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60" windowWidth="19392" windowHeight="7848" firstSheet="4" activeTab="4"/>
  </bookViews>
  <sheets>
    <sheet name="월 마감종합" sheetId="30" state="hidden" r:id="rId1"/>
    <sheet name="하이테트" sheetId="29" state="hidden" r:id="rId2"/>
    <sheet name="무브플러스" sheetId="28" state="hidden" r:id="rId3"/>
    <sheet name="대원" sheetId="18" state="hidden" r:id="rId4"/>
    <sheet name="진솔AP" sheetId="20" r:id="rId5"/>
    <sheet name="TJP " sheetId="22" state="hidden" r:id="rId6"/>
    <sheet name="신아" sheetId="23" state="hidden" r:id="rId7"/>
    <sheet name="금담" sheetId="24" state="hidden" r:id="rId8"/>
    <sheet name="나디아" sheetId="26" state="hidden" r:id="rId9"/>
    <sheet name="부림" sheetId="31" state="hidden" r:id="rId10"/>
    <sheet name="JNK" sheetId="27" state="hidden" r:id="rId11"/>
    <sheet name="FG" sheetId="9" state="hidden" r:id="rId12"/>
    <sheet name="TJP  (2)" sheetId="25" state="hidden" r:id="rId13"/>
    <sheet name="일조" sheetId="6" state="hidden" r:id="rId14"/>
  </sheets>
  <definedNames>
    <definedName name="_xlnm.Print_Area" localSheetId="11">FG!$A$1:$H$23</definedName>
    <definedName name="_xlnm.Print_Area" localSheetId="10">JNK!$A$1:$H$19</definedName>
    <definedName name="_xlnm.Print_Area" localSheetId="5">'TJP '!$A$1:$H$63</definedName>
    <definedName name="_xlnm.Print_Area" localSheetId="7">금담!$A$1:$H$23</definedName>
    <definedName name="_xlnm.Print_Area" localSheetId="8">나디아!$A$1:$H$17</definedName>
    <definedName name="_xlnm.Print_Area" localSheetId="3">대원!$A$1:$H$34</definedName>
    <definedName name="_xlnm.Print_Area" localSheetId="2">무브플러스!$A$1:$H$23</definedName>
    <definedName name="_xlnm.Print_Area" localSheetId="6">신아!$A$1:$H$17</definedName>
    <definedName name="_xlnm.Print_Area" localSheetId="0">'월 마감종합'!$A$1:$F$27</definedName>
    <definedName name="_xlnm.Print_Area" localSheetId="13">일조!$A$1:$H$20</definedName>
    <definedName name="_xlnm.Print_Area" localSheetId="4">진솔AP!$A$1:$H$37</definedName>
    <definedName name="_xlnm.Print_Area" localSheetId="1">하이테트!$A$1:$H$28</definedName>
  </definedNames>
  <calcPr calcId="144525"/>
</workbook>
</file>

<file path=xl/calcChain.xml><?xml version="1.0" encoding="utf-8"?>
<calcChain xmlns="http://schemas.openxmlformats.org/spreadsheetml/2006/main">
  <c r="G34" i="20" l="1"/>
  <c r="G33" i="20"/>
  <c r="G32" i="20"/>
  <c r="G31" i="20"/>
  <c r="G30" i="20"/>
  <c r="G29" i="20"/>
  <c r="G28" i="20"/>
  <c r="G27" i="20"/>
  <c r="G26" i="20"/>
  <c r="G25" i="20"/>
  <c r="G24" i="20"/>
  <c r="G23" i="20"/>
  <c r="G22" i="20" l="1"/>
  <c r="G21" i="20"/>
  <c r="G12" i="18"/>
  <c r="G13" i="18"/>
  <c r="G14" i="18"/>
  <c r="G15" i="24"/>
  <c r="G14" i="24"/>
  <c r="G13" i="24"/>
  <c r="G15" i="18"/>
  <c r="G16" i="18"/>
  <c r="G17" i="18"/>
  <c r="G12" i="20"/>
  <c r="G13" i="20"/>
  <c r="G14" i="20"/>
  <c r="G11" i="20"/>
  <c r="G15" i="20"/>
  <c r="G16" i="20"/>
  <c r="G17" i="20"/>
  <c r="G18" i="20"/>
  <c r="G19" i="20"/>
  <c r="G20" i="20"/>
  <c r="G18" i="28"/>
  <c r="G17" i="28"/>
  <c r="G21" i="18"/>
  <c r="G18" i="18"/>
  <c r="D9" i="30"/>
  <c r="G11" i="18"/>
  <c r="G19" i="18"/>
  <c r="G24" i="18"/>
  <c r="G22" i="18"/>
  <c r="G23" i="18"/>
  <c r="G25" i="18"/>
  <c r="G26" i="18"/>
  <c r="G27" i="18"/>
  <c r="G28" i="18"/>
  <c r="G29" i="18"/>
  <c r="G30" i="18"/>
  <c r="G31" i="18"/>
  <c r="G12" i="29" l="1"/>
  <c r="G11" i="29"/>
  <c r="G13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0" i="29"/>
  <c r="G11" i="28" l="1"/>
  <c r="G12" i="28"/>
  <c r="G13" i="28"/>
  <c r="G14" i="28"/>
  <c r="G15" i="28"/>
  <c r="G16" i="28"/>
  <c r="G10" i="28"/>
  <c r="G22" i="28" l="1"/>
  <c r="H22" i="28" s="1"/>
  <c r="G20" i="18"/>
  <c r="G33" i="18" s="1"/>
  <c r="G32" i="18"/>
  <c r="D10" i="30"/>
  <c r="E10" i="30" s="1"/>
  <c r="D5" i="30"/>
  <c r="E5" i="30" s="1"/>
  <c r="E6" i="30"/>
  <c r="E7" i="30"/>
  <c r="E8" i="30"/>
  <c r="E9" i="30"/>
  <c r="E11" i="30"/>
  <c r="E12" i="30"/>
  <c r="H33" i="18" l="1"/>
  <c r="G34" i="18" s="1"/>
  <c r="D17" i="30"/>
  <c r="D18" i="30"/>
  <c r="G16" i="27" l="1"/>
  <c r="G15" i="27"/>
  <c r="G14" i="27"/>
  <c r="G12" i="31"/>
  <c r="G11" i="31"/>
  <c r="G10" i="31"/>
  <c r="G15" i="31" l="1"/>
  <c r="H15" i="31" s="1"/>
  <c r="G16" i="31" s="1"/>
  <c r="E13" i="30"/>
  <c r="E14" i="30"/>
  <c r="E15" i="30"/>
  <c r="E16" i="30"/>
  <c r="E17" i="30"/>
  <c r="E18" i="30"/>
  <c r="E19" i="30"/>
  <c r="E20" i="30"/>
  <c r="E21" i="30"/>
  <c r="E23" i="30"/>
  <c r="E24" i="30"/>
  <c r="E26" i="30"/>
  <c r="C27" i="30"/>
  <c r="D25" i="30"/>
  <c r="E25" i="30" s="1"/>
  <c r="D22" i="30"/>
  <c r="E22" i="30" s="1"/>
  <c r="D4" i="30"/>
  <c r="E4" i="30" s="1"/>
  <c r="D27" i="30" l="1"/>
  <c r="E27" i="30" s="1"/>
  <c r="G11" i="27"/>
  <c r="G12" i="27"/>
  <c r="G13" i="27"/>
  <c r="G11" i="26" l="1"/>
  <c r="G12" i="26"/>
  <c r="G14" i="29"/>
  <c r="G11" i="23"/>
  <c r="G12" i="23"/>
  <c r="G13" i="23"/>
  <c r="G10" i="23"/>
  <c r="G29" i="22"/>
  <c r="G28" i="22"/>
  <c r="G27" i="22"/>
  <c r="G26" i="22"/>
  <c r="G25" i="22"/>
  <c r="G24" i="22"/>
  <c r="G23" i="22"/>
  <c r="G22" i="22"/>
  <c r="G21" i="22"/>
  <c r="G20" i="22"/>
  <c r="G27" i="29" l="1"/>
  <c r="H27" i="29" s="1"/>
  <c r="G28" i="29" s="1"/>
  <c r="G23" i="28"/>
  <c r="G16" i="23"/>
  <c r="G36" i="20"/>
  <c r="G10" i="26"/>
  <c r="G16" i="26" s="1"/>
  <c r="G19" i="22"/>
  <c r="G18" i="22" l="1"/>
  <c r="G10" i="27"/>
  <c r="G18" i="27" s="1"/>
  <c r="H18" i="27" l="1"/>
  <c r="G19" i="27" s="1"/>
  <c r="G11" i="22"/>
  <c r="G12" i="22"/>
  <c r="G13" i="22"/>
  <c r="G14" i="22"/>
  <c r="G15" i="22"/>
  <c r="G16" i="22"/>
  <c r="G17" i="22"/>
  <c r="G10" i="22"/>
  <c r="H16" i="26" l="1"/>
  <c r="G12" i="24"/>
  <c r="G10" i="24"/>
  <c r="G11" i="24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37" i="25" s="1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H36" i="20"/>
  <c r="G111" i="25" l="1"/>
  <c r="G22" i="24"/>
  <c r="H22" i="24" s="1"/>
  <c r="G23" i="24" s="1"/>
  <c r="G17" i="26"/>
  <c r="G74" i="25"/>
  <c r="H16" i="23"/>
  <c r="G17" i="23" s="1"/>
  <c r="G30" i="22"/>
  <c r="H30" i="22" s="1"/>
  <c r="G37" i="20" l="1"/>
  <c r="G11" i="9" l="1"/>
  <c r="G10" i="9"/>
  <c r="G22" i="9" l="1"/>
  <c r="H22" i="9" s="1"/>
  <c r="G23" i="9"/>
  <c r="G13" i="6" l="1"/>
  <c r="G14" i="6"/>
  <c r="G15" i="6"/>
  <c r="G16" i="6"/>
  <c r="G12" i="6"/>
  <c r="G11" i="6"/>
  <c r="G10" i="6"/>
  <c r="G19" i="6" l="1"/>
  <c r="H19" i="6" s="1"/>
  <c r="G20" i="6" s="1"/>
</calcChain>
</file>

<file path=xl/sharedStrings.xml><?xml version="1.0" encoding="utf-8"?>
<sst xmlns="http://schemas.openxmlformats.org/spreadsheetml/2006/main" count="1008" uniqueCount="458">
  <si>
    <t>아래와 같이 계산합니다.</t>
    <phoneticPr fontId="9" type="noConversion"/>
  </si>
  <si>
    <t>EA</t>
    <phoneticPr fontId="5" type="noConversion"/>
  </si>
  <si>
    <t>SUB TOTAL</t>
    <phoneticPr fontId="5" type="noConversion"/>
  </si>
  <si>
    <t xml:space="preserve"> GRAND TOTAL(부가세포함)</t>
    <phoneticPr fontId="5" type="noConversion"/>
  </si>
  <si>
    <t>S/#</t>
  </si>
  <si>
    <t>품  명</t>
  </si>
  <si>
    <t>규격</t>
  </si>
  <si>
    <t>수 량</t>
  </si>
  <si>
    <t>단위</t>
  </si>
  <si>
    <t>단 가</t>
  </si>
  <si>
    <t>공급가액</t>
  </si>
  <si>
    <t>세  액</t>
  </si>
  <si>
    <t>30MM</t>
    <phoneticPr fontId="5" type="noConversion"/>
  </si>
  <si>
    <t xml:space="preserve"> </t>
    <phoneticPr fontId="5" type="noConversion"/>
  </si>
  <si>
    <t>일조어패럴  귀하</t>
    <phoneticPr fontId="9" type="noConversion"/>
  </si>
  <si>
    <t>EA</t>
    <phoneticPr fontId="4" type="noConversion"/>
  </si>
  <si>
    <t>35MM</t>
    <phoneticPr fontId="4" type="noConversion"/>
  </si>
  <si>
    <t>YD</t>
    <phoneticPr fontId="4" type="noConversion"/>
  </si>
  <si>
    <t>40MM</t>
    <phoneticPr fontId="4" type="noConversion"/>
  </si>
  <si>
    <t>마감내역서</t>
    <phoneticPr fontId="5" type="noConversion"/>
  </si>
  <si>
    <t>㈜에프지케빈코리아귀하</t>
    <phoneticPr fontId="9" type="noConversion"/>
  </si>
  <si>
    <t>아래와 같이 계산합니다.</t>
    <phoneticPr fontId="9" type="noConversion"/>
  </si>
  <si>
    <t>S/#</t>
    <phoneticPr fontId="9" type="noConversion"/>
  </si>
  <si>
    <t>품  명</t>
    <phoneticPr fontId="9" type="noConversion"/>
  </si>
  <si>
    <t>규격</t>
    <phoneticPr fontId="9" type="noConversion"/>
  </si>
  <si>
    <t>수 량</t>
    <phoneticPr fontId="9" type="noConversion"/>
  </si>
  <si>
    <t>단위</t>
    <phoneticPr fontId="5" type="noConversion"/>
  </si>
  <si>
    <t>단 가</t>
    <phoneticPr fontId="9" type="noConversion"/>
  </si>
  <si>
    <t>공급가액</t>
    <phoneticPr fontId="9" type="noConversion"/>
  </si>
  <si>
    <t>세  액</t>
    <phoneticPr fontId="9" type="noConversion"/>
  </si>
  <si>
    <t>YD</t>
    <phoneticPr fontId="5" type="noConversion"/>
  </si>
  <si>
    <t>"</t>
    <phoneticPr fontId="5" type="noConversion"/>
  </si>
  <si>
    <t>35MM</t>
    <phoneticPr fontId="5" type="noConversion"/>
  </si>
  <si>
    <t>SUB TOTAL</t>
    <phoneticPr fontId="5" type="noConversion"/>
  </si>
  <si>
    <t xml:space="preserve"> GRAND TOTAL(부가세포함)</t>
    <phoneticPr fontId="5" type="noConversion"/>
  </si>
  <si>
    <t>아래와 같이 계산합니다.</t>
  </si>
  <si>
    <t>품  명</t>
    <phoneticPr fontId="9" type="noConversion"/>
  </si>
  <si>
    <t>규격</t>
    <phoneticPr fontId="9" type="noConversion"/>
  </si>
  <si>
    <t>수 량</t>
    <phoneticPr fontId="9" type="noConversion"/>
  </si>
  <si>
    <t>헤링본TAPE</t>
    <phoneticPr fontId="4" type="noConversion"/>
  </si>
  <si>
    <t>구두추가발주</t>
    <phoneticPr fontId="4" type="noConversion"/>
  </si>
  <si>
    <t>10MM</t>
    <phoneticPr fontId="4" type="noConversion"/>
  </si>
  <si>
    <t>"</t>
    <phoneticPr fontId="4" type="noConversion"/>
  </si>
  <si>
    <t>K스트링-04</t>
    <phoneticPr fontId="4" type="noConversion"/>
  </si>
  <si>
    <t>74~96</t>
    <phoneticPr fontId="4" type="noConversion"/>
  </si>
  <si>
    <t xml:space="preserve"> </t>
    <phoneticPr fontId="5" type="noConversion"/>
  </si>
  <si>
    <t>대원에프앤드씨(주) 귀하</t>
    <phoneticPr fontId="9" type="noConversion"/>
  </si>
  <si>
    <t>아래와 같이 계산합니다.</t>
    <phoneticPr fontId="9" type="noConversion"/>
  </si>
  <si>
    <t>YDS</t>
    <phoneticPr fontId="21" type="noConversion"/>
  </si>
  <si>
    <t>SUB TOTAL</t>
    <phoneticPr fontId="5" type="noConversion"/>
  </si>
  <si>
    <t>K스트링-04</t>
    <phoneticPr fontId="21" type="noConversion"/>
  </si>
  <si>
    <t xml:space="preserve"> GRAND TOTAL(공급가액)</t>
    <phoneticPr fontId="5" type="noConversion"/>
  </si>
  <si>
    <t>S/#</t>
    <phoneticPr fontId="9" type="noConversion"/>
  </si>
  <si>
    <t xml:space="preserve"> </t>
    <phoneticPr fontId="5" type="noConversion"/>
  </si>
  <si>
    <t>SUB TOTAL</t>
    <phoneticPr fontId="5" type="noConversion"/>
  </si>
  <si>
    <t xml:space="preserve"> GRAND TOTAL(부가세포함)</t>
    <phoneticPr fontId="5" type="noConversion"/>
  </si>
  <si>
    <t>T J PRODUCT  귀하</t>
    <phoneticPr fontId="9" type="noConversion"/>
  </si>
  <si>
    <t>아래와 같이 계산합니다.</t>
    <phoneticPr fontId="9" type="noConversion"/>
  </si>
  <si>
    <t>남 영재 사장님 -1</t>
    <phoneticPr fontId="5" type="noConversion"/>
  </si>
  <si>
    <t>단위</t>
    <phoneticPr fontId="5" type="noConversion"/>
  </si>
  <si>
    <t>단 가</t>
    <phoneticPr fontId="9" type="noConversion"/>
  </si>
  <si>
    <t>공급가액</t>
    <phoneticPr fontId="9" type="noConversion"/>
  </si>
  <si>
    <t>세  액</t>
    <phoneticPr fontId="9" type="noConversion"/>
  </si>
  <si>
    <t>8MM</t>
    <phoneticPr fontId="4" type="noConversion"/>
  </si>
  <si>
    <t>25MM</t>
    <phoneticPr fontId="4" type="noConversion"/>
  </si>
  <si>
    <t>30MM</t>
    <phoneticPr fontId="4" type="noConversion"/>
  </si>
  <si>
    <t>K스트링-03</t>
    <phoneticPr fontId="4" type="noConversion"/>
  </si>
  <si>
    <t>74~88</t>
    <phoneticPr fontId="4" type="noConversion"/>
  </si>
  <si>
    <t>T P - 02 H</t>
    <phoneticPr fontId="4" type="noConversion"/>
  </si>
  <si>
    <t>염색비</t>
    <phoneticPr fontId="4" type="noConversion"/>
  </si>
  <si>
    <t>PCS</t>
    <phoneticPr fontId="4" type="noConversion"/>
  </si>
  <si>
    <t>76~96</t>
    <phoneticPr fontId="4" type="noConversion"/>
  </si>
  <si>
    <t>㈜금담 귀하</t>
    <phoneticPr fontId="9" type="noConversion"/>
  </si>
  <si>
    <t>74~96</t>
    <phoneticPr fontId="5" type="noConversion"/>
  </si>
  <si>
    <t>POLY BAND BLK</t>
    <phoneticPr fontId="4" type="noConversion"/>
  </si>
  <si>
    <t>20MM</t>
    <phoneticPr fontId="4" type="noConversion"/>
  </si>
  <si>
    <t>YD</t>
    <phoneticPr fontId="4" type="noConversion"/>
  </si>
  <si>
    <t>"</t>
    <phoneticPr fontId="4" type="noConversion"/>
  </si>
  <si>
    <t>71PT21741-1</t>
    <phoneticPr fontId="4" type="noConversion"/>
  </si>
  <si>
    <t>POLY BAND WHT</t>
    <phoneticPr fontId="4" type="noConversion"/>
  </si>
  <si>
    <t>20MM</t>
    <phoneticPr fontId="4" type="noConversion"/>
  </si>
  <si>
    <t>"</t>
    <phoneticPr fontId="4" type="noConversion"/>
  </si>
  <si>
    <t>POLY BAND BLK</t>
    <phoneticPr fontId="4" type="noConversion"/>
  </si>
  <si>
    <t>K스트링-03</t>
    <phoneticPr fontId="4" type="noConversion"/>
  </si>
  <si>
    <t>74~96</t>
    <phoneticPr fontId="4" type="noConversion"/>
  </si>
  <si>
    <t>EA</t>
    <phoneticPr fontId="4" type="noConversion"/>
  </si>
  <si>
    <t>71PT22741-1</t>
    <phoneticPr fontId="4" type="noConversion"/>
  </si>
  <si>
    <t>25MM</t>
    <phoneticPr fontId="4" type="noConversion"/>
  </si>
  <si>
    <t>30MM</t>
    <phoneticPr fontId="4" type="noConversion"/>
  </si>
  <si>
    <t>35MM</t>
    <phoneticPr fontId="4" type="noConversion"/>
  </si>
  <si>
    <t>71PT35741-1</t>
    <phoneticPr fontId="4" type="noConversion"/>
  </si>
  <si>
    <t>76~96</t>
    <phoneticPr fontId="4" type="noConversion"/>
  </si>
  <si>
    <t>T J PRODUCT  귀하</t>
    <phoneticPr fontId="9" type="noConversion"/>
  </si>
  <si>
    <t>아래와 같이 계산합니다.</t>
    <phoneticPr fontId="9" type="noConversion"/>
  </si>
  <si>
    <t>남 영재 사장님 -1</t>
    <phoneticPr fontId="5" type="noConversion"/>
  </si>
  <si>
    <t>S/#</t>
    <phoneticPr fontId="9" type="noConversion"/>
  </si>
  <si>
    <t>품  명</t>
    <phoneticPr fontId="9" type="noConversion"/>
  </si>
  <si>
    <t>규격</t>
    <phoneticPr fontId="9" type="noConversion"/>
  </si>
  <si>
    <t>수 량</t>
    <phoneticPr fontId="9" type="noConversion"/>
  </si>
  <si>
    <t>단위</t>
    <phoneticPr fontId="5" type="noConversion"/>
  </si>
  <si>
    <t>단 가</t>
    <phoneticPr fontId="9" type="noConversion"/>
  </si>
  <si>
    <t>공급가액</t>
    <phoneticPr fontId="9" type="noConversion"/>
  </si>
  <si>
    <t>세  액</t>
    <phoneticPr fontId="9" type="noConversion"/>
  </si>
  <si>
    <t>"</t>
    <phoneticPr fontId="21" type="noConversion"/>
  </si>
  <si>
    <t>SUB TOTAL</t>
    <phoneticPr fontId="5" type="noConversion"/>
  </si>
  <si>
    <t xml:space="preserve"> </t>
    <phoneticPr fontId="5" type="noConversion"/>
  </si>
  <si>
    <t>T J PRODUCT  귀하</t>
    <phoneticPr fontId="9" type="noConversion"/>
  </si>
  <si>
    <t>아래와 같이 계산합니다.</t>
    <phoneticPr fontId="9" type="noConversion"/>
  </si>
  <si>
    <t>남 영재 사장님 -2</t>
    <phoneticPr fontId="5" type="noConversion"/>
  </si>
  <si>
    <t>S/#</t>
    <phoneticPr fontId="9" type="noConversion"/>
  </si>
  <si>
    <t>품  명</t>
    <phoneticPr fontId="9" type="noConversion"/>
  </si>
  <si>
    <t>규격</t>
    <phoneticPr fontId="9" type="noConversion"/>
  </si>
  <si>
    <t>수 량</t>
    <phoneticPr fontId="9" type="noConversion"/>
  </si>
  <si>
    <t>단위</t>
    <phoneticPr fontId="5" type="noConversion"/>
  </si>
  <si>
    <t>단 가</t>
    <phoneticPr fontId="9" type="noConversion"/>
  </si>
  <si>
    <t>공급가액</t>
    <phoneticPr fontId="9" type="noConversion"/>
  </si>
  <si>
    <t>세  액</t>
    <phoneticPr fontId="9" type="noConversion"/>
  </si>
  <si>
    <t>"</t>
    <phoneticPr fontId="5" type="noConversion"/>
  </si>
  <si>
    <t xml:space="preserve"> </t>
    <phoneticPr fontId="5" type="noConversion"/>
  </si>
  <si>
    <t>남 영재 사장님 -3</t>
    <phoneticPr fontId="5" type="noConversion"/>
  </si>
  <si>
    <t>SUB TOTAL</t>
    <phoneticPr fontId="5" type="noConversion"/>
  </si>
  <si>
    <t xml:space="preserve"> </t>
    <phoneticPr fontId="5" type="noConversion"/>
  </si>
  <si>
    <r>
      <rPr>
        <b/>
        <sz val="26"/>
        <rFont val="바탕체"/>
        <family val="1"/>
        <charset val="129"/>
      </rPr>
      <t xml:space="preserve"> 6</t>
    </r>
    <r>
      <rPr>
        <b/>
        <u/>
        <sz val="26"/>
        <rFont val="바탕체"/>
        <family val="1"/>
        <charset val="129"/>
      </rPr>
      <t>월 마감내역서</t>
    </r>
    <phoneticPr fontId="5" type="noConversion"/>
  </si>
  <si>
    <r>
      <rPr>
        <b/>
        <sz val="26"/>
        <rFont val="바탕체"/>
        <family val="1"/>
        <charset val="129"/>
      </rPr>
      <t xml:space="preserve"> 6</t>
    </r>
    <r>
      <rPr>
        <b/>
        <u/>
        <sz val="26"/>
        <rFont val="바탕체"/>
        <family val="1"/>
        <charset val="129"/>
      </rPr>
      <t>월 마감내역서</t>
    </r>
    <phoneticPr fontId="5" type="noConversion"/>
  </si>
  <si>
    <t>POLY BAND BLK</t>
    <phoneticPr fontId="5" type="noConversion"/>
  </si>
  <si>
    <t>40MM</t>
    <phoneticPr fontId="5" type="noConversion"/>
  </si>
  <si>
    <t>71PT71761-1</t>
    <phoneticPr fontId="5" type="noConversion"/>
  </si>
  <si>
    <t>71PT02741-1</t>
    <phoneticPr fontId="4" type="noConversion"/>
  </si>
  <si>
    <t>71ZT31741-1</t>
    <phoneticPr fontId="4" type="noConversion"/>
  </si>
  <si>
    <t>71OPB1741-1</t>
    <phoneticPr fontId="4" type="noConversion"/>
  </si>
  <si>
    <t>POLY 골TAPE</t>
    <phoneticPr fontId="4" type="noConversion"/>
  </si>
  <si>
    <t>71PTR2741-1</t>
    <phoneticPr fontId="4" type="noConversion"/>
  </si>
  <si>
    <t>71HDN2741-1</t>
    <phoneticPr fontId="4" type="noConversion"/>
  </si>
  <si>
    <t>자가드LOGO BAND</t>
    <phoneticPr fontId="4" type="noConversion"/>
  </si>
  <si>
    <t>71PTN4741-1</t>
    <phoneticPr fontId="4" type="noConversion"/>
  </si>
  <si>
    <t>71PTN5741-1</t>
    <phoneticPr fontId="4" type="noConversion"/>
  </si>
  <si>
    <t>71TRT3741-1</t>
    <phoneticPr fontId="4" type="noConversion"/>
  </si>
  <si>
    <t>71TPT3741-1</t>
    <phoneticPr fontId="4" type="noConversion"/>
  </si>
  <si>
    <t>K04스트링이월</t>
    <phoneticPr fontId="4" type="noConversion"/>
  </si>
  <si>
    <t>71TPD1741-1</t>
    <phoneticPr fontId="4" type="noConversion"/>
  </si>
  <si>
    <t>71OP02741</t>
    <phoneticPr fontId="4" type="noConversion"/>
  </si>
  <si>
    <t>71LG02741</t>
    <phoneticPr fontId="4" type="noConversion"/>
  </si>
  <si>
    <t>71LG44761</t>
    <phoneticPr fontId="4" type="noConversion"/>
  </si>
  <si>
    <t>노출BAND</t>
    <phoneticPr fontId="4" type="noConversion"/>
  </si>
  <si>
    <t>10MM</t>
    <phoneticPr fontId="4" type="noConversion"/>
  </si>
  <si>
    <t>T P - 07</t>
    <phoneticPr fontId="4" type="noConversion"/>
  </si>
  <si>
    <t>PCS</t>
    <phoneticPr fontId="4" type="noConversion"/>
  </si>
  <si>
    <t>YD</t>
    <phoneticPr fontId="4" type="noConversion"/>
  </si>
  <si>
    <t>"</t>
    <phoneticPr fontId="4" type="noConversion"/>
  </si>
  <si>
    <t>T P - 02 A</t>
    <phoneticPr fontId="4" type="noConversion"/>
  </si>
  <si>
    <t xml:space="preserve"> </t>
    <phoneticPr fontId="5" type="noConversion"/>
  </si>
  <si>
    <t>㈜JNK COMPANY LIMITEID 귀하</t>
    <phoneticPr fontId="9" type="noConversion"/>
  </si>
  <si>
    <t>아래와 같이 계산합니다.</t>
    <phoneticPr fontId="9" type="noConversion"/>
  </si>
  <si>
    <t xml:space="preserve"> 유형석 부장님  </t>
    <phoneticPr fontId="5" type="noConversion"/>
  </si>
  <si>
    <t>SUB TOTAL</t>
    <phoneticPr fontId="5" type="noConversion"/>
  </si>
  <si>
    <t xml:space="preserve"> GRAND TOTAL(부가세포함)</t>
    <phoneticPr fontId="5" type="noConversion"/>
  </si>
  <si>
    <t xml:space="preserve"> </t>
    <phoneticPr fontId="5" type="noConversion"/>
  </si>
  <si>
    <t>EA</t>
    <phoneticPr fontId="4" type="noConversion"/>
  </si>
  <si>
    <t>"</t>
    <phoneticPr fontId="4" type="noConversion"/>
  </si>
  <si>
    <t>YD</t>
    <phoneticPr fontId="4" type="noConversion"/>
  </si>
  <si>
    <t>25MM</t>
    <phoneticPr fontId="4" type="noConversion"/>
  </si>
  <si>
    <t>10MM</t>
    <phoneticPr fontId="4" type="noConversion"/>
  </si>
  <si>
    <t>한 국선 대표님</t>
    <phoneticPr fontId="5" type="noConversion"/>
  </si>
  <si>
    <t>71SK91761-1</t>
    <phoneticPr fontId="4" type="noConversion"/>
  </si>
  <si>
    <t>20MM</t>
    <phoneticPr fontId="4" type="noConversion"/>
  </si>
  <si>
    <t>단추밴드 BLK</t>
    <phoneticPr fontId="4" type="noConversion"/>
  </si>
  <si>
    <t>단추밴드 WHT</t>
    <phoneticPr fontId="4" type="noConversion"/>
  </si>
  <si>
    <t>혼솔지퍼</t>
    <phoneticPr fontId="4" type="noConversion"/>
  </si>
  <si>
    <t>10"</t>
    <phoneticPr fontId="4" type="noConversion"/>
  </si>
  <si>
    <t>K단추-01</t>
    <phoneticPr fontId="4" type="noConversion"/>
  </si>
  <si>
    <t>15MM</t>
    <phoneticPr fontId="4" type="noConversion"/>
  </si>
  <si>
    <t>POLY TAPE</t>
    <phoneticPr fontId="4" type="noConversion"/>
  </si>
  <si>
    <t>10월 마감내역서</t>
    <phoneticPr fontId="4" type="noConversion"/>
  </si>
  <si>
    <t>71MT91811</t>
    <phoneticPr fontId="4" type="noConversion"/>
  </si>
  <si>
    <t>71TS91811</t>
    <phoneticPr fontId="4" type="noConversion"/>
  </si>
  <si>
    <t>71TK91831</t>
    <phoneticPr fontId="4" type="noConversion"/>
  </si>
  <si>
    <t>MLB KIDS 택</t>
    <phoneticPr fontId="4" type="noConversion"/>
  </si>
  <si>
    <t>71PTM1761</t>
    <phoneticPr fontId="4" type="noConversion"/>
  </si>
  <si>
    <t>"</t>
    <phoneticPr fontId="4" type="noConversion"/>
  </si>
  <si>
    <t>K스트링-03</t>
    <phoneticPr fontId="4" type="noConversion"/>
  </si>
  <si>
    <t>74~96</t>
    <phoneticPr fontId="4" type="noConversion"/>
  </si>
  <si>
    <t>EA</t>
    <phoneticPr fontId="4" type="noConversion"/>
  </si>
  <si>
    <t>71PTM2761</t>
    <phoneticPr fontId="4" type="noConversion"/>
  </si>
  <si>
    <t>25MM</t>
    <phoneticPr fontId="4" type="noConversion"/>
  </si>
  <si>
    <t>30MM</t>
    <phoneticPr fontId="4" type="noConversion"/>
  </si>
  <si>
    <t>35MM</t>
    <phoneticPr fontId="4" type="noConversion"/>
  </si>
  <si>
    <t>YD</t>
    <phoneticPr fontId="4" type="noConversion"/>
  </si>
  <si>
    <t>POLY BAND WHT</t>
    <phoneticPr fontId="4" type="noConversion"/>
  </si>
  <si>
    <t>K스트링-03</t>
    <phoneticPr fontId="4" type="noConversion"/>
  </si>
  <si>
    <t>9/26 추가발주</t>
    <phoneticPr fontId="4" type="noConversion"/>
  </si>
  <si>
    <t>T P - 02 H</t>
    <phoneticPr fontId="4" type="noConversion"/>
  </si>
  <si>
    <t>10MM</t>
    <phoneticPr fontId="4" type="noConversion"/>
  </si>
  <si>
    <t>T P - 02 A</t>
    <phoneticPr fontId="4" type="noConversion"/>
  </si>
  <si>
    <t>10월 마감내역서</t>
    <phoneticPr fontId="5" type="noConversion"/>
  </si>
  <si>
    <t xml:space="preserve"> 오 준호 사장님</t>
    <phoneticPr fontId="5" type="noConversion"/>
  </si>
  <si>
    <t>신아 인터내셔날 귀하</t>
    <phoneticPr fontId="9" type="noConversion"/>
  </si>
  <si>
    <t>SET</t>
    <phoneticPr fontId="4" type="noConversion"/>
  </si>
  <si>
    <t>T P - 07</t>
    <phoneticPr fontId="4" type="noConversion"/>
  </si>
  <si>
    <t>㈜무브플러스 귀하</t>
    <phoneticPr fontId="9" type="noConversion"/>
  </si>
  <si>
    <t>아래와 같이 계산합니다.</t>
    <phoneticPr fontId="9" type="noConversion"/>
  </si>
  <si>
    <t>S/#</t>
    <phoneticPr fontId="9" type="noConversion"/>
  </si>
  <si>
    <t>품  명</t>
    <phoneticPr fontId="9" type="noConversion"/>
  </si>
  <si>
    <t>규격</t>
    <phoneticPr fontId="9" type="noConversion"/>
  </si>
  <si>
    <t>수 량</t>
    <phoneticPr fontId="9" type="noConversion"/>
  </si>
  <si>
    <t>단위</t>
    <phoneticPr fontId="5" type="noConversion"/>
  </si>
  <si>
    <t>단 가</t>
    <phoneticPr fontId="9" type="noConversion"/>
  </si>
  <si>
    <t>공급가액</t>
    <phoneticPr fontId="9" type="noConversion"/>
  </si>
  <si>
    <t>세  액</t>
    <phoneticPr fontId="9" type="noConversion"/>
  </si>
  <si>
    <t>하이테크섬유(주) 귀하</t>
    <phoneticPr fontId="9" type="noConversion"/>
  </si>
  <si>
    <t>규격</t>
    <phoneticPr fontId="9" type="noConversion"/>
  </si>
  <si>
    <t>단위</t>
    <phoneticPr fontId="5" type="noConversion"/>
  </si>
  <si>
    <t>강 난이 과장님</t>
    <phoneticPr fontId="5" type="noConversion"/>
  </si>
  <si>
    <t>YD</t>
    <phoneticPr fontId="5" type="noConversion"/>
  </si>
  <si>
    <t>업체명</t>
    <phoneticPr fontId="5" type="noConversion"/>
  </si>
  <si>
    <t>공급가액</t>
    <phoneticPr fontId="5" type="noConversion"/>
  </si>
  <si>
    <t>세액</t>
    <phoneticPr fontId="5" type="noConversion"/>
  </si>
  <si>
    <t>합계금액</t>
    <phoneticPr fontId="5" type="noConversion"/>
  </si>
  <si>
    <t>비고</t>
    <phoneticPr fontId="5" type="noConversion"/>
  </si>
  <si>
    <t>㈜씨앤에프</t>
    <phoneticPr fontId="5" type="noConversion"/>
  </si>
  <si>
    <t>하이테크섬유㈜</t>
    <phoneticPr fontId="5" type="noConversion"/>
  </si>
  <si>
    <t>-</t>
    <phoneticPr fontId="5" type="noConversion"/>
  </si>
  <si>
    <t>나이다 퍼시픽</t>
    <phoneticPr fontId="5" type="noConversion"/>
  </si>
  <si>
    <t>㈜무브플러스</t>
    <phoneticPr fontId="5" type="noConversion"/>
  </si>
  <si>
    <t>(주)노바비전 코리아</t>
  </si>
  <si>
    <t>대원에프앤드씨(주)</t>
    <phoneticPr fontId="5" type="noConversion"/>
  </si>
  <si>
    <t>블루써클</t>
    <phoneticPr fontId="5" type="noConversion"/>
  </si>
  <si>
    <t>HNC</t>
    <phoneticPr fontId="5" type="noConversion"/>
  </si>
  <si>
    <t>부림(MLB)</t>
    <phoneticPr fontId="5" type="noConversion"/>
  </si>
  <si>
    <t>부림(머렐)</t>
    <phoneticPr fontId="5" type="noConversion"/>
  </si>
  <si>
    <t>금담</t>
    <phoneticPr fontId="5" type="noConversion"/>
  </si>
  <si>
    <t>JNK</t>
    <phoneticPr fontId="5" type="noConversion"/>
  </si>
  <si>
    <t>에프지</t>
    <phoneticPr fontId="5" type="noConversion"/>
  </si>
  <si>
    <t>두진 양행</t>
    <phoneticPr fontId="5" type="noConversion"/>
  </si>
  <si>
    <t>신아 인터내셔날</t>
    <phoneticPr fontId="5" type="noConversion"/>
  </si>
  <si>
    <t>일조어패럴</t>
    <phoneticPr fontId="5" type="noConversion"/>
  </si>
  <si>
    <t>다올 인터내셔날</t>
    <phoneticPr fontId="5" type="noConversion"/>
  </si>
  <si>
    <t>TJP</t>
    <phoneticPr fontId="5" type="noConversion"/>
  </si>
  <si>
    <t>FCN</t>
    <phoneticPr fontId="5" type="noConversion"/>
  </si>
  <si>
    <t>에이스 코리아</t>
    <phoneticPr fontId="5" type="noConversion"/>
  </si>
  <si>
    <t>스칼라</t>
    <phoneticPr fontId="5" type="noConversion"/>
  </si>
  <si>
    <t>제이스퀘어(스타터)</t>
    <phoneticPr fontId="5" type="noConversion"/>
  </si>
  <si>
    <t>DNJ(스테레오)</t>
    <phoneticPr fontId="5" type="noConversion"/>
  </si>
  <si>
    <t>TOTAL</t>
    <phoneticPr fontId="5" type="noConversion"/>
  </si>
  <si>
    <t>㈜부림어패럴 귀하</t>
    <phoneticPr fontId="9" type="noConversion"/>
  </si>
  <si>
    <t xml:space="preserve"> 김 은희 대리님 / 박 준민 과장님</t>
    <phoneticPr fontId="5" type="noConversion"/>
  </si>
  <si>
    <t xml:space="preserve"> 이 홍매 대리님</t>
    <phoneticPr fontId="5" type="noConversion"/>
  </si>
  <si>
    <t>31DPC2811-1</t>
    <phoneticPr fontId="5" type="noConversion"/>
  </si>
  <si>
    <t>3M TAPE</t>
    <phoneticPr fontId="5" type="noConversion"/>
  </si>
  <si>
    <t>16MM</t>
    <phoneticPr fontId="5" type="noConversion"/>
  </si>
  <si>
    <t>추가분</t>
    <phoneticPr fontId="4" type="noConversion"/>
  </si>
  <si>
    <t>YD</t>
    <phoneticPr fontId="5" type="noConversion"/>
  </si>
  <si>
    <t>"</t>
    <phoneticPr fontId="5" type="noConversion"/>
  </si>
  <si>
    <t>1월 마감내역서</t>
    <phoneticPr fontId="5" type="noConversion"/>
  </si>
  <si>
    <t>111HCP201M</t>
    <phoneticPr fontId="4" type="noConversion"/>
  </si>
  <si>
    <t>COMEZ BAND BLK</t>
    <phoneticPr fontId="4" type="noConversion"/>
  </si>
  <si>
    <t>50MM</t>
    <phoneticPr fontId="4" type="noConversion"/>
  </si>
  <si>
    <t>YD</t>
    <phoneticPr fontId="4" type="noConversion"/>
  </si>
  <si>
    <t>"</t>
    <phoneticPr fontId="4" type="noConversion"/>
  </si>
  <si>
    <t>25MM</t>
    <phoneticPr fontId="4" type="noConversion"/>
  </si>
  <si>
    <t>71MTC2811-1</t>
    <phoneticPr fontId="4" type="noConversion"/>
  </si>
  <si>
    <t>T P - 07</t>
    <phoneticPr fontId="4" type="noConversion"/>
  </si>
  <si>
    <t>10MM</t>
    <phoneticPr fontId="4" type="noConversion"/>
  </si>
  <si>
    <r>
      <rPr>
        <b/>
        <sz val="26"/>
        <rFont val="바탕체"/>
        <family val="1"/>
        <charset val="129"/>
      </rPr>
      <t xml:space="preserve"> </t>
    </r>
    <r>
      <rPr>
        <b/>
        <u/>
        <sz val="26"/>
        <rFont val="바탕체"/>
        <family val="1"/>
        <charset val="129"/>
      </rPr>
      <t>1월 마감내역서</t>
    </r>
    <phoneticPr fontId="5" type="noConversion"/>
  </si>
  <si>
    <t>31TSC4811-1</t>
    <phoneticPr fontId="4" type="noConversion"/>
  </si>
  <si>
    <t>31TRCK811</t>
    <phoneticPr fontId="4" type="noConversion"/>
  </si>
  <si>
    <t>STRING-15 흑무광</t>
    <phoneticPr fontId="4" type="noConversion"/>
  </si>
  <si>
    <t>106~110</t>
    <phoneticPr fontId="4" type="noConversion"/>
  </si>
  <si>
    <t>EA</t>
    <phoneticPr fontId="4" type="noConversion"/>
  </si>
  <si>
    <t>"</t>
    <phoneticPr fontId="4" type="noConversion"/>
  </si>
  <si>
    <t>10MM</t>
    <phoneticPr fontId="4" type="noConversion"/>
  </si>
  <si>
    <t>YD</t>
    <phoneticPr fontId="4" type="noConversion"/>
  </si>
  <si>
    <t>31OPCK811</t>
    <phoneticPr fontId="4" type="noConversion"/>
  </si>
  <si>
    <t>T P - 06 E</t>
    <phoneticPr fontId="4" type="noConversion"/>
  </si>
  <si>
    <t>헤링본 TAPE</t>
    <phoneticPr fontId="4" type="noConversion"/>
  </si>
  <si>
    <t>PCS</t>
    <phoneticPr fontId="4" type="noConversion"/>
  </si>
  <si>
    <t>염색비 (MG,NV)</t>
    <phoneticPr fontId="4" type="noConversion"/>
  </si>
  <si>
    <t>23수 POLY 스판</t>
    <phoneticPr fontId="4" type="noConversion"/>
  </si>
  <si>
    <t>31TSC2811-1</t>
    <phoneticPr fontId="4" type="noConversion"/>
  </si>
  <si>
    <t>T P - 07</t>
    <phoneticPr fontId="4" type="noConversion"/>
  </si>
  <si>
    <t>김재열 부장님/이샛별 과장님  -1</t>
    <phoneticPr fontId="5" type="noConversion"/>
  </si>
  <si>
    <t>18년 4월 거래처 매출마감</t>
    <phoneticPr fontId="5" type="noConversion"/>
  </si>
  <si>
    <t>㈜나디아 귀하</t>
    <phoneticPr fontId="9" type="noConversion"/>
  </si>
  <si>
    <t>V/TAPE SET</t>
    <phoneticPr fontId="4" type="noConversion"/>
  </si>
  <si>
    <t>YD</t>
    <phoneticPr fontId="4" type="noConversion"/>
  </si>
  <si>
    <t>60MM</t>
    <phoneticPr fontId="4" type="noConversion"/>
  </si>
  <si>
    <t>VF#5 O/E FRONT</t>
    <phoneticPr fontId="4" type="noConversion"/>
  </si>
  <si>
    <t>NYL#3 O/E HOOD</t>
    <phoneticPr fontId="4" type="noConversion"/>
  </si>
  <si>
    <t>#3</t>
    <phoneticPr fontId="4" type="noConversion"/>
  </si>
  <si>
    <t xml:space="preserve"> 이 하늘 대리님</t>
    <phoneticPr fontId="5" type="noConversion"/>
  </si>
  <si>
    <t>YDS</t>
    <phoneticPr fontId="4" type="noConversion"/>
  </si>
  <si>
    <t>"</t>
    <phoneticPr fontId="4" type="noConversion"/>
  </si>
  <si>
    <t>31DJ04861</t>
    <phoneticPr fontId="4" type="noConversion"/>
  </si>
  <si>
    <t>15X45</t>
    <phoneticPr fontId="4" type="noConversion"/>
  </si>
  <si>
    <t>E/STRING</t>
    <phoneticPr fontId="4" type="noConversion"/>
  </si>
  <si>
    <t>9월 마감내역서</t>
    <phoneticPr fontId="5" type="noConversion"/>
  </si>
  <si>
    <r>
      <rPr>
        <b/>
        <sz val="26"/>
        <rFont val="바탕체"/>
        <family val="1"/>
        <charset val="129"/>
      </rPr>
      <t xml:space="preserve"> 9</t>
    </r>
    <r>
      <rPr>
        <b/>
        <u/>
        <sz val="26"/>
        <rFont val="바탕체"/>
        <family val="1"/>
        <charset val="129"/>
      </rPr>
      <t>월 마감내역서</t>
    </r>
    <phoneticPr fontId="5" type="noConversion"/>
  </si>
  <si>
    <t>염색비</t>
    <phoneticPr fontId="4" type="noConversion"/>
  </si>
  <si>
    <t>31JPSG841-1</t>
    <phoneticPr fontId="4" type="noConversion"/>
  </si>
  <si>
    <t>STOPPER-07</t>
    <phoneticPr fontId="4" type="noConversion"/>
  </si>
  <si>
    <t>2H</t>
    <phoneticPr fontId="4" type="noConversion"/>
  </si>
  <si>
    <t>EA</t>
    <phoneticPr fontId="4" type="noConversion"/>
  </si>
  <si>
    <t>"</t>
    <phoneticPr fontId="4" type="noConversion"/>
  </si>
  <si>
    <t>삼각비드</t>
    <phoneticPr fontId="4" type="noConversion"/>
  </si>
  <si>
    <t>오각비드</t>
    <phoneticPr fontId="4" type="noConversion"/>
  </si>
  <si>
    <t>E/STRING</t>
    <phoneticPr fontId="4" type="noConversion"/>
  </si>
  <si>
    <t>3MM</t>
    <phoneticPr fontId="4" type="noConversion"/>
  </si>
  <si>
    <t>YDS</t>
    <phoneticPr fontId="4" type="noConversion"/>
  </si>
  <si>
    <t>EYELET-01</t>
    <phoneticPr fontId="4" type="noConversion"/>
  </si>
  <si>
    <t>SET</t>
    <phoneticPr fontId="4" type="noConversion"/>
  </si>
  <si>
    <t>31DJ01861-3</t>
    <phoneticPr fontId="4" type="noConversion"/>
  </si>
  <si>
    <t>SNAP보강 TAPE</t>
    <phoneticPr fontId="4" type="noConversion"/>
  </si>
  <si>
    <t>15MM</t>
    <phoneticPr fontId="4" type="noConversion"/>
  </si>
  <si>
    <t>POLY골직</t>
    <phoneticPr fontId="4" type="noConversion"/>
  </si>
  <si>
    <t>31DJS8861</t>
    <phoneticPr fontId="4" type="noConversion"/>
  </si>
  <si>
    <t>V/TAPE SET</t>
    <phoneticPr fontId="4" type="noConversion"/>
  </si>
  <si>
    <t>20X120</t>
    <phoneticPr fontId="4" type="noConversion"/>
  </si>
  <si>
    <t>31DJS1861-5</t>
    <phoneticPr fontId="4" type="noConversion"/>
  </si>
  <si>
    <t>LOGO TAPE 등판</t>
    <phoneticPr fontId="4" type="noConversion"/>
  </si>
  <si>
    <t>60MM</t>
    <phoneticPr fontId="4" type="noConversion"/>
  </si>
  <si>
    <t>PCS</t>
    <phoneticPr fontId="4" type="noConversion"/>
  </si>
  <si>
    <t>LOGO TAPE 소매</t>
    <phoneticPr fontId="4" type="noConversion"/>
  </si>
  <si>
    <t>헤링본TAPE</t>
    <phoneticPr fontId="4" type="noConversion"/>
  </si>
  <si>
    <t>25MM</t>
    <phoneticPr fontId="4" type="noConversion"/>
  </si>
  <si>
    <t>웨빙TAPE HOOD</t>
    <phoneticPr fontId="4" type="noConversion"/>
  </si>
  <si>
    <t>TWO BUCKLE</t>
    <phoneticPr fontId="4" type="noConversion"/>
  </si>
  <si>
    <t>ROCK EYELET</t>
    <phoneticPr fontId="4" type="noConversion"/>
  </si>
  <si>
    <t>E/STRING+3M</t>
    <phoneticPr fontId="4" type="noConversion"/>
  </si>
  <si>
    <t>9월 마감내역서</t>
    <phoneticPr fontId="5" type="noConversion"/>
  </si>
  <si>
    <t xml:space="preserve"> 이 미정 팀장님 /김 은아 님</t>
    <phoneticPr fontId="5" type="noConversion"/>
  </si>
  <si>
    <t>31DJ02861-1</t>
    <phoneticPr fontId="4" type="noConversion"/>
  </si>
  <si>
    <t>2.5MM</t>
    <phoneticPr fontId="4" type="noConversion"/>
  </si>
  <si>
    <t>31DJS8861</t>
    <phoneticPr fontId="4" type="noConversion"/>
  </si>
  <si>
    <t>LOGO 접밴드</t>
    <phoneticPr fontId="4" type="noConversion"/>
  </si>
  <si>
    <t>20MM</t>
    <phoneticPr fontId="4" type="noConversion"/>
  </si>
  <si>
    <t>YDS</t>
    <phoneticPr fontId="4" type="noConversion"/>
  </si>
  <si>
    <t>71DJ52861-3</t>
    <phoneticPr fontId="4" type="noConversion"/>
  </si>
  <si>
    <t>59.4~82</t>
    <phoneticPr fontId="4" type="noConversion"/>
  </si>
  <si>
    <t>VF#5 C/E
(와끼용)</t>
    <phoneticPr fontId="4" type="noConversion"/>
  </si>
  <si>
    <t>17~20.3</t>
    <phoneticPr fontId="4" type="noConversion"/>
  </si>
  <si>
    <t>29.5~39.4</t>
    <phoneticPr fontId="4" type="noConversion"/>
  </si>
  <si>
    <t>"</t>
    <phoneticPr fontId="4" type="noConversion"/>
  </si>
  <si>
    <t>염색비</t>
    <phoneticPr fontId="4" type="noConversion"/>
  </si>
  <si>
    <t>PCS</t>
    <phoneticPr fontId="4" type="noConversion"/>
  </si>
  <si>
    <t>40MM</t>
    <phoneticPr fontId="4" type="noConversion"/>
  </si>
  <si>
    <t>COMEZ BAND WHT</t>
    <phoneticPr fontId="4" type="noConversion"/>
  </si>
  <si>
    <t>YDS</t>
    <phoneticPr fontId="4" type="noConversion"/>
  </si>
  <si>
    <t>"</t>
    <phoneticPr fontId="4" type="noConversion"/>
  </si>
  <si>
    <t>10MM</t>
    <phoneticPr fontId="4" type="noConversion"/>
  </si>
  <si>
    <t>YDS</t>
    <phoneticPr fontId="4" type="noConversion"/>
  </si>
  <si>
    <t>"</t>
    <phoneticPr fontId="4" type="noConversion"/>
  </si>
  <si>
    <t>15MM</t>
    <phoneticPr fontId="4" type="noConversion"/>
  </si>
  <si>
    <t>31WPCA931</t>
    <phoneticPr fontId="4" type="noConversion"/>
  </si>
  <si>
    <t>STRING-03 투명팁</t>
    <phoneticPr fontId="4" type="noConversion"/>
  </si>
  <si>
    <t>118~146</t>
    <phoneticPr fontId="4" type="noConversion"/>
  </si>
  <si>
    <t>31TPT6911</t>
    <phoneticPr fontId="4" type="noConversion"/>
  </si>
  <si>
    <t xml:space="preserve"> 이 상봉 차장님 /  은 지나 과장님</t>
    <phoneticPr fontId="5" type="noConversion"/>
  </si>
  <si>
    <t>31TSSJ931</t>
    <phoneticPr fontId="4" type="noConversion"/>
  </si>
  <si>
    <t>T P - 06 C/E</t>
    <phoneticPr fontId="4" type="noConversion"/>
  </si>
  <si>
    <t>71TSSJ931</t>
    <phoneticPr fontId="4" type="noConversion"/>
  </si>
  <si>
    <t>31MTC6931</t>
    <phoneticPr fontId="4" type="noConversion"/>
  </si>
  <si>
    <t>T P - 06 C</t>
    <phoneticPr fontId="4" type="noConversion"/>
  </si>
  <si>
    <t>31OPCC931</t>
    <phoneticPr fontId="4" type="noConversion"/>
  </si>
  <si>
    <t>T P - 02 H/M/G</t>
    <phoneticPr fontId="4" type="noConversion"/>
  </si>
  <si>
    <t>31TS21931</t>
    <phoneticPr fontId="4" type="noConversion"/>
  </si>
  <si>
    <t>31TSO1931</t>
    <phoneticPr fontId="4" type="noConversion"/>
  </si>
  <si>
    <t>71TS71931</t>
    <phoneticPr fontId="4" type="noConversion"/>
  </si>
  <si>
    <t>31TSS3932</t>
    <phoneticPr fontId="4" type="noConversion"/>
  </si>
  <si>
    <t>T P - 02 J/A/S</t>
    <phoneticPr fontId="4" type="noConversion"/>
  </si>
  <si>
    <t>31SPD1932</t>
    <phoneticPr fontId="4" type="noConversion"/>
  </si>
  <si>
    <t>스판주자 SOLID</t>
    <phoneticPr fontId="4" type="noConversion"/>
  </si>
  <si>
    <t>스판주자 LOGO TAPE</t>
    <phoneticPr fontId="4" type="noConversion"/>
  </si>
  <si>
    <t>STRING-01 투명팁</t>
    <phoneticPr fontId="4" type="noConversion"/>
  </si>
  <si>
    <t>118~138</t>
    <phoneticPr fontId="4" type="noConversion"/>
  </si>
  <si>
    <t>40MM</t>
    <phoneticPr fontId="4" type="noConversion"/>
  </si>
  <si>
    <t>31SPD3932</t>
    <phoneticPr fontId="4" type="noConversion"/>
  </si>
  <si>
    <t>STRING-06 투명팁</t>
    <phoneticPr fontId="4" type="noConversion"/>
  </si>
  <si>
    <t>114~132</t>
    <phoneticPr fontId="4" type="noConversion"/>
  </si>
  <si>
    <t>57MM</t>
    <phoneticPr fontId="4" type="noConversion"/>
  </si>
  <si>
    <t>추가발주</t>
    <phoneticPr fontId="4" type="noConversion"/>
  </si>
  <si>
    <t>MLB 택고리</t>
    <phoneticPr fontId="4" type="noConversion"/>
  </si>
  <si>
    <t>PCS</t>
    <phoneticPr fontId="4" type="noConversion"/>
  </si>
  <si>
    <t>31JPCA911
추가발주</t>
    <phoneticPr fontId="4" type="noConversion"/>
  </si>
  <si>
    <t>75D 러쎌 TAPE</t>
    <phoneticPr fontId="4" type="noConversion"/>
  </si>
  <si>
    <t>15MM</t>
    <phoneticPr fontId="4" type="noConversion"/>
  </si>
  <si>
    <t>YDS</t>
    <phoneticPr fontId="4" type="noConversion"/>
  </si>
  <si>
    <t>추가발주</t>
    <phoneticPr fontId="4" type="noConversion"/>
  </si>
  <si>
    <t>MLB 택고리 +
스티커</t>
    <phoneticPr fontId="4" type="noConversion"/>
  </si>
  <si>
    <t>추가발주</t>
    <phoneticPr fontId="4" type="noConversion"/>
  </si>
  <si>
    <t>MLB 택고리</t>
    <phoneticPr fontId="4" type="noConversion"/>
  </si>
  <si>
    <t>PCS</t>
    <phoneticPr fontId="4" type="noConversion"/>
  </si>
  <si>
    <t>31TSCJ931</t>
    <phoneticPr fontId="4" type="noConversion"/>
  </si>
  <si>
    <t>T P - 06 C/E</t>
    <phoneticPr fontId="4" type="noConversion"/>
  </si>
  <si>
    <t>31MTR1913</t>
    <phoneticPr fontId="4" type="noConversion"/>
  </si>
  <si>
    <t>T P - 02 T/A</t>
    <phoneticPr fontId="4" type="noConversion"/>
  </si>
  <si>
    <t>10MM</t>
    <phoneticPr fontId="4" type="noConversion"/>
  </si>
  <si>
    <t>YDS</t>
    <phoneticPr fontId="4" type="noConversion"/>
  </si>
  <si>
    <t>31TSS3933</t>
    <phoneticPr fontId="4" type="noConversion"/>
  </si>
  <si>
    <t>T P - 02 J/A/S</t>
    <phoneticPr fontId="4" type="noConversion"/>
  </si>
  <si>
    <t>31TSSJ931
(유니폼)</t>
    <phoneticPr fontId="4" type="noConversion"/>
  </si>
  <si>
    <t>T P - 06 C/E</t>
    <phoneticPr fontId="4" type="noConversion"/>
  </si>
  <si>
    <t>71TSSJ931
(유니폼)</t>
    <phoneticPr fontId="4" type="noConversion"/>
  </si>
  <si>
    <t>31TSSJ931</t>
    <phoneticPr fontId="4" type="noConversion"/>
  </si>
  <si>
    <t>31MT21913</t>
    <phoneticPr fontId="4" type="noConversion"/>
  </si>
  <si>
    <t>T P - 02 A</t>
    <phoneticPr fontId="4" type="noConversion"/>
  </si>
  <si>
    <t>31TSCC931</t>
    <phoneticPr fontId="4" type="noConversion"/>
  </si>
  <si>
    <t>T P - 06 E/C</t>
    <phoneticPr fontId="4" type="noConversion"/>
  </si>
  <si>
    <t>10MM</t>
    <phoneticPr fontId="4" type="noConversion"/>
  </si>
  <si>
    <t>YDS</t>
    <phoneticPr fontId="4" type="noConversion"/>
  </si>
  <si>
    <t>31TS21932</t>
    <phoneticPr fontId="4" type="noConversion"/>
  </si>
  <si>
    <t>"</t>
    <phoneticPr fontId="4" type="noConversion"/>
  </si>
  <si>
    <t>12월 마감내역서</t>
    <phoneticPr fontId="5" type="noConversion"/>
  </si>
  <si>
    <t>㈜진솔A.P 귀하</t>
    <phoneticPr fontId="5" type="noConversion"/>
  </si>
  <si>
    <t>이 우상 부장님</t>
    <phoneticPr fontId="5" type="noConversion"/>
  </si>
  <si>
    <t>K0122LFS12</t>
    <phoneticPr fontId="4" type="noConversion"/>
  </si>
  <si>
    <t>12MM</t>
    <phoneticPr fontId="4" type="noConversion"/>
  </si>
  <si>
    <t>넥 TAPE
(BK/RD)</t>
    <phoneticPr fontId="4" type="noConversion"/>
  </si>
  <si>
    <t>YD</t>
    <phoneticPr fontId="4" type="noConversion"/>
  </si>
  <si>
    <t>"</t>
    <phoneticPr fontId="4" type="noConversion"/>
  </si>
  <si>
    <t>러쎌 TAPE</t>
    <phoneticPr fontId="4" type="noConversion"/>
  </si>
  <si>
    <t>10MM</t>
    <phoneticPr fontId="4" type="noConversion"/>
  </si>
  <si>
    <t>우레탄패치
(BK/RD)</t>
    <phoneticPr fontId="4" type="noConversion"/>
  </si>
  <si>
    <t>20.5CM</t>
    <phoneticPr fontId="4" type="noConversion"/>
  </si>
  <si>
    <t>EA</t>
    <phoneticPr fontId="4" type="noConversion"/>
  </si>
  <si>
    <t>K0123LFT11</t>
    <phoneticPr fontId="4" type="noConversion"/>
  </si>
  <si>
    <t>원통스트링
(BK/WH/MG)</t>
    <phoneticPr fontId="4" type="noConversion"/>
  </si>
  <si>
    <t>KS01</t>
    <phoneticPr fontId="4" type="noConversion"/>
  </si>
  <si>
    <t>스토퍼+오링팁</t>
    <phoneticPr fontId="4" type="noConversion"/>
  </si>
  <si>
    <t>25MM</t>
    <phoneticPr fontId="4" type="noConversion"/>
  </si>
  <si>
    <t>SET</t>
    <phoneticPr fontId="4" type="noConversion"/>
  </si>
  <si>
    <t>EYELET</t>
    <phoneticPr fontId="4" type="noConversion"/>
  </si>
  <si>
    <t>#3</t>
    <phoneticPr fontId="4" type="noConversion"/>
  </si>
  <si>
    <t>WHT</t>
    <phoneticPr fontId="4" type="noConversion"/>
  </si>
  <si>
    <t>MLG</t>
    <phoneticPr fontId="4" type="noConversion"/>
  </si>
  <si>
    <t>BLK</t>
    <phoneticPr fontId="4" type="noConversion"/>
  </si>
  <si>
    <t>KS-PUL-02</t>
    <phoneticPr fontId="4" type="noConversion"/>
  </si>
  <si>
    <t>NYL#5 O/E</t>
    <phoneticPr fontId="4" type="noConversion"/>
  </si>
  <si>
    <t>61.5~67.5CM</t>
    <phoneticPr fontId="4" type="noConversion"/>
  </si>
  <si>
    <t>넥 TAPE
(MG/BK/WHT)</t>
    <phoneticPr fontId="4" type="noConversion"/>
  </si>
  <si>
    <t>K0123LFP01</t>
    <phoneticPr fontId="4" type="noConversion"/>
  </si>
  <si>
    <t>원통스트링
(BK/MG)</t>
    <phoneticPr fontId="4" type="noConversion"/>
  </si>
  <si>
    <t>COMEZ BAND BLK</t>
    <phoneticPr fontId="4" type="noConversion"/>
  </si>
  <si>
    <t>40MM</t>
    <phoneticPr fontId="4" type="noConversion"/>
  </si>
  <si>
    <t>20MM</t>
    <phoneticPr fontId="4" type="noConversion"/>
  </si>
  <si>
    <t>COMEZ BAND WHT</t>
    <phoneticPr fontId="4" type="noConversion"/>
  </si>
  <si>
    <t>K0123LRS21</t>
    <phoneticPr fontId="4" type="noConversion"/>
  </si>
  <si>
    <t>넥 TAPE
(WH/YL/BK)</t>
    <phoneticPr fontId="4" type="noConversion"/>
  </si>
  <si>
    <t>72X102</t>
    <phoneticPr fontId="4" type="noConversion"/>
  </si>
  <si>
    <t>종이패치라벨
PS-TPU-01</t>
    <phoneticPr fontId="4" type="noConversion"/>
  </si>
  <si>
    <t>펠트지자수와펜
PS-WPN-02</t>
    <phoneticPr fontId="4" type="noConversion"/>
  </si>
  <si>
    <t>K0123LRL22</t>
    <phoneticPr fontId="4" type="noConversion"/>
  </si>
  <si>
    <t>넥 TAPE
(BK/WH)</t>
    <phoneticPr fontId="4" type="noConversion"/>
  </si>
  <si>
    <t>K0123LHD11</t>
    <phoneticPr fontId="4" type="noConversion"/>
  </si>
  <si>
    <t>원통스트링
(BK/NV/OR/YL)</t>
    <phoneticPr fontId="4" type="noConversion"/>
  </si>
  <si>
    <t>넥 TAPE
(BK/NV/OR/YL)</t>
    <phoneticPr fontId="4" type="noConversion"/>
  </si>
  <si>
    <t>K0123LFS11</t>
    <phoneticPr fontId="4" type="noConversion"/>
  </si>
  <si>
    <t>넥 TAPE
(YL/WH/BK/PP/OR)</t>
    <phoneticPr fontId="4" type="noConversion"/>
  </si>
  <si>
    <t>원통스토퍼+O링팁</t>
    <phoneticPr fontId="4" type="noConversion"/>
  </si>
  <si>
    <t>SET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</si>
</sst>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_);[Red]\(&quot;₩&quot;#,##0\)"/>
    <numFmt numFmtId="177" formatCode="&quot;₩&quot;#,##0"/>
    <numFmt numFmtId="178" formatCode="&quot;₩&quot;#,##0_);\(&quot;₩&quot;#,##0\)"/>
  </numFmts>
  <fonts count="3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b/>
      <u/>
      <sz val="26"/>
      <name val="바탕체"/>
      <family val="1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indexed="10"/>
      <name val="바탕체"/>
      <family val="1"/>
      <charset val="129"/>
    </font>
    <font>
      <sz val="11"/>
      <name val="바탕체"/>
      <family val="1"/>
      <charset val="129"/>
    </font>
    <font>
      <b/>
      <u/>
      <sz val="12"/>
      <name val="바탕체"/>
      <family val="1"/>
      <charset val="129"/>
    </font>
    <font>
      <sz val="8"/>
      <name val="돋움"/>
      <family val="3"/>
      <charset val="129"/>
    </font>
    <font>
      <b/>
      <sz val="13"/>
      <name val="바탕체"/>
      <family val="1"/>
      <charset val="129"/>
    </font>
    <font>
      <sz val="10"/>
      <name val="바탕체"/>
      <family val="1"/>
      <charset val="129"/>
    </font>
    <font>
      <b/>
      <sz val="12"/>
      <name val="바탕체"/>
      <family val="1"/>
      <charset val="129"/>
    </font>
    <font>
      <b/>
      <sz val="10"/>
      <name val="바탕체"/>
      <family val="1"/>
      <charset val="129"/>
    </font>
    <font>
      <sz val="10"/>
      <color rgb="FFFF0000"/>
      <name val="바탕체"/>
      <family val="1"/>
      <charset val="129"/>
    </font>
    <font>
      <b/>
      <sz val="11"/>
      <name val="바탕체"/>
      <family val="1"/>
      <charset val="129"/>
    </font>
    <font>
      <u/>
      <sz val="11"/>
      <color theme="10"/>
      <name val="굴림"/>
      <family val="3"/>
      <charset val="129"/>
    </font>
    <font>
      <b/>
      <u/>
      <sz val="11"/>
      <name val="바탕체"/>
      <family val="1"/>
      <charset val="129"/>
    </font>
    <font>
      <sz val="9"/>
      <name val="바탕체"/>
      <family val="1"/>
      <charset val="129"/>
    </font>
    <font>
      <sz val="20"/>
      <color indexed="10"/>
      <name val="바탕체"/>
      <family val="1"/>
      <charset val="129"/>
    </font>
    <font>
      <sz val="9.5"/>
      <name val="바탕체"/>
      <family val="1"/>
      <charset val="129"/>
    </font>
    <font>
      <sz val="8"/>
      <name val="맑은 고딕"/>
      <family val="3"/>
      <charset val="129"/>
    </font>
    <font>
      <sz val="13"/>
      <name val="바탕체"/>
      <family val="1"/>
      <charset val="129"/>
    </font>
    <font>
      <sz val="13"/>
      <color rgb="FFFF0000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26"/>
      <name val="바탕체"/>
      <family val="1"/>
      <charset val="129"/>
    </font>
    <font>
      <sz val="11"/>
      <name val="HY신명조"/>
      <family val="1"/>
      <charset val="129"/>
    </font>
    <font>
      <sz val="13"/>
      <name val="HY신명조"/>
      <family val="1"/>
      <charset val="129"/>
    </font>
    <font>
      <sz val="12"/>
      <name val="HY신명조"/>
      <family val="1"/>
      <charset val="129"/>
    </font>
    <font>
      <sz val="12"/>
      <color rgb="FFFF0000"/>
      <name val="HY신명조"/>
      <family val="1"/>
      <charset val="129"/>
    </font>
    <font>
      <sz val="10"/>
      <name val="굴림"/>
      <family val="3"/>
      <charset val="129"/>
    </font>
    <font>
      <b/>
      <u/>
      <sz val="16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9">
    <xf numFmtId="0" fontId="0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1" fontId="24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2">
    <xf numFmtId="0" fontId="0" fillId="0" borderId="0" xfId="0">
      <alignment vertical="center"/>
    </xf>
    <xf numFmtId="0" fontId="6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8" fillId="2" borderId="0" xfId="1" applyFont="1" applyFill="1" applyBorder="1" applyAlignment="1">
      <alignment horizontal="left" vertical="center"/>
    </xf>
    <xf numFmtId="0" fontId="10" fillId="2" borderId="0" xfId="1" applyFont="1" applyFill="1" applyBorder="1" applyAlignment="1">
      <alignment horizontal="left" vertical="center"/>
    </xf>
    <xf numFmtId="0" fontId="10" fillId="2" borderId="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14" fontId="8" fillId="2" borderId="0" xfId="1" applyNumberFormat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vertical="center"/>
    </xf>
    <xf numFmtId="0" fontId="12" fillId="2" borderId="0" xfId="1" applyFont="1" applyFill="1" applyBorder="1" applyAlignment="1">
      <alignment vertical="center"/>
    </xf>
    <xf numFmtId="0" fontId="7" fillId="2" borderId="0" xfId="1" applyFont="1" applyFill="1" applyBorder="1">
      <alignment vertical="center"/>
    </xf>
    <xf numFmtId="0" fontId="7" fillId="2" borderId="0" xfId="1" applyFont="1" applyFill="1" applyBorder="1" applyAlignment="1">
      <alignment horizontal="center" vertical="center" textRotation="255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41" fontId="11" fillId="2" borderId="2" xfId="2" applyFont="1" applyFill="1" applyBorder="1" applyAlignment="1">
      <alignment horizontal="center" vertical="center"/>
    </xf>
    <xf numFmtId="176" fontId="11" fillId="2" borderId="1" xfId="1" applyNumberFormat="1" applyFont="1" applyFill="1" applyBorder="1" applyAlignment="1">
      <alignment horizontal="right" vertical="center" wrapText="1"/>
    </xf>
    <xf numFmtId="177" fontId="11" fillId="2" borderId="2" xfId="1" applyNumberFormat="1" applyFont="1" applyFill="1" applyBorder="1" applyAlignment="1">
      <alignment horizontal="right" vertical="center"/>
    </xf>
    <xf numFmtId="0" fontId="11" fillId="2" borderId="2" xfId="1" applyFont="1" applyFill="1" applyBorder="1">
      <alignment vertical="center"/>
    </xf>
    <xf numFmtId="177" fontId="11" fillId="2" borderId="1" xfId="3" applyNumberFormat="1" applyFont="1" applyFill="1" applyBorder="1" applyAlignment="1">
      <alignment horizontal="right" vertical="center" wrapText="1"/>
    </xf>
    <xf numFmtId="0" fontId="7" fillId="2" borderId="6" xfId="1" applyFont="1" applyFill="1" applyBorder="1" applyAlignment="1">
      <alignment horizontal="center" vertical="center"/>
    </xf>
    <xf numFmtId="41" fontId="15" fillId="2" borderId="7" xfId="2" applyFont="1" applyFill="1" applyBorder="1" applyAlignment="1">
      <alignment horizontal="center" vertical="center"/>
    </xf>
    <xf numFmtId="177" fontId="15" fillId="2" borderId="7" xfId="3" applyNumberFormat="1" applyFont="1" applyFill="1" applyBorder="1" applyAlignment="1">
      <alignment horizontal="right" vertical="center"/>
    </xf>
    <xf numFmtId="177" fontId="6" fillId="2" borderId="0" xfId="1" applyNumberFormat="1" applyFont="1" applyFill="1">
      <alignment vertical="center"/>
    </xf>
    <xf numFmtId="0" fontId="17" fillId="2" borderId="0" xfId="21" applyFont="1" applyFill="1" applyBorder="1" applyAlignment="1">
      <alignment horizontal="left" vertical="center"/>
    </xf>
    <xf numFmtId="0" fontId="10" fillId="2" borderId="0" xfId="21" applyFont="1" applyFill="1" applyBorder="1" applyAlignment="1">
      <alignment horizontal="left" vertical="center"/>
    </xf>
    <xf numFmtId="0" fontId="10" fillId="2" borderId="0" xfId="21" applyFont="1" applyFill="1" applyBorder="1" applyAlignment="1">
      <alignment horizontal="center" vertical="center"/>
    </xf>
    <xf numFmtId="14" fontId="17" fillId="2" borderId="0" xfId="21" applyNumberFormat="1" applyFont="1" applyFill="1" applyBorder="1" applyAlignment="1">
      <alignment horizontal="left" vertical="center"/>
    </xf>
    <xf numFmtId="14" fontId="8" fillId="2" borderId="0" xfId="21" applyNumberFormat="1" applyFont="1" applyFill="1" applyBorder="1" applyAlignment="1">
      <alignment horizontal="left" vertical="center"/>
    </xf>
    <xf numFmtId="0" fontId="17" fillId="2" borderId="0" xfId="21" applyFont="1" applyFill="1" applyBorder="1" applyAlignment="1">
      <alignment vertical="center"/>
    </xf>
    <xf numFmtId="0" fontId="12" fillId="2" borderId="0" xfId="21" applyFont="1" applyFill="1" applyBorder="1" applyAlignment="1">
      <alignment vertical="center"/>
    </xf>
    <xf numFmtId="0" fontId="7" fillId="2" borderId="0" xfId="21" applyFont="1" applyFill="1" applyBorder="1">
      <alignment vertical="center"/>
    </xf>
    <xf numFmtId="0" fontId="7" fillId="2" borderId="10" xfId="1" applyFont="1" applyFill="1" applyBorder="1" applyAlignment="1">
      <alignment horizontal="center" vertical="center"/>
    </xf>
    <xf numFmtId="177" fontId="11" fillId="2" borderId="2" xfId="3" applyNumberFormat="1" applyFont="1" applyFill="1" applyBorder="1" applyAlignment="1">
      <alignment horizontal="right" vertical="center"/>
    </xf>
    <xf numFmtId="177" fontId="11" fillId="2" borderId="2" xfId="21" applyNumberFormat="1" applyFont="1" applyFill="1" applyBorder="1" applyAlignment="1">
      <alignment horizontal="right" vertical="center"/>
    </xf>
    <xf numFmtId="0" fontId="11" fillId="2" borderId="2" xfId="21" applyFont="1" applyFill="1" applyBorder="1">
      <alignment vertical="center"/>
    </xf>
    <xf numFmtId="41" fontId="11" fillId="2" borderId="0" xfId="2" applyFont="1" applyFill="1" applyBorder="1" applyAlignment="1">
      <alignment horizontal="center" vertical="center"/>
    </xf>
    <xf numFmtId="177" fontId="11" fillId="2" borderId="0" xfId="3" applyNumberFormat="1" applyFont="1" applyFill="1" applyBorder="1" applyAlignment="1">
      <alignment horizontal="right" vertical="center"/>
    </xf>
    <xf numFmtId="177" fontId="11" fillId="2" borderId="0" xfId="2" applyNumberFormat="1" applyFont="1" applyFill="1" applyBorder="1" applyAlignment="1">
      <alignment horizontal="right" vertical="center"/>
    </xf>
    <xf numFmtId="177" fontId="11" fillId="2" borderId="2" xfId="21" applyNumberFormat="1" applyFont="1" applyFill="1" applyBorder="1" applyAlignment="1">
      <alignment horizontal="center"/>
    </xf>
    <xf numFmtId="0" fontId="11" fillId="2" borderId="0" xfId="1" applyFont="1" applyFill="1" applyBorder="1">
      <alignment vertical="center"/>
    </xf>
    <xf numFmtId="0" fontId="11" fillId="2" borderId="2" xfId="21" applyFont="1" applyFill="1" applyBorder="1" applyAlignment="1">
      <alignment horizontal="center" vertical="center"/>
    </xf>
    <xf numFmtId="41" fontId="11" fillId="2" borderId="2" xfId="5" applyFont="1" applyFill="1" applyBorder="1" applyAlignment="1">
      <alignment horizontal="center" vertical="center"/>
    </xf>
    <xf numFmtId="177" fontId="11" fillId="2" borderId="2" xfId="14" applyNumberFormat="1" applyFont="1" applyFill="1" applyBorder="1" applyAlignment="1">
      <alignment horizontal="right" vertical="center" wrapText="1"/>
    </xf>
    <xf numFmtId="177" fontId="11" fillId="2" borderId="2" xfId="14" applyNumberFormat="1" applyFont="1" applyFill="1" applyBorder="1" applyAlignment="1">
      <alignment vertical="center" wrapText="1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41" fontId="7" fillId="2" borderId="4" xfId="2" applyFont="1" applyFill="1" applyBorder="1" applyAlignment="1">
      <alignment horizontal="center" vertical="center"/>
    </xf>
    <xf numFmtId="177" fontId="7" fillId="2" borderId="4" xfId="3" applyNumberFormat="1" applyFont="1" applyFill="1" applyBorder="1" applyAlignment="1">
      <alignment horizontal="right" vertical="center"/>
    </xf>
    <xf numFmtId="177" fontId="7" fillId="2" borderId="4" xfId="1" applyNumberFormat="1" applyFont="1" applyFill="1" applyBorder="1" applyAlignment="1">
      <alignment horizontal="right" vertical="center"/>
    </xf>
    <xf numFmtId="178" fontId="7" fillId="2" borderId="5" xfId="1" applyNumberFormat="1" applyFont="1" applyFill="1" applyBorder="1">
      <alignment vertical="center"/>
    </xf>
    <xf numFmtId="0" fontId="11" fillId="2" borderId="0" xfId="1" applyFont="1" applyFill="1" applyBorder="1" applyAlignment="1">
      <alignment horizontal="center" vertical="center"/>
    </xf>
    <xf numFmtId="0" fontId="8" fillId="2" borderId="0" xfId="21" applyFont="1" applyFill="1" applyBorder="1" applyAlignment="1">
      <alignment horizontal="left" vertical="center"/>
    </xf>
    <xf numFmtId="0" fontId="8" fillId="2" borderId="0" xfId="21" applyFont="1" applyFill="1" applyBorder="1" applyAlignment="1">
      <alignment vertical="center"/>
    </xf>
    <xf numFmtId="0" fontId="11" fillId="2" borderId="2" xfId="2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vertical="center"/>
    </xf>
    <xf numFmtId="0" fontId="20" fillId="2" borderId="15" xfId="1" applyFont="1" applyFill="1" applyBorder="1" applyAlignment="1">
      <alignment horizontal="center" vertical="center"/>
    </xf>
    <xf numFmtId="176" fontId="20" fillId="2" borderId="15" xfId="1" applyNumberFormat="1" applyFont="1" applyFill="1" applyBorder="1" applyAlignment="1">
      <alignment horizontal="right" vertical="center" wrapText="1"/>
    </xf>
    <xf numFmtId="177" fontId="20" fillId="2" borderId="16" xfId="1" applyNumberFormat="1" applyFont="1" applyFill="1" applyBorder="1" applyAlignment="1">
      <alignment horizontal="right" vertical="center"/>
    </xf>
    <xf numFmtId="0" fontId="11" fillId="2" borderId="7" xfId="1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/>
    </xf>
    <xf numFmtId="41" fontId="11" fillId="2" borderId="13" xfId="2" applyFont="1" applyFill="1" applyBorder="1" applyAlignment="1">
      <alignment horizontal="center" vertical="center"/>
    </xf>
    <xf numFmtId="177" fontId="11" fillId="2" borderId="13" xfId="3" applyNumberFormat="1" applyFont="1" applyFill="1" applyBorder="1" applyAlignment="1">
      <alignment horizontal="right" vertical="center"/>
    </xf>
    <xf numFmtId="177" fontId="11" fillId="2" borderId="13" xfId="1" applyNumberFormat="1" applyFont="1" applyFill="1" applyBorder="1" applyAlignment="1">
      <alignment vertical="center"/>
    </xf>
    <xf numFmtId="178" fontId="7" fillId="2" borderId="14" xfId="1" applyNumberFormat="1" applyFont="1" applyFill="1" applyBorder="1" applyAlignment="1">
      <alignment vertical="center"/>
    </xf>
    <xf numFmtId="41" fontId="7" fillId="2" borderId="0" xfId="2" applyFont="1" applyFill="1" applyBorder="1" applyAlignment="1">
      <alignment vertical="center"/>
    </xf>
    <xf numFmtId="177" fontId="11" fillId="2" borderId="16" xfId="1" applyNumberFormat="1" applyFont="1" applyFill="1" applyBorder="1" applyAlignment="1">
      <alignment horizontal="right" vertical="center"/>
    </xf>
    <xf numFmtId="0" fontId="11" fillId="2" borderId="16" xfId="1" applyFont="1" applyFill="1" applyBorder="1">
      <alignment vertical="center"/>
    </xf>
    <xf numFmtId="0" fontId="11" fillId="2" borderId="2" xfId="1" applyFont="1" applyFill="1" applyBorder="1" applyAlignment="1">
      <alignment horizontal="center" vertical="center" wrapText="1"/>
    </xf>
    <xf numFmtId="0" fontId="2" fillId="2" borderId="0" xfId="21" applyFill="1">
      <alignment vertical="center"/>
    </xf>
    <xf numFmtId="0" fontId="7" fillId="2" borderId="0" xfId="21" applyFont="1" applyFill="1" applyBorder="1" applyAlignment="1">
      <alignment horizontal="center" vertical="center"/>
    </xf>
    <xf numFmtId="0" fontId="7" fillId="2" borderId="0" xfId="21" applyFont="1" applyFill="1">
      <alignment vertical="center"/>
    </xf>
    <xf numFmtId="0" fontId="11" fillId="2" borderId="16" xfId="21" applyFont="1" applyFill="1" applyBorder="1" applyAlignment="1">
      <alignment horizontal="center" vertical="center"/>
    </xf>
    <xf numFmtId="0" fontId="2" fillId="2" borderId="0" xfId="21" applyFont="1" applyFill="1">
      <alignment vertical="center"/>
    </xf>
    <xf numFmtId="0" fontId="11" fillId="2" borderId="10" xfId="21" applyFont="1" applyFill="1" applyBorder="1" applyAlignment="1">
      <alignment horizontal="center" vertical="center" wrapText="1"/>
    </xf>
    <xf numFmtId="41" fontId="11" fillId="2" borderId="10" xfId="5" applyFont="1" applyFill="1" applyBorder="1" applyAlignment="1">
      <alignment horizontal="center" vertical="center"/>
    </xf>
    <xf numFmtId="0" fontId="11" fillId="2" borderId="10" xfId="21" applyFont="1" applyFill="1" applyBorder="1">
      <alignment vertical="center"/>
    </xf>
    <xf numFmtId="0" fontId="11" fillId="2" borderId="7" xfId="21" applyFont="1" applyFill="1" applyBorder="1" applyAlignment="1">
      <alignment horizontal="center" vertical="center" wrapText="1"/>
    </xf>
    <xf numFmtId="41" fontId="11" fillId="2" borderId="7" xfId="5" applyFont="1" applyFill="1" applyBorder="1" applyAlignment="1">
      <alignment horizontal="center" vertical="center"/>
    </xf>
    <xf numFmtId="177" fontId="11" fillId="2" borderId="7" xfId="21" applyNumberFormat="1" applyFont="1" applyFill="1" applyBorder="1" applyAlignment="1">
      <alignment horizontal="right" vertical="center"/>
    </xf>
    <xf numFmtId="0" fontId="11" fillId="2" borderId="7" xfId="21" applyFont="1" applyFill="1" applyBorder="1">
      <alignment vertical="center"/>
    </xf>
    <xf numFmtId="0" fontId="15" fillId="2" borderId="17" xfId="21" applyFont="1" applyFill="1" applyBorder="1" applyAlignment="1">
      <alignment horizontal="center" vertical="center"/>
    </xf>
    <xf numFmtId="0" fontId="15" fillId="2" borderId="13" xfId="21" applyFont="1" applyFill="1" applyBorder="1" applyAlignment="1">
      <alignment horizontal="center" vertical="center"/>
    </xf>
    <xf numFmtId="0" fontId="15" fillId="2" borderId="18" xfId="21" applyFont="1" applyFill="1" applyBorder="1" applyAlignment="1">
      <alignment horizontal="center" vertical="center"/>
    </xf>
    <xf numFmtId="0" fontId="15" fillId="2" borderId="14" xfId="21" applyFont="1" applyFill="1" applyBorder="1" applyAlignment="1">
      <alignment horizontal="center" vertical="center"/>
    </xf>
    <xf numFmtId="177" fontId="11" fillId="2" borderId="16" xfId="21" applyNumberFormat="1" applyFont="1" applyFill="1" applyBorder="1" applyAlignment="1">
      <alignment horizontal="right" vertical="center"/>
    </xf>
    <xf numFmtId="0" fontId="11" fillId="2" borderId="16" xfId="21" applyFont="1" applyFill="1" applyBorder="1">
      <alignment vertical="center"/>
    </xf>
    <xf numFmtId="177" fontId="11" fillId="2" borderId="10" xfId="14" applyNumberFormat="1" applyFont="1" applyFill="1" applyBorder="1" applyAlignment="1">
      <alignment horizontal="right" vertical="center" wrapText="1"/>
    </xf>
    <xf numFmtId="177" fontId="11" fillId="2" borderId="7" xfId="14" applyNumberFormat="1" applyFont="1" applyFill="1" applyBorder="1" applyAlignment="1">
      <alignment horizontal="right" vertical="center" wrapText="1"/>
    </xf>
    <xf numFmtId="0" fontId="18" fillId="2" borderId="2" xfId="21" applyFont="1" applyFill="1" applyBorder="1" applyAlignment="1">
      <alignment horizontal="center" vertical="center"/>
    </xf>
    <xf numFmtId="177" fontId="11" fillId="2" borderId="10" xfId="3" applyNumberFormat="1" applyFont="1" applyFill="1" applyBorder="1" applyAlignment="1">
      <alignment horizontal="right" vertical="center"/>
    </xf>
    <xf numFmtId="41" fontId="11" fillId="2" borderId="10" xfId="2" applyFont="1" applyFill="1" applyBorder="1" applyAlignment="1">
      <alignment horizontal="center" vertical="center"/>
    </xf>
    <xf numFmtId="41" fontId="11" fillId="2" borderId="0" xfId="5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 wrapText="1"/>
    </xf>
    <xf numFmtId="0" fontId="11" fillId="2" borderId="10" xfId="1" applyFont="1" applyFill="1" applyBorder="1" applyAlignment="1">
      <alignment horizontal="center" vertical="center"/>
    </xf>
    <xf numFmtId="0" fontId="2" fillId="3" borderId="0" xfId="21" applyFill="1">
      <alignment vertical="center"/>
    </xf>
    <xf numFmtId="177" fontId="11" fillId="2" borderId="16" xfId="3" applyNumberFormat="1" applyFont="1" applyFill="1" applyBorder="1" applyAlignment="1">
      <alignment horizontal="right" vertical="center"/>
    </xf>
    <xf numFmtId="41" fontId="11" fillId="2" borderId="16" xfId="2" applyFont="1" applyFill="1" applyBorder="1" applyAlignment="1">
      <alignment horizontal="center" vertical="center"/>
    </xf>
    <xf numFmtId="0" fontId="11" fillId="2" borderId="16" xfId="1" applyFont="1" applyFill="1" applyBorder="1" applyAlignment="1">
      <alignment horizontal="center" vertical="center"/>
    </xf>
    <xf numFmtId="0" fontId="15" fillId="2" borderId="0" xfId="21" applyFont="1" applyFill="1" applyBorder="1" applyAlignment="1">
      <alignment horizontal="center" vertical="center"/>
    </xf>
    <xf numFmtId="177" fontId="11" fillId="2" borderId="0" xfId="21" applyNumberFormat="1" applyFont="1" applyFill="1" applyBorder="1" applyAlignment="1">
      <alignment horizontal="right" vertical="center"/>
    </xf>
    <xf numFmtId="0" fontId="11" fillId="2" borderId="0" xfId="21" applyFont="1" applyFill="1" applyBorder="1">
      <alignment vertical="center"/>
    </xf>
    <xf numFmtId="177" fontId="11" fillId="2" borderId="0" xfId="14" applyNumberFormat="1" applyFont="1" applyFill="1" applyBorder="1" applyAlignment="1">
      <alignment horizontal="right" vertical="center" wrapText="1"/>
    </xf>
    <xf numFmtId="0" fontId="11" fillId="2" borderId="0" xfId="21" applyFont="1" applyFill="1" applyBorder="1" applyAlignment="1">
      <alignment horizontal="center" vertical="center" wrapText="1"/>
    </xf>
    <xf numFmtId="177" fontId="11" fillId="2" borderId="0" xfId="1" applyNumberFormat="1" applyFont="1" applyFill="1" applyBorder="1" applyAlignment="1">
      <alignment horizontal="right" vertical="center"/>
    </xf>
    <xf numFmtId="178" fontId="7" fillId="2" borderId="0" xfId="1" applyNumberFormat="1" applyFont="1" applyFill="1" applyBorder="1">
      <alignment vertical="center"/>
    </xf>
    <xf numFmtId="0" fontId="3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41" fontId="13" fillId="2" borderId="0" xfId="2" applyFont="1" applyFill="1" applyBorder="1" applyAlignment="1">
      <alignment horizontal="left" vertical="center"/>
    </xf>
    <xf numFmtId="0" fontId="19" fillId="2" borderId="0" xfId="1" applyFont="1" applyFill="1" applyAlignment="1">
      <alignment horizontal="center" vertical="center"/>
    </xf>
    <xf numFmtId="0" fontId="11" fillId="2" borderId="0" xfId="21" applyFont="1" applyFill="1" applyBorder="1" applyAlignment="1">
      <alignment horizontal="center" vertical="center"/>
    </xf>
    <xf numFmtId="0" fontId="22" fillId="2" borderId="0" xfId="1" applyFont="1" applyFill="1" applyBorder="1" applyAlignment="1">
      <alignment horizontal="center" vertical="center"/>
    </xf>
    <xf numFmtId="14" fontId="8" fillId="2" borderId="0" xfId="21" applyNumberFormat="1" applyFont="1" applyFill="1" applyBorder="1" applyAlignment="1">
      <alignment horizontal="left" vertical="center"/>
    </xf>
    <xf numFmtId="0" fontId="15" fillId="2" borderId="2" xfId="1" applyFont="1" applyFill="1" applyBorder="1" applyAlignment="1">
      <alignment horizontal="center" vertical="center"/>
    </xf>
    <xf numFmtId="178" fontId="11" fillId="2" borderId="14" xfId="1" applyNumberFormat="1" applyFont="1" applyFill="1" applyBorder="1" applyAlignment="1">
      <alignment vertical="center"/>
    </xf>
    <xf numFmtId="41" fontId="15" fillId="2" borderId="4" xfId="2" applyFont="1" applyFill="1" applyBorder="1" applyAlignment="1">
      <alignment horizontal="center" vertical="center"/>
    </xf>
    <xf numFmtId="177" fontId="15" fillId="2" borderId="4" xfId="3" applyNumberFormat="1" applyFont="1" applyFill="1" applyBorder="1" applyAlignment="1">
      <alignment horizontal="right" vertical="center"/>
    </xf>
    <xf numFmtId="0" fontId="7" fillId="2" borderId="2" xfId="1" applyFont="1" applyFill="1" applyBorder="1">
      <alignment vertical="center"/>
    </xf>
    <xf numFmtId="0" fontId="15" fillId="2" borderId="2" xfId="1" applyFont="1" applyFill="1" applyBorder="1">
      <alignment vertical="center"/>
    </xf>
    <xf numFmtId="0" fontId="11" fillId="2" borderId="10" xfId="21" applyFont="1" applyFill="1" applyBorder="1" applyAlignment="1">
      <alignment horizontal="center" vertical="center"/>
    </xf>
    <xf numFmtId="177" fontId="11" fillId="2" borderId="1" xfId="14" applyNumberFormat="1" applyFont="1" applyFill="1" applyBorder="1" applyAlignment="1">
      <alignment horizontal="right" vertical="center" wrapText="1"/>
    </xf>
    <xf numFmtId="41" fontId="11" fillId="2" borderId="4" xfId="2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/>
    </xf>
    <xf numFmtId="0" fontId="11" fillId="2" borderId="0" xfId="2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0" xfId="21" applyFont="1" applyFill="1" applyBorder="1" applyAlignment="1">
      <alignment horizontal="center" vertical="center"/>
    </xf>
    <xf numFmtId="0" fontId="22" fillId="2" borderId="0" xfId="1" applyFont="1" applyFill="1" applyBorder="1" applyAlignment="1">
      <alignment horizontal="center" vertical="center"/>
    </xf>
    <xf numFmtId="0" fontId="23" fillId="2" borderId="11" xfId="1" applyFont="1" applyFill="1" applyBorder="1" applyAlignment="1">
      <alignment horizontal="left" vertical="center"/>
    </xf>
    <xf numFmtId="0" fontId="23" fillId="2" borderId="0" xfId="1" applyFont="1" applyFill="1" applyBorder="1" applyAlignment="1">
      <alignment horizontal="left" vertical="center"/>
    </xf>
    <xf numFmtId="177" fontId="11" fillId="2" borderId="2" xfId="14" applyNumberFormat="1" applyFont="1" applyFill="1" applyBorder="1" applyAlignment="1">
      <alignment horizontal="right" vertical="center"/>
    </xf>
    <xf numFmtId="0" fontId="11" fillId="2" borderId="1" xfId="21" applyFont="1" applyFill="1" applyBorder="1" applyAlignment="1">
      <alignment horizontal="center" vertical="center"/>
    </xf>
    <xf numFmtId="176" fontId="11" fillId="2" borderId="1" xfId="21" applyNumberFormat="1" applyFont="1" applyFill="1" applyBorder="1" applyAlignment="1">
      <alignment horizontal="right" vertical="center" wrapText="1"/>
    </xf>
    <xf numFmtId="0" fontId="11" fillId="2" borderId="3" xfId="21" applyFont="1" applyFill="1" applyBorder="1" applyAlignment="1">
      <alignment horizontal="center" vertical="center"/>
    </xf>
    <xf numFmtId="0" fontId="11" fillId="2" borderId="4" xfId="21" applyFont="1" applyFill="1" applyBorder="1" applyAlignment="1">
      <alignment horizontal="center" vertical="center"/>
    </xf>
    <xf numFmtId="177" fontId="11" fillId="2" borderId="4" xfId="14" applyNumberFormat="1" applyFont="1" applyFill="1" applyBorder="1" applyAlignment="1">
      <alignment horizontal="right" vertical="center"/>
    </xf>
    <xf numFmtId="177" fontId="11" fillId="2" borderId="4" xfId="21" applyNumberFormat="1" applyFont="1" applyFill="1" applyBorder="1" applyAlignment="1">
      <alignment horizontal="right" vertical="center"/>
    </xf>
    <xf numFmtId="178" fontId="7" fillId="2" borderId="5" xfId="21" applyNumberFormat="1" applyFont="1" applyFill="1" applyBorder="1">
      <alignment vertical="center"/>
    </xf>
    <xf numFmtId="0" fontId="26" fillId="2" borderId="0" xfId="21" applyFont="1" applyFill="1">
      <alignment vertical="center"/>
    </xf>
    <xf numFmtId="0" fontId="7" fillId="2" borderId="6" xfId="21" applyFont="1" applyFill="1" applyBorder="1" applyAlignment="1">
      <alignment horizontal="center" vertical="center"/>
    </xf>
    <xf numFmtId="177" fontId="15" fillId="2" borderId="7" xfId="14" applyNumberFormat="1" applyFont="1" applyFill="1" applyBorder="1" applyAlignment="1">
      <alignment horizontal="right" vertical="center"/>
    </xf>
    <xf numFmtId="0" fontId="27" fillId="2" borderId="0" xfId="21" applyFont="1" applyFill="1" applyBorder="1" applyAlignment="1">
      <alignment horizontal="center" vertical="center"/>
    </xf>
    <xf numFmtId="0" fontId="22" fillId="2" borderId="0" xfId="21" applyFont="1" applyFill="1" applyBorder="1" applyAlignment="1">
      <alignment horizontal="center" vertical="center"/>
    </xf>
    <xf numFmtId="0" fontId="28" fillId="2" borderId="11" xfId="21" applyFont="1" applyFill="1" applyBorder="1" applyAlignment="1">
      <alignment horizontal="center" vertical="center"/>
    </xf>
    <xf numFmtId="0" fontId="28" fillId="2" borderId="0" xfId="21" applyFont="1" applyFill="1" applyBorder="1" applyAlignment="1">
      <alignment horizontal="center" vertical="center"/>
    </xf>
    <xf numFmtId="0" fontId="29" fillId="2" borderId="0" xfId="21" applyFont="1" applyFill="1" applyBorder="1" applyAlignment="1">
      <alignment horizontal="left" vertical="center"/>
    </xf>
    <xf numFmtId="0" fontId="28" fillId="2" borderId="0" xfId="21" applyFont="1" applyFill="1">
      <alignment vertical="center"/>
    </xf>
    <xf numFmtId="41" fontId="15" fillId="2" borderId="16" xfId="2" applyFont="1" applyFill="1" applyBorder="1" applyAlignment="1">
      <alignment horizontal="center" vertical="center"/>
    </xf>
    <xf numFmtId="0" fontId="7" fillId="2" borderId="0" xfId="1" applyFont="1" applyFill="1" applyBorder="1" applyAlignment="1">
      <alignment vertical="center"/>
    </xf>
    <xf numFmtId="41" fontId="11" fillId="2" borderId="1" xfId="5" applyFont="1" applyFill="1" applyBorder="1" applyAlignment="1">
      <alignment horizontal="center" vertical="center"/>
    </xf>
    <xf numFmtId="41" fontId="11" fillId="2" borderId="2" xfId="1" applyNumberFormat="1" applyFont="1" applyFill="1" applyBorder="1" applyAlignment="1">
      <alignment horizontal="center" vertical="center"/>
    </xf>
    <xf numFmtId="176" fontId="11" fillId="2" borderId="2" xfId="3" applyNumberFormat="1" applyFont="1" applyFill="1" applyBorder="1" applyAlignment="1">
      <alignment horizontal="right" vertical="center" wrapText="1"/>
    </xf>
    <xf numFmtId="0" fontId="11" fillId="2" borderId="27" xfId="21" applyFont="1" applyFill="1" applyBorder="1" applyAlignment="1">
      <alignment horizontal="center" vertical="center"/>
    </xf>
    <xf numFmtId="177" fontId="11" fillId="2" borderId="10" xfId="21" applyNumberFormat="1" applyFont="1" applyFill="1" applyBorder="1" applyAlignment="1">
      <alignment horizontal="right" vertical="center"/>
    </xf>
    <xf numFmtId="0" fontId="29" fillId="2" borderId="0" xfId="1" applyFont="1" applyFill="1" applyBorder="1" applyAlignment="1">
      <alignment horizontal="left" vertical="center"/>
    </xf>
    <xf numFmtId="0" fontId="28" fillId="2" borderId="0" xfId="21" applyFont="1" applyFill="1" applyBorder="1" applyAlignment="1">
      <alignment vertical="center"/>
    </xf>
    <xf numFmtId="0" fontId="28" fillId="2" borderId="11" xfId="21" applyFont="1" applyFill="1" applyBorder="1" applyAlignment="1">
      <alignment vertical="center" wrapText="1"/>
    </xf>
    <xf numFmtId="0" fontId="28" fillId="2" borderId="0" xfId="21" applyFont="1" applyFill="1" applyAlignment="1">
      <alignment vertical="center" wrapText="1"/>
    </xf>
    <xf numFmtId="0" fontId="27" fillId="2" borderId="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177" fontId="15" fillId="2" borderId="16" xfId="3" applyNumberFormat="1" applyFont="1" applyFill="1" applyBorder="1" applyAlignment="1">
      <alignment horizontal="right" vertical="center"/>
    </xf>
    <xf numFmtId="0" fontId="7" fillId="2" borderId="25" xfId="1" applyFont="1" applyFill="1" applyBorder="1">
      <alignment vertical="center"/>
    </xf>
    <xf numFmtId="0" fontId="7" fillId="2" borderId="6" xfId="1" applyFont="1" applyFill="1" applyBorder="1">
      <alignment vertical="center"/>
    </xf>
    <xf numFmtId="0" fontId="15" fillId="2" borderId="7" xfId="1" applyFont="1" applyFill="1" applyBorder="1">
      <alignment vertical="center"/>
    </xf>
    <xf numFmtId="41" fontId="11" fillId="2" borderId="16" xfId="28" applyFont="1" applyFill="1" applyBorder="1" applyAlignment="1">
      <alignment horizontal="center" vertical="center"/>
    </xf>
    <xf numFmtId="0" fontId="11" fillId="2" borderId="0" xfId="21" applyFont="1" applyFill="1" applyBorder="1" applyAlignment="1">
      <alignment horizontal="center" vertical="center"/>
    </xf>
    <xf numFmtId="41" fontId="11" fillId="2" borderId="2" xfId="28" applyFont="1" applyFill="1" applyBorder="1" applyAlignment="1">
      <alignment horizontal="center" vertical="center"/>
    </xf>
    <xf numFmtId="0" fontId="7" fillId="2" borderId="1" xfId="21" applyFont="1" applyFill="1" applyBorder="1" applyAlignment="1">
      <alignment horizontal="center" vertical="center"/>
    </xf>
    <xf numFmtId="0" fontId="7" fillId="2" borderId="2" xfId="2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7" fillId="2" borderId="0" xfId="1" applyFont="1" applyFill="1" applyBorder="1" applyAlignment="1">
      <alignment horizontal="left" vertical="center"/>
    </xf>
    <xf numFmtId="14" fontId="17" fillId="2" borderId="0" xfId="1" applyNumberFormat="1" applyFont="1" applyFill="1" applyBorder="1" applyAlignment="1">
      <alignment horizontal="left" vertical="center"/>
    </xf>
    <xf numFmtId="0" fontId="17" fillId="2" borderId="0" xfId="1" applyFont="1" applyFill="1" applyBorder="1" applyAlignment="1">
      <alignment vertical="center"/>
    </xf>
    <xf numFmtId="0" fontId="11" fillId="2" borderId="15" xfId="1" applyFont="1" applyFill="1" applyBorder="1" applyAlignment="1">
      <alignment horizontal="center" vertical="center" wrapText="1"/>
    </xf>
    <xf numFmtId="41" fontId="11" fillId="2" borderId="1" xfId="2" applyFont="1" applyFill="1" applyBorder="1" applyAlignment="1">
      <alignment horizontal="center" vertical="center"/>
    </xf>
    <xf numFmtId="0" fontId="11" fillId="2" borderId="11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4" fillId="3" borderId="0" xfId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horizontal="center" vertical="center"/>
    </xf>
    <xf numFmtId="0" fontId="11" fillId="2" borderId="0" xfId="21" applyFont="1" applyFill="1" applyBorder="1" applyAlignment="1">
      <alignment horizontal="center" vertical="center"/>
    </xf>
    <xf numFmtId="0" fontId="15" fillId="2" borderId="2" xfId="21" applyFont="1" applyFill="1" applyBorder="1" applyAlignment="1">
      <alignment horizontal="center" vertical="center"/>
    </xf>
    <xf numFmtId="14" fontId="8" fillId="2" borderId="0" xfId="21" applyNumberFormat="1" applyFont="1" applyFill="1" applyBorder="1" applyAlignment="1">
      <alignment horizontal="left" vertical="center"/>
    </xf>
    <xf numFmtId="0" fontId="15" fillId="2" borderId="1" xfId="21" applyFont="1" applyFill="1" applyBorder="1" applyAlignment="1">
      <alignment horizontal="center" vertical="center"/>
    </xf>
    <xf numFmtId="177" fontId="11" fillId="2" borderId="2" xfId="3" applyNumberFormat="1" applyFont="1" applyFill="1" applyBorder="1" applyAlignment="1">
      <alignment horizontal="right" vertical="center" wrapText="1"/>
    </xf>
    <xf numFmtId="0" fontId="11" fillId="2" borderId="16" xfId="21" applyFont="1" applyFill="1" applyBorder="1" applyAlignment="1">
      <alignment horizontal="center" vertical="center" wrapText="1"/>
    </xf>
    <xf numFmtId="41" fontId="11" fillId="2" borderId="16" xfId="5" applyFont="1" applyFill="1" applyBorder="1" applyAlignment="1">
      <alignment horizontal="center" vertical="center"/>
    </xf>
    <xf numFmtId="41" fontId="11" fillId="2" borderId="15" xfId="5" applyFont="1" applyFill="1" applyBorder="1" applyAlignment="1">
      <alignment horizontal="center" vertical="center"/>
    </xf>
    <xf numFmtId="177" fontId="11" fillId="2" borderId="15" xfId="14" applyNumberFormat="1" applyFont="1" applyFill="1" applyBorder="1" applyAlignment="1">
      <alignment horizontal="right" vertical="center" wrapText="1"/>
    </xf>
    <xf numFmtId="0" fontId="2" fillId="0" borderId="0" xfId="1">
      <alignment vertical="center"/>
    </xf>
    <xf numFmtId="0" fontId="2" fillId="0" borderId="10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41" fontId="0" fillId="0" borderId="2" xfId="2" applyFont="1" applyBorder="1" applyAlignment="1">
      <alignment horizontal="center" vertical="center"/>
    </xf>
    <xf numFmtId="41" fontId="0" fillId="0" borderId="2" xfId="2" applyFont="1" applyBorder="1">
      <alignment vertical="center"/>
    </xf>
    <xf numFmtId="41" fontId="0" fillId="0" borderId="16" xfId="2" applyFont="1" applyBorder="1">
      <alignment vertical="center"/>
    </xf>
    <xf numFmtId="41" fontId="0" fillId="0" borderId="28" xfId="2" applyFont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41" fontId="0" fillId="0" borderId="10" xfId="2" applyFont="1" applyBorder="1">
      <alignment vertical="center"/>
    </xf>
    <xf numFmtId="41" fontId="2" fillId="0" borderId="31" xfId="1" applyNumberFormat="1" applyBorder="1">
      <alignment vertical="center"/>
    </xf>
    <xf numFmtId="0" fontId="2" fillId="0" borderId="32" xfId="1" applyBorder="1">
      <alignment vertical="center"/>
    </xf>
    <xf numFmtId="0" fontId="11" fillId="2" borderId="0" xfId="1" applyFont="1" applyFill="1" applyBorder="1" applyAlignment="1">
      <alignment horizontal="center" vertical="center"/>
    </xf>
    <xf numFmtId="41" fontId="13" fillId="2" borderId="0" xfId="2" applyFont="1" applyFill="1" applyBorder="1" applyAlignment="1">
      <alignment horizontal="left" vertical="center"/>
    </xf>
    <xf numFmtId="0" fontId="15" fillId="2" borderId="2" xfId="1" applyFont="1" applyFill="1" applyBorder="1" applyAlignment="1">
      <alignment horizontal="center" vertical="center"/>
    </xf>
    <xf numFmtId="176" fontId="11" fillId="2" borderId="2" xfId="1" applyNumberFormat="1" applyFont="1" applyFill="1" applyBorder="1" applyAlignment="1">
      <alignment horizontal="right" vertical="center" wrapText="1"/>
    </xf>
    <xf numFmtId="178" fontId="11" fillId="2" borderId="5" xfId="1" applyNumberFormat="1" applyFont="1" applyFill="1" applyBorder="1">
      <alignment vertical="center"/>
    </xf>
    <xf numFmtId="177" fontId="11" fillId="2" borderId="4" xfId="1" applyNumberFormat="1" applyFont="1" applyFill="1" applyBorder="1" applyAlignment="1">
      <alignment horizontal="right" vertical="center"/>
    </xf>
    <xf numFmtId="177" fontId="11" fillId="2" borderId="27" xfId="14" applyNumberFormat="1" applyFont="1" applyFill="1" applyBorder="1" applyAlignment="1">
      <alignment horizontal="right" vertical="center" wrapText="1"/>
    </xf>
    <xf numFmtId="0" fontId="2" fillId="2" borderId="0" xfId="2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177" fontId="13" fillId="2" borderId="13" xfId="1" applyNumberFormat="1" applyFont="1" applyFill="1" applyBorder="1" applyAlignment="1">
      <alignment vertical="center"/>
    </xf>
    <xf numFmtId="178" fontId="13" fillId="2" borderId="14" xfId="1" applyNumberFormat="1" applyFont="1" applyFill="1" applyBorder="1" applyAlignment="1">
      <alignment vertical="center"/>
    </xf>
    <xf numFmtId="177" fontId="11" fillId="2" borderId="16" xfId="21" applyNumberFormat="1" applyFont="1" applyFill="1" applyBorder="1" applyAlignment="1">
      <alignment horizontal="right" vertical="center"/>
    </xf>
    <xf numFmtId="0" fontId="15" fillId="2" borderId="16" xfId="1" applyFont="1" applyFill="1" applyBorder="1" applyAlignment="1">
      <alignment horizontal="center" vertical="center"/>
    </xf>
    <xf numFmtId="0" fontId="2" fillId="2" borderId="0" xfId="21" applyFill="1" applyAlignment="1">
      <alignment horizontal="center" vertical="center"/>
    </xf>
    <xf numFmtId="0" fontId="11" fillId="2" borderId="16" xfId="1" applyFont="1" applyFill="1" applyBorder="1" applyAlignment="1">
      <alignment horizontal="center" vertical="center" wrapText="1"/>
    </xf>
    <xf numFmtId="0" fontId="2" fillId="2" borderId="0" xfId="21" applyFill="1" applyAlignment="1">
      <alignment vertical="center"/>
    </xf>
    <xf numFmtId="0" fontId="2" fillId="2" borderId="0" xfId="21" applyFill="1" applyAlignment="1">
      <alignment horizontal="center" vertical="center"/>
    </xf>
    <xf numFmtId="41" fontId="11" fillId="2" borderId="4" xfId="28" applyFont="1" applyFill="1" applyBorder="1" applyAlignment="1">
      <alignment horizontal="center" vertical="center"/>
    </xf>
    <xf numFmtId="0" fontId="2" fillId="2" borderId="11" xfId="21" applyFill="1" applyBorder="1" applyAlignment="1">
      <alignment horizontal="center" vertical="center"/>
    </xf>
    <xf numFmtId="0" fontId="2" fillId="2" borderId="0" xfId="21" applyFill="1" applyBorder="1" applyAlignment="1">
      <alignment vertical="center"/>
    </xf>
    <xf numFmtId="0" fontId="2" fillId="2" borderId="11" xfId="21" applyFill="1" applyBorder="1" applyAlignment="1">
      <alignment horizontal="center" vertical="center"/>
    </xf>
    <xf numFmtId="0" fontId="2" fillId="2" borderId="0" xfId="21" applyFill="1" applyAlignment="1">
      <alignment horizontal="center" vertical="center"/>
    </xf>
    <xf numFmtId="0" fontId="11" fillId="2" borderId="28" xfId="21" applyFont="1" applyFill="1" applyBorder="1" applyAlignment="1">
      <alignment horizontal="center" vertical="center"/>
    </xf>
    <xf numFmtId="41" fontId="11" fillId="2" borderId="28" xfId="28" applyFont="1" applyFill="1" applyBorder="1" applyAlignment="1">
      <alignment horizontal="center" vertical="center"/>
    </xf>
    <xf numFmtId="0" fontId="11" fillId="2" borderId="11" xfId="21" applyFont="1" applyFill="1" applyBorder="1" applyAlignment="1">
      <alignment horizontal="center" vertical="center"/>
    </xf>
    <xf numFmtId="0" fontId="15" fillId="2" borderId="16" xfId="1" applyFont="1" applyFill="1" applyBorder="1" applyAlignment="1">
      <alignment horizontal="center" vertical="center"/>
    </xf>
    <xf numFmtId="0" fontId="13" fillId="2" borderId="16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2" fillId="0" borderId="29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2" fillId="2" borderId="11" xfId="21" applyFill="1" applyBorder="1" applyAlignment="1">
      <alignment horizontal="left" vertical="center"/>
    </xf>
    <xf numFmtId="0" fontId="2" fillId="2" borderId="0" xfId="21" applyFill="1" applyAlignment="1">
      <alignment horizontal="left" vertical="center"/>
    </xf>
    <xf numFmtId="0" fontId="2" fillId="2" borderId="11" xfId="21" applyFill="1" applyBorder="1" applyAlignment="1">
      <alignment horizontal="center" vertical="center"/>
    </xf>
    <xf numFmtId="0" fontId="2" fillId="2" borderId="0" xfId="21" applyFill="1" applyBorder="1" applyAlignment="1">
      <alignment horizontal="center" vertical="center"/>
    </xf>
    <xf numFmtId="0" fontId="15" fillId="2" borderId="7" xfId="1" applyFont="1" applyFill="1" applyBorder="1" applyAlignment="1">
      <alignment horizontal="center" vertical="center"/>
    </xf>
    <xf numFmtId="177" fontId="15" fillId="2" borderId="7" xfId="1" applyNumberFormat="1" applyFont="1" applyFill="1" applyBorder="1" applyAlignment="1">
      <alignment horizontal="center" vertical="center"/>
    </xf>
    <xf numFmtId="177" fontId="15" fillId="2" borderId="8" xfId="1" applyNumberFormat="1" applyFont="1" applyFill="1" applyBorder="1" applyAlignment="1">
      <alignment horizontal="center" vertical="center"/>
    </xf>
    <xf numFmtId="0" fontId="3" fillId="2" borderId="0" xfId="21" applyFont="1" applyFill="1" applyBorder="1" applyAlignment="1">
      <alignment horizontal="center" vertical="center"/>
    </xf>
    <xf numFmtId="14" fontId="8" fillId="2" borderId="0" xfId="21" applyNumberFormat="1" applyFont="1" applyFill="1" applyBorder="1" applyAlignment="1">
      <alignment horizontal="left" vertical="center"/>
    </xf>
    <xf numFmtId="0" fontId="11" fillId="2" borderId="0" xfId="21" applyFont="1" applyFill="1" applyBorder="1" applyAlignment="1">
      <alignment horizontal="center" vertical="center"/>
    </xf>
    <xf numFmtId="41" fontId="13" fillId="2" borderId="0" xfId="5" applyFont="1" applyFill="1" applyBorder="1" applyAlignment="1">
      <alignment horizontal="left" vertical="center"/>
    </xf>
    <xf numFmtId="0" fontId="15" fillId="2" borderId="0" xfId="21" applyFont="1" applyFill="1" applyBorder="1" applyAlignment="1">
      <alignment horizontal="left" vertical="center"/>
    </xf>
    <xf numFmtId="177" fontId="13" fillId="2" borderId="7" xfId="1" applyNumberFormat="1" applyFont="1" applyFill="1" applyBorder="1" applyAlignment="1">
      <alignment horizontal="center" vertical="center"/>
    </xf>
    <xf numFmtId="177" fontId="13" fillId="2" borderId="8" xfId="1" applyNumberFormat="1" applyFont="1" applyFill="1" applyBorder="1" applyAlignment="1">
      <alignment horizontal="center" vertical="center"/>
    </xf>
    <xf numFmtId="0" fontId="15" fillId="2" borderId="9" xfId="21" applyFont="1" applyFill="1" applyBorder="1" applyAlignment="1">
      <alignment horizontal="left" vertical="center"/>
    </xf>
    <xf numFmtId="0" fontId="19" fillId="2" borderId="0" xfId="1" applyFont="1" applyFill="1" applyAlignment="1">
      <alignment horizontal="center" vertical="center"/>
    </xf>
    <xf numFmtId="41" fontId="13" fillId="2" borderId="0" xfId="2" applyFont="1" applyFill="1" applyBorder="1" applyAlignment="1">
      <alignment horizontal="left" vertical="center"/>
    </xf>
    <xf numFmtId="0" fontId="15" fillId="2" borderId="4" xfId="1" applyFont="1" applyFill="1" applyBorder="1" applyAlignment="1">
      <alignment horizontal="center" vertical="center"/>
    </xf>
    <xf numFmtId="177" fontId="15" fillId="2" borderId="4" xfId="1" applyNumberFormat="1" applyFont="1" applyFill="1" applyBorder="1" applyAlignment="1">
      <alignment horizontal="right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 wrapText="1"/>
    </xf>
    <xf numFmtId="0" fontId="22" fillId="2" borderId="11" xfId="1" applyFont="1" applyFill="1" applyBorder="1" applyAlignment="1">
      <alignment horizontal="center" vertical="center"/>
    </xf>
    <xf numFmtId="0" fontId="22" fillId="2" borderId="0" xfId="1" applyFont="1" applyFill="1" applyBorder="1" applyAlignment="1">
      <alignment horizontal="center" vertical="center"/>
    </xf>
    <xf numFmtId="0" fontId="7" fillId="2" borderId="0" xfId="21" applyFont="1" applyFill="1" applyBorder="1" applyAlignment="1">
      <alignment horizontal="left" vertical="center"/>
    </xf>
    <xf numFmtId="0" fontId="11" fillId="2" borderId="0" xfId="1" applyFont="1" applyFill="1" applyBorder="1" applyAlignment="1">
      <alignment horizontal="center" vertical="center"/>
    </xf>
    <xf numFmtId="0" fontId="28" fillId="2" borderId="11" xfId="21" applyFont="1" applyFill="1" applyBorder="1" applyAlignment="1">
      <alignment horizontal="center" vertical="center" wrapText="1"/>
    </xf>
    <xf numFmtId="0" fontId="28" fillId="2" borderId="0" xfId="21" applyFont="1" applyFill="1" applyAlignment="1">
      <alignment horizontal="center" vertical="center" wrapText="1"/>
    </xf>
    <xf numFmtId="0" fontId="28" fillId="2" borderId="11" xfId="21" applyFont="1" applyFill="1" applyBorder="1" applyAlignment="1">
      <alignment horizontal="center" vertical="center"/>
    </xf>
    <xf numFmtId="0" fontId="28" fillId="2" borderId="0" xfId="21" applyFont="1" applyFill="1" applyAlignment="1">
      <alignment horizontal="center" vertical="center"/>
    </xf>
    <xf numFmtId="0" fontId="28" fillId="2" borderId="0" xfId="21" applyFont="1" applyFill="1" applyBorder="1" applyAlignment="1">
      <alignment horizontal="center" vertical="center"/>
    </xf>
    <xf numFmtId="0" fontId="23" fillId="2" borderId="11" xfId="21" applyFont="1" applyFill="1" applyBorder="1" applyAlignment="1">
      <alignment horizontal="left" vertical="center"/>
    </xf>
    <xf numFmtId="0" fontId="23" fillId="2" borderId="0" xfId="21" applyFont="1" applyFill="1" applyBorder="1" applyAlignment="1">
      <alignment horizontal="left" vertical="center"/>
    </xf>
    <xf numFmtId="0" fontId="30" fillId="2" borderId="11" xfId="21" applyFont="1" applyFill="1" applyBorder="1" applyAlignment="1">
      <alignment horizontal="center" vertical="center"/>
    </xf>
    <xf numFmtId="0" fontId="30" fillId="2" borderId="0" xfId="21" applyFont="1" applyFill="1" applyBorder="1" applyAlignment="1">
      <alignment horizontal="center" vertical="center"/>
    </xf>
    <xf numFmtId="0" fontId="7" fillId="2" borderId="9" xfId="21" applyFont="1" applyFill="1" applyBorder="1" applyAlignment="1">
      <alignment horizontal="left" vertical="center"/>
    </xf>
    <xf numFmtId="0" fontId="15" fillId="2" borderId="19" xfId="21" applyFont="1" applyFill="1" applyBorder="1" applyAlignment="1">
      <alignment horizontal="center" vertical="center"/>
    </xf>
    <xf numFmtId="0" fontId="15" fillId="2" borderId="20" xfId="21" applyFont="1" applyFill="1" applyBorder="1" applyAlignment="1">
      <alignment horizontal="center" vertical="center"/>
    </xf>
    <xf numFmtId="0" fontId="15" fillId="2" borderId="21" xfId="21" applyFont="1" applyFill="1" applyBorder="1" applyAlignment="1">
      <alignment horizontal="center" vertical="center"/>
    </xf>
    <xf numFmtId="177" fontId="15" fillId="2" borderId="19" xfId="21" applyNumberFormat="1" applyFont="1" applyFill="1" applyBorder="1" applyAlignment="1">
      <alignment horizontal="center" vertical="center"/>
    </xf>
    <xf numFmtId="177" fontId="15" fillId="2" borderId="22" xfId="21" applyNumberFormat="1" applyFont="1" applyFill="1" applyBorder="1" applyAlignment="1">
      <alignment horizontal="center" vertical="center"/>
    </xf>
    <xf numFmtId="0" fontId="11" fillId="2" borderId="11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left" vertical="center"/>
    </xf>
    <xf numFmtId="0" fontId="7" fillId="2" borderId="9" xfId="1" applyFont="1" applyFill="1" applyBorder="1" applyAlignment="1">
      <alignment horizontal="left" vertical="center"/>
    </xf>
    <xf numFmtId="0" fontId="2" fillId="2" borderId="11" xfId="21" applyFont="1" applyFill="1" applyBorder="1" applyAlignment="1">
      <alignment horizontal="center" vertical="center"/>
    </xf>
    <xf numFmtId="0" fontId="2" fillId="2" borderId="0" xfId="21" applyFill="1" applyAlignment="1">
      <alignment horizontal="center" vertical="center"/>
    </xf>
    <xf numFmtId="0" fontId="2" fillId="2" borderId="0" xfId="21" applyFont="1" applyFill="1" applyBorder="1" applyAlignment="1">
      <alignment horizontal="center" vertical="center"/>
    </xf>
    <xf numFmtId="0" fontId="23" fillId="2" borderId="11" xfId="1" applyFont="1" applyFill="1" applyBorder="1" applyAlignment="1">
      <alignment horizontal="left" vertical="center"/>
    </xf>
    <xf numFmtId="0" fontId="23" fillId="2" borderId="0" xfId="1" applyFont="1" applyFill="1" applyBorder="1" applyAlignment="1">
      <alignment horizontal="left" vertical="center"/>
    </xf>
    <xf numFmtId="0" fontId="28" fillId="2" borderId="11" xfId="1" applyFont="1" applyFill="1" applyBorder="1" applyAlignment="1">
      <alignment horizontal="center" vertical="center"/>
    </xf>
    <xf numFmtId="0" fontId="28" fillId="2" borderId="0" xfId="1" applyFont="1" applyFill="1" applyBorder="1" applyAlignment="1">
      <alignment horizontal="center" vertical="center"/>
    </xf>
    <xf numFmtId="0" fontId="26" fillId="2" borderId="11" xfId="21" applyFont="1" applyFill="1" applyBorder="1" applyAlignment="1">
      <alignment horizontal="center" vertical="center"/>
    </xf>
    <xf numFmtId="0" fontId="26" fillId="2" borderId="0" xfId="21" applyFont="1" applyFill="1" applyAlignment="1">
      <alignment horizontal="center" vertical="center"/>
    </xf>
    <xf numFmtId="0" fontId="15" fillId="2" borderId="19" xfId="1" applyFont="1" applyFill="1" applyBorder="1" applyAlignment="1">
      <alignment horizontal="center" vertical="center"/>
    </xf>
    <xf numFmtId="0" fontId="15" fillId="2" borderId="20" xfId="1" applyFont="1" applyFill="1" applyBorder="1" applyAlignment="1">
      <alignment horizontal="center" vertical="center"/>
    </xf>
    <xf numFmtId="0" fontId="15" fillId="2" borderId="21" xfId="1" applyFont="1" applyFill="1" applyBorder="1" applyAlignment="1">
      <alignment horizontal="center" vertical="center"/>
    </xf>
    <xf numFmtId="177" fontId="15" fillId="2" borderId="19" xfId="1" applyNumberFormat="1" applyFont="1" applyFill="1" applyBorder="1" applyAlignment="1">
      <alignment horizontal="right" vertical="center"/>
    </xf>
    <xf numFmtId="177" fontId="15" fillId="2" borderId="22" xfId="1" applyNumberFormat="1" applyFont="1" applyFill="1" applyBorder="1" applyAlignment="1">
      <alignment horizontal="right" vertical="center"/>
    </xf>
    <xf numFmtId="0" fontId="2" fillId="3" borderId="11" xfId="21" applyFill="1" applyBorder="1" applyAlignment="1">
      <alignment horizontal="center" vertical="center"/>
    </xf>
    <xf numFmtId="0" fontId="2" fillId="3" borderId="0" xfId="21" applyFill="1" applyAlignment="1">
      <alignment horizontal="center" vertical="center"/>
    </xf>
    <xf numFmtId="0" fontId="15" fillId="2" borderId="16" xfId="1" applyFont="1" applyFill="1" applyBorder="1" applyAlignment="1">
      <alignment horizontal="center" vertical="center"/>
    </xf>
    <xf numFmtId="177" fontId="15" fillId="2" borderId="16" xfId="1" applyNumberFormat="1" applyFont="1" applyFill="1" applyBorder="1" applyAlignment="1">
      <alignment horizontal="right" vertical="center"/>
    </xf>
    <xf numFmtId="177" fontId="15" fillId="2" borderId="24" xfId="1" applyNumberFormat="1" applyFont="1" applyFill="1" applyBorder="1" applyAlignment="1">
      <alignment horizontal="right" vertical="center"/>
    </xf>
    <xf numFmtId="0" fontId="15" fillId="2" borderId="2" xfId="1" applyFont="1" applyFill="1" applyBorder="1" applyAlignment="1">
      <alignment horizontal="center" vertical="center"/>
    </xf>
    <xf numFmtId="177" fontId="15" fillId="2" borderId="2" xfId="1" applyNumberFormat="1" applyFont="1" applyFill="1" applyBorder="1" applyAlignment="1">
      <alignment horizontal="right" vertical="center"/>
    </xf>
    <xf numFmtId="177" fontId="15" fillId="2" borderId="26" xfId="1" applyNumberFormat="1" applyFont="1" applyFill="1" applyBorder="1" applyAlignment="1">
      <alignment horizontal="right" vertical="center"/>
    </xf>
    <xf numFmtId="0" fontId="14" fillId="2" borderId="11" xfId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horizontal="center" vertical="center"/>
    </xf>
    <xf numFmtId="0" fontId="11" fillId="3" borderId="16" xfId="1" applyFont="1" applyFill="1" applyBorder="1" applyAlignment="1">
      <alignment horizontal="center" vertical="center"/>
    </xf>
    <xf numFmtId="0" fontId="11" fillId="3" borderId="16" xfId="1" applyFont="1" applyFill="1" applyBorder="1" applyAlignment="1">
      <alignment horizontal="center" vertical="center" wrapText="1"/>
    </xf>
    <xf numFmtId="41" fontId="11" fillId="3" borderId="16" xfId="28" applyFont="1" applyFill="1" applyBorder="1" applyAlignment="1">
      <alignment horizontal="center" vertical="center"/>
    </xf>
    <xf numFmtId="177" fontId="11" fillId="3" borderId="16" xfId="3" applyNumberFormat="1" applyFont="1" applyFill="1" applyBorder="1" applyAlignment="1">
      <alignment horizontal="right" vertical="center"/>
    </xf>
    <xf numFmtId="177" fontId="11" fillId="3" borderId="16" xfId="1" applyNumberFormat="1" applyFont="1" applyFill="1" applyBorder="1" applyAlignment="1">
      <alignment horizontal="right" vertical="center"/>
    </xf>
    <xf numFmtId="0" fontId="7" fillId="3" borderId="16" xfId="1" applyFont="1" applyFill="1" applyBorder="1" applyAlignment="1">
      <alignment horizontal="center" vertical="center"/>
    </xf>
  </cellXfs>
  <cellStyles count="29">
    <cellStyle name="백분율 2" xfId="4"/>
    <cellStyle name="쉼표 [0]" xfId="28" builtinId="6"/>
    <cellStyle name="쉼표 [0] 2" xfId="2"/>
    <cellStyle name="쉼표 [0] 2 2" xfId="5"/>
    <cellStyle name="쉼표 [0] 2 2 2" xfId="6"/>
    <cellStyle name="쉼표 [0] 2 3" xfId="7"/>
    <cellStyle name="쉼표 [0] 2 3 2" xfId="8"/>
    <cellStyle name="쉼표 [0] 2 4" xfId="9"/>
    <cellStyle name="쉼표 [0] 3" xfId="10"/>
    <cellStyle name="쉼표 [0] 3 2" xfId="11"/>
    <cellStyle name="쉼표 [0] 4" xfId="12"/>
    <cellStyle name="쉼표 [0] 4 2" xfId="13"/>
    <cellStyle name="쉼표 [0] 5" xfId="26"/>
    <cellStyle name="통화 [0] 2" xfId="3"/>
    <cellStyle name="통화 [0] 2 2" xfId="14"/>
    <cellStyle name="통화 [0] 2 2 2" xfId="15"/>
    <cellStyle name="통화 [0] 2 3" xfId="16"/>
    <cellStyle name="통화 [0] 2 3 2" xfId="17"/>
    <cellStyle name="통화 [0] 2 4" xfId="18"/>
    <cellStyle name="통화 [0] 3" xfId="19"/>
    <cellStyle name="통화 [0] 3 2" xfId="20"/>
    <cellStyle name="표준" xfId="0" builtinId="0"/>
    <cellStyle name="표준 2" xfId="1"/>
    <cellStyle name="표준 2 2" xfId="21"/>
    <cellStyle name="표준 3" xfId="22"/>
    <cellStyle name="표준 3 2" xfId="23"/>
    <cellStyle name="표준 3 2 2" xfId="24"/>
    <cellStyle name="표준 3 2 2 2" xfId="27"/>
    <cellStyle name="하이퍼링크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123825</xdr:rowOff>
    </xdr:from>
    <xdr:to>
      <xdr:col>7</xdr:col>
      <xdr:colOff>771525</xdr:colOff>
      <xdr:row>7</xdr:row>
      <xdr:rowOff>209550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952500"/>
          <a:ext cx="295275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3</xdr:row>
      <xdr:rowOff>114300</xdr:rowOff>
    </xdr:from>
    <xdr:to>
      <xdr:col>8</xdr:col>
      <xdr:colOff>85725</xdr:colOff>
      <xdr:row>3</xdr:row>
      <xdr:rowOff>114300</xdr:rowOff>
    </xdr:to>
    <xdr:pic>
      <xdr:nvPicPr>
        <xdr:cNvPr id="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2</xdr:col>
      <xdr:colOff>647700</xdr:colOff>
      <xdr:row>19</xdr:row>
      <xdr:rowOff>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2</xdr:col>
      <xdr:colOff>647700</xdr:colOff>
      <xdr:row>19</xdr:row>
      <xdr:rowOff>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3</xdr:row>
      <xdr:rowOff>104775</xdr:rowOff>
    </xdr:from>
    <xdr:to>
      <xdr:col>7</xdr:col>
      <xdr:colOff>923925</xdr:colOff>
      <xdr:row>7</xdr:row>
      <xdr:rowOff>180975</xdr:rowOff>
    </xdr:to>
    <xdr:pic>
      <xdr:nvPicPr>
        <xdr:cNvPr id="5" name="그림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81425" y="790575"/>
          <a:ext cx="28956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85725</xdr:colOff>
      <xdr:row>3</xdr:row>
      <xdr:rowOff>114300</xdr:rowOff>
    </xdr:to>
    <xdr:pic>
      <xdr:nvPicPr>
        <xdr:cNvPr id="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2</xdr:col>
      <xdr:colOff>647700</xdr:colOff>
      <xdr:row>19</xdr:row>
      <xdr:rowOff>0</xdr:rowOff>
    </xdr:to>
    <xdr:pic>
      <xdr:nvPicPr>
        <xdr:cNvPr id="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3</xdr:col>
      <xdr:colOff>0</xdr:colOff>
      <xdr:row>19</xdr:row>
      <xdr:rowOff>0</xdr:rowOff>
    </xdr:to>
    <xdr:pic>
      <xdr:nvPicPr>
        <xdr:cNvPr id="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3</xdr:col>
      <xdr:colOff>0</xdr:colOff>
      <xdr:row>19</xdr:row>
      <xdr:rowOff>0</xdr:rowOff>
    </xdr:to>
    <xdr:pic>
      <xdr:nvPicPr>
        <xdr:cNvPr id="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3</xdr:col>
      <xdr:colOff>0</xdr:colOff>
      <xdr:row>19</xdr:row>
      <xdr:rowOff>0</xdr:rowOff>
    </xdr:to>
    <xdr:pic>
      <xdr:nvPicPr>
        <xdr:cNvPr id="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2</xdr:col>
      <xdr:colOff>647700</xdr:colOff>
      <xdr:row>19</xdr:row>
      <xdr:rowOff>0</xdr:rowOff>
    </xdr:to>
    <xdr:pic>
      <xdr:nvPicPr>
        <xdr:cNvPr id="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38100</xdr:colOff>
      <xdr:row>3</xdr:row>
      <xdr:rowOff>114300</xdr:rowOff>
    </xdr:to>
    <xdr:pic>
      <xdr:nvPicPr>
        <xdr:cNvPr id="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2</xdr:col>
      <xdr:colOff>685800</xdr:colOff>
      <xdr:row>19</xdr:row>
      <xdr:rowOff>0</xdr:rowOff>
    </xdr:to>
    <xdr:pic>
      <xdr:nvPicPr>
        <xdr:cNvPr id="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171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19</xdr:row>
      <xdr:rowOff>0</xdr:rowOff>
    </xdr:from>
    <xdr:to>
      <xdr:col>8</xdr:col>
      <xdr:colOff>38100</xdr:colOff>
      <xdr:row>19</xdr:row>
      <xdr:rowOff>0</xdr:rowOff>
    </xdr:to>
    <xdr:pic>
      <xdr:nvPicPr>
        <xdr:cNvPr id="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8392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19</xdr:row>
      <xdr:rowOff>0</xdr:rowOff>
    </xdr:from>
    <xdr:to>
      <xdr:col>8</xdr:col>
      <xdr:colOff>38100</xdr:colOff>
      <xdr:row>19</xdr:row>
      <xdr:rowOff>0</xdr:rowOff>
    </xdr:to>
    <xdr:pic>
      <xdr:nvPicPr>
        <xdr:cNvPr id="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8392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19</xdr:row>
      <xdr:rowOff>0</xdr:rowOff>
    </xdr:from>
    <xdr:to>
      <xdr:col>8</xdr:col>
      <xdr:colOff>38100</xdr:colOff>
      <xdr:row>19</xdr:row>
      <xdr:rowOff>0</xdr:rowOff>
    </xdr:to>
    <xdr:pic>
      <xdr:nvPicPr>
        <xdr:cNvPr id="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8392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19</xdr:row>
      <xdr:rowOff>0</xdr:rowOff>
    </xdr:from>
    <xdr:to>
      <xdr:col>8</xdr:col>
      <xdr:colOff>38100</xdr:colOff>
      <xdr:row>19</xdr:row>
      <xdr:rowOff>0</xdr:rowOff>
    </xdr:to>
    <xdr:pic>
      <xdr:nvPicPr>
        <xdr:cNvPr id="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8392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19</xdr:row>
      <xdr:rowOff>0</xdr:rowOff>
    </xdr:from>
    <xdr:to>
      <xdr:col>8</xdr:col>
      <xdr:colOff>38100</xdr:colOff>
      <xdr:row>19</xdr:row>
      <xdr:rowOff>0</xdr:rowOff>
    </xdr:to>
    <xdr:pic>
      <xdr:nvPicPr>
        <xdr:cNvPr id="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8392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19</xdr:row>
      <xdr:rowOff>0</xdr:rowOff>
    </xdr:from>
    <xdr:to>
      <xdr:col>8</xdr:col>
      <xdr:colOff>38100</xdr:colOff>
      <xdr:row>19</xdr:row>
      <xdr:rowOff>0</xdr:rowOff>
    </xdr:to>
    <xdr:pic>
      <xdr:nvPicPr>
        <xdr:cNvPr id="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8392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19</xdr:row>
      <xdr:rowOff>0</xdr:rowOff>
    </xdr:from>
    <xdr:to>
      <xdr:col>8</xdr:col>
      <xdr:colOff>38100</xdr:colOff>
      <xdr:row>19</xdr:row>
      <xdr:rowOff>0</xdr:rowOff>
    </xdr:to>
    <xdr:pic>
      <xdr:nvPicPr>
        <xdr:cNvPr id="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62350" y="88392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3</xdr:row>
      <xdr:rowOff>76200</xdr:rowOff>
    </xdr:from>
    <xdr:to>
      <xdr:col>7</xdr:col>
      <xdr:colOff>542925</xdr:colOff>
      <xdr:row>7</xdr:row>
      <xdr:rowOff>123825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67100" y="790575"/>
          <a:ext cx="280035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390525</xdr:colOff>
      <xdr:row>3</xdr:row>
      <xdr:rowOff>114300</xdr:rowOff>
    </xdr:from>
    <xdr:to>
      <xdr:col>7</xdr:col>
      <xdr:colOff>514350</xdr:colOff>
      <xdr:row>3</xdr:row>
      <xdr:rowOff>114300</xdr:rowOff>
    </xdr:to>
    <xdr:pic>
      <xdr:nvPicPr>
        <xdr:cNvPr id="2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81375" y="857250"/>
          <a:ext cx="2943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60</xdr:row>
      <xdr:rowOff>114300</xdr:rowOff>
    </xdr:from>
    <xdr:to>
      <xdr:col>2</xdr:col>
      <xdr:colOff>561975</xdr:colOff>
      <xdr:row>60</xdr:row>
      <xdr:rowOff>114300</xdr:rowOff>
    </xdr:to>
    <xdr:pic>
      <xdr:nvPicPr>
        <xdr:cNvPr id="3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60</xdr:row>
      <xdr:rowOff>114300</xdr:rowOff>
    </xdr:from>
    <xdr:to>
      <xdr:col>2</xdr:col>
      <xdr:colOff>561975</xdr:colOff>
      <xdr:row>60</xdr:row>
      <xdr:rowOff>114300</xdr:rowOff>
    </xdr:to>
    <xdr:pic>
      <xdr:nvPicPr>
        <xdr:cNvPr id="4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2</xdr:row>
      <xdr:rowOff>66675</xdr:rowOff>
    </xdr:from>
    <xdr:to>
      <xdr:col>7</xdr:col>
      <xdr:colOff>9525</xdr:colOff>
      <xdr:row>6</xdr:row>
      <xdr:rowOff>66675</xdr:rowOff>
    </xdr:to>
    <xdr:pic>
      <xdr:nvPicPr>
        <xdr:cNvPr id="5" name="그림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19425" y="561975"/>
          <a:ext cx="280035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3</xdr:row>
      <xdr:rowOff>114300</xdr:rowOff>
    </xdr:from>
    <xdr:to>
      <xdr:col>7</xdr:col>
      <xdr:colOff>723900</xdr:colOff>
      <xdr:row>3</xdr:row>
      <xdr:rowOff>114300</xdr:rowOff>
    </xdr:to>
    <xdr:pic>
      <xdr:nvPicPr>
        <xdr:cNvPr id="6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81375" y="8572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3</xdr:row>
      <xdr:rowOff>114300</xdr:rowOff>
    </xdr:from>
    <xdr:to>
      <xdr:col>7</xdr:col>
      <xdr:colOff>571500</xdr:colOff>
      <xdr:row>3</xdr:row>
      <xdr:rowOff>114300</xdr:rowOff>
    </xdr:to>
    <xdr:pic>
      <xdr:nvPicPr>
        <xdr:cNvPr id="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81375" y="857250"/>
          <a:ext cx="3000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296395</xdr:colOff>
      <xdr:row>39</xdr:row>
      <xdr:rowOff>206187</xdr:rowOff>
    </xdr:from>
    <xdr:to>
      <xdr:col>7</xdr:col>
      <xdr:colOff>274544</xdr:colOff>
      <xdr:row>43</xdr:row>
      <xdr:rowOff>206188</xdr:rowOff>
    </xdr:to>
    <xdr:pic>
      <xdr:nvPicPr>
        <xdr:cNvPr id="8" name="그림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88366" y="9865658"/>
          <a:ext cx="2813237" cy="9861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362510</xdr:colOff>
      <xdr:row>76</xdr:row>
      <xdr:rowOff>188819</xdr:rowOff>
    </xdr:from>
    <xdr:to>
      <xdr:col>7</xdr:col>
      <xdr:colOff>340659</xdr:colOff>
      <xdr:row>80</xdr:row>
      <xdr:rowOff>236443</xdr:rowOff>
    </xdr:to>
    <xdr:pic>
      <xdr:nvPicPr>
        <xdr:cNvPr id="9" name="그림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54481" y="19014701"/>
          <a:ext cx="2813237" cy="10337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72</xdr:row>
      <xdr:rowOff>114300</xdr:rowOff>
    </xdr:from>
    <xdr:to>
      <xdr:col>2</xdr:col>
      <xdr:colOff>561975</xdr:colOff>
      <xdr:row>72</xdr:row>
      <xdr:rowOff>114300</xdr:rowOff>
    </xdr:to>
    <xdr:pic>
      <xdr:nvPicPr>
        <xdr:cNvPr id="10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72</xdr:row>
      <xdr:rowOff>114300</xdr:rowOff>
    </xdr:from>
    <xdr:to>
      <xdr:col>2</xdr:col>
      <xdr:colOff>561975</xdr:colOff>
      <xdr:row>72</xdr:row>
      <xdr:rowOff>114300</xdr:rowOff>
    </xdr:to>
    <xdr:pic>
      <xdr:nvPicPr>
        <xdr:cNvPr id="11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2</xdr:col>
      <xdr:colOff>561975</xdr:colOff>
      <xdr:row>90</xdr:row>
      <xdr:rowOff>0</xdr:rowOff>
    </xdr:to>
    <xdr:pic>
      <xdr:nvPicPr>
        <xdr:cNvPr id="12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028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2</xdr:col>
      <xdr:colOff>561975</xdr:colOff>
      <xdr:row>90</xdr:row>
      <xdr:rowOff>0</xdr:rowOff>
    </xdr:to>
    <xdr:pic>
      <xdr:nvPicPr>
        <xdr:cNvPr id="1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028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97</xdr:row>
      <xdr:rowOff>114300</xdr:rowOff>
    </xdr:from>
    <xdr:to>
      <xdr:col>2</xdr:col>
      <xdr:colOff>561975</xdr:colOff>
      <xdr:row>97</xdr:row>
      <xdr:rowOff>114300</xdr:rowOff>
    </xdr:to>
    <xdr:pic>
      <xdr:nvPicPr>
        <xdr:cNvPr id="14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2506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97</xdr:row>
      <xdr:rowOff>114300</xdr:rowOff>
    </xdr:from>
    <xdr:to>
      <xdr:col>2</xdr:col>
      <xdr:colOff>561975</xdr:colOff>
      <xdr:row>97</xdr:row>
      <xdr:rowOff>114300</xdr:rowOff>
    </xdr:to>
    <xdr:pic>
      <xdr:nvPicPr>
        <xdr:cNvPr id="15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2506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2</xdr:col>
      <xdr:colOff>561975</xdr:colOff>
      <xdr:row>110</xdr:row>
      <xdr:rowOff>0</xdr:rowOff>
    </xdr:to>
    <xdr:pic>
      <xdr:nvPicPr>
        <xdr:cNvPr id="16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558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2</xdr:col>
      <xdr:colOff>561975</xdr:colOff>
      <xdr:row>110</xdr:row>
      <xdr:rowOff>0</xdr:rowOff>
    </xdr:to>
    <xdr:pic>
      <xdr:nvPicPr>
        <xdr:cNvPr id="1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558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126</xdr:row>
      <xdr:rowOff>114300</xdr:rowOff>
    </xdr:from>
    <xdr:to>
      <xdr:col>2</xdr:col>
      <xdr:colOff>561975</xdr:colOff>
      <xdr:row>126</xdr:row>
      <xdr:rowOff>114300</xdr:rowOff>
    </xdr:to>
    <xdr:pic>
      <xdr:nvPicPr>
        <xdr:cNvPr id="19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470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126</xdr:row>
      <xdr:rowOff>114300</xdr:rowOff>
    </xdr:from>
    <xdr:to>
      <xdr:col>2</xdr:col>
      <xdr:colOff>561975</xdr:colOff>
      <xdr:row>126</xdr:row>
      <xdr:rowOff>114300</xdr:rowOff>
    </xdr:to>
    <xdr:pic>
      <xdr:nvPicPr>
        <xdr:cNvPr id="20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470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133</xdr:row>
      <xdr:rowOff>114300</xdr:rowOff>
    </xdr:from>
    <xdr:to>
      <xdr:col>2</xdr:col>
      <xdr:colOff>561975</xdr:colOff>
      <xdr:row>133</xdr:row>
      <xdr:rowOff>114300</xdr:rowOff>
    </xdr:to>
    <xdr:pic>
      <xdr:nvPicPr>
        <xdr:cNvPr id="21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041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133</xdr:row>
      <xdr:rowOff>114300</xdr:rowOff>
    </xdr:from>
    <xdr:to>
      <xdr:col>2</xdr:col>
      <xdr:colOff>561975</xdr:colOff>
      <xdr:row>133</xdr:row>
      <xdr:rowOff>114300</xdr:rowOff>
    </xdr:to>
    <xdr:pic>
      <xdr:nvPicPr>
        <xdr:cNvPr id="22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041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146</xdr:row>
      <xdr:rowOff>114300</xdr:rowOff>
    </xdr:from>
    <xdr:to>
      <xdr:col>2</xdr:col>
      <xdr:colOff>561975</xdr:colOff>
      <xdr:row>146</xdr:row>
      <xdr:rowOff>114300</xdr:rowOff>
    </xdr:to>
    <xdr:pic>
      <xdr:nvPicPr>
        <xdr:cNvPr id="23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6423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146</xdr:row>
      <xdr:rowOff>114300</xdr:rowOff>
    </xdr:from>
    <xdr:to>
      <xdr:col>2</xdr:col>
      <xdr:colOff>561975</xdr:colOff>
      <xdr:row>146</xdr:row>
      <xdr:rowOff>114300</xdr:rowOff>
    </xdr:to>
    <xdr:pic>
      <xdr:nvPicPr>
        <xdr:cNvPr id="24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6423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163</xdr:row>
      <xdr:rowOff>114300</xdr:rowOff>
    </xdr:from>
    <xdr:to>
      <xdr:col>2</xdr:col>
      <xdr:colOff>561975</xdr:colOff>
      <xdr:row>163</xdr:row>
      <xdr:rowOff>114300</xdr:rowOff>
    </xdr:to>
    <xdr:pic>
      <xdr:nvPicPr>
        <xdr:cNvPr id="26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6717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163</xdr:row>
      <xdr:rowOff>114300</xdr:rowOff>
    </xdr:from>
    <xdr:to>
      <xdr:col>2</xdr:col>
      <xdr:colOff>561975</xdr:colOff>
      <xdr:row>163</xdr:row>
      <xdr:rowOff>114300</xdr:rowOff>
    </xdr:to>
    <xdr:pic>
      <xdr:nvPicPr>
        <xdr:cNvPr id="2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6717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2</xdr:col>
      <xdr:colOff>561975</xdr:colOff>
      <xdr:row>170</xdr:row>
      <xdr:rowOff>0</xdr:rowOff>
    </xdr:to>
    <xdr:pic>
      <xdr:nvPicPr>
        <xdr:cNvPr id="28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22910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2</xdr:col>
      <xdr:colOff>561975</xdr:colOff>
      <xdr:row>170</xdr:row>
      <xdr:rowOff>0</xdr:rowOff>
    </xdr:to>
    <xdr:pic>
      <xdr:nvPicPr>
        <xdr:cNvPr id="29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22910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176</xdr:row>
      <xdr:rowOff>114300</xdr:rowOff>
    </xdr:from>
    <xdr:to>
      <xdr:col>2</xdr:col>
      <xdr:colOff>561975</xdr:colOff>
      <xdr:row>176</xdr:row>
      <xdr:rowOff>114300</xdr:rowOff>
    </xdr:to>
    <xdr:pic>
      <xdr:nvPicPr>
        <xdr:cNvPr id="30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1579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176</xdr:row>
      <xdr:rowOff>114300</xdr:rowOff>
    </xdr:from>
    <xdr:to>
      <xdr:col>2</xdr:col>
      <xdr:colOff>561975</xdr:colOff>
      <xdr:row>176</xdr:row>
      <xdr:rowOff>114300</xdr:rowOff>
    </xdr:to>
    <xdr:pic>
      <xdr:nvPicPr>
        <xdr:cNvPr id="31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1579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60</xdr:row>
      <xdr:rowOff>114300</xdr:rowOff>
    </xdr:from>
    <xdr:to>
      <xdr:col>3</xdr:col>
      <xdr:colOff>0</xdr:colOff>
      <xdr:row>60</xdr:row>
      <xdr:rowOff>114300</xdr:rowOff>
    </xdr:to>
    <xdr:pic>
      <xdr:nvPicPr>
        <xdr:cNvPr id="32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60</xdr:row>
      <xdr:rowOff>114300</xdr:rowOff>
    </xdr:from>
    <xdr:to>
      <xdr:col>3</xdr:col>
      <xdr:colOff>0</xdr:colOff>
      <xdr:row>60</xdr:row>
      <xdr:rowOff>114300</xdr:rowOff>
    </xdr:to>
    <xdr:pic>
      <xdr:nvPicPr>
        <xdr:cNvPr id="3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98</xdr:row>
      <xdr:rowOff>114300</xdr:rowOff>
    </xdr:from>
    <xdr:to>
      <xdr:col>3</xdr:col>
      <xdr:colOff>0</xdr:colOff>
      <xdr:row>98</xdr:row>
      <xdr:rowOff>114300</xdr:rowOff>
    </xdr:to>
    <xdr:pic>
      <xdr:nvPicPr>
        <xdr:cNvPr id="34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983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98</xdr:row>
      <xdr:rowOff>114300</xdr:rowOff>
    </xdr:from>
    <xdr:to>
      <xdr:col>3</xdr:col>
      <xdr:colOff>0</xdr:colOff>
      <xdr:row>98</xdr:row>
      <xdr:rowOff>114300</xdr:rowOff>
    </xdr:to>
    <xdr:pic>
      <xdr:nvPicPr>
        <xdr:cNvPr id="35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4983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94</xdr:row>
      <xdr:rowOff>114300</xdr:rowOff>
    </xdr:from>
    <xdr:to>
      <xdr:col>2</xdr:col>
      <xdr:colOff>561975</xdr:colOff>
      <xdr:row>94</xdr:row>
      <xdr:rowOff>114300</xdr:rowOff>
    </xdr:to>
    <xdr:pic>
      <xdr:nvPicPr>
        <xdr:cNvPr id="36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5077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94</xdr:row>
      <xdr:rowOff>114300</xdr:rowOff>
    </xdr:from>
    <xdr:to>
      <xdr:col>2</xdr:col>
      <xdr:colOff>561975</xdr:colOff>
      <xdr:row>94</xdr:row>
      <xdr:rowOff>114300</xdr:rowOff>
    </xdr:to>
    <xdr:pic>
      <xdr:nvPicPr>
        <xdr:cNvPr id="3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5077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104</xdr:row>
      <xdr:rowOff>114300</xdr:rowOff>
    </xdr:from>
    <xdr:to>
      <xdr:col>3</xdr:col>
      <xdr:colOff>0</xdr:colOff>
      <xdr:row>104</xdr:row>
      <xdr:rowOff>114300</xdr:rowOff>
    </xdr:to>
    <xdr:pic>
      <xdr:nvPicPr>
        <xdr:cNvPr id="38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104</xdr:row>
      <xdr:rowOff>114300</xdr:rowOff>
    </xdr:from>
    <xdr:to>
      <xdr:col>3</xdr:col>
      <xdr:colOff>0</xdr:colOff>
      <xdr:row>104</xdr:row>
      <xdr:rowOff>114300</xdr:rowOff>
    </xdr:to>
    <xdr:pic>
      <xdr:nvPicPr>
        <xdr:cNvPr id="39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130</xdr:row>
      <xdr:rowOff>114300</xdr:rowOff>
    </xdr:from>
    <xdr:to>
      <xdr:col>3</xdr:col>
      <xdr:colOff>0</xdr:colOff>
      <xdr:row>130</xdr:row>
      <xdr:rowOff>114300</xdr:rowOff>
    </xdr:to>
    <xdr:pic>
      <xdr:nvPicPr>
        <xdr:cNvPr id="40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4612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130</xdr:row>
      <xdr:rowOff>114300</xdr:rowOff>
    </xdr:from>
    <xdr:to>
      <xdr:col>3</xdr:col>
      <xdr:colOff>0</xdr:colOff>
      <xdr:row>130</xdr:row>
      <xdr:rowOff>114300</xdr:rowOff>
    </xdr:to>
    <xdr:pic>
      <xdr:nvPicPr>
        <xdr:cNvPr id="41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4612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160</xdr:row>
      <xdr:rowOff>114300</xdr:rowOff>
    </xdr:from>
    <xdr:to>
      <xdr:col>2</xdr:col>
      <xdr:colOff>561975</xdr:colOff>
      <xdr:row>160</xdr:row>
      <xdr:rowOff>114300</xdr:rowOff>
    </xdr:to>
    <xdr:pic>
      <xdr:nvPicPr>
        <xdr:cNvPr id="42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9288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160</xdr:row>
      <xdr:rowOff>114300</xdr:rowOff>
    </xdr:from>
    <xdr:to>
      <xdr:col>2</xdr:col>
      <xdr:colOff>561975</xdr:colOff>
      <xdr:row>160</xdr:row>
      <xdr:rowOff>114300</xdr:rowOff>
    </xdr:to>
    <xdr:pic>
      <xdr:nvPicPr>
        <xdr:cNvPr id="4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9288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3</xdr:row>
      <xdr:rowOff>76200</xdr:rowOff>
    </xdr:from>
    <xdr:to>
      <xdr:col>7</xdr:col>
      <xdr:colOff>257175</xdr:colOff>
      <xdr:row>7</xdr:row>
      <xdr:rowOff>57150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52775" y="647700"/>
          <a:ext cx="284797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676275</xdr:colOff>
      <xdr:row>3</xdr:row>
      <xdr:rowOff>114300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86125" y="6858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23</xdr:row>
      <xdr:rowOff>114300</xdr:rowOff>
    </xdr:from>
    <xdr:to>
      <xdr:col>3</xdr:col>
      <xdr:colOff>209550</xdr:colOff>
      <xdr:row>23</xdr:row>
      <xdr:rowOff>114300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6294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61</xdr:row>
      <xdr:rowOff>0</xdr:rowOff>
    </xdr:from>
    <xdr:to>
      <xdr:col>7</xdr:col>
      <xdr:colOff>676275</xdr:colOff>
      <xdr:row>61</xdr:row>
      <xdr:rowOff>0</xdr:rowOff>
    </xdr:to>
    <xdr:pic>
      <xdr:nvPicPr>
        <xdr:cNvPr id="5" name="그림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86125" y="151066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61</xdr:row>
      <xdr:rowOff>0</xdr:rowOff>
    </xdr:from>
    <xdr:to>
      <xdr:col>7</xdr:col>
      <xdr:colOff>676275</xdr:colOff>
      <xdr:row>61</xdr:row>
      <xdr:rowOff>0</xdr:rowOff>
    </xdr:to>
    <xdr:pic>
      <xdr:nvPicPr>
        <xdr:cNvPr id="6" name="그림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86125" y="151066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171450</xdr:rowOff>
    </xdr:from>
    <xdr:to>
      <xdr:col>7</xdr:col>
      <xdr:colOff>857250</xdr:colOff>
      <xdr:row>7</xdr:row>
      <xdr:rowOff>209550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38550" y="1000125"/>
          <a:ext cx="29337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3</xdr:row>
      <xdr:rowOff>114300</xdr:rowOff>
    </xdr:from>
    <xdr:to>
      <xdr:col>8</xdr:col>
      <xdr:colOff>95250</xdr:colOff>
      <xdr:row>3</xdr:row>
      <xdr:rowOff>114300</xdr:rowOff>
    </xdr:to>
    <xdr:pic>
      <xdr:nvPicPr>
        <xdr:cNvPr id="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514350</xdr:colOff>
      <xdr:row>34</xdr:row>
      <xdr:rowOff>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2593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514350</xdr:colOff>
      <xdr:row>34</xdr:row>
      <xdr:rowOff>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2593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47625</xdr:colOff>
      <xdr:row>3</xdr:row>
      <xdr:rowOff>104775</xdr:rowOff>
    </xdr:from>
    <xdr:to>
      <xdr:col>7</xdr:col>
      <xdr:colOff>923925</xdr:colOff>
      <xdr:row>8</xdr:row>
      <xdr:rowOff>161925</xdr:rowOff>
    </xdr:to>
    <xdr:pic>
      <xdr:nvPicPr>
        <xdr:cNvPr id="5" name="그림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62400" y="790575"/>
          <a:ext cx="2743200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95250</xdr:colOff>
      <xdr:row>3</xdr:row>
      <xdr:rowOff>114300</xdr:rowOff>
    </xdr:to>
    <xdr:pic>
      <xdr:nvPicPr>
        <xdr:cNvPr id="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514350</xdr:colOff>
      <xdr:row>34</xdr:row>
      <xdr:rowOff>0</xdr:rowOff>
    </xdr:to>
    <xdr:pic>
      <xdr:nvPicPr>
        <xdr:cNvPr id="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2593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2593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2593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2593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514350</xdr:colOff>
      <xdr:row>34</xdr:row>
      <xdr:rowOff>0</xdr:rowOff>
    </xdr:to>
    <xdr:pic>
      <xdr:nvPicPr>
        <xdr:cNvPr id="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2593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47625</xdr:colOff>
      <xdr:row>3</xdr:row>
      <xdr:rowOff>114300</xdr:rowOff>
    </xdr:to>
    <xdr:pic>
      <xdr:nvPicPr>
        <xdr:cNvPr id="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552450</xdr:colOff>
      <xdr:row>34</xdr:row>
      <xdr:rowOff>0</xdr:rowOff>
    </xdr:to>
    <xdr:pic>
      <xdr:nvPicPr>
        <xdr:cNvPr id="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171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738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4</xdr:row>
      <xdr:rowOff>114300</xdr:rowOff>
    </xdr:from>
    <xdr:to>
      <xdr:col>8</xdr:col>
      <xdr:colOff>0</xdr:colOff>
      <xdr:row>4</xdr:row>
      <xdr:rowOff>114300</xdr:rowOff>
    </xdr:to>
    <xdr:pic>
      <xdr:nvPicPr>
        <xdr:cNvPr id="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308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308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308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308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308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308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599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28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28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2870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485775</xdr:colOff>
      <xdr:row>34</xdr:row>
      <xdr:rowOff>0</xdr:rowOff>
    </xdr:to>
    <xdr:pic>
      <xdr:nvPicPr>
        <xdr:cNvPr id="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5156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514350</xdr:colOff>
      <xdr:row>34</xdr:row>
      <xdr:rowOff>0</xdr:rowOff>
    </xdr:to>
    <xdr:pic>
      <xdr:nvPicPr>
        <xdr:cNvPr id="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17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514350</xdr:colOff>
      <xdr:row>34</xdr:row>
      <xdr:rowOff>0</xdr:rowOff>
    </xdr:to>
    <xdr:pic>
      <xdr:nvPicPr>
        <xdr:cNvPr id="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17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514350</xdr:colOff>
      <xdr:row>34</xdr:row>
      <xdr:rowOff>0</xdr:rowOff>
    </xdr:to>
    <xdr:pic>
      <xdr:nvPicPr>
        <xdr:cNvPr id="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17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174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174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174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514350</xdr:colOff>
      <xdr:row>34</xdr:row>
      <xdr:rowOff>0</xdr:rowOff>
    </xdr:to>
    <xdr:pic>
      <xdr:nvPicPr>
        <xdr:cNvPr id="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17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485775</xdr:colOff>
      <xdr:row>34</xdr:row>
      <xdr:rowOff>0</xdr:rowOff>
    </xdr:to>
    <xdr:pic>
      <xdr:nvPicPr>
        <xdr:cNvPr id="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316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3195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1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1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1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1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1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1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1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1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1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1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1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1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1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1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1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1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1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1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1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1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1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1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1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1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1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1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1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1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1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1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1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1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1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1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8308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3</xdr:col>
      <xdr:colOff>142875</xdr:colOff>
      <xdr:row>33</xdr:row>
      <xdr:rowOff>0</xdr:rowOff>
    </xdr:to>
    <xdr:pic>
      <xdr:nvPicPr>
        <xdr:cNvPr id="1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869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3</xdr:col>
      <xdr:colOff>142875</xdr:colOff>
      <xdr:row>33</xdr:row>
      <xdr:rowOff>0</xdr:rowOff>
    </xdr:to>
    <xdr:pic>
      <xdr:nvPicPr>
        <xdr:cNvPr id="1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869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3</xdr:col>
      <xdr:colOff>142875</xdr:colOff>
      <xdr:row>33</xdr:row>
      <xdr:rowOff>0</xdr:rowOff>
    </xdr:to>
    <xdr:pic>
      <xdr:nvPicPr>
        <xdr:cNvPr id="1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869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3</xdr:col>
      <xdr:colOff>209550</xdr:colOff>
      <xdr:row>33</xdr:row>
      <xdr:rowOff>0</xdr:rowOff>
    </xdr:to>
    <xdr:pic>
      <xdr:nvPicPr>
        <xdr:cNvPr id="1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86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3</xdr:col>
      <xdr:colOff>209550</xdr:colOff>
      <xdr:row>33</xdr:row>
      <xdr:rowOff>0</xdr:rowOff>
    </xdr:to>
    <xdr:pic>
      <xdr:nvPicPr>
        <xdr:cNvPr id="1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86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3</xdr:col>
      <xdr:colOff>209550</xdr:colOff>
      <xdr:row>33</xdr:row>
      <xdr:rowOff>0</xdr:rowOff>
    </xdr:to>
    <xdr:pic>
      <xdr:nvPicPr>
        <xdr:cNvPr id="1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86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3</xdr:col>
      <xdr:colOff>142875</xdr:colOff>
      <xdr:row>33</xdr:row>
      <xdr:rowOff>0</xdr:rowOff>
    </xdr:to>
    <xdr:pic>
      <xdr:nvPicPr>
        <xdr:cNvPr id="1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4869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1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1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47625</xdr:colOff>
      <xdr:row>34</xdr:row>
      <xdr:rowOff>0</xdr:rowOff>
    </xdr:to>
    <xdr:pic>
      <xdr:nvPicPr>
        <xdr:cNvPr id="1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0</xdr:colOff>
      <xdr:row>34</xdr:row>
      <xdr:rowOff>0</xdr:rowOff>
    </xdr:to>
    <xdr:pic>
      <xdr:nvPicPr>
        <xdr:cNvPr id="1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5156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738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738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738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738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738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738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738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514350</xdr:colOff>
      <xdr:row>34</xdr:row>
      <xdr:rowOff>0</xdr:rowOff>
    </xdr:to>
    <xdr:pic>
      <xdr:nvPicPr>
        <xdr:cNvPr id="1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7462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514350</xdr:colOff>
      <xdr:row>34</xdr:row>
      <xdr:rowOff>0</xdr:rowOff>
    </xdr:to>
    <xdr:pic>
      <xdr:nvPicPr>
        <xdr:cNvPr id="1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7462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514350</xdr:colOff>
      <xdr:row>34</xdr:row>
      <xdr:rowOff>0</xdr:rowOff>
    </xdr:to>
    <xdr:pic>
      <xdr:nvPicPr>
        <xdr:cNvPr id="1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7462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7462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7462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7462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514350</xdr:colOff>
      <xdr:row>34</xdr:row>
      <xdr:rowOff>0</xdr:rowOff>
    </xdr:to>
    <xdr:pic>
      <xdr:nvPicPr>
        <xdr:cNvPr id="1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7462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7739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7739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7739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485775</xdr:colOff>
      <xdr:row>34</xdr:row>
      <xdr:rowOff>0</xdr:rowOff>
    </xdr:to>
    <xdr:pic>
      <xdr:nvPicPr>
        <xdr:cNvPr id="1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0025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1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1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1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1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1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1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1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1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2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2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2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2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2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2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2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2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2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2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2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2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2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2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2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2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2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2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2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2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2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2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2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2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2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2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2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2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2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2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2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2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2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2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2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2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685800</xdr:colOff>
      <xdr:row>34</xdr:row>
      <xdr:rowOff>0</xdr:rowOff>
    </xdr:to>
    <xdr:pic>
      <xdr:nvPicPr>
        <xdr:cNvPr id="2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161925</xdr:colOff>
      <xdr:row>34</xdr:row>
      <xdr:rowOff>0</xdr:rowOff>
    </xdr:to>
    <xdr:pic>
      <xdr:nvPicPr>
        <xdr:cNvPr id="2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495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2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285750</xdr:colOff>
      <xdr:row>34</xdr:row>
      <xdr:rowOff>0</xdr:rowOff>
    </xdr:to>
    <xdr:pic>
      <xdr:nvPicPr>
        <xdr:cNvPr id="2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9051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2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28575</xdr:colOff>
      <xdr:row>34</xdr:row>
      <xdr:rowOff>0</xdr:rowOff>
    </xdr:to>
    <xdr:pic>
      <xdr:nvPicPr>
        <xdr:cNvPr id="2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2647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457200</xdr:colOff>
      <xdr:row>34</xdr:row>
      <xdr:rowOff>0</xdr:rowOff>
    </xdr:to>
    <xdr:pic>
      <xdr:nvPicPr>
        <xdr:cNvPr id="2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317700"/>
          <a:ext cx="3076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2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7739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2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7739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47625</xdr:colOff>
      <xdr:row>34</xdr:row>
      <xdr:rowOff>0</xdr:rowOff>
    </xdr:to>
    <xdr:pic>
      <xdr:nvPicPr>
        <xdr:cNvPr id="2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7739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0</xdr:colOff>
      <xdr:row>34</xdr:row>
      <xdr:rowOff>0</xdr:rowOff>
    </xdr:to>
    <xdr:pic>
      <xdr:nvPicPr>
        <xdr:cNvPr id="2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00025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2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2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2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2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2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2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2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2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190500</xdr:colOff>
      <xdr:row>34</xdr:row>
      <xdr:rowOff>0</xdr:rowOff>
    </xdr:to>
    <xdr:pic>
      <xdr:nvPicPr>
        <xdr:cNvPr id="2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3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3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3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3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3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3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3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3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3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3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3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3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3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3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561975</xdr:colOff>
      <xdr:row>34</xdr:row>
      <xdr:rowOff>0</xdr:rowOff>
    </xdr:to>
    <xdr:pic>
      <xdr:nvPicPr>
        <xdr:cNvPr id="3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603450"/>
          <a:ext cx="3181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561975</xdr:colOff>
      <xdr:row>34</xdr:row>
      <xdr:rowOff>0</xdr:rowOff>
    </xdr:to>
    <xdr:pic>
      <xdr:nvPicPr>
        <xdr:cNvPr id="3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603450"/>
          <a:ext cx="3181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561975</xdr:colOff>
      <xdr:row>34</xdr:row>
      <xdr:rowOff>0</xdr:rowOff>
    </xdr:to>
    <xdr:pic>
      <xdr:nvPicPr>
        <xdr:cNvPr id="3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603450"/>
          <a:ext cx="3181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3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6034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3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6034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3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6034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561975</xdr:colOff>
      <xdr:row>34</xdr:row>
      <xdr:rowOff>0</xdr:rowOff>
    </xdr:to>
    <xdr:pic>
      <xdr:nvPicPr>
        <xdr:cNvPr id="3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603450"/>
          <a:ext cx="3181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3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3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3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3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3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190500</xdr:colOff>
      <xdr:row>34</xdr:row>
      <xdr:rowOff>0</xdr:rowOff>
    </xdr:to>
    <xdr:pic>
      <xdr:nvPicPr>
        <xdr:cNvPr id="3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3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3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3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3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3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3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3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3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3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3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3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3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3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3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3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3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3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3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3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3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3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3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3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3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3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3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3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3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3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3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3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3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47625</xdr:colOff>
      <xdr:row>34</xdr:row>
      <xdr:rowOff>0</xdr:rowOff>
    </xdr:to>
    <xdr:pic>
      <xdr:nvPicPr>
        <xdr:cNvPr id="3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0</xdr:colOff>
      <xdr:row>34</xdr:row>
      <xdr:rowOff>0</xdr:rowOff>
    </xdr:to>
    <xdr:pic>
      <xdr:nvPicPr>
        <xdr:cNvPr id="3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3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3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3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3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3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3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3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177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3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3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3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3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3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3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3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3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3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3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3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3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3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2892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3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4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4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4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4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190500</xdr:colOff>
      <xdr:row>34</xdr:row>
      <xdr:rowOff>0</xdr:rowOff>
    </xdr:to>
    <xdr:pic>
      <xdr:nvPicPr>
        <xdr:cNvPr id="4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4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4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4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4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4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4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4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4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4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4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4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4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4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4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4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4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4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4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4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4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4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4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4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4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4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4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4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4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4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4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8892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4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4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4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4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4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4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4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190500</xdr:colOff>
      <xdr:row>34</xdr:row>
      <xdr:rowOff>0</xdr:rowOff>
    </xdr:to>
    <xdr:pic>
      <xdr:nvPicPr>
        <xdr:cNvPr id="4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4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4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4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4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4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4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4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4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4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4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4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4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4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4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4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4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4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4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4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4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4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4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4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4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4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4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4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4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4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4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4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4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4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4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4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4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4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4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4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4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1749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5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5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5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5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5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281749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581025</xdr:colOff>
      <xdr:row>33</xdr:row>
      <xdr:rowOff>114300</xdr:rowOff>
    </xdr:to>
    <xdr:pic>
      <xdr:nvPicPr>
        <xdr:cNvPr id="5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581025</xdr:colOff>
      <xdr:row>33</xdr:row>
      <xdr:rowOff>114300</xdr:rowOff>
    </xdr:to>
    <xdr:pic>
      <xdr:nvPicPr>
        <xdr:cNvPr id="5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533400</xdr:colOff>
      <xdr:row>33</xdr:row>
      <xdr:rowOff>114300</xdr:rowOff>
    </xdr:to>
    <xdr:pic>
      <xdr:nvPicPr>
        <xdr:cNvPr id="5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485775</xdr:colOff>
      <xdr:row>34</xdr:row>
      <xdr:rowOff>0</xdr:rowOff>
    </xdr:to>
    <xdr:pic>
      <xdr:nvPicPr>
        <xdr:cNvPr id="5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316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5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5453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581025</xdr:colOff>
      <xdr:row>33</xdr:row>
      <xdr:rowOff>114300</xdr:rowOff>
    </xdr:to>
    <xdr:pic>
      <xdr:nvPicPr>
        <xdr:cNvPr id="5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581025</xdr:colOff>
      <xdr:row>33</xdr:row>
      <xdr:rowOff>114300</xdr:rowOff>
    </xdr:to>
    <xdr:pic>
      <xdr:nvPicPr>
        <xdr:cNvPr id="5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533400</xdr:colOff>
      <xdr:row>33</xdr:row>
      <xdr:rowOff>114300</xdr:rowOff>
    </xdr:to>
    <xdr:pic>
      <xdr:nvPicPr>
        <xdr:cNvPr id="5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581025</xdr:colOff>
      <xdr:row>33</xdr:row>
      <xdr:rowOff>114300</xdr:rowOff>
    </xdr:to>
    <xdr:pic>
      <xdr:nvPicPr>
        <xdr:cNvPr id="5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581025</xdr:colOff>
      <xdr:row>33</xdr:row>
      <xdr:rowOff>114300</xdr:rowOff>
    </xdr:to>
    <xdr:pic>
      <xdr:nvPicPr>
        <xdr:cNvPr id="5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533400</xdr:colOff>
      <xdr:row>33</xdr:row>
      <xdr:rowOff>114300</xdr:rowOff>
    </xdr:to>
    <xdr:pic>
      <xdr:nvPicPr>
        <xdr:cNvPr id="5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88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5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5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5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5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5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5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5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5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54530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5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54530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5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5453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5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54530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5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54530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5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5453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5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5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5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5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5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190500</xdr:colOff>
      <xdr:row>34</xdr:row>
      <xdr:rowOff>0</xdr:rowOff>
    </xdr:to>
    <xdr:pic>
      <xdr:nvPicPr>
        <xdr:cNvPr id="5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5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5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5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5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5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5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5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5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5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5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5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5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5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5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5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5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5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5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5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5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5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5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5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5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5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5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5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5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5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5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2024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5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5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5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5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5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5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5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190500</xdr:colOff>
      <xdr:row>34</xdr:row>
      <xdr:rowOff>0</xdr:rowOff>
    </xdr:to>
    <xdr:pic>
      <xdr:nvPicPr>
        <xdr:cNvPr id="5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5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5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5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5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5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5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5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5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5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5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6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6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6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6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6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6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6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6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6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6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6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6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6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6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6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6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6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6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6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6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6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6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6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6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6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6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6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6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6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6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6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6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6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6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6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94310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6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6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47625</xdr:colOff>
      <xdr:row>34</xdr:row>
      <xdr:rowOff>0</xdr:rowOff>
    </xdr:to>
    <xdr:pic>
      <xdr:nvPicPr>
        <xdr:cNvPr id="6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0</xdr:colOff>
      <xdr:row>34</xdr:row>
      <xdr:rowOff>0</xdr:rowOff>
    </xdr:to>
    <xdr:pic>
      <xdr:nvPicPr>
        <xdr:cNvPr id="6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581025</xdr:colOff>
      <xdr:row>33</xdr:row>
      <xdr:rowOff>114300</xdr:rowOff>
    </xdr:to>
    <xdr:pic>
      <xdr:nvPicPr>
        <xdr:cNvPr id="6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581025</xdr:colOff>
      <xdr:row>33</xdr:row>
      <xdr:rowOff>114300</xdr:rowOff>
    </xdr:to>
    <xdr:pic>
      <xdr:nvPicPr>
        <xdr:cNvPr id="6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533400</xdr:colOff>
      <xdr:row>33</xdr:row>
      <xdr:rowOff>114300</xdr:rowOff>
    </xdr:to>
    <xdr:pic>
      <xdr:nvPicPr>
        <xdr:cNvPr id="6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485775</xdr:colOff>
      <xdr:row>34</xdr:row>
      <xdr:rowOff>0</xdr:rowOff>
    </xdr:to>
    <xdr:pic>
      <xdr:nvPicPr>
        <xdr:cNvPr id="6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356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6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3642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581025</xdr:colOff>
      <xdr:row>33</xdr:row>
      <xdr:rowOff>114300</xdr:rowOff>
    </xdr:to>
    <xdr:pic>
      <xdr:nvPicPr>
        <xdr:cNvPr id="6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581025</xdr:colOff>
      <xdr:row>33</xdr:row>
      <xdr:rowOff>114300</xdr:rowOff>
    </xdr:to>
    <xdr:pic>
      <xdr:nvPicPr>
        <xdr:cNvPr id="6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533400</xdr:colOff>
      <xdr:row>33</xdr:row>
      <xdr:rowOff>114300</xdr:rowOff>
    </xdr:to>
    <xdr:pic>
      <xdr:nvPicPr>
        <xdr:cNvPr id="6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581025</xdr:colOff>
      <xdr:row>33</xdr:row>
      <xdr:rowOff>114300</xdr:rowOff>
    </xdr:to>
    <xdr:pic>
      <xdr:nvPicPr>
        <xdr:cNvPr id="6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581025</xdr:colOff>
      <xdr:row>33</xdr:row>
      <xdr:rowOff>114300</xdr:rowOff>
    </xdr:to>
    <xdr:pic>
      <xdr:nvPicPr>
        <xdr:cNvPr id="6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33</xdr:row>
      <xdr:rowOff>114300</xdr:rowOff>
    </xdr:from>
    <xdr:to>
      <xdr:col>2</xdr:col>
      <xdr:colOff>533400</xdr:colOff>
      <xdr:row>33</xdr:row>
      <xdr:rowOff>114300</xdr:rowOff>
    </xdr:to>
    <xdr:pic>
      <xdr:nvPicPr>
        <xdr:cNvPr id="6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070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6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6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6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6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6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6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6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6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36420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6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36420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6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3642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6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36420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6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36420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6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3642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6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6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6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6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6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6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6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190500</xdr:colOff>
      <xdr:row>34</xdr:row>
      <xdr:rowOff>0</xdr:rowOff>
    </xdr:to>
    <xdr:pic>
      <xdr:nvPicPr>
        <xdr:cNvPr id="6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6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6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6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6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6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6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6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6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6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6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6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6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6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6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6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6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6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6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7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7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7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7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7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7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7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7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7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7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7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7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7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7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7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7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7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7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7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7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7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7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7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7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7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7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7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213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7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7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7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7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7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190500</xdr:colOff>
      <xdr:row>34</xdr:row>
      <xdr:rowOff>0</xdr:rowOff>
    </xdr:to>
    <xdr:pic>
      <xdr:nvPicPr>
        <xdr:cNvPr id="7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7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7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7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7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7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7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7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7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7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7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7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7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7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7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7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7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7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7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7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7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7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7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7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7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7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7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249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7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7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7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7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8249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7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7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47625</xdr:colOff>
      <xdr:row>34</xdr:row>
      <xdr:rowOff>0</xdr:rowOff>
    </xdr:to>
    <xdr:pic>
      <xdr:nvPicPr>
        <xdr:cNvPr id="7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0</xdr:colOff>
      <xdr:row>34</xdr:row>
      <xdr:rowOff>0</xdr:rowOff>
    </xdr:to>
    <xdr:pic>
      <xdr:nvPicPr>
        <xdr:cNvPr id="7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7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8677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7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8677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7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8677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7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8677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7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8677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7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8677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7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8677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7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7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7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485775</xdr:colOff>
      <xdr:row>34</xdr:row>
      <xdr:rowOff>0</xdr:rowOff>
    </xdr:to>
    <xdr:pic>
      <xdr:nvPicPr>
        <xdr:cNvPr id="7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7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7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7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7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8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8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8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8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8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8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8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8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8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8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8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8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8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8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8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8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8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8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8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8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8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190500</xdr:colOff>
      <xdr:row>34</xdr:row>
      <xdr:rowOff>0</xdr:rowOff>
    </xdr:to>
    <xdr:pic>
      <xdr:nvPicPr>
        <xdr:cNvPr id="8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8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8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8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8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8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8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8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8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8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8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8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8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8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8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8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8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8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8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8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8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8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8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8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8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8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8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8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8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8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8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8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8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8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8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8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8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8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190500</xdr:colOff>
      <xdr:row>34</xdr:row>
      <xdr:rowOff>0</xdr:rowOff>
    </xdr:to>
    <xdr:pic>
      <xdr:nvPicPr>
        <xdr:cNvPr id="8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8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8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8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8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8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8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8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8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8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8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8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8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8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8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8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8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8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8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8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8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8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8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8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9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9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9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9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9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9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9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9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9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9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9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9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9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9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9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9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9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9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9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9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9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9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9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9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9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485775</xdr:colOff>
      <xdr:row>34</xdr:row>
      <xdr:rowOff>0</xdr:rowOff>
    </xdr:to>
    <xdr:pic>
      <xdr:nvPicPr>
        <xdr:cNvPr id="9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392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9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9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9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9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9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9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9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010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9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9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9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9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9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9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9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9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9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9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9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9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9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773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9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9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9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9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9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190500</xdr:colOff>
      <xdr:row>34</xdr:row>
      <xdr:rowOff>0</xdr:rowOff>
    </xdr:to>
    <xdr:pic>
      <xdr:nvPicPr>
        <xdr:cNvPr id="9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9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9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9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9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9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9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9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9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9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9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9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9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9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9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9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9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9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9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9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9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9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9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9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9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9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9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9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9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9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9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2490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9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10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10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10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10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190500</xdr:colOff>
      <xdr:row>34</xdr:row>
      <xdr:rowOff>0</xdr:rowOff>
    </xdr:to>
    <xdr:pic>
      <xdr:nvPicPr>
        <xdr:cNvPr id="10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10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0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10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10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10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0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10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10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10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10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10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0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10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10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10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0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10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10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10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10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10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0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10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10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10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0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9630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10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10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10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10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9630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20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20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47625</xdr:colOff>
      <xdr:row>34</xdr:row>
      <xdr:rowOff>0</xdr:rowOff>
    </xdr:to>
    <xdr:pic>
      <xdr:nvPicPr>
        <xdr:cNvPr id="20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0</xdr:colOff>
      <xdr:row>34</xdr:row>
      <xdr:rowOff>0</xdr:rowOff>
    </xdr:to>
    <xdr:pic>
      <xdr:nvPicPr>
        <xdr:cNvPr id="20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20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77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20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77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20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77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0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77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0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77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0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77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20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77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0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1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21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485775</xdr:colOff>
      <xdr:row>34</xdr:row>
      <xdr:rowOff>0</xdr:rowOff>
    </xdr:to>
    <xdr:pic>
      <xdr:nvPicPr>
        <xdr:cNvPr id="21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21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1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1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21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1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1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21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21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21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21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1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1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1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21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21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21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1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21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21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1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1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1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1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1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1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190500</xdr:colOff>
      <xdr:row>34</xdr:row>
      <xdr:rowOff>0</xdr:rowOff>
    </xdr:to>
    <xdr:pic>
      <xdr:nvPicPr>
        <xdr:cNvPr id="21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1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1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1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1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1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1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1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1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1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1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1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1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1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1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1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1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1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1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1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1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1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1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1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1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1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1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1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1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1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1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1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1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1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1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1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21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21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190500</xdr:colOff>
      <xdr:row>34</xdr:row>
      <xdr:rowOff>0</xdr:rowOff>
    </xdr:to>
    <xdr:pic>
      <xdr:nvPicPr>
        <xdr:cNvPr id="21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1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1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1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1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1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1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1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1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1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1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1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1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21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1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1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21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2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2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2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2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2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2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2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2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2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2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2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2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22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2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2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22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2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2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2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2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2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2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2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2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2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2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2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2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22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2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2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22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485775</xdr:colOff>
      <xdr:row>34</xdr:row>
      <xdr:rowOff>0</xdr:rowOff>
    </xdr:to>
    <xdr:pic>
      <xdr:nvPicPr>
        <xdr:cNvPr id="22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22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2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2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22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2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2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22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91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22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22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22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2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2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2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22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22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22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2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22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628650</xdr:colOff>
      <xdr:row>34</xdr:row>
      <xdr:rowOff>0</xdr:rowOff>
    </xdr:to>
    <xdr:pic>
      <xdr:nvPicPr>
        <xdr:cNvPr id="22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22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53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2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2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2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2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2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2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2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190500</xdr:colOff>
      <xdr:row>34</xdr:row>
      <xdr:rowOff>0</xdr:rowOff>
    </xdr:to>
    <xdr:pic>
      <xdr:nvPicPr>
        <xdr:cNvPr id="22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2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2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2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2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2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2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2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2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2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2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2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2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2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2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2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2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2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2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2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2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2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2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2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2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2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2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2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2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2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2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2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2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2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2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2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2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2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2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2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3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3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333375</xdr:colOff>
      <xdr:row>34</xdr:row>
      <xdr:rowOff>0</xdr:rowOff>
    </xdr:to>
    <xdr:pic>
      <xdr:nvPicPr>
        <xdr:cNvPr id="23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3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76200</xdr:colOff>
      <xdr:row>34</xdr:row>
      <xdr:rowOff>0</xdr:rowOff>
    </xdr:to>
    <xdr:pic>
      <xdr:nvPicPr>
        <xdr:cNvPr id="23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504825</xdr:colOff>
      <xdr:row>34</xdr:row>
      <xdr:rowOff>0</xdr:rowOff>
    </xdr:to>
    <xdr:pic>
      <xdr:nvPicPr>
        <xdr:cNvPr id="23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58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3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3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3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23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23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190500</xdr:colOff>
      <xdr:row>34</xdr:row>
      <xdr:rowOff>0</xdr:rowOff>
    </xdr:to>
    <xdr:pic>
      <xdr:nvPicPr>
        <xdr:cNvPr id="23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3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3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3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3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3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3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3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3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23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23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3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3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3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3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3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3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3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3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23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23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3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3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3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3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19050</xdr:colOff>
      <xdr:row>34</xdr:row>
      <xdr:rowOff>0</xdr:rowOff>
    </xdr:to>
    <xdr:pic>
      <xdr:nvPicPr>
        <xdr:cNvPr id="23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23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39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809625</xdr:colOff>
      <xdr:row>34</xdr:row>
      <xdr:rowOff>0</xdr:rowOff>
    </xdr:to>
    <xdr:pic>
      <xdr:nvPicPr>
        <xdr:cNvPr id="23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3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7</xdr:col>
      <xdr:colOff>552450</xdr:colOff>
      <xdr:row>34</xdr:row>
      <xdr:rowOff>0</xdr:rowOff>
    </xdr:to>
    <xdr:pic>
      <xdr:nvPicPr>
        <xdr:cNvPr id="23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19050</xdr:colOff>
      <xdr:row>34</xdr:row>
      <xdr:rowOff>0</xdr:rowOff>
    </xdr:to>
    <xdr:pic>
      <xdr:nvPicPr>
        <xdr:cNvPr id="23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392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13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13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47625</xdr:colOff>
      <xdr:row>34</xdr:row>
      <xdr:rowOff>0</xdr:rowOff>
    </xdr:to>
    <xdr:pic>
      <xdr:nvPicPr>
        <xdr:cNvPr id="13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0</xdr:colOff>
      <xdr:row>34</xdr:row>
      <xdr:rowOff>0</xdr:rowOff>
    </xdr:to>
    <xdr:pic>
      <xdr:nvPicPr>
        <xdr:cNvPr id="13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3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6767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3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6767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3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6767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3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6767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3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6767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3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6767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3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6767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819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13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13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47625</xdr:colOff>
      <xdr:row>34</xdr:row>
      <xdr:rowOff>0</xdr:rowOff>
    </xdr:to>
    <xdr:pic>
      <xdr:nvPicPr>
        <xdr:cNvPr id="13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0</xdr:colOff>
      <xdr:row>34</xdr:row>
      <xdr:rowOff>0</xdr:rowOff>
    </xdr:to>
    <xdr:pic>
      <xdr:nvPicPr>
        <xdr:cNvPr id="13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3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583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3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583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3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583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3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58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3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58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3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5830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3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5830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726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13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13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47625</xdr:colOff>
      <xdr:row>34</xdr:row>
      <xdr:rowOff>0</xdr:rowOff>
    </xdr:to>
    <xdr:pic>
      <xdr:nvPicPr>
        <xdr:cNvPr id="13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0</xdr:colOff>
      <xdr:row>34</xdr:row>
      <xdr:rowOff>0</xdr:rowOff>
    </xdr:to>
    <xdr:pic>
      <xdr:nvPicPr>
        <xdr:cNvPr id="13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3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01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3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01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3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01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3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01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3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01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3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012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3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01225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3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3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155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13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172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95250</xdr:colOff>
      <xdr:row>34</xdr:row>
      <xdr:rowOff>0</xdr:rowOff>
    </xdr:to>
    <xdr:pic>
      <xdr:nvPicPr>
        <xdr:cNvPr id="14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172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47625</xdr:colOff>
      <xdr:row>34</xdr:row>
      <xdr:rowOff>0</xdr:rowOff>
    </xdr:to>
    <xdr:pic>
      <xdr:nvPicPr>
        <xdr:cNvPr id="14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1727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34</xdr:row>
      <xdr:rowOff>0</xdr:rowOff>
    </xdr:from>
    <xdr:to>
      <xdr:col>8</xdr:col>
      <xdr:colOff>0</xdr:colOff>
      <xdr:row>34</xdr:row>
      <xdr:rowOff>0</xdr:rowOff>
    </xdr:to>
    <xdr:pic>
      <xdr:nvPicPr>
        <xdr:cNvPr id="14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10601325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4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022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4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022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4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022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4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022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4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022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209550</xdr:colOff>
      <xdr:row>34</xdr:row>
      <xdr:rowOff>0</xdr:rowOff>
    </xdr:to>
    <xdr:pic>
      <xdr:nvPicPr>
        <xdr:cNvPr id="14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022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3</xdr:col>
      <xdr:colOff>142875</xdr:colOff>
      <xdr:row>34</xdr:row>
      <xdr:rowOff>0</xdr:rowOff>
    </xdr:to>
    <xdr:pic>
      <xdr:nvPicPr>
        <xdr:cNvPr id="14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022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4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4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4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4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4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4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4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4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4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4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4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4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4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4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4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4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581025</xdr:colOff>
      <xdr:row>34</xdr:row>
      <xdr:rowOff>0</xdr:rowOff>
    </xdr:to>
    <xdr:pic>
      <xdr:nvPicPr>
        <xdr:cNvPr id="14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533400</xdr:colOff>
      <xdr:row>34</xdr:row>
      <xdr:rowOff>0</xdr:rowOff>
    </xdr:to>
    <xdr:pic>
      <xdr:nvPicPr>
        <xdr:cNvPr id="14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165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3</xdr:row>
      <xdr:rowOff>114300</xdr:rowOff>
    </xdr:from>
    <xdr:to>
      <xdr:col>7</xdr:col>
      <xdr:colOff>800100</xdr:colOff>
      <xdr:row>3</xdr:row>
      <xdr:rowOff>114300</xdr:rowOff>
    </xdr:to>
    <xdr:pic>
      <xdr:nvPicPr>
        <xdr:cNvPr id="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3</xdr:col>
      <xdr:colOff>76200</xdr:colOff>
      <xdr:row>36</xdr:row>
      <xdr:rowOff>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343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3</xdr:col>
      <xdr:colOff>76200</xdr:colOff>
      <xdr:row>36</xdr:row>
      <xdr:rowOff>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343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47625</xdr:colOff>
      <xdr:row>3</xdr:row>
      <xdr:rowOff>104775</xdr:rowOff>
    </xdr:from>
    <xdr:to>
      <xdr:col>7</xdr:col>
      <xdr:colOff>923925</xdr:colOff>
      <xdr:row>8</xdr:row>
      <xdr:rowOff>161925</xdr:rowOff>
    </xdr:to>
    <xdr:pic>
      <xdr:nvPicPr>
        <xdr:cNvPr id="5" name="그림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29050" y="790575"/>
          <a:ext cx="2876550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800100</xdr:colOff>
      <xdr:row>3</xdr:row>
      <xdr:rowOff>114300</xdr:rowOff>
    </xdr:to>
    <xdr:pic>
      <xdr:nvPicPr>
        <xdr:cNvPr id="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3</xdr:col>
      <xdr:colOff>76200</xdr:colOff>
      <xdr:row>36</xdr:row>
      <xdr:rowOff>0</xdr:rowOff>
    </xdr:to>
    <xdr:pic>
      <xdr:nvPicPr>
        <xdr:cNvPr id="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343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3</xdr:col>
      <xdr:colOff>142875</xdr:colOff>
      <xdr:row>36</xdr:row>
      <xdr:rowOff>0</xdr:rowOff>
    </xdr:to>
    <xdr:pic>
      <xdr:nvPicPr>
        <xdr:cNvPr id="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343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3</xdr:col>
      <xdr:colOff>142875</xdr:colOff>
      <xdr:row>36</xdr:row>
      <xdr:rowOff>0</xdr:rowOff>
    </xdr:to>
    <xdr:pic>
      <xdr:nvPicPr>
        <xdr:cNvPr id="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343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3</xdr:col>
      <xdr:colOff>142875</xdr:colOff>
      <xdr:row>36</xdr:row>
      <xdr:rowOff>0</xdr:rowOff>
    </xdr:to>
    <xdr:pic>
      <xdr:nvPicPr>
        <xdr:cNvPr id="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343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3</xdr:col>
      <xdr:colOff>76200</xdr:colOff>
      <xdr:row>36</xdr:row>
      <xdr:rowOff>0</xdr:rowOff>
    </xdr:to>
    <xdr:pic>
      <xdr:nvPicPr>
        <xdr:cNvPr id="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343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752475</xdr:colOff>
      <xdr:row>3</xdr:row>
      <xdr:rowOff>114300</xdr:rowOff>
    </xdr:to>
    <xdr:pic>
      <xdr:nvPicPr>
        <xdr:cNvPr id="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114300</xdr:colOff>
      <xdr:row>37</xdr:row>
      <xdr:rowOff>0</xdr:rowOff>
    </xdr:to>
    <xdr:pic>
      <xdr:nvPicPr>
        <xdr:cNvPr id="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72500"/>
          <a:ext cx="3171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752475</xdr:colOff>
      <xdr:row>37</xdr:row>
      <xdr:rowOff>0</xdr:rowOff>
    </xdr:to>
    <xdr:pic>
      <xdr:nvPicPr>
        <xdr:cNvPr id="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19157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752475</xdr:colOff>
      <xdr:row>37</xdr:row>
      <xdr:rowOff>0</xdr:rowOff>
    </xdr:to>
    <xdr:pic>
      <xdr:nvPicPr>
        <xdr:cNvPr id="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19157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752475</xdr:colOff>
      <xdr:row>37</xdr:row>
      <xdr:rowOff>0</xdr:rowOff>
    </xdr:to>
    <xdr:pic>
      <xdr:nvPicPr>
        <xdr:cNvPr id="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5725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752475</xdr:colOff>
      <xdr:row>37</xdr:row>
      <xdr:rowOff>0</xdr:rowOff>
    </xdr:to>
    <xdr:pic>
      <xdr:nvPicPr>
        <xdr:cNvPr id="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5725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4</xdr:row>
      <xdr:rowOff>114300</xdr:rowOff>
    </xdr:from>
    <xdr:to>
      <xdr:col>7</xdr:col>
      <xdr:colOff>704850</xdr:colOff>
      <xdr:row>4</xdr:row>
      <xdr:rowOff>114300</xdr:rowOff>
    </xdr:to>
    <xdr:pic>
      <xdr:nvPicPr>
        <xdr:cNvPr id="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800100</xdr:colOff>
      <xdr:row>37</xdr:row>
      <xdr:rowOff>0</xdr:rowOff>
    </xdr:to>
    <xdr:pic>
      <xdr:nvPicPr>
        <xdr:cNvPr id="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5725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800100</xdr:colOff>
      <xdr:row>37</xdr:row>
      <xdr:rowOff>0</xdr:rowOff>
    </xdr:to>
    <xdr:pic>
      <xdr:nvPicPr>
        <xdr:cNvPr id="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5725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752475</xdr:colOff>
      <xdr:row>37</xdr:row>
      <xdr:rowOff>0</xdr:rowOff>
    </xdr:to>
    <xdr:pic>
      <xdr:nvPicPr>
        <xdr:cNvPr id="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5725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800100</xdr:colOff>
      <xdr:row>37</xdr:row>
      <xdr:rowOff>0</xdr:rowOff>
    </xdr:to>
    <xdr:pic>
      <xdr:nvPicPr>
        <xdr:cNvPr id="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5725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800100</xdr:colOff>
      <xdr:row>37</xdr:row>
      <xdr:rowOff>0</xdr:rowOff>
    </xdr:to>
    <xdr:pic>
      <xdr:nvPicPr>
        <xdr:cNvPr id="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5725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752475</xdr:colOff>
      <xdr:row>37</xdr:row>
      <xdr:rowOff>0</xdr:rowOff>
    </xdr:to>
    <xdr:pic>
      <xdr:nvPicPr>
        <xdr:cNvPr id="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5725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800100</xdr:colOff>
      <xdr:row>37</xdr:row>
      <xdr:rowOff>0</xdr:rowOff>
    </xdr:to>
    <xdr:pic>
      <xdr:nvPicPr>
        <xdr:cNvPr id="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76200</xdr:colOff>
      <xdr:row>37</xdr:row>
      <xdr:rowOff>0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15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76200</xdr:colOff>
      <xdr:row>37</xdr:row>
      <xdr:rowOff>0</xdr:rowOff>
    </xdr:to>
    <xdr:pic>
      <xdr:nvPicPr>
        <xdr:cNvPr id="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15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800100</xdr:colOff>
      <xdr:row>37</xdr:row>
      <xdr:rowOff>0</xdr:rowOff>
    </xdr:to>
    <xdr:pic>
      <xdr:nvPicPr>
        <xdr:cNvPr id="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76200</xdr:colOff>
      <xdr:row>37</xdr:row>
      <xdr:rowOff>0</xdr:rowOff>
    </xdr:to>
    <xdr:pic>
      <xdr:nvPicPr>
        <xdr:cNvPr id="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15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154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154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154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76200</xdr:colOff>
      <xdr:row>37</xdr:row>
      <xdr:rowOff>0</xdr:rowOff>
    </xdr:to>
    <xdr:pic>
      <xdr:nvPicPr>
        <xdr:cNvPr id="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15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752475</xdr:colOff>
      <xdr:row>37</xdr:row>
      <xdr:rowOff>0</xdr:rowOff>
    </xdr:to>
    <xdr:pic>
      <xdr:nvPicPr>
        <xdr:cNvPr id="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704850</xdr:colOff>
      <xdr:row>37</xdr:row>
      <xdr:rowOff>0</xdr:rowOff>
    </xdr:to>
    <xdr:pic>
      <xdr:nvPicPr>
        <xdr:cNvPr id="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752475</xdr:colOff>
      <xdr:row>37</xdr:row>
      <xdr:rowOff>0</xdr:rowOff>
    </xdr:to>
    <xdr:pic>
      <xdr:nvPicPr>
        <xdr:cNvPr id="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34016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752475</xdr:colOff>
      <xdr:row>37</xdr:row>
      <xdr:rowOff>0</xdr:rowOff>
    </xdr:to>
    <xdr:pic>
      <xdr:nvPicPr>
        <xdr:cNvPr id="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340167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581025</xdr:colOff>
      <xdr:row>37</xdr:row>
      <xdr:rowOff>0</xdr:rowOff>
    </xdr:to>
    <xdr:pic>
      <xdr:nvPicPr>
        <xdr:cNvPr id="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581025</xdr:colOff>
      <xdr:row>37</xdr:row>
      <xdr:rowOff>0</xdr:rowOff>
    </xdr:to>
    <xdr:pic>
      <xdr:nvPicPr>
        <xdr:cNvPr id="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533400</xdr:colOff>
      <xdr:row>37</xdr:row>
      <xdr:rowOff>0</xdr:rowOff>
    </xdr:to>
    <xdr:pic>
      <xdr:nvPicPr>
        <xdr:cNvPr id="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485775</xdr:colOff>
      <xdr:row>37</xdr:row>
      <xdr:rowOff>0</xdr:rowOff>
    </xdr:to>
    <xdr:pic>
      <xdr:nvPicPr>
        <xdr:cNvPr id="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86825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533400</xdr:colOff>
      <xdr:row>37</xdr:row>
      <xdr:rowOff>0</xdr:rowOff>
    </xdr:to>
    <xdr:pic>
      <xdr:nvPicPr>
        <xdr:cNvPr id="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581025</xdr:colOff>
      <xdr:row>37</xdr:row>
      <xdr:rowOff>0</xdr:rowOff>
    </xdr:to>
    <xdr:pic>
      <xdr:nvPicPr>
        <xdr:cNvPr id="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581025</xdr:colOff>
      <xdr:row>37</xdr:row>
      <xdr:rowOff>0</xdr:rowOff>
    </xdr:to>
    <xdr:pic>
      <xdr:nvPicPr>
        <xdr:cNvPr id="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533400</xdr:colOff>
      <xdr:row>37</xdr:row>
      <xdr:rowOff>0</xdr:rowOff>
    </xdr:to>
    <xdr:pic>
      <xdr:nvPicPr>
        <xdr:cNvPr id="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581025</xdr:colOff>
      <xdr:row>37</xdr:row>
      <xdr:rowOff>0</xdr:rowOff>
    </xdr:to>
    <xdr:pic>
      <xdr:nvPicPr>
        <xdr:cNvPr id="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581025</xdr:colOff>
      <xdr:row>37</xdr:row>
      <xdr:rowOff>0</xdr:rowOff>
    </xdr:to>
    <xdr:pic>
      <xdr:nvPicPr>
        <xdr:cNvPr id="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533400</xdr:colOff>
      <xdr:row>37</xdr:row>
      <xdr:rowOff>0</xdr:rowOff>
    </xdr:to>
    <xdr:pic>
      <xdr:nvPicPr>
        <xdr:cNvPr id="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0</xdr:colOff>
      <xdr:row>37</xdr:row>
      <xdr:rowOff>0</xdr:rowOff>
    </xdr:to>
    <xdr:pic>
      <xdr:nvPicPr>
        <xdr:cNvPr id="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0</xdr:colOff>
      <xdr:row>37</xdr:row>
      <xdr:rowOff>0</xdr:rowOff>
    </xdr:to>
    <xdr:pic>
      <xdr:nvPicPr>
        <xdr:cNvPr id="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581025</xdr:colOff>
      <xdr:row>37</xdr:row>
      <xdr:rowOff>0</xdr:rowOff>
    </xdr:to>
    <xdr:pic>
      <xdr:nvPicPr>
        <xdr:cNvPr id="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0</xdr:colOff>
      <xdr:row>37</xdr:row>
      <xdr:rowOff>0</xdr:rowOff>
    </xdr:to>
    <xdr:pic>
      <xdr:nvPicPr>
        <xdr:cNvPr id="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0</xdr:colOff>
      <xdr:row>37</xdr:row>
      <xdr:rowOff>0</xdr:rowOff>
    </xdr:to>
    <xdr:pic>
      <xdr:nvPicPr>
        <xdr:cNvPr id="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581025</xdr:colOff>
      <xdr:row>37</xdr:row>
      <xdr:rowOff>0</xdr:rowOff>
    </xdr:to>
    <xdr:pic>
      <xdr:nvPicPr>
        <xdr:cNvPr id="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504825</xdr:colOff>
      <xdr:row>37</xdr:row>
      <xdr:rowOff>0</xdr:rowOff>
    </xdr:to>
    <xdr:pic>
      <xdr:nvPicPr>
        <xdr:cNvPr id="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504825</xdr:colOff>
      <xdr:row>37</xdr:row>
      <xdr:rowOff>0</xdr:rowOff>
    </xdr:to>
    <xdr:pic>
      <xdr:nvPicPr>
        <xdr:cNvPr id="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190500</xdr:colOff>
      <xdr:row>37</xdr:row>
      <xdr:rowOff>0</xdr:rowOff>
    </xdr:to>
    <xdr:pic>
      <xdr:nvPicPr>
        <xdr:cNvPr id="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504825</xdr:colOff>
      <xdr:row>37</xdr:row>
      <xdr:rowOff>0</xdr:rowOff>
    </xdr:to>
    <xdr:pic>
      <xdr:nvPicPr>
        <xdr:cNvPr id="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504825</xdr:colOff>
      <xdr:row>37</xdr:row>
      <xdr:rowOff>0</xdr:rowOff>
    </xdr:to>
    <xdr:pic>
      <xdr:nvPicPr>
        <xdr:cNvPr id="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504825</xdr:colOff>
      <xdr:row>37</xdr:row>
      <xdr:rowOff>0</xdr:rowOff>
    </xdr:to>
    <xdr:pic>
      <xdr:nvPicPr>
        <xdr:cNvPr id="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1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1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504825</xdr:colOff>
      <xdr:row>37</xdr:row>
      <xdr:rowOff>0</xdr:rowOff>
    </xdr:to>
    <xdr:pic>
      <xdr:nvPicPr>
        <xdr:cNvPr id="1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1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1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1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1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1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1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1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1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1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1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1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1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504825</xdr:colOff>
      <xdr:row>37</xdr:row>
      <xdr:rowOff>0</xdr:rowOff>
    </xdr:to>
    <xdr:pic>
      <xdr:nvPicPr>
        <xdr:cNvPr id="1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1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1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1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8</xdr:col>
      <xdr:colOff>19050</xdr:colOff>
      <xdr:row>37</xdr:row>
      <xdr:rowOff>0</xdr:rowOff>
    </xdr:to>
    <xdr:pic>
      <xdr:nvPicPr>
        <xdr:cNvPr id="1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8</xdr:col>
      <xdr:colOff>19050</xdr:colOff>
      <xdr:row>37</xdr:row>
      <xdr:rowOff>0</xdr:rowOff>
    </xdr:to>
    <xdr:pic>
      <xdr:nvPicPr>
        <xdr:cNvPr id="1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190500</xdr:colOff>
      <xdr:row>37</xdr:row>
      <xdr:rowOff>0</xdr:rowOff>
    </xdr:to>
    <xdr:pic>
      <xdr:nvPicPr>
        <xdr:cNvPr id="1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1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1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1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1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1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1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1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1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8</xdr:col>
      <xdr:colOff>19050</xdr:colOff>
      <xdr:row>37</xdr:row>
      <xdr:rowOff>0</xdr:rowOff>
    </xdr:to>
    <xdr:pic>
      <xdr:nvPicPr>
        <xdr:cNvPr id="1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8</xdr:col>
      <xdr:colOff>19050</xdr:colOff>
      <xdr:row>37</xdr:row>
      <xdr:rowOff>0</xdr:rowOff>
    </xdr:to>
    <xdr:pic>
      <xdr:nvPicPr>
        <xdr:cNvPr id="1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1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1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1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1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1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1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1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1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8</xdr:col>
      <xdr:colOff>19050</xdr:colOff>
      <xdr:row>37</xdr:row>
      <xdr:rowOff>0</xdr:rowOff>
    </xdr:to>
    <xdr:pic>
      <xdr:nvPicPr>
        <xdr:cNvPr id="1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8</xdr:col>
      <xdr:colOff>19050</xdr:colOff>
      <xdr:row>37</xdr:row>
      <xdr:rowOff>0</xdr:rowOff>
    </xdr:to>
    <xdr:pic>
      <xdr:nvPicPr>
        <xdr:cNvPr id="1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1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1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1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1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1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1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1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1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1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8</xdr:col>
      <xdr:colOff>19050</xdr:colOff>
      <xdr:row>37</xdr:row>
      <xdr:rowOff>0</xdr:rowOff>
    </xdr:to>
    <xdr:pic>
      <xdr:nvPicPr>
        <xdr:cNvPr id="1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581025</xdr:colOff>
      <xdr:row>37</xdr:row>
      <xdr:rowOff>0</xdr:rowOff>
    </xdr:to>
    <xdr:pic>
      <xdr:nvPicPr>
        <xdr:cNvPr id="1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581025</xdr:colOff>
      <xdr:row>37</xdr:row>
      <xdr:rowOff>0</xdr:rowOff>
    </xdr:to>
    <xdr:pic>
      <xdr:nvPicPr>
        <xdr:cNvPr id="1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533400</xdr:colOff>
      <xdr:row>37</xdr:row>
      <xdr:rowOff>0</xdr:rowOff>
    </xdr:to>
    <xdr:pic>
      <xdr:nvPicPr>
        <xdr:cNvPr id="1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485775</xdr:colOff>
      <xdr:row>37</xdr:row>
      <xdr:rowOff>0</xdr:rowOff>
    </xdr:to>
    <xdr:pic>
      <xdr:nvPicPr>
        <xdr:cNvPr id="1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86825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533400</xdr:colOff>
      <xdr:row>37</xdr:row>
      <xdr:rowOff>0</xdr:rowOff>
    </xdr:to>
    <xdr:pic>
      <xdr:nvPicPr>
        <xdr:cNvPr id="1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581025</xdr:colOff>
      <xdr:row>37</xdr:row>
      <xdr:rowOff>0</xdr:rowOff>
    </xdr:to>
    <xdr:pic>
      <xdr:nvPicPr>
        <xdr:cNvPr id="1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581025</xdr:colOff>
      <xdr:row>37</xdr:row>
      <xdr:rowOff>0</xdr:rowOff>
    </xdr:to>
    <xdr:pic>
      <xdr:nvPicPr>
        <xdr:cNvPr id="1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533400</xdr:colOff>
      <xdr:row>37</xdr:row>
      <xdr:rowOff>0</xdr:rowOff>
    </xdr:to>
    <xdr:pic>
      <xdr:nvPicPr>
        <xdr:cNvPr id="1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581025</xdr:colOff>
      <xdr:row>37</xdr:row>
      <xdr:rowOff>0</xdr:rowOff>
    </xdr:to>
    <xdr:pic>
      <xdr:nvPicPr>
        <xdr:cNvPr id="1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581025</xdr:colOff>
      <xdr:row>37</xdr:row>
      <xdr:rowOff>0</xdr:rowOff>
    </xdr:to>
    <xdr:pic>
      <xdr:nvPicPr>
        <xdr:cNvPr id="1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533400</xdr:colOff>
      <xdr:row>37</xdr:row>
      <xdr:rowOff>0</xdr:rowOff>
    </xdr:to>
    <xdr:pic>
      <xdr:nvPicPr>
        <xdr:cNvPr id="1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6487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1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1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1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1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1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1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1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476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0</xdr:colOff>
      <xdr:row>37</xdr:row>
      <xdr:rowOff>0</xdr:rowOff>
    </xdr:to>
    <xdr:pic>
      <xdr:nvPicPr>
        <xdr:cNvPr id="1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0</xdr:colOff>
      <xdr:row>37</xdr:row>
      <xdr:rowOff>0</xdr:rowOff>
    </xdr:to>
    <xdr:pic>
      <xdr:nvPicPr>
        <xdr:cNvPr id="1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581025</xdr:colOff>
      <xdr:row>37</xdr:row>
      <xdr:rowOff>0</xdr:rowOff>
    </xdr:to>
    <xdr:pic>
      <xdr:nvPicPr>
        <xdr:cNvPr id="1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0</xdr:colOff>
      <xdr:row>37</xdr:row>
      <xdr:rowOff>0</xdr:rowOff>
    </xdr:to>
    <xdr:pic>
      <xdr:nvPicPr>
        <xdr:cNvPr id="1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0</xdr:colOff>
      <xdr:row>37</xdr:row>
      <xdr:rowOff>0</xdr:rowOff>
    </xdr:to>
    <xdr:pic>
      <xdr:nvPicPr>
        <xdr:cNvPr id="1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4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581025</xdr:colOff>
      <xdr:row>37</xdr:row>
      <xdr:rowOff>0</xdr:rowOff>
    </xdr:to>
    <xdr:pic>
      <xdr:nvPicPr>
        <xdr:cNvPr id="1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249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1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1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1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1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1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504825</xdr:colOff>
      <xdr:row>37</xdr:row>
      <xdr:rowOff>0</xdr:rowOff>
    </xdr:to>
    <xdr:pic>
      <xdr:nvPicPr>
        <xdr:cNvPr id="1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504825</xdr:colOff>
      <xdr:row>37</xdr:row>
      <xdr:rowOff>0</xdr:rowOff>
    </xdr:to>
    <xdr:pic>
      <xdr:nvPicPr>
        <xdr:cNvPr id="1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190500</xdr:colOff>
      <xdr:row>37</xdr:row>
      <xdr:rowOff>0</xdr:rowOff>
    </xdr:to>
    <xdr:pic>
      <xdr:nvPicPr>
        <xdr:cNvPr id="2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2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2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2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2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2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2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2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2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2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2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2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2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504825</xdr:colOff>
      <xdr:row>37</xdr:row>
      <xdr:rowOff>0</xdr:rowOff>
    </xdr:to>
    <xdr:pic>
      <xdr:nvPicPr>
        <xdr:cNvPr id="2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2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2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504825</xdr:colOff>
      <xdr:row>37</xdr:row>
      <xdr:rowOff>0</xdr:rowOff>
    </xdr:to>
    <xdr:pic>
      <xdr:nvPicPr>
        <xdr:cNvPr id="2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2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2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2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2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2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2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2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2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2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2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2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2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504825</xdr:colOff>
      <xdr:row>37</xdr:row>
      <xdr:rowOff>0</xdr:rowOff>
    </xdr:to>
    <xdr:pic>
      <xdr:nvPicPr>
        <xdr:cNvPr id="2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2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2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504825</xdr:colOff>
      <xdr:row>37</xdr:row>
      <xdr:rowOff>0</xdr:rowOff>
    </xdr:to>
    <xdr:pic>
      <xdr:nvPicPr>
        <xdr:cNvPr id="2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2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2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2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2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2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2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2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2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2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333375</xdr:colOff>
      <xdr:row>37</xdr:row>
      <xdr:rowOff>0</xdr:rowOff>
    </xdr:to>
    <xdr:pic>
      <xdr:nvPicPr>
        <xdr:cNvPr id="2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952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2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76200</xdr:colOff>
      <xdr:row>37</xdr:row>
      <xdr:rowOff>0</xdr:rowOff>
    </xdr:to>
    <xdr:pic>
      <xdr:nvPicPr>
        <xdr:cNvPr id="2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26955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504825</xdr:colOff>
      <xdr:row>37</xdr:row>
      <xdr:rowOff>0</xdr:rowOff>
    </xdr:to>
    <xdr:pic>
      <xdr:nvPicPr>
        <xdr:cNvPr id="2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72525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2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2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2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8</xdr:col>
      <xdr:colOff>19050</xdr:colOff>
      <xdr:row>37</xdr:row>
      <xdr:rowOff>0</xdr:rowOff>
    </xdr:to>
    <xdr:pic>
      <xdr:nvPicPr>
        <xdr:cNvPr id="2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8</xdr:col>
      <xdr:colOff>19050</xdr:colOff>
      <xdr:row>37</xdr:row>
      <xdr:rowOff>0</xdr:rowOff>
    </xdr:to>
    <xdr:pic>
      <xdr:nvPicPr>
        <xdr:cNvPr id="2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190500</xdr:colOff>
      <xdr:row>37</xdr:row>
      <xdr:rowOff>0</xdr:rowOff>
    </xdr:to>
    <xdr:pic>
      <xdr:nvPicPr>
        <xdr:cNvPr id="2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24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2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2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2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2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2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2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2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2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8</xdr:col>
      <xdr:colOff>19050</xdr:colOff>
      <xdr:row>37</xdr:row>
      <xdr:rowOff>0</xdr:rowOff>
    </xdr:to>
    <xdr:pic>
      <xdr:nvPicPr>
        <xdr:cNvPr id="2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8</xdr:col>
      <xdr:colOff>19050</xdr:colOff>
      <xdr:row>37</xdr:row>
      <xdr:rowOff>0</xdr:rowOff>
    </xdr:to>
    <xdr:pic>
      <xdr:nvPicPr>
        <xdr:cNvPr id="2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2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2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2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2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2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2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2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2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8</xdr:col>
      <xdr:colOff>19050</xdr:colOff>
      <xdr:row>37</xdr:row>
      <xdr:rowOff>0</xdr:rowOff>
    </xdr:to>
    <xdr:pic>
      <xdr:nvPicPr>
        <xdr:cNvPr id="2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8</xdr:col>
      <xdr:colOff>19050</xdr:colOff>
      <xdr:row>37</xdr:row>
      <xdr:rowOff>0</xdr:rowOff>
    </xdr:to>
    <xdr:pic>
      <xdr:nvPicPr>
        <xdr:cNvPr id="2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2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2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2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2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19050</xdr:colOff>
      <xdr:row>37</xdr:row>
      <xdr:rowOff>0</xdr:rowOff>
    </xdr:to>
    <xdr:pic>
      <xdr:nvPicPr>
        <xdr:cNvPr id="2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3528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209550</xdr:colOff>
      <xdr:row>37</xdr:row>
      <xdr:rowOff>0</xdr:rowOff>
    </xdr:to>
    <xdr:pic>
      <xdr:nvPicPr>
        <xdr:cNvPr id="2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10650"/>
          <a:ext cx="3543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809625</xdr:colOff>
      <xdr:row>37</xdr:row>
      <xdr:rowOff>0</xdr:rowOff>
    </xdr:to>
    <xdr:pic>
      <xdr:nvPicPr>
        <xdr:cNvPr id="2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895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2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552450</xdr:colOff>
      <xdr:row>37</xdr:row>
      <xdr:rowOff>0</xdr:rowOff>
    </xdr:to>
    <xdr:pic>
      <xdr:nvPicPr>
        <xdr:cNvPr id="2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26384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8</xdr:col>
      <xdr:colOff>19050</xdr:colOff>
      <xdr:row>37</xdr:row>
      <xdr:rowOff>0</xdr:rowOff>
    </xdr:to>
    <xdr:pic>
      <xdr:nvPicPr>
        <xdr:cNvPr id="2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5700" y="9010650"/>
          <a:ext cx="3124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800100</xdr:colOff>
      <xdr:row>37</xdr:row>
      <xdr:rowOff>0</xdr:rowOff>
    </xdr:to>
    <xdr:pic>
      <xdr:nvPicPr>
        <xdr:cNvPr id="2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76200</xdr:colOff>
      <xdr:row>37</xdr:row>
      <xdr:rowOff>0</xdr:rowOff>
    </xdr:to>
    <xdr:pic>
      <xdr:nvPicPr>
        <xdr:cNvPr id="300" name="그림 299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97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76200</xdr:colOff>
      <xdr:row>37</xdr:row>
      <xdr:rowOff>0</xdr:rowOff>
    </xdr:to>
    <xdr:pic>
      <xdr:nvPicPr>
        <xdr:cNvPr id="3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97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800100</xdr:colOff>
      <xdr:row>37</xdr:row>
      <xdr:rowOff>0</xdr:rowOff>
    </xdr:to>
    <xdr:pic>
      <xdr:nvPicPr>
        <xdr:cNvPr id="3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76200</xdr:colOff>
      <xdr:row>37</xdr:row>
      <xdr:rowOff>0</xdr:rowOff>
    </xdr:to>
    <xdr:pic>
      <xdr:nvPicPr>
        <xdr:cNvPr id="3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97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3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97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3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97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3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9725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76200</xdr:colOff>
      <xdr:row>37</xdr:row>
      <xdr:rowOff>0</xdr:rowOff>
    </xdr:to>
    <xdr:pic>
      <xdr:nvPicPr>
        <xdr:cNvPr id="3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97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752475</xdr:colOff>
      <xdr:row>37</xdr:row>
      <xdr:rowOff>0</xdr:rowOff>
    </xdr:to>
    <xdr:pic>
      <xdr:nvPicPr>
        <xdr:cNvPr id="3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80010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704850</xdr:colOff>
      <xdr:row>37</xdr:row>
      <xdr:rowOff>0</xdr:rowOff>
    </xdr:to>
    <xdr:pic>
      <xdr:nvPicPr>
        <xdr:cNvPr id="3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028700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800100</xdr:colOff>
      <xdr:row>37</xdr:row>
      <xdr:rowOff>0</xdr:rowOff>
    </xdr:to>
    <xdr:pic>
      <xdr:nvPicPr>
        <xdr:cNvPr id="3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04584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76200</xdr:colOff>
      <xdr:row>37</xdr:row>
      <xdr:rowOff>0</xdr:rowOff>
    </xdr:to>
    <xdr:pic>
      <xdr:nvPicPr>
        <xdr:cNvPr id="312" name="그림 31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641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76200</xdr:colOff>
      <xdr:row>37</xdr:row>
      <xdr:rowOff>0</xdr:rowOff>
    </xdr:to>
    <xdr:pic>
      <xdr:nvPicPr>
        <xdr:cNvPr id="3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641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800100</xdr:colOff>
      <xdr:row>37</xdr:row>
      <xdr:rowOff>0</xdr:rowOff>
    </xdr:to>
    <xdr:pic>
      <xdr:nvPicPr>
        <xdr:cNvPr id="3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04584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76200</xdr:colOff>
      <xdr:row>37</xdr:row>
      <xdr:rowOff>0</xdr:rowOff>
    </xdr:to>
    <xdr:pic>
      <xdr:nvPicPr>
        <xdr:cNvPr id="3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641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3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641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3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641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142875</xdr:colOff>
      <xdr:row>37</xdr:row>
      <xdr:rowOff>0</xdr:rowOff>
    </xdr:to>
    <xdr:pic>
      <xdr:nvPicPr>
        <xdr:cNvPr id="3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64150"/>
          <a:ext cx="3200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3</xdr:col>
      <xdr:colOff>76200</xdr:colOff>
      <xdr:row>37</xdr:row>
      <xdr:rowOff>0</xdr:rowOff>
    </xdr:to>
    <xdr:pic>
      <xdr:nvPicPr>
        <xdr:cNvPr id="3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641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752475</xdr:colOff>
      <xdr:row>37</xdr:row>
      <xdr:rowOff>0</xdr:rowOff>
    </xdr:to>
    <xdr:pic>
      <xdr:nvPicPr>
        <xdr:cNvPr id="3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04584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37</xdr:row>
      <xdr:rowOff>0</xdr:rowOff>
    </xdr:from>
    <xdr:to>
      <xdr:col>7</xdr:col>
      <xdr:colOff>704850</xdr:colOff>
      <xdr:row>37</xdr:row>
      <xdr:rowOff>0</xdr:rowOff>
    </xdr:to>
    <xdr:pic>
      <xdr:nvPicPr>
        <xdr:cNvPr id="3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19475" y="10887075"/>
          <a:ext cx="3105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390525</xdr:colOff>
      <xdr:row>3</xdr:row>
      <xdr:rowOff>114300</xdr:rowOff>
    </xdr:from>
    <xdr:to>
      <xdr:col>7</xdr:col>
      <xdr:colOff>514350</xdr:colOff>
      <xdr:row>3</xdr:row>
      <xdr:rowOff>114300</xdr:rowOff>
    </xdr:to>
    <xdr:pic>
      <xdr:nvPicPr>
        <xdr:cNvPr id="2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4225" y="542925"/>
          <a:ext cx="2943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53</xdr:row>
      <xdr:rowOff>114300</xdr:rowOff>
    </xdr:from>
    <xdr:to>
      <xdr:col>2</xdr:col>
      <xdr:colOff>866775</xdr:colOff>
      <xdr:row>53</xdr:row>
      <xdr:rowOff>114300</xdr:rowOff>
    </xdr:to>
    <xdr:pic>
      <xdr:nvPicPr>
        <xdr:cNvPr id="3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1447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53</xdr:row>
      <xdr:rowOff>114300</xdr:rowOff>
    </xdr:from>
    <xdr:to>
      <xdr:col>2</xdr:col>
      <xdr:colOff>866775</xdr:colOff>
      <xdr:row>53</xdr:row>
      <xdr:rowOff>114300</xdr:rowOff>
    </xdr:to>
    <xdr:pic>
      <xdr:nvPicPr>
        <xdr:cNvPr id="4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1447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228600</xdr:colOff>
      <xdr:row>3</xdr:row>
      <xdr:rowOff>190500</xdr:rowOff>
    </xdr:from>
    <xdr:to>
      <xdr:col>7</xdr:col>
      <xdr:colOff>857250</xdr:colOff>
      <xdr:row>7</xdr:row>
      <xdr:rowOff>190500</xdr:rowOff>
    </xdr:to>
    <xdr:pic>
      <xdr:nvPicPr>
        <xdr:cNvPr id="5" name="그림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00" y="619125"/>
          <a:ext cx="280035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3</xdr:row>
      <xdr:rowOff>114300</xdr:rowOff>
    </xdr:from>
    <xdr:to>
      <xdr:col>7</xdr:col>
      <xdr:colOff>723900</xdr:colOff>
      <xdr:row>3</xdr:row>
      <xdr:rowOff>114300</xdr:rowOff>
    </xdr:to>
    <xdr:pic>
      <xdr:nvPicPr>
        <xdr:cNvPr id="6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4225" y="542925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3</xdr:row>
      <xdr:rowOff>114300</xdr:rowOff>
    </xdr:from>
    <xdr:to>
      <xdr:col>7</xdr:col>
      <xdr:colOff>571500</xdr:colOff>
      <xdr:row>3</xdr:row>
      <xdr:rowOff>114300</xdr:rowOff>
    </xdr:to>
    <xdr:pic>
      <xdr:nvPicPr>
        <xdr:cNvPr id="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4225" y="542925"/>
          <a:ext cx="3000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67</xdr:row>
      <xdr:rowOff>114300</xdr:rowOff>
    </xdr:from>
    <xdr:to>
      <xdr:col>7</xdr:col>
      <xdr:colOff>571500</xdr:colOff>
      <xdr:row>67</xdr:row>
      <xdr:rowOff>114300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4225" y="18716625"/>
          <a:ext cx="3000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67</xdr:row>
      <xdr:rowOff>114300</xdr:rowOff>
    </xdr:from>
    <xdr:to>
      <xdr:col>7</xdr:col>
      <xdr:colOff>571500</xdr:colOff>
      <xdr:row>67</xdr:row>
      <xdr:rowOff>114300</xdr:rowOff>
    </xdr:to>
    <xdr:pic>
      <xdr:nvPicPr>
        <xdr:cNvPr id="9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4225" y="18716625"/>
          <a:ext cx="3000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86</xdr:row>
      <xdr:rowOff>114300</xdr:rowOff>
    </xdr:from>
    <xdr:to>
      <xdr:col>2</xdr:col>
      <xdr:colOff>866775</xdr:colOff>
      <xdr:row>86</xdr:row>
      <xdr:rowOff>114300</xdr:rowOff>
    </xdr:to>
    <xdr:pic>
      <xdr:nvPicPr>
        <xdr:cNvPr id="10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1933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86</xdr:row>
      <xdr:rowOff>114300</xdr:rowOff>
    </xdr:from>
    <xdr:to>
      <xdr:col>2</xdr:col>
      <xdr:colOff>866775</xdr:colOff>
      <xdr:row>86</xdr:row>
      <xdr:rowOff>114300</xdr:rowOff>
    </xdr:to>
    <xdr:pic>
      <xdr:nvPicPr>
        <xdr:cNvPr id="11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1933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98</xdr:row>
      <xdr:rowOff>114300</xdr:rowOff>
    </xdr:from>
    <xdr:to>
      <xdr:col>7</xdr:col>
      <xdr:colOff>571500</xdr:colOff>
      <xdr:row>98</xdr:row>
      <xdr:rowOff>114300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4225" y="25898475"/>
          <a:ext cx="3000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98</xdr:row>
      <xdr:rowOff>114300</xdr:rowOff>
    </xdr:from>
    <xdr:to>
      <xdr:col>7</xdr:col>
      <xdr:colOff>571500</xdr:colOff>
      <xdr:row>98</xdr:row>
      <xdr:rowOff>114300</xdr:rowOff>
    </xdr:to>
    <xdr:pic>
      <xdr:nvPicPr>
        <xdr:cNvPr id="1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24225" y="25898475"/>
          <a:ext cx="3000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117</xdr:row>
      <xdr:rowOff>114300</xdr:rowOff>
    </xdr:from>
    <xdr:to>
      <xdr:col>2</xdr:col>
      <xdr:colOff>866775</xdr:colOff>
      <xdr:row>117</xdr:row>
      <xdr:rowOff>114300</xdr:rowOff>
    </xdr:to>
    <xdr:pic>
      <xdr:nvPicPr>
        <xdr:cNvPr id="14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10852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117</xdr:row>
      <xdr:rowOff>114300</xdr:rowOff>
    </xdr:from>
    <xdr:to>
      <xdr:col>2</xdr:col>
      <xdr:colOff>866775</xdr:colOff>
      <xdr:row>117</xdr:row>
      <xdr:rowOff>114300</xdr:rowOff>
    </xdr:to>
    <xdr:pic>
      <xdr:nvPicPr>
        <xdr:cNvPr id="15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10852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390525</xdr:colOff>
      <xdr:row>3</xdr:row>
      <xdr:rowOff>114300</xdr:rowOff>
    </xdr:from>
    <xdr:to>
      <xdr:col>7</xdr:col>
      <xdr:colOff>514350</xdr:colOff>
      <xdr:row>3</xdr:row>
      <xdr:rowOff>114300</xdr:rowOff>
    </xdr:to>
    <xdr:pic>
      <xdr:nvPicPr>
        <xdr:cNvPr id="2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57250"/>
          <a:ext cx="2943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57150</xdr:colOff>
      <xdr:row>17</xdr:row>
      <xdr:rowOff>0</xdr:rowOff>
    </xdr:to>
    <xdr:pic>
      <xdr:nvPicPr>
        <xdr:cNvPr id="3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7731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57150</xdr:colOff>
      <xdr:row>17</xdr:row>
      <xdr:rowOff>0</xdr:rowOff>
    </xdr:to>
    <xdr:pic>
      <xdr:nvPicPr>
        <xdr:cNvPr id="4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7731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228600</xdr:colOff>
      <xdr:row>3</xdr:row>
      <xdr:rowOff>190500</xdr:rowOff>
    </xdr:from>
    <xdr:to>
      <xdr:col>7</xdr:col>
      <xdr:colOff>857250</xdr:colOff>
      <xdr:row>7</xdr:row>
      <xdr:rowOff>190500</xdr:rowOff>
    </xdr:to>
    <xdr:pic>
      <xdr:nvPicPr>
        <xdr:cNvPr id="5" name="그림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33800" y="933450"/>
          <a:ext cx="280035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3</xdr:row>
      <xdr:rowOff>114300</xdr:rowOff>
    </xdr:from>
    <xdr:to>
      <xdr:col>7</xdr:col>
      <xdr:colOff>723900</xdr:colOff>
      <xdr:row>3</xdr:row>
      <xdr:rowOff>114300</xdr:rowOff>
    </xdr:to>
    <xdr:pic>
      <xdr:nvPicPr>
        <xdr:cNvPr id="6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572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3</xdr:row>
      <xdr:rowOff>114300</xdr:rowOff>
    </xdr:from>
    <xdr:to>
      <xdr:col>7</xdr:col>
      <xdr:colOff>571500</xdr:colOff>
      <xdr:row>3</xdr:row>
      <xdr:rowOff>114300</xdr:rowOff>
    </xdr:to>
    <xdr:pic>
      <xdr:nvPicPr>
        <xdr:cNvPr id="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57250"/>
          <a:ext cx="3000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57150</xdr:colOff>
      <xdr:row>24</xdr:row>
      <xdr:rowOff>114300</xdr:rowOff>
    </xdr:to>
    <xdr:pic>
      <xdr:nvPicPr>
        <xdr:cNvPr id="8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4973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57150</xdr:colOff>
      <xdr:row>24</xdr:row>
      <xdr:rowOff>114300</xdr:rowOff>
    </xdr:to>
    <xdr:pic>
      <xdr:nvPicPr>
        <xdr:cNvPr id="9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4973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41</xdr:row>
      <xdr:rowOff>114300</xdr:rowOff>
    </xdr:from>
    <xdr:to>
      <xdr:col>3</xdr:col>
      <xdr:colOff>57150</xdr:colOff>
      <xdr:row>41</xdr:row>
      <xdr:rowOff>114300</xdr:rowOff>
    </xdr:to>
    <xdr:pic>
      <xdr:nvPicPr>
        <xdr:cNvPr id="10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7454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41</xdr:row>
      <xdr:rowOff>114300</xdr:rowOff>
    </xdr:from>
    <xdr:to>
      <xdr:col>3</xdr:col>
      <xdr:colOff>57150</xdr:colOff>
      <xdr:row>41</xdr:row>
      <xdr:rowOff>114300</xdr:rowOff>
    </xdr:to>
    <xdr:pic>
      <xdr:nvPicPr>
        <xdr:cNvPr id="11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7454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48</xdr:row>
      <xdr:rowOff>114300</xdr:rowOff>
    </xdr:from>
    <xdr:to>
      <xdr:col>3</xdr:col>
      <xdr:colOff>57150</xdr:colOff>
      <xdr:row>48</xdr:row>
      <xdr:rowOff>114300</xdr:rowOff>
    </xdr:to>
    <xdr:pic>
      <xdr:nvPicPr>
        <xdr:cNvPr id="12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790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48</xdr:row>
      <xdr:rowOff>114300</xdr:rowOff>
    </xdr:from>
    <xdr:to>
      <xdr:col>3</xdr:col>
      <xdr:colOff>57150</xdr:colOff>
      <xdr:row>48</xdr:row>
      <xdr:rowOff>114300</xdr:rowOff>
    </xdr:to>
    <xdr:pic>
      <xdr:nvPicPr>
        <xdr:cNvPr id="1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790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61</xdr:row>
      <xdr:rowOff>114300</xdr:rowOff>
    </xdr:from>
    <xdr:to>
      <xdr:col>3</xdr:col>
      <xdr:colOff>57150</xdr:colOff>
      <xdr:row>61</xdr:row>
      <xdr:rowOff>114300</xdr:rowOff>
    </xdr:to>
    <xdr:pic>
      <xdr:nvPicPr>
        <xdr:cNvPr id="14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984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61</xdr:row>
      <xdr:rowOff>114300</xdr:rowOff>
    </xdr:from>
    <xdr:to>
      <xdr:col>3</xdr:col>
      <xdr:colOff>57150</xdr:colOff>
      <xdr:row>61</xdr:row>
      <xdr:rowOff>114300</xdr:rowOff>
    </xdr:to>
    <xdr:pic>
      <xdr:nvPicPr>
        <xdr:cNvPr id="15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6984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78</xdr:row>
      <xdr:rowOff>114300</xdr:rowOff>
    </xdr:from>
    <xdr:to>
      <xdr:col>3</xdr:col>
      <xdr:colOff>57150</xdr:colOff>
      <xdr:row>78</xdr:row>
      <xdr:rowOff>114300</xdr:rowOff>
    </xdr:to>
    <xdr:pic>
      <xdr:nvPicPr>
        <xdr:cNvPr id="16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946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78</xdr:row>
      <xdr:rowOff>114300</xdr:rowOff>
    </xdr:from>
    <xdr:to>
      <xdr:col>3</xdr:col>
      <xdr:colOff>57150</xdr:colOff>
      <xdr:row>78</xdr:row>
      <xdr:rowOff>114300</xdr:rowOff>
    </xdr:to>
    <xdr:pic>
      <xdr:nvPicPr>
        <xdr:cNvPr id="1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946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85</xdr:row>
      <xdr:rowOff>114300</xdr:rowOff>
    </xdr:from>
    <xdr:to>
      <xdr:col>3</xdr:col>
      <xdr:colOff>57150</xdr:colOff>
      <xdr:row>85</xdr:row>
      <xdr:rowOff>114300</xdr:rowOff>
    </xdr:to>
    <xdr:pic>
      <xdr:nvPicPr>
        <xdr:cNvPr id="18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6801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85</xdr:row>
      <xdr:rowOff>114300</xdr:rowOff>
    </xdr:from>
    <xdr:to>
      <xdr:col>3</xdr:col>
      <xdr:colOff>57150</xdr:colOff>
      <xdr:row>85</xdr:row>
      <xdr:rowOff>114300</xdr:rowOff>
    </xdr:to>
    <xdr:pic>
      <xdr:nvPicPr>
        <xdr:cNvPr id="19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6801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98</xdr:row>
      <xdr:rowOff>114300</xdr:rowOff>
    </xdr:from>
    <xdr:to>
      <xdr:col>3</xdr:col>
      <xdr:colOff>57150</xdr:colOff>
      <xdr:row>98</xdr:row>
      <xdr:rowOff>114300</xdr:rowOff>
    </xdr:to>
    <xdr:pic>
      <xdr:nvPicPr>
        <xdr:cNvPr id="20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899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98</xdr:row>
      <xdr:rowOff>114300</xdr:rowOff>
    </xdr:from>
    <xdr:to>
      <xdr:col>3</xdr:col>
      <xdr:colOff>57150</xdr:colOff>
      <xdr:row>98</xdr:row>
      <xdr:rowOff>114300</xdr:rowOff>
    </xdr:to>
    <xdr:pic>
      <xdr:nvPicPr>
        <xdr:cNvPr id="21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899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115</xdr:row>
      <xdr:rowOff>114300</xdr:rowOff>
    </xdr:from>
    <xdr:to>
      <xdr:col>3</xdr:col>
      <xdr:colOff>57150</xdr:colOff>
      <xdr:row>115</xdr:row>
      <xdr:rowOff>114300</xdr:rowOff>
    </xdr:to>
    <xdr:pic>
      <xdr:nvPicPr>
        <xdr:cNvPr id="22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77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115</xdr:row>
      <xdr:rowOff>114300</xdr:rowOff>
    </xdr:from>
    <xdr:to>
      <xdr:col>3</xdr:col>
      <xdr:colOff>57150</xdr:colOff>
      <xdr:row>115</xdr:row>
      <xdr:rowOff>114300</xdr:rowOff>
    </xdr:to>
    <xdr:pic>
      <xdr:nvPicPr>
        <xdr:cNvPr id="2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14775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122</xdr:row>
      <xdr:rowOff>114300</xdr:rowOff>
    </xdr:from>
    <xdr:to>
      <xdr:col>3</xdr:col>
      <xdr:colOff>57150</xdr:colOff>
      <xdr:row>122</xdr:row>
      <xdr:rowOff>114300</xdr:rowOff>
    </xdr:to>
    <xdr:pic>
      <xdr:nvPicPr>
        <xdr:cNvPr id="24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8813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122</xdr:row>
      <xdr:rowOff>114300</xdr:rowOff>
    </xdr:from>
    <xdr:to>
      <xdr:col>3</xdr:col>
      <xdr:colOff>57150</xdr:colOff>
      <xdr:row>122</xdr:row>
      <xdr:rowOff>114300</xdr:rowOff>
    </xdr:to>
    <xdr:pic>
      <xdr:nvPicPr>
        <xdr:cNvPr id="25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8813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3</xdr:col>
      <xdr:colOff>57150</xdr:colOff>
      <xdr:row>133</xdr:row>
      <xdr:rowOff>0</xdr:rowOff>
    </xdr:to>
    <xdr:pic>
      <xdr:nvPicPr>
        <xdr:cNvPr id="26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3484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3</xdr:col>
      <xdr:colOff>57150</xdr:colOff>
      <xdr:row>133</xdr:row>
      <xdr:rowOff>0</xdr:rowOff>
    </xdr:to>
    <xdr:pic>
      <xdr:nvPicPr>
        <xdr:cNvPr id="2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3484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114300</xdr:rowOff>
    </xdr:from>
    <xdr:to>
      <xdr:col>3</xdr:col>
      <xdr:colOff>57150</xdr:colOff>
      <xdr:row>18</xdr:row>
      <xdr:rowOff>114300</xdr:rowOff>
    </xdr:to>
    <xdr:pic>
      <xdr:nvPicPr>
        <xdr:cNvPr id="28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114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18</xdr:row>
      <xdr:rowOff>114300</xdr:rowOff>
    </xdr:from>
    <xdr:to>
      <xdr:col>3</xdr:col>
      <xdr:colOff>57150</xdr:colOff>
      <xdr:row>18</xdr:row>
      <xdr:rowOff>114300</xdr:rowOff>
    </xdr:to>
    <xdr:pic>
      <xdr:nvPicPr>
        <xdr:cNvPr id="29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114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114300</xdr:rowOff>
    </xdr:from>
    <xdr:to>
      <xdr:col>3</xdr:col>
      <xdr:colOff>57150</xdr:colOff>
      <xdr:row>26</xdr:row>
      <xdr:rowOff>114300</xdr:rowOff>
    </xdr:to>
    <xdr:pic>
      <xdr:nvPicPr>
        <xdr:cNvPr id="30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992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114300</xdr:rowOff>
    </xdr:from>
    <xdr:to>
      <xdr:col>3</xdr:col>
      <xdr:colOff>57150</xdr:colOff>
      <xdr:row>26</xdr:row>
      <xdr:rowOff>114300</xdr:rowOff>
    </xdr:to>
    <xdr:pic>
      <xdr:nvPicPr>
        <xdr:cNvPr id="31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992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17</xdr:row>
      <xdr:rowOff>0</xdr:rowOff>
    </xdr:from>
    <xdr:to>
      <xdr:col>7</xdr:col>
      <xdr:colOff>514350</xdr:colOff>
      <xdr:row>17</xdr:row>
      <xdr:rowOff>0</xdr:rowOff>
    </xdr:to>
    <xdr:pic>
      <xdr:nvPicPr>
        <xdr:cNvPr id="32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57250"/>
          <a:ext cx="2943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17</xdr:row>
      <xdr:rowOff>0</xdr:rowOff>
    </xdr:from>
    <xdr:to>
      <xdr:col>7</xdr:col>
      <xdr:colOff>723900</xdr:colOff>
      <xdr:row>17</xdr:row>
      <xdr:rowOff>0</xdr:rowOff>
    </xdr:to>
    <xdr:pic>
      <xdr:nvPicPr>
        <xdr:cNvPr id="34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57250"/>
          <a:ext cx="3152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390525</xdr:colOff>
      <xdr:row>17</xdr:row>
      <xdr:rowOff>0</xdr:rowOff>
    </xdr:from>
    <xdr:to>
      <xdr:col>7</xdr:col>
      <xdr:colOff>571500</xdr:colOff>
      <xdr:row>17</xdr:row>
      <xdr:rowOff>0</xdr:rowOff>
    </xdr:to>
    <xdr:pic>
      <xdr:nvPicPr>
        <xdr:cNvPr id="35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48025" y="857250"/>
          <a:ext cx="3000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</xdr:row>
      <xdr:rowOff>0</xdr:rowOff>
    </xdr:from>
    <xdr:to>
      <xdr:col>7</xdr:col>
      <xdr:colOff>866775</xdr:colOff>
      <xdr:row>7</xdr:row>
      <xdr:rowOff>180975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28900" y="714375"/>
          <a:ext cx="3829050" cy="1171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161925</xdr:rowOff>
    </xdr:from>
    <xdr:to>
      <xdr:col>7</xdr:col>
      <xdr:colOff>838200</xdr:colOff>
      <xdr:row>7</xdr:row>
      <xdr:rowOff>133350</xdr:rowOff>
    </xdr:to>
    <xdr:pic>
      <xdr:nvPicPr>
        <xdr:cNvPr id="2" name="그림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38550" y="647700"/>
          <a:ext cx="2914650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619125</xdr:colOff>
      <xdr:row>17</xdr:row>
      <xdr:rowOff>0</xdr:rowOff>
    </xdr:to>
    <xdr:pic>
      <xdr:nvPicPr>
        <xdr:cNvPr id="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62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619125</xdr:colOff>
      <xdr:row>17</xdr:row>
      <xdr:rowOff>0</xdr:rowOff>
    </xdr:to>
    <xdr:pic>
      <xdr:nvPicPr>
        <xdr:cNvPr id="4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62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619125</xdr:colOff>
      <xdr:row>17</xdr:row>
      <xdr:rowOff>0</xdr:rowOff>
    </xdr:to>
    <xdr:pic>
      <xdr:nvPicPr>
        <xdr:cNvPr id="5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35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619125</xdr:colOff>
      <xdr:row>17</xdr:row>
      <xdr:rowOff>0</xdr:rowOff>
    </xdr:to>
    <xdr:pic>
      <xdr:nvPicPr>
        <xdr:cNvPr id="6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35600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619125</xdr:colOff>
      <xdr:row>17</xdr:row>
      <xdr:rowOff>0</xdr:rowOff>
    </xdr:to>
    <xdr:pic>
      <xdr:nvPicPr>
        <xdr:cNvPr id="1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726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619125</xdr:colOff>
      <xdr:row>17</xdr:row>
      <xdr:rowOff>0</xdr:rowOff>
    </xdr:to>
    <xdr:pic>
      <xdr:nvPicPr>
        <xdr:cNvPr id="14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726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619125</xdr:colOff>
      <xdr:row>17</xdr:row>
      <xdr:rowOff>0</xdr:rowOff>
    </xdr:to>
    <xdr:pic>
      <xdr:nvPicPr>
        <xdr:cNvPr id="15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2210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619125</xdr:colOff>
      <xdr:row>17</xdr:row>
      <xdr:rowOff>0</xdr:rowOff>
    </xdr:to>
    <xdr:pic>
      <xdr:nvPicPr>
        <xdr:cNvPr id="16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2210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619125</xdr:colOff>
      <xdr:row>17</xdr:row>
      <xdr:rowOff>0</xdr:rowOff>
    </xdr:to>
    <xdr:pic>
      <xdr:nvPicPr>
        <xdr:cNvPr id="12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05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619125</xdr:colOff>
      <xdr:row>17</xdr:row>
      <xdr:rowOff>0</xdr:rowOff>
    </xdr:to>
    <xdr:pic>
      <xdr:nvPicPr>
        <xdr:cNvPr id="17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05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619125</xdr:colOff>
      <xdr:row>17</xdr:row>
      <xdr:rowOff>0</xdr:rowOff>
    </xdr:to>
    <xdr:pic>
      <xdr:nvPicPr>
        <xdr:cNvPr id="18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05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619125</xdr:colOff>
      <xdr:row>17</xdr:row>
      <xdr:rowOff>0</xdr:rowOff>
    </xdr:to>
    <xdr:pic>
      <xdr:nvPicPr>
        <xdr:cNvPr id="19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05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619125</xdr:colOff>
      <xdr:row>17</xdr:row>
      <xdr:rowOff>0</xdr:rowOff>
    </xdr:to>
    <xdr:pic>
      <xdr:nvPicPr>
        <xdr:cNvPr id="20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05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619125</xdr:colOff>
      <xdr:row>17</xdr:row>
      <xdr:rowOff>0</xdr:rowOff>
    </xdr:to>
    <xdr:pic>
      <xdr:nvPicPr>
        <xdr:cNvPr id="21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05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619125</xdr:colOff>
      <xdr:row>17</xdr:row>
      <xdr:rowOff>0</xdr:rowOff>
    </xdr:to>
    <xdr:pic>
      <xdr:nvPicPr>
        <xdr:cNvPr id="22" name="그림 8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05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2</xdr:col>
      <xdr:colOff>619125</xdr:colOff>
      <xdr:row>17</xdr:row>
      <xdr:rowOff>0</xdr:rowOff>
    </xdr:to>
    <xdr:pic>
      <xdr:nvPicPr>
        <xdr:cNvPr id="23" name="그림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05975"/>
          <a:ext cx="2914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3</xdr:row>
      <xdr:rowOff>114300</xdr:rowOff>
    </xdr:from>
    <xdr:to>
      <xdr:col>7</xdr:col>
      <xdr:colOff>800100</xdr:colOff>
      <xdr:row>3</xdr:row>
      <xdr:rowOff>114300</xdr:rowOff>
    </xdr:to>
    <xdr:pic>
      <xdr:nvPicPr>
        <xdr:cNvPr id="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542925</xdr:colOff>
      <xdr:row>3</xdr:row>
      <xdr:rowOff>114300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114300</xdr:colOff>
      <xdr:row>3</xdr:row>
      <xdr:rowOff>114300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800100</xdr:colOff>
      <xdr:row>3</xdr:row>
      <xdr:rowOff>114300</xdr:rowOff>
    </xdr:to>
    <xdr:pic>
      <xdr:nvPicPr>
        <xdr:cNvPr id="5" name="그림 17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542925</xdr:colOff>
      <xdr:row>3</xdr:row>
      <xdr:rowOff>114300</xdr:rowOff>
    </xdr:to>
    <xdr:pic>
      <xdr:nvPicPr>
        <xdr:cNvPr id="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38100</xdr:colOff>
      <xdr:row>3</xdr:row>
      <xdr:rowOff>114300</xdr:rowOff>
    </xdr:to>
    <xdr:pic>
      <xdr:nvPicPr>
        <xdr:cNvPr id="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15</xdr:row>
      <xdr:rowOff>0</xdr:rowOff>
    </xdr:from>
    <xdr:to>
      <xdr:col>8</xdr:col>
      <xdr:colOff>38100</xdr:colOff>
      <xdr:row>15</xdr:row>
      <xdr:rowOff>0</xdr:rowOff>
    </xdr:to>
    <xdr:pic>
      <xdr:nvPicPr>
        <xdr:cNvPr id="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78962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3</xdr:col>
      <xdr:colOff>371475</xdr:colOff>
      <xdr:row>68</xdr:row>
      <xdr:rowOff>0</xdr:rowOff>
    </xdr:to>
    <xdr:pic>
      <xdr:nvPicPr>
        <xdr:cNvPr id="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470475"/>
          <a:ext cx="3371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371475</xdr:colOff>
      <xdr:row>171</xdr:row>
      <xdr:rowOff>0</xdr:rowOff>
    </xdr:to>
    <xdr:pic>
      <xdr:nvPicPr>
        <xdr:cNvPr id="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349275"/>
          <a:ext cx="3371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800100</xdr:colOff>
      <xdr:row>3</xdr:row>
      <xdr:rowOff>114300</xdr:rowOff>
    </xdr:to>
    <xdr:pic>
      <xdr:nvPicPr>
        <xdr:cNvPr id="11" name="그림 1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3356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3356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542925</xdr:colOff>
      <xdr:row>3</xdr:row>
      <xdr:rowOff>114300</xdr:rowOff>
    </xdr:to>
    <xdr:pic>
      <xdr:nvPicPr>
        <xdr:cNvPr id="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323850</xdr:colOff>
      <xdr:row>15</xdr:row>
      <xdr:rowOff>0</xdr:rowOff>
    </xdr:to>
    <xdr:pic>
      <xdr:nvPicPr>
        <xdr:cNvPr id="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962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114300</xdr:colOff>
      <xdr:row>3</xdr:row>
      <xdr:rowOff>114300</xdr:rowOff>
    </xdr:to>
    <xdr:pic>
      <xdr:nvPicPr>
        <xdr:cNvPr id="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304800</xdr:colOff>
      <xdr:row>16</xdr:row>
      <xdr:rowOff>0</xdr:rowOff>
    </xdr:to>
    <xdr:pic>
      <xdr:nvPicPr>
        <xdr:cNvPr id="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8</xdr:col>
      <xdr:colOff>114300</xdr:colOff>
      <xdr:row>16</xdr:row>
      <xdr:rowOff>0</xdr:rowOff>
    </xdr:to>
    <xdr:pic>
      <xdr:nvPicPr>
        <xdr:cNvPr id="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71662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3</xdr:col>
      <xdr:colOff>304800</xdr:colOff>
      <xdr:row>90</xdr:row>
      <xdr:rowOff>0</xdr:rowOff>
    </xdr:to>
    <xdr:pic>
      <xdr:nvPicPr>
        <xdr:cNvPr id="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5186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3</xdr:col>
      <xdr:colOff>304800</xdr:colOff>
      <xdr:row>195</xdr:row>
      <xdr:rowOff>0</xdr:rowOff>
    </xdr:to>
    <xdr:pic>
      <xdr:nvPicPr>
        <xdr:cNvPr id="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546407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7166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7166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542925</xdr:colOff>
      <xdr:row>16</xdr:row>
      <xdr:rowOff>0</xdr:rowOff>
    </xdr:to>
    <xdr:pic>
      <xdr:nvPicPr>
        <xdr:cNvPr id="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7166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542925</xdr:colOff>
      <xdr:row>16</xdr:row>
      <xdr:rowOff>0</xdr:rowOff>
    </xdr:to>
    <xdr:pic>
      <xdr:nvPicPr>
        <xdr:cNvPr id="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7166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2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3356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83356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28</xdr:row>
      <xdr:rowOff>0</xdr:rowOff>
    </xdr:from>
    <xdr:to>
      <xdr:col>7</xdr:col>
      <xdr:colOff>542925</xdr:colOff>
      <xdr:row>28</xdr:row>
      <xdr:rowOff>0</xdr:rowOff>
    </xdr:to>
    <xdr:pic>
      <xdr:nvPicPr>
        <xdr:cNvPr id="2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230028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28</xdr:row>
      <xdr:rowOff>0</xdr:rowOff>
    </xdr:from>
    <xdr:to>
      <xdr:col>7</xdr:col>
      <xdr:colOff>542925</xdr:colOff>
      <xdr:row>28</xdr:row>
      <xdr:rowOff>0</xdr:rowOff>
    </xdr:to>
    <xdr:pic>
      <xdr:nvPicPr>
        <xdr:cNvPr id="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230028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304800</xdr:colOff>
      <xdr:row>16</xdr:row>
      <xdr:rowOff>0</xdr:rowOff>
    </xdr:to>
    <xdr:pic>
      <xdr:nvPicPr>
        <xdr:cNvPr id="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4512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71</xdr:row>
      <xdr:rowOff>0</xdr:rowOff>
    </xdr:from>
    <xdr:to>
      <xdr:col>7</xdr:col>
      <xdr:colOff>542925</xdr:colOff>
      <xdr:row>71</xdr:row>
      <xdr:rowOff>0</xdr:rowOff>
    </xdr:to>
    <xdr:pic>
      <xdr:nvPicPr>
        <xdr:cNvPr id="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311372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71</xdr:row>
      <xdr:rowOff>0</xdr:rowOff>
    </xdr:from>
    <xdr:to>
      <xdr:col>7</xdr:col>
      <xdr:colOff>542925</xdr:colOff>
      <xdr:row>71</xdr:row>
      <xdr:rowOff>0</xdr:rowOff>
    </xdr:to>
    <xdr:pic>
      <xdr:nvPicPr>
        <xdr:cNvPr id="3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311372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83</xdr:row>
      <xdr:rowOff>0</xdr:rowOff>
    </xdr:from>
    <xdr:to>
      <xdr:col>7</xdr:col>
      <xdr:colOff>800100</xdr:colOff>
      <xdr:row>83</xdr:row>
      <xdr:rowOff>0</xdr:rowOff>
    </xdr:to>
    <xdr:pic>
      <xdr:nvPicPr>
        <xdr:cNvPr id="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33318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83</xdr:row>
      <xdr:rowOff>0</xdr:rowOff>
    </xdr:from>
    <xdr:to>
      <xdr:col>7</xdr:col>
      <xdr:colOff>800100</xdr:colOff>
      <xdr:row>83</xdr:row>
      <xdr:rowOff>0</xdr:rowOff>
    </xdr:to>
    <xdr:pic>
      <xdr:nvPicPr>
        <xdr:cNvPr id="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33318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3</xdr:col>
      <xdr:colOff>323850</xdr:colOff>
      <xdr:row>83</xdr:row>
      <xdr:rowOff>0</xdr:rowOff>
    </xdr:to>
    <xdr:pic>
      <xdr:nvPicPr>
        <xdr:cNvPr id="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318450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83</xdr:row>
      <xdr:rowOff>0</xdr:rowOff>
    </xdr:from>
    <xdr:to>
      <xdr:col>7</xdr:col>
      <xdr:colOff>800100</xdr:colOff>
      <xdr:row>83</xdr:row>
      <xdr:rowOff>0</xdr:rowOff>
    </xdr:to>
    <xdr:pic>
      <xdr:nvPicPr>
        <xdr:cNvPr id="3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33318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83</xdr:row>
      <xdr:rowOff>0</xdr:rowOff>
    </xdr:from>
    <xdr:to>
      <xdr:col>7</xdr:col>
      <xdr:colOff>800100</xdr:colOff>
      <xdr:row>83</xdr:row>
      <xdr:rowOff>0</xdr:rowOff>
    </xdr:to>
    <xdr:pic>
      <xdr:nvPicPr>
        <xdr:cNvPr id="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3331845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800100</xdr:colOff>
      <xdr:row>3</xdr:row>
      <xdr:rowOff>114300</xdr:rowOff>
    </xdr:to>
    <xdr:pic>
      <xdr:nvPicPr>
        <xdr:cNvPr id="37" name="그림 4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542925</xdr:colOff>
      <xdr:row>3</xdr:row>
      <xdr:rowOff>114300</xdr:rowOff>
    </xdr:to>
    <xdr:pic>
      <xdr:nvPicPr>
        <xdr:cNvPr id="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323850</xdr:colOff>
      <xdr:row>15</xdr:row>
      <xdr:rowOff>0</xdr:rowOff>
    </xdr:to>
    <xdr:pic>
      <xdr:nvPicPr>
        <xdr:cNvPr id="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962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114300</xdr:colOff>
      <xdr:row>3</xdr:row>
      <xdr:rowOff>114300</xdr:rowOff>
    </xdr:to>
    <xdr:pic>
      <xdr:nvPicPr>
        <xdr:cNvPr id="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3</xdr:col>
      <xdr:colOff>304800</xdr:colOff>
      <xdr:row>67</xdr:row>
      <xdr:rowOff>0</xdr:rowOff>
    </xdr:to>
    <xdr:pic>
      <xdr:nvPicPr>
        <xdr:cNvPr id="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23235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361950</xdr:colOff>
      <xdr:row>15</xdr:row>
      <xdr:rowOff>0</xdr:rowOff>
    </xdr:from>
    <xdr:to>
      <xdr:col>16</xdr:col>
      <xdr:colOff>676275</xdr:colOff>
      <xdr:row>15</xdr:row>
      <xdr:rowOff>0</xdr:rowOff>
    </xdr:to>
    <xdr:pic>
      <xdr:nvPicPr>
        <xdr:cNvPr id="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58350" y="7896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361950</xdr:colOff>
      <xdr:row>15</xdr:row>
      <xdr:rowOff>0</xdr:rowOff>
    </xdr:from>
    <xdr:to>
      <xdr:col>16</xdr:col>
      <xdr:colOff>676275</xdr:colOff>
      <xdr:row>15</xdr:row>
      <xdr:rowOff>0</xdr:rowOff>
    </xdr:to>
    <xdr:pic>
      <xdr:nvPicPr>
        <xdr:cNvPr id="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58350" y="7896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12</xdr:col>
      <xdr:colOff>238125</xdr:colOff>
      <xdr:row>15</xdr:row>
      <xdr:rowOff>0</xdr:rowOff>
    </xdr:to>
    <xdr:pic>
      <xdr:nvPicPr>
        <xdr:cNvPr id="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0" y="7896225"/>
          <a:ext cx="229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361950</xdr:colOff>
      <xdr:row>15</xdr:row>
      <xdr:rowOff>0</xdr:rowOff>
    </xdr:from>
    <xdr:to>
      <xdr:col>16</xdr:col>
      <xdr:colOff>676275</xdr:colOff>
      <xdr:row>15</xdr:row>
      <xdr:rowOff>0</xdr:rowOff>
    </xdr:to>
    <xdr:pic>
      <xdr:nvPicPr>
        <xdr:cNvPr id="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58350" y="7896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361950</xdr:colOff>
      <xdr:row>15</xdr:row>
      <xdr:rowOff>0</xdr:rowOff>
    </xdr:from>
    <xdr:to>
      <xdr:col>16</xdr:col>
      <xdr:colOff>676275</xdr:colOff>
      <xdr:row>15</xdr:row>
      <xdr:rowOff>0</xdr:rowOff>
    </xdr:to>
    <xdr:pic>
      <xdr:nvPicPr>
        <xdr:cNvPr id="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58350" y="7896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571500</xdr:colOff>
      <xdr:row>3</xdr:row>
      <xdr:rowOff>76200</xdr:rowOff>
    </xdr:from>
    <xdr:to>
      <xdr:col>7</xdr:col>
      <xdr:colOff>800100</xdr:colOff>
      <xdr:row>7</xdr:row>
      <xdr:rowOff>133350</xdr:rowOff>
    </xdr:to>
    <xdr:pic>
      <xdr:nvPicPr>
        <xdr:cNvPr id="47" name="그림 3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71875" y="790575"/>
          <a:ext cx="29241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800100</xdr:colOff>
      <xdr:row>3</xdr:row>
      <xdr:rowOff>114300</xdr:rowOff>
    </xdr:to>
    <xdr:pic>
      <xdr:nvPicPr>
        <xdr:cNvPr id="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7</xdr:col>
      <xdr:colOff>542925</xdr:colOff>
      <xdr:row>3</xdr:row>
      <xdr:rowOff>114300</xdr:rowOff>
    </xdr:to>
    <xdr:pic>
      <xdr:nvPicPr>
        <xdr:cNvPr id="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228600</xdr:colOff>
      <xdr:row>15</xdr:row>
      <xdr:rowOff>0</xdr:rowOff>
    </xdr:to>
    <xdr:pic>
      <xdr:nvPicPr>
        <xdr:cNvPr id="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962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3</xdr:row>
      <xdr:rowOff>114300</xdr:rowOff>
    </xdr:from>
    <xdr:to>
      <xdr:col>8</xdr:col>
      <xdr:colOff>257175</xdr:colOff>
      <xdr:row>3</xdr:row>
      <xdr:rowOff>114300</xdr:rowOff>
    </xdr:to>
    <xdr:pic>
      <xdr:nvPicPr>
        <xdr:cNvPr id="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3</xdr:col>
      <xdr:colOff>209550</xdr:colOff>
      <xdr:row>69</xdr:row>
      <xdr:rowOff>0</xdr:rowOff>
    </xdr:to>
    <xdr:pic>
      <xdr:nvPicPr>
        <xdr:cNvPr id="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708600"/>
          <a:ext cx="320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361950</xdr:colOff>
      <xdr:row>15</xdr:row>
      <xdr:rowOff>0</xdr:rowOff>
    </xdr:from>
    <xdr:to>
      <xdr:col>16</xdr:col>
      <xdr:colOff>676275</xdr:colOff>
      <xdr:row>15</xdr:row>
      <xdr:rowOff>0</xdr:rowOff>
    </xdr:to>
    <xdr:pic>
      <xdr:nvPicPr>
        <xdr:cNvPr id="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58350" y="7896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361950</xdr:colOff>
      <xdr:row>15</xdr:row>
      <xdr:rowOff>0</xdr:rowOff>
    </xdr:from>
    <xdr:to>
      <xdr:col>16</xdr:col>
      <xdr:colOff>676275</xdr:colOff>
      <xdr:row>15</xdr:row>
      <xdr:rowOff>0</xdr:rowOff>
    </xdr:to>
    <xdr:pic>
      <xdr:nvPicPr>
        <xdr:cNvPr id="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58350" y="7896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12</xdr:col>
      <xdr:colOff>276225</xdr:colOff>
      <xdr:row>15</xdr:row>
      <xdr:rowOff>0</xdr:rowOff>
    </xdr:to>
    <xdr:pic>
      <xdr:nvPicPr>
        <xdr:cNvPr id="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0" y="7896225"/>
          <a:ext cx="2333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361950</xdr:colOff>
      <xdr:row>15</xdr:row>
      <xdr:rowOff>0</xdr:rowOff>
    </xdr:from>
    <xdr:to>
      <xdr:col>16</xdr:col>
      <xdr:colOff>676275</xdr:colOff>
      <xdr:row>15</xdr:row>
      <xdr:rowOff>0</xdr:rowOff>
    </xdr:to>
    <xdr:pic>
      <xdr:nvPicPr>
        <xdr:cNvPr id="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58350" y="7896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361950</xdr:colOff>
      <xdr:row>15</xdr:row>
      <xdr:rowOff>0</xdr:rowOff>
    </xdr:from>
    <xdr:to>
      <xdr:col>16</xdr:col>
      <xdr:colOff>676275</xdr:colOff>
      <xdr:row>15</xdr:row>
      <xdr:rowOff>0</xdr:rowOff>
    </xdr:to>
    <xdr:pic>
      <xdr:nvPicPr>
        <xdr:cNvPr id="5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58350" y="7896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5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38100</xdr:colOff>
      <xdr:row>16</xdr:row>
      <xdr:rowOff>0</xdr:rowOff>
    </xdr:to>
    <xdr:pic>
      <xdr:nvPicPr>
        <xdr:cNvPr id="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038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6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971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6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209550</xdr:colOff>
      <xdr:row>16</xdr:row>
      <xdr:rowOff>0</xdr:rowOff>
    </xdr:to>
    <xdr:pic>
      <xdr:nvPicPr>
        <xdr:cNvPr id="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209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38100</xdr:colOff>
      <xdr:row>16</xdr:row>
      <xdr:rowOff>0</xdr:rowOff>
    </xdr:to>
    <xdr:pic>
      <xdr:nvPicPr>
        <xdr:cNvPr id="7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038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38100</xdr:colOff>
      <xdr:row>16</xdr:row>
      <xdr:rowOff>0</xdr:rowOff>
    </xdr:to>
    <xdr:pic>
      <xdr:nvPicPr>
        <xdr:cNvPr id="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038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7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8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8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4373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8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4373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3</xdr:col>
      <xdr:colOff>304800</xdr:colOff>
      <xdr:row>16</xdr:row>
      <xdr:rowOff>0</xdr:rowOff>
    </xdr:to>
    <xdr:pic>
      <xdr:nvPicPr>
        <xdr:cNvPr id="8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11020425"/>
          <a:ext cx="2333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8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4373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8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43732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8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8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8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8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9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9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38100</xdr:colOff>
      <xdr:row>16</xdr:row>
      <xdr:rowOff>0</xdr:rowOff>
    </xdr:to>
    <xdr:pic>
      <xdr:nvPicPr>
        <xdr:cNvPr id="9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038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9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9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9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9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9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38100</xdr:colOff>
      <xdr:row>16</xdr:row>
      <xdr:rowOff>0</xdr:rowOff>
    </xdr:to>
    <xdr:pic>
      <xdr:nvPicPr>
        <xdr:cNvPr id="9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038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9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0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0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0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0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10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0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0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10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38100</xdr:colOff>
      <xdr:row>16</xdr:row>
      <xdr:rowOff>0</xdr:rowOff>
    </xdr:to>
    <xdr:pic>
      <xdr:nvPicPr>
        <xdr:cNvPr id="10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038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10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1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1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1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1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38100</xdr:colOff>
      <xdr:row>16</xdr:row>
      <xdr:rowOff>0</xdr:rowOff>
    </xdr:to>
    <xdr:pic>
      <xdr:nvPicPr>
        <xdr:cNvPr id="11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038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11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1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1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1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1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12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03082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323850</xdr:colOff>
      <xdr:row>16</xdr:row>
      <xdr:rowOff>0</xdr:rowOff>
    </xdr:to>
    <xdr:pic>
      <xdr:nvPicPr>
        <xdr:cNvPr id="12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7156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323850</xdr:colOff>
      <xdr:row>16</xdr:row>
      <xdr:rowOff>0</xdr:rowOff>
    </xdr:to>
    <xdr:pic>
      <xdr:nvPicPr>
        <xdr:cNvPr id="12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7156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12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7156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2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25" name="그림 15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304800</xdr:colOff>
      <xdr:row>16</xdr:row>
      <xdr:rowOff>0</xdr:rowOff>
    </xdr:to>
    <xdr:pic>
      <xdr:nvPicPr>
        <xdr:cNvPr id="12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27" name="그림 17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2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12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13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2876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31" name="그림 1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3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323850</xdr:colOff>
      <xdr:row>16</xdr:row>
      <xdr:rowOff>0</xdr:rowOff>
    </xdr:to>
    <xdr:pic>
      <xdr:nvPicPr>
        <xdr:cNvPr id="13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2876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304800</xdr:colOff>
      <xdr:row>16</xdr:row>
      <xdr:rowOff>0</xdr:rowOff>
    </xdr:to>
    <xdr:pic>
      <xdr:nvPicPr>
        <xdr:cNvPr id="13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35" name="그림 4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3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323850</xdr:colOff>
      <xdr:row>16</xdr:row>
      <xdr:rowOff>0</xdr:rowOff>
    </xdr:to>
    <xdr:pic>
      <xdr:nvPicPr>
        <xdr:cNvPr id="13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2876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304800</xdr:colOff>
      <xdr:row>16</xdr:row>
      <xdr:rowOff>0</xdr:rowOff>
    </xdr:to>
    <xdr:pic>
      <xdr:nvPicPr>
        <xdr:cNvPr id="13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13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52876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14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52876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3</xdr:col>
      <xdr:colOff>266700</xdr:colOff>
      <xdr:row>16</xdr:row>
      <xdr:rowOff>0</xdr:rowOff>
    </xdr:to>
    <xdr:pic>
      <xdr:nvPicPr>
        <xdr:cNvPr id="14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15287625"/>
          <a:ext cx="229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14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52876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14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52876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133350</xdr:colOff>
      <xdr:row>16</xdr:row>
      <xdr:rowOff>0</xdr:rowOff>
    </xdr:to>
    <xdr:pic>
      <xdr:nvPicPr>
        <xdr:cNvPr id="14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</xdr:col>
      <xdr:colOff>638175</xdr:colOff>
      <xdr:row>16</xdr:row>
      <xdr:rowOff>0</xdr:rowOff>
    </xdr:to>
    <xdr:pic>
      <xdr:nvPicPr>
        <xdr:cNvPr id="14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14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2876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447675</xdr:colOff>
      <xdr:row>16</xdr:row>
      <xdr:rowOff>0</xdr:rowOff>
    </xdr:to>
    <xdr:pic>
      <xdr:nvPicPr>
        <xdr:cNvPr id="14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34500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14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52876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14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52876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3</xdr:col>
      <xdr:colOff>304800</xdr:colOff>
      <xdr:row>16</xdr:row>
      <xdr:rowOff>0</xdr:rowOff>
    </xdr:to>
    <xdr:pic>
      <xdr:nvPicPr>
        <xdr:cNvPr id="15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15287625"/>
          <a:ext cx="2333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15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52876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361950</xdr:colOff>
      <xdr:row>16</xdr:row>
      <xdr:rowOff>0</xdr:rowOff>
    </xdr:from>
    <xdr:to>
      <xdr:col>8</xdr:col>
      <xdr:colOff>514350</xdr:colOff>
      <xdr:row>16</xdr:row>
      <xdr:rowOff>0</xdr:rowOff>
    </xdr:to>
    <xdr:pic>
      <xdr:nvPicPr>
        <xdr:cNvPr id="15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10025" y="15287625"/>
          <a:ext cx="3057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323850</xdr:colOff>
      <xdr:row>15</xdr:row>
      <xdr:rowOff>0</xdr:rowOff>
    </xdr:to>
    <xdr:pic>
      <xdr:nvPicPr>
        <xdr:cNvPr id="15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962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323850</xdr:colOff>
      <xdr:row>15</xdr:row>
      <xdr:rowOff>0</xdr:rowOff>
    </xdr:to>
    <xdr:pic>
      <xdr:nvPicPr>
        <xdr:cNvPr id="15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962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228600</xdr:colOff>
      <xdr:row>15</xdr:row>
      <xdr:rowOff>0</xdr:rowOff>
    </xdr:to>
    <xdr:pic>
      <xdr:nvPicPr>
        <xdr:cNvPr id="15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962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15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542925</xdr:colOff>
      <xdr:row>16</xdr:row>
      <xdr:rowOff>0</xdr:rowOff>
    </xdr:to>
    <xdr:pic>
      <xdr:nvPicPr>
        <xdr:cNvPr id="157" name="그림 156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8</xdr:col>
      <xdr:colOff>114300</xdr:colOff>
      <xdr:row>16</xdr:row>
      <xdr:rowOff>0</xdr:rowOff>
    </xdr:to>
    <xdr:pic>
      <xdr:nvPicPr>
        <xdr:cNvPr id="15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159" name="그림 17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542925</xdr:colOff>
      <xdr:row>16</xdr:row>
      <xdr:rowOff>0</xdr:rowOff>
    </xdr:to>
    <xdr:pic>
      <xdr:nvPicPr>
        <xdr:cNvPr id="16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8</xdr:col>
      <xdr:colOff>38100</xdr:colOff>
      <xdr:row>16</xdr:row>
      <xdr:rowOff>0</xdr:rowOff>
    </xdr:to>
    <xdr:pic>
      <xdr:nvPicPr>
        <xdr:cNvPr id="161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8</xdr:col>
      <xdr:colOff>38100</xdr:colOff>
      <xdr:row>16</xdr:row>
      <xdr:rowOff>0</xdr:rowOff>
    </xdr:to>
    <xdr:pic>
      <xdr:nvPicPr>
        <xdr:cNvPr id="16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114395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163" name="그림 1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542925</xdr:colOff>
      <xdr:row>16</xdr:row>
      <xdr:rowOff>0</xdr:rowOff>
    </xdr:to>
    <xdr:pic>
      <xdr:nvPicPr>
        <xdr:cNvPr id="16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323850</xdr:colOff>
      <xdr:row>16</xdr:row>
      <xdr:rowOff>0</xdr:rowOff>
    </xdr:to>
    <xdr:pic>
      <xdr:nvPicPr>
        <xdr:cNvPr id="16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395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8</xdr:col>
      <xdr:colOff>114300</xdr:colOff>
      <xdr:row>16</xdr:row>
      <xdr:rowOff>0</xdr:rowOff>
    </xdr:to>
    <xdr:pic>
      <xdr:nvPicPr>
        <xdr:cNvPr id="16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167" name="그림 4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542925</xdr:colOff>
      <xdr:row>16</xdr:row>
      <xdr:rowOff>0</xdr:rowOff>
    </xdr:to>
    <xdr:pic>
      <xdr:nvPicPr>
        <xdr:cNvPr id="16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323850</xdr:colOff>
      <xdr:row>16</xdr:row>
      <xdr:rowOff>0</xdr:rowOff>
    </xdr:to>
    <xdr:pic>
      <xdr:nvPicPr>
        <xdr:cNvPr id="169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395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8</xdr:col>
      <xdr:colOff>114300</xdr:colOff>
      <xdr:row>16</xdr:row>
      <xdr:rowOff>0</xdr:rowOff>
    </xdr:to>
    <xdr:pic>
      <xdr:nvPicPr>
        <xdr:cNvPr id="170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30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800100</xdr:colOff>
      <xdr:row>16</xdr:row>
      <xdr:rowOff>0</xdr:rowOff>
    </xdr:to>
    <xdr:pic>
      <xdr:nvPicPr>
        <xdr:cNvPr id="172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133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7</xdr:col>
      <xdr:colOff>542925</xdr:colOff>
      <xdr:row>16</xdr:row>
      <xdr:rowOff>0</xdr:rowOff>
    </xdr:to>
    <xdr:pic>
      <xdr:nvPicPr>
        <xdr:cNvPr id="173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2876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174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395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361950</xdr:colOff>
      <xdr:row>16</xdr:row>
      <xdr:rowOff>0</xdr:rowOff>
    </xdr:from>
    <xdr:to>
      <xdr:col>8</xdr:col>
      <xdr:colOff>257175</xdr:colOff>
      <xdr:row>16</xdr:row>
      <xdr:rowOff>0</xdr:rowOff>
    </xdr:to>
    <xdr:pic>
      <xdr:nvPicPr>
        <xdr:cNvPr id="175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2325" y="828675"/>
          <a:ext cx="3448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323850</xdr:colOff>
      <xdr:row>16</xdr:row>
      <xdr:rowOff>0</xdr:rowOff>
    </xdr:to>
    <xdr:pic>
      <xdr:nvPicPr>
        <xdr:cNvPr id="176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395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323850</xdr:colOff>
      <xdr:row>16</xdr:row>
      <xdr:rowOff>0</xdr:rowOff>
    </xdr:to>
    <xdr:pic>
      <xdr:nvPicPr>
        <xdr:cNvPr id="177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39525"/>
          <a:ext cx="3324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3</xdr:col>
      <xdr:colOff>228600</xdr:colOff>
      <xdr:row>16</xdr:row>
      <xdr:rowOff>0</xdr:rowOff>
    </xdr:to>
    <xdr:pic>
      <xdr:nvPicPr>
        <xdr:cNvPr id="178" name="그림 2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39525"/>
          <a:ext cx="32289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D11" sqref="D11"/>
    </sheetView>
  </sheetViews>
  <sheetFormatPr defaultRowHeight="14.4" x14ac:dyDescent="0.4"/>
  <cols>
    <col min="1" max="1" width="4" style="193" customWidth="1"/>
    <col min="2" max="2" width="19.59765625" style="193" customWidth="1"/>
    <col min="3" max="5" width="14.8984375" style="193" customWidth="1"/>
    <col min="6" max="6" width="13.59765625" style="193" customWidth="1"/>
    <col min="7" max="256" width="9" style="193"/>
    <col min="257" max="257" width="4" style="193" customWidth="1"/>
    <col min="258" max="258" width="19.59765625" style="193" customWidth="1"/>
    <col min="259" max="261" width="14.8984375" style="193" customWidth="1"/>
    <col min="262" max="262" width="13.59765625" style="193" customWidth="1"/>
    <col min="263" max="512" width="9" style="193"/>
    <col min="513" max="513" width="4" style="193" customWidth="1"/>
    <col min="514" max="514" width="19.59765625" style="193" customWidth="1"/>
    <col min="515" max="517" width="14.8984375" style="193" customWidth="1"/>
    <col min="518" max="518" width="13.59765625" style="193" customWidth="1"/>
    <col min="519" max="768" width="9" style="193"/>
    <col min="769" max="769" width="4" style="193" customWidth="1"/>
    <col min="770" max="770" width="19.59765625" style="193" customWidth="1"/>
    <col min="771" max="773" width="14.8984375" style="193" customWidth="1"/>
    <col min="774" max="774" width="13.59765625" style="193" customWidth="1"/>
    <col min="775" max="1024" width="9" style="193"/>
    <col min="1025" max="1025" width="4" style="193" customWidth="1"/>
    <col min="1026" max="1026" width="19.59765625" style="193" customWidth="1"/>
    <col min="1027" max="1029" width="14.8984375" style="193" customWidth="1"/>
    <col min="1030" max="1030" width="13.59765625" style="193" customWidth="1"/>
    <col min="1031" max="1280" width="9" style="193"/>
    <col min="1281" max="1281" width="4" style="193" customWidth="1"/>
    <col min="1282" max="1282" width="19.59765625" style="193" customWidth="1"/>
    <col min="1283" max="1285" width="14.8984375" style="193" customWidth="1"/>
    <col min="1286" max="1286" width="13.59765625" style="193" customWidth="1"/>
    <col min="1287" max="1536" width="9" style="193"/>
    <col min="1537" max="1537" width="4" style="193" customWidth="1"/>
    <col min="1538" max="1538" width="19.59765625" style="193" customWidth="1"/>
    <col min="1539" max="1541" width="14.8984375" style="193" customWidth="1"/>
    <col min="1542" max="1542" width="13.59765625" style="193" customWidth="1"/>
    <col min="1543" max="1792" width="9" style="193"/>
    <col min="1793" max="1793" width="4" style="193" customWidth="1"/>
    <col min="1794" max="1794" width="19.59765625" style="193" customWidth="1"/>
    <col min="1795" max="1797" width="14.8984375" style="193" customWidth="1"/>
    <col min="1798" max="1798" width="13.59765625" style="193" customWidth="1"/>
    <col min="1799" max="2048" width="9" style="193"/>
    <col min="2049" max="2049" width="4" style="193" customWidth="1"/>
    <col min="2050" max="2050" width="19.59765625" style="193" customWidth="1"/>
    <col min="2051" max="2053" width="14.8984375" style="193" customWidth="1"/>
    <col min="2054" max="2054" width="13.59765625" style="193" customWidth="1"/>
    <col min="2055" max="2304" width="9" style="193"/>
    <col min="2305" max="2305" width="4" style="193" customWidth="1"/>
    <col min="2306" max="2306" width="19.59765625" style="193" customWidth="1"/>
    <col min="2307" max="2309" width="14.8984375" style="193" customWidth="1"/>
    <col min="2310" max="2310" width="13.59765625" style="193" customWidth="1"/>
    <col min="2311" max="2560" width="9" style="193"/>
    <col min="2561" max="2561" width="4" style="193" customWidth="1"/>
    <col min="2562" max="2562" width="19.59765625" style="193" customWidth="1"/>
    <col min="2563" max="2565" width="14.8984375" style="193" customWidth="1"/>
    <col min="2566" max="2566" width="13.59765625" style="193" customWidth="1"/>
    <col min="2567" max="2816" width="9" style="193"/>
    <col min="2817" max="2817" width="4" style="193" customWidth="1"/>
    <col min="2818" max="2818" width="19.59765625" style="193" customWidth="1"/>
    <col min="2819" max="2821" width="14.8984375" style="193" customWidth="1"/>
    <col min="2822" max="2822" width="13.59765625" style="193" customWidth="1"/>
    <col min="2823" max="3072" width="9" style="193"/>
    <col min="3073" max="3073" width="4" style="193" customWidth="1"/>
    <col min="3074" max="3074" width="19.59765625" style="193" customWidth="1"/>
    <col min="3075" max="3077" width="14.8984375" style="193" customWidth="1"/>
    <col min="3078" max="3078" width="13.59765625" style="193" customWidth="1"/>
    <col min="3079" max="3328" width="9" style="193"/>
    <col min="3329" max="3329" width="4" style="193" customWidth="1"/>
    <col min="3330" max="3330" width="19.59765625" style="193" customWidth="1"/>
    <col min="3331" max="3333" width="14.8984375" style="193" customWidth="1"/>
    <col min="3334" max="3334" width="13.59765625" style="193" customWidth="1"/>
    <col min="3335" max="3584" width="9" style="193"/>
    <col min="3585" max="3585" width="4" style="193" customWidth="1"/>
    <col min="3586" max="3586" width="19.59765625" style="193" customWidth="1"/>
    <col min="3587" max="3589" width="14.8984375" style="193" customWidth="1"/>
    <col min="3590" max="3590" width="13.59765625" style="193" customWidth="1"/>
    <col min="3591" max="3840" width="9" style="193"/>
    <col min="3841" max="3841" width="4" style="193" customWidth="1"/>
    <col min="3842" max="3842" width="19.59765625" style="193" customWidth="1"/>
    <col min="3843" max="3845" width="14.8984375" style="193" customWidth="1"/>
    <col min="3846" max="3846" width="13.59765625" style="193" customWidth="1"/>
    <col min="3847" max="4096" width="9" style="193"/>
    <col min="4097" max="4097" width="4" style="193" customWidth="1"/>
    <col min="4098" max="4098" width="19.59765625" style="193" customWidth="1"/>
    <col min="4099" max="4101" width="14.8984375" style="193" customWidth="1"/>
    <col min="4102" max="4102" width="13.59765625" style="193" customWidth="1"/>
    <col min="4103" max="4352" width="9" style="193"/>
    <col min="4353" max="4353" width="4" style="193" customWidth="1"/>
    <col min="4354" max="4354" width="19.59765625" style="193" customWidth="1"/>
    <col min="4355" max="4357" width="14.8984375" style="193" customWidth="1"/>
    <col min="4358" max="4358" width="13.59765625" style="193" customWidth="1"/>
    <col min="4359" max="4608" width="9" style="193"/>
    <col min="4609" max="4609" width="4" style="193" customWidth="1"/>
    <col min="4610" max="4610" width="19.59765625" style="193" customWidth="1"/>
    <col min="4611" max="4613" width="14.8984375" style="193" customWidth="1"/>
    <col min="4614" max="4614" width="13.59765625" style="193" customWidth="1"/>
    <col min="4615" max="4864" width="9" style="193"/>
    <col min="4865" max="4865" width="4" style="193" customWidth="1"/>
    <col min="4866" max="4866" width="19.59765625" style="193" customWidth="1"/>
    <col min="4867" max="4869" width="14.8984375" style="193" customWidth="1"/>
    <col min="4870" max="4870" width="13.59765625" style="193" customWidth="1"/>
    <col min="4871" max="5120" width="9" style="193"/>
    <col min="5121" max="5121" width="4" style="193" customWidth="1"/>
    <col min="5122" max="5122" width="19.59765625" style="193" customWidth="1"/>
    <col min="5123" max="5125" width="14.8984375" style="193" customWidth="1"/>
    <col min="5126" max="5126" width="13.59765625" style="193" customWidth="1"/>
    <col min="5127" max="5376" width="9" style="193"/>
    <col min="5377" max="5377" width="4" style="193" customWidth="1"/>
    <col min="5378" max="5378" width="19.59765625" style="193" customWidth="1"/>
    <col min="5379" max="5381" width="14.8984375" style="193" customWidth="1"/>
    <col min="5382" max="5382" width="13.59765625" style="193" customWidth="1"/>
    <col min="5383" max="5632" width="9" style="193"/>
    <col min="5633" max="5633" width="4" style="193" customWidth="1"/>
    <col min="5634" max="5634" width="19.59765625" style="193" customWidth="1"/>
    <col min="5635" max="5637" width="14.8984375" style="193" customWidth="1"/>
    <col min="5638" max="5638" width="13.59765625" style="193" customWidth="1"/>
    <col min="5639" max="5888" width="9" style="193"/>
    <col min="5889" max="5889" width="4" style="193" customWidth="1"/>
    <col min="5890" max="5890" width="19.59765625" style="193" customWidth="1"/>
    <col min="5891" max="5893" width="14.8984375" style="193" customWidth="1"/>
    <col min="5894" max="5894" width="13.59765625" style="193" customWidth="1"/>
    <col min="5895" max="6144" width="9" style="193"/>
    <col min="6145" max="6145" width="4" style="193" customWidth="1"/>
    <col min="6146" max="6146" width="19.59765625" style="193" customWidth="1"/>
    <col min="6147" max="6149" width="14.8984375" style="193" customWidth="1"/>
    <col min="6150" max="6150" width="13.59765625" style="193" customWidth="1"/>
    <col min="6151" max="6400" width="9" style="193"/>
    <col min="6401" max="6401" width="4" style="193" customWidth="1"/>
    <col min="6402" max="6402" width="19.59765625" style="193" customWidth="1"/>
    <col min="6403" max="6405" width="14.8984375" style="193" customWidth="1"/>
    <col min="6406" max="6406" width="13.59765625" style="193" customWidth="1"/>
    <col min="6407" max="6656" width="9" style="193"/>
    <col min="6657" max="6657" width="4" style="193" customWidth="1"/>
    <col min="6658" max="6658" width="19.59765625" style="193" customWidth="1"/>
    <col min="6659" max="6661" width="14.8984375" style="193" customWidth="1"/>
    <col min="6662" max="6662" width="13.59765625" style="193" customWidth="1"/>
    <col min="6663" max="6912" width="9" style="193"/>
    <col min="6913" max="6913" width="4" style="193" customWidth="1"/>
    <col min="6914" max="6914" width="19.59765625" style="193" customWidth="1"/>
    <col min="6915" max="6917" width="14.8984375" style="193" customWidth="1"/>
    <col min="6918" max="6918" width="13.59765625" style="193" customWidth="1"/>
    <col min="6919" max="7168" width="9" style="193"/>
    <col min="7169" max="7169" width="4" style="193" customWidth="1"/>
    <col min="7170" max="7170" width="19.59765625" style="193" customWidth="1"/>
    <col min="7171" max="7173" width="14.8984375" style="193" customWidth="1"/>
    <col min="7174" max="7174" width="13.59765625" style="193" customWidth="1"/>
    <col min="7175" max="7424" width="9" style="193"/>
    <col min="7425" max="7425" width="4" style="193" customWidth="1"/>
    <col min="7426" max="7426" width="19.59765625" style="193" customWidth="1"/>
    <col min="7427" max="7429" width="14.8984375" style="193" customWidth="1"/>
    <col min="7430" max="7430" width="13.59765625" style="193" customWidth="1"/>
    <col min="7431" max="7680" width="9" style="193"/>
    <col min="7681" max="7681" width="4" style="193" customWidth="1"/>
    <col min="7682" max="7682" width="19.59765625" style="193" customWidth="1"/>
    <col min="7683" max="7685" width="14.8984375" style="193" customWidth="1"/>
    <col min="7686" max="7686" width="13.59765625" style="193" customWidth="1"/>
    <col min="7687" max="7936" width="9" style="193"/>
    <col min="7937" max="7937" width="4" style="193" customWidth="1"/>
    <col min="7938" max="7938" width="19.59765625" style="193" customWidth="1"/>
    <col min="7939" max="7941" width="14.8984375" style="193" customWidth="1"/>
    <col min="7942" max="7942" width="13.59765625" style="193" customWidth="1"/>
    <col min="7943" max="8192" width="9" style="193"/>
    <col min="8193" max="8193" width="4" style="193" customWidth="1"/>
    <col min="8194" max="8194" width="19.59765625" style="193" customWidth="1"/>
    <col min="8195" max="8197" width="14.8984375" style="193" customWidth="1"/>
    <col min="8198" max="8198" width="13.59765625" style="193" customWidth="1"/>
    <col min="8199" max="8448" width="9" style="193"/>
    <col min="8449" max="8449" width="4" style="193" customWidth="1"/>
    <col min="8450" max="8450" width="19.59765625" style="193" customWidth="1"/>
    <col min="8451" max="8453" width="14.8984375" style="193" customWidth="1"/>
    <col min="8454" max="8454" width="13.59765625" style="193" customWidth="1"/>
    <col min="8455" max="8704" width="9" style="193"/>
    <col min="8705" max="8705" width="4" style="193" customWidth="1"/>
    <col min="8706" max="8706" width="19.59765625" style="193" customWidth="1"/>
    <col min="8707" max="8709" width="14.8984375" style="193" customWidth="1"/>
    <col min="8710" max="8710" width="13.59765625" style="193" customWidth="1"/>
    <col min="8711" max="8960" width="9" style="193"/>
    <col min="8961" max="8961" width="4" style="193" customWidth="1"/>
    <col min="8962" max="8962" width="19.59765625" style="193" customWidth="1"/>
    <col min="8963" max="8965" width="14.8984375" style="193" customWidth="1"/>
    <col min="8966" max="8966" width="13.59765625" style="193" customWidth="1"/>
    <col min="8967" max="9216" width="9" style="193"/>
    <col min="9217" max="9217" width="4" style="193" customWidth="1"/>
    <col min="9218" max="9218" width="19.59765625" style="193" customWidth="1"/>
    <col min="9219" max="9221" width="14.8984375" style="193" customWidth="1"/>
    <col min="9222" max="9222" width="13.59765625" style="193" customWidth="1"/>
    <col min="9223" max="9472" width="9" style="193"/>
    <col min="9473" max="9473" width="4" style="193" customWidth="1"/>
    <col min="9474" max="9474" width="19.59765625" style="193" customWidth="1"/>
    <col min="9475" max="9477" width="14.8984375" style="193" customWidth="1"/>
    <col min="9478" max="9478" width="13.59765625" style="193" customWidth="1"/>
    <col min="9479" max="9728" width="9" style="193"/>
    <col min="9729" max="9729" width="4" style="193" customWidth="1"/>
    <col min="9730" max="9730" width="19.59765625" style="193" customWidth="1"/>
    <col min="9731" max="9733" width="14.8984375" style="193" customWidth="1"/>
    <col min="9734" max="9734" width="13.59765625" style="193" customWidth="1"/>
    <col min="9735" max="9984" width="9" style="193"/>
    <col min="9985" max="9985" width="4" style="193" customWidth="1"/>
    <col min="9986" max="9986" width="19.59765625" style="193" customWidth="1"/>
    <col min="9987" max="9989" width="14.8984375" style="193" customWidth="1"/>
    <col min="9990" max="9990" width="13.59765625" style="193" customWidth="1"/>
    <col min="9991" max="10240" width="9" style="193"/>
    <col min="10241" max="10241" width="4" style="193" customWidth="1"/>
    <col min="10242" max="10242" width="19.59765625" style="193" customWidth="1"/>
    <col min="10243" max="10245" width="14.8984375" style="193" customWidth="1"/>
    <col min="10246" max="10246" width="13.59765625" style="193" customWidth="1"/>
    <col min="10247" max="10496" width="9" style="193"/>
    <col min="10497" max="10497" width="4" style="193" customWidth="1"/>
    <col min="10498" max="10498" width="19.59765625" style="193" customWidth="1"/>
    <col min="10499" max="10501" width="14.8984375" style="193" customWidth="1"/>
    <col min="10502" max="10502" width="13.59765625" style="193" customWidth="1"/>
    <col min="10503" max="10752" width="9" style="193"/>
    <col min="10753" max="10753" width="4" style="193" customWidth="1"/>
    <col min="10754" max="10754" width="19.59765625" style="193" customWidth="1"/>
    <col min="10755" max="10757" width="14.8984375" style="193" customWidth="1"/>
    <col min="10758" max="10758" width="13.59765625" style="193" customWidth="1"/>
    <col min="10759" max="11008" width="9" style="193"/>
    <col min="11009" max="11009" width="4" style="193" customWidth="1"/>
    <col min="11010" max="11010" width="19.59765625" style="193" customWidth="1"/>
    <col min="11011" max="11013" width="14.8984375" style="193" customWidth="1"/>
    <col min="11014" max="11014" width="13.59765625" style="193" customWidth="1"/>
    <col min="11015" max="11264" width="9" style="193"/>
    <col min="11265" max="11265" width="4" style="193" customWidth="1"/>
    <col min="11266" max="11266" width="19.59765625" style="193" customWidth="1"/>
    <col min="11267" max="11269" width="14.8984375" style="193" customWidth="1"/>
    <col min="11270" max="11270" width="13.59765625" style="193" customWidth="1"/>
    <col min="11271" max="11520" width="9" style="193"/>
    <col min="11521" max="11521" width="4" style="193" customWidth="1"/>
    <col min="11522" max="11522" width="19.59765625" style="193" customWidth="1"/>
    <col min="11523" max="11525" width="14.8984375" style="193" customWidth="1"/>
    <col min="11526" max="11526" width="13.59765625" style="193" customWidth="1"/>
    <col min="11527" max="11776" width="9" style="193"/>
    <col min="11777" max="11777" width="4" style="193" customWidth="1"/>
    <col min="11778" max="11778" width="19.59765625" style="193" customWidth="1"/>
    <col min="11779" max="11781" width="14.8984375" style="193" customWidth="1"/>
    <col min="11782" max="11782" width="13.59765625" style="193" customWidth="1"/>
    <col min="11783" max="12032" width="9" style="193"/>
    <col min="12033" max="12033" width="4" style="193" customWidth="1"/>
    <col min="12034" max="12034" width="19.59765625" style="193" customWidth="1"/>
    <col min="12035" max="12037" width="14.8984375" style="193" customWidth="1"/>
    <col min="12038" max="12038" width="13.59765625" style="193" customWidth="1"/>
    <col min="12039" max="12288" width="9" style="193"/>
    <col min="12289" max="12289" width="4" style="193" customWidth="1"/>
    <col min="12290" max="12290" width="19.59765625" style="193" customWidth="1"/>
    <col min="12291" max="12293" width="14.8984375" style="193" customWidth="1"/>
    <col min="12294" max="12294" width="13.59765625" style="193" customWidth="1"/>
    <col min="12295" max="12544" width="9" style="193"/>
    <col min="12545" max="12545" width="4" style="193" customWidth="1"/>
    <col min="12546" max="12546" width="19.59765625" style="193" customWidth="1"/>
    <col min="12547" max="12549" width="14.8984375" style="193" customWidth="1"/>
    <col min="12550" max="12550" width="13.59765625" style="193" customWidth="1"/>
    <col min="12551" max="12800" width="9" style="193"/>
    <col min="12801" max="12801" width="4" style="193" customWidth="1"/>
    <col min="12802" max="12802" width="19.59765625" style="193" customWidth="1"/>
    <col min="12803" max="12805" width="14.8984375" style="193" customWidth="1"/>
    <col min="12806" max="12806" width="13.59765625" style="193" customWidth="1"/>
    <col min="12807" max="13056" width="9" style="193"/>
    <col min="13057" max="13057" width="4" style="193" customWidth="1"/>
    <col min="13058" max="13058" width="19.59765625" style="193" customWidth="1"/>
    <col min="13059" max="13061" width="14.8984375" style="193" customWidth="1"/>
    <col min="13062" max="13062" width="13.59765625" style="193" customWidth="1"/>
    <col min="13063" max="13312" width="9" style="193"/>
    <col min="13313" max="13313" width="4" style="193" customWidth="1"/>
    <col min="13314" max="13314" width="19.59765625" style="193" customWidth="1"/>
    <col min="13315" max="13317" width="14.8984375" style="193" customWidth="1"/>
    <col min="13318" max="13318" width="13.59765625" style="193" customWidth="1"/>
    <col min="13319" max="13568" width="9" style="193"/>
    <col min="13569" max="13569" width="4" style="193" customWidth="1"/>
    <col min="13570" max="13570" width="19.59765625" style="193" customWidth="1"/>
    <col min="13571" max="13573" width="14.8984375" style="193" customWidth="1"/>
    <col min="13574" max="13574" width="13.59765625" style="193" customWidth="1"/>
    <col min="13575" max="13824" width="9" style="193"/>
    <col min="13825" max="13825" width="4" style="193" customWidth="1"/>
    <col min="13826" max="13826" width="19.59765625" style="193" customWidth="1"/>
    <col min="13827" max="13829" width="14.8984375" style="193" customWidth="1"/>
    <col min="13830" max="13830" width="13.59765625" style="193" customWidth="1"/>
    <col min="13831" max="14080" width="9" style="193"/>
    <col min="14081" max="14081" width="4" style="193" customWidth="1"/>
    <col min="14082" max="14082" width="19.59765625" style="193" customWidth="1"/>
    <col min="14083" max="14085" width="14.8984375" style="193" customWidth="1"/>
    <col min="14086" max="14086" width="13.59765625" style="193" customWidth="1"/>
    <col min="14087" max="14336" width="9" style="193"/>
    <col min="14337" max="14337" width="4" style="193" customWidth="1"/>
    <col min="14338" max="14338" width="19.59765625" style="193" customWidth="1"/>
    <col min="14339" max="14341" width="14.8984375" style="193" customWidth="1"/>
    <col min="14342" max="14342" width="13.59765625" style="193" customWidth="1"/>
    <col min="14343" max="14592" width="9" style="193"/>
    <col min="14593" max="14593" width="4" style="193" customWidth="1"/>
    <col min="14594" max="14594" width="19.59765625" style="193" customWidth="1"/>
    <col min="14595" max="14597" width="14.8984375" style="193" customWidth="1"/>
    <col min="14598" max="14598" width="13.59765625" style="193" customWidth="1"/>
    <col min="14599" max="14848" width="9" style="193"/>
    <col min="14849" max="14849" width="4" style="193" customWidth="1"/>
    <col min="14850" max="14850" width="19.59765625" style="193" customWidth="1"/>
    <col min="14851" max="14853" width="14.8984375" style="193" customWidth="1"/>
    <col min="14854" max="14854" width="13.59765625" style="193" customWidth="1"/>
    <col min="14855" max="15104" width="9" style="193"/>
    <col min="15105" max="15105" width="4" style="193" customWidth="1"/>
    <col min="15106" max="15106" width="19.59765625" style="193" customWidth="1"/>
    <col min="15107" max="15109" width="14.8984375" style="193" customWidth="1"/>
    <col min="15110" max="15110" width="13.59765625" style="193" customWidth="1"/>
    <col min="15111" max="15360" width="9" style="193"/>
    <col min="15361" max="15361" width="4" style="193" customWidth="1"/>
    <col min="15362" max="15362" width="19.59765625" style="193" customWidth="1"/>
    <col min="15363" max="15365" width="14.8984375" style="193" customWidth="1"/>
    <col min="15366" max="15366" width="13.59765625" style="193" customWidth="1"/>
    <col min="15367" max="15616" width="9" style="193"/>
    <col min="15617" max="15617" width="4" style="193" customWidth="1"/>
    <col min="15618" max="15618" width="19.59765625" style="193" customWidth="1"/>
    <col min="15619" max="15621" width="14.8984375" style="193" customWidth="1"/>
    <col min="15622" max="15622" width="13.59765625" style="193" customWidth="1"/>
    <col min="15623" max="15872" width="9" style="193"/>
    <col min="15873" max="15873" width="4" style="193" customWidth="1"/>
    <col min="15874" max="15874" width="19.59765625" style="193" customWidth="1"/>
    <col min="15875" max="15877" width="14.8984375" style="193" customWidth="1"/>
    <col min="15878" max="15878" width="13.59765625" style="193" customWidth="1"/>
    <col min="15879" max="16128" width="9" style="193"/>
    <col min="16129" max="16129" width="4" style="193" customWidth="1"/>
    <col min="16130" max="16130" width="19.59765625" style="193" customWidth="1"/>
    <col min="16131" max="16133" width="14.8984375" style="193" customWidth="1"/>
    <col min="16134" max="16134" width="13.59765625" style="193" customWidth="1"/>
    <col min="16135" max="16384" width="9" style="193"/>
  </cols>
  <sheetData>
    <row r="1" spans="1:6" ht="25.5" customHeight="1" x14ac:dyDescent="0.4">
      <c r="A1" s="234" t="s">
        <v>280</v>
      </c>
      <c r="B1" s="234"/>
      <c r="C1" s="234"/>
      <c r="D1" s="234"/>
      <c r="E1" s="234"/>
      <c r="F1" s="234"/>
    </row>
    <row r="2" spans="1:6" ht="25.5" customHeight="1" x14ac:dyDescent="0.4">
      <c r="A2" s="234"/>
      <c r="B2" s="234"/>
      <c r="C2" s="234"/>
      <c r="D2" s="234"/>
      <c r="E2" s="234"/>
      <c r="F2" s="234"/>
    </row>
    <row r="3" spans="1:6" ht="26.1" customHeight="1" x14ac:dyDescent="0.4">
      <c r="A3" s="194"/>
      <c r="B3" s="195" t="s">
        <v>213</v>
      </c>
      <c r="C3" s="195" t="s">
        <v>214</v>
      </c>
      <c r="D3" s="194" t="s">
        <v>215</v>
      </c>
      <c r="E3" s="194" t="s">
        <v>216</v>
      </c>
      <c r="F3" s="194" t="s">
        <v>217</v>
      </c>
    </row>
    <row r="4" spans="1:6" ht="26.1" customHeight="1" thickBot="1" x14ac:dyDescent="0.45">
      <c r="A4" s="195">
        <v>1</v>
      </c>
      <c r="B4" s="195" t="s">
        <v>218</v>
      </c>
      <c r="C4" s="196"/>
      <c r="D4" s="196">
        <f>C4*0.1</f>
        <v>0</v>
      </c>
      <c r="E4" s="197">
        <f>SUM(C4:D4)</f>
        <v>0</v>
      </c>
      <c r="F4" s="197"/>
    </row>
    <row r="5" spans="1:6" ht="26.1" customHeight="1" thickBot="1" x14ac:dyDescent="0.45">
      <c r="A5" s="195">
        <v>2</v>
      </c>
      <c r="B5" s="195" t="s">
        <v>219</v>
      </c>
      <c r="C5" s="67">
        <v>0</v>
      </c>
      <c r="D5" s="196">
        <f>SUM(C5/10)</f>
        <v>0</v>
      </c>
      <c r="E5" s="197">
        <f t="shared" ref="E5:E26" si="0">SUM(C5:D5)</f>
        <v>0</v>
      </c>
      <c r="F5" s="198"/>
    </row>
    <row r="6" spans="1:6" ht="26.1" customHeight="1" x14ac:dyDescent="0.4">
      <c r="A6" s="195">
        <v>3</v>
      </c>
      <c r="B6" s="195" t="s">
        <v>221</v>
      </c>
      <c r="C6" s="196"/>
      <c r="D6" s="196"/>
      <c r="E6" s="197">
        <f t="shared" si="0"/>
        <v>0</v>
      </c>
      <c r="F6" s="198"/>
    </row>
    <row r="7" spans="1:6" ht="26.1" customHeight="1" x14ac:dyDescent="0.4">
      <c r="A7" s="195">
        <v>4</v>
      </c>
      <c r="B7" s="195" t="s">
        <v>222</v>
      </c>
      <c r="C7" s="196"/>
      <c r="D7" s="196"/>
      <c r="E7" s="197">
        <f t="shared" si="0"/>
        <v>0</v>
      </c>
      <c r="F7" s="198"/>
    </row>
    <row r="8" spans="1:6" ht="26.1" customHeight="1" x14ac:dyDescent="0.4">
      <c r="A8" s="195">
        <v>5</v>
      </c>
      <c r="B8" s="195" t="s">
        <v>223</v>
      </c>
      <c r="C8" s="199"/>
      <c r="D8" s="196"/>
      <c r="E8" s="197">
        <f t="shared" si="0"/>
        <v>0</v>
      </c>
      <c r="F8" s="198"/>
    </row>
    <row r="9" spans="1:6" ht="26.1" customHeight="1" x14ac:dyDescent="0.4">
      <c r="A9" s="195">
        <v>6</v>
      </c>
      <c r="B9" s="195" t="s">
        <v>224</v>
      </c>
      <c r="C9" s="196">
        <v>0</v>
      </c>
      <c r="D9" s="196">
        <f>SUM(C9/10)</f>
        <v>0</v>
      </c>
      <c r="E9" s="197">
        <f>SUM(C9:D9)</f>
        <v>0</v>
      </c>
      <c r="F9" s="197"/>
    </row>
    <row r="10" spans="1:6" ht="26.1" customHeight="1" x14ac:dyDescent="0.4">
      <c r="A10" s="195">
        <v>7</v>
      </c>
      <c r="B10" s="200" t="s">
        <v>225</v>
      </c>
      <c r="C10" s="196">
        <v>0</v>
      </c>
      <c r="D10" s="196">
        <f>SUM(C10/10)</f>
        <v>0</v>
      </c>
      <c r="E10" s="197">
        <f t="shared" si="0"/>
        <v>0</v>
      </c>
      <c r="F10" s="197"/>
    </row>
    <row r="11" spans="1:6" ht="26.1" customHeight="1" x14ac:dyDescent="0.4">
      <c r="A11" s="195">
        <v>8</v>
      </c>
      <c r="B11" s="200" t="s">
        <v>226</v>
      </c>
      <c r="C11" s="196"/>
      <c r="D11" s="196"/>
      <c r="E11" s="197">
        <f t="shared" si="0"/>
        <v>0</v>
      </c>
      <c r="F11" s="197"/>
    </row>
    <row r="12" spans="1:6" ht="26.1" customHeight="1" x14ac:dyDescent="0.4">
      <c r="A12" s="195">
        <v>9</v>
      </c>
      <c r="B12" s="200" t="s">
        <v>227</v>
      </c>
      <c r="C12" s="196"/>
      <c r="D12" s="196"/>
      <c r="E12" s="197">
        <f t="shared" si="0"/>
        <v>0</v>
      </c>
      <c r="F12" s="197"/>
    </row>
    <row r="13" spans="1:6" ht="26.1" customHeight="1" x14ac:dyDescent="0.4">
      <c r="A13" s="195">
        <v>10</v>
      </c>
      <c r="B13" s="200" t="s">
        <v>228</v>
      </c>
      <c r="C13" s="196"/>
      <c r="D13" s="196"/>
      <c r="E13" s="197">
        <f t="shared" si="0"/>
        <v>0</v>
      </c>
      <c r="F13" s="197"/>
    </row>
    <row r="14" spans="1:6" ht="26.1" customHeight="1" x14ac:dyDescent="0.4">
      <c r="A14" s="195">
        <v>11</v>
      </c>
      <c r="B14" s="200" t="s">
        <v>229</v>
      </c>
      <c r="C14" s="196"/>
      <c r="D14" s="196"/>
      <c r="E14" s="197">
        <f t="shared" si="0"/>
        <v>0</v>
      </c>
      <c r="F14" s="197"/>
    </row>
    <row r="15" spans="1:6" ht="26.1" customHeight="1" x14ac:dyDescent="0.4">
      <c r="A15" s="195">
        <v>12</v>
      </c>
      <c r="B15" s="200" t="s">
        <v>230</v>
      </c>
      <c r="C15" s="196"/>
      <c r="D15" s="196"/>
      <c r="E15" s="197">
        <f t="shared" si="0"/>
        <v>0</v>
      </c>
      <c r="F15" s="197"/>
    </row>
    <row r="16" spans="1:6" ht="26.1" customHeight="1" x14ac:dyDescent="0.4">
      <c r="A16" s="195">
        <v>13</v>
      </c>
      <c r="B16" s="200" t="s">
        <v>231</v>
      </c>
      <c r="C16" s="196"/>
      <c r="D16" s="196"/>
      <c r="E16" s="197">
        <f t="shared" si="0"/>
        <v>0</v>
      </c>
      <c r="F16" s="201"/>
    </row>
    <row r="17" spans="1:6" ht="26.1" customHeight="1" x14ac:dyDescent="0.4">
      <c r="A17" s="195">
        <v>14</v>
      </c>
      <c r="B17" s="200" t="s">
        <v>232</v>
      </c>
      <c r="C17" s="196"/>
      <c r="D17" s="196">
        <f>SUM(C17/10)</f>
        <v>0</v>
      </c>
      <c r="E17" s="197">
        <f t="shared" si="0"/>
        <v>0</v>
      </c>
      <c r="F17" s="201"/>
    </row>
    <row r="18" spans="1:6" ht="26.1" customHeight="1" x14ac:dyDescent="0.4">
      <c r="A18" s="195">
        <v>15</v>
      </c>
      <c r="B18" s="200" t="s">
        <v>233</v>
      </c>
      <c r="C18" s="196"/>
      <c r="D18" s="196">
        <f>SUM(C18/10)</f>
        <v>0</v>
      </c>
      <c r="E18" s="197">
        <f t="shared" si="0"/>
        <v>0</v>
      </c>
      <c r="F18" s="201"/>
    </row>
    <row r="19" spans="1:6" ht="26.1" customHeight="1" x14ac:dyDescent="0.4">
      <c r="A19" s="195">
        <v>16</v>
      </c>
      <c r="B19" s="200" t="s">
        <v>234</v>
      </c>
      <c r="C19" s="196" t="s">
        <v>220</v>
      </c>
      <c r="D19" s="196" t="s">
        <v>220</v>
      </c>
      <c r="E19" s="197">
        <f t="shared" si="0"/>
        <v>0</v>
      </c>
      <c r="F19" s="201"/>
    </row>
    <row r="20" spans="1:6" ht="26.1" customHeight="1" x14ac:dyDescent="0.4">
      <c r="A20" s="195">
        <v>17</v>
      </c>
      <c r="B20" s="200" t="s">
        <v>235</v>
      </c>
      <c r="C20" s="196" t="s">
        <v>220</v>
      </c>
      <c r="D20" s="196" t="s">
        <v>220</v>
      </c>
      <c r="E20" s="197">
        <f t="shared" si="0"/>
        <v>0</v>
      </c>
      <c r="F20" s="201"/>
    </row>
    <row r="21" spans="1:6" ht="26.1" customHeight="1" x14ac:dyDescent="0.4">
      <c r="A21" s="195">
        <v>18</v>
      </c>
      <c r="B21" s="200" t="s">
        <v>236</v>
      </c>
      <c r="C21" s="196" t="s">
        <v>220</v>
      </c>
      <c r="D21" s="196" t="s">
        <v>220</v>
      </c>
      <c r="E21" s="197">
        <f t="shared" si="0"/>
        <v>0</v>
      </c>
      <c r="F21" s="197"/>
    </row>
    <row r="22" spans="1:6" ht="26.1" customHeight="1" x14ac:dyDescent="0.4">
      <c r="A22" s="195">
        <v>19</v>
      </c>
      <c r="B22" s="200" t="s">
        <v>237</v>
      </c>
      <c r="C22" s="196"/>
      <c r="D22" s="196">
        <f>C22*0.1</f>
        <v>0</v>
      </c>
      <c r="E22" s="197">
        <f t="shared" si="0"/>
        <v>0</v>
      </c>
      <c r="F22" s="197"/>
    </row>
    <row r="23" spans="1:6" ht="26.1" customHeight="1" x14ac:dyDescent="0.4">
      <c r="A23" s="195">
        <v>20</v>
      </c>
      <c r="B23" s="200" t="s">
        <v>238</v>
      </c>
      <c r="C23" s="196" t="s">
        <v>220</v>
      </c>
      <c r="D23" s="196" t="s">
        <v>220</v>
      </c>
      <c r="E23" s="197">
        <f t="shared" si="0"/>
        <v>0</v>
      </c>
      <c r="F23" s="197"/>
    </row>
    <row r="24" spans="1:6" ht="26.1" customHeight="1" x14ac:dyDescent="0.4">
      <c r="A24" s="195">
        <v>21</v>
      </c>
      <c r="B24" s="200" t="s">
        <v>239</v>
      </c>
      <c r="C24" s="196" t="s">
        <v>220</v>
      </c>
      <c r="D24" s="196" t="s">
        <v>220</v>
      </c>
      <c r="E24" s="197">
        <f t="shared" si="0"/>
        <v>0</v>
      </c>
      <c r="F24" s="197"/>
    </row>
    <row r="25" spans="1:6" ht="26.1" customHeight="1" x14ac:dyDescent="0.4">
      <c r="A25" s="195">
        <v>22</v>
      </c>
      <c r="B25" s="200" t="s">
        <v>240</v>
      </c>
      <c r="C25" s="196"/>
      <c r="D25" s="196">
        <f>C25*0.1</f>
        <v>0</v>
      </c>
      <c r="E25" s="197">
        <f t="shared" si="0"/>
        <v>0</v>
      </c>
      <c r="F25" s="197"/>
    </row>
    <row r="26" spans="1:6" ht="26.1" customHeight="1" thickBot="1" x14ac:dyDescent="0.45">
      <c r="A26" s="195">
        <v>23</v>
      </c>
      <c r="B26" s="200" t="s">
        <v>241</v>
      </c>
      <c r="C26" s="196" t="s">
        <v>220</v>
      </c>
      <c r="D26" s="196" t="s">
        <v>220</v>
      </c>
      <c r="E26" s="197">
        <f t="shared" si="0"/>
        <v>0</v>
      </c>
      <c r="F26" s="197"/>
    </row>
    <row r="27" spans="1:6" ht="26.1" customHeight="1" thickTop="1" thickBot="1" x14ac:dyDescent="0.45">
      <c r="A27" s="235" t="s">
        <v>242</v>
      </c>
      <c r="B27" s="236"/>
      <c r="C27" s="202">
        <f>SUM(C4:C26)</f>
        <v>0</v>
      </c>
      <c r="D27" s="202">
        <f>SUM(D1:D25)</f>
        <v>0</v>
      </c>
      <c r="E27" s="202">
        <f>SUM(C27:D27)</f>
        <v>0</v>
      </c>
      <c r="F27" s="203"/>
    </row>
    <row r="28" spans="1:6" ht="15" thickTop="1" x14ac:dyDescent="0.4"/>
  </sheetData>
  <mergeCells count="2">
    <mergeCell ref="A1:F2"/>
    <mergeCell ref="A27:B27"/>
  </mergeCells>
  <phoneticPr fontId="4" type="noConversion"/>
  <printOptions horizontalCentered="1"/>
  <pageMargins left="0.35433070866141736" right="0.35433070866141736" top="0.74803149606299213" bottom="0.15748031496062992" header="0.31496062992125984" footer="0.1181102362204724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154"/>
  <sheetViews>
    <sheetView topLeftCell="A13" workbookViewId="0">
      <selection activeCell="D14" sqref="D14"/>
    </sheetView>
  </sheetViews>
  <sheetFormatPr defaultRowHeight="14.4" x14ac:dyDescent="0.4"/>
  <cols>
    <col min="1" max="1" width="12.69921875" style="2" customWidth="1"/>
    <col min="2" max="2" width="16.59765625" style="2" customWidth="1"/>
    <col min="3" max="3" width="10" style="2" customWidth="1"/>
    <col min="4" max="4" width="8.5" style="2" customWidth="1"/>
    <col min="5" max="5" width="6.3984375" style="2" customWidth="1"/>
    <col min="6" max="6" width="8.09765625" style="2" customWidth="1"/>
    <col min="7" max="7" width="12.3984375" style="2" customWidth="1"/>
    <col min="8" max="8" width="11.19921875" style="2" customWidth="1"/>
    <col min="9" max="256" width="9" style="2"/>
    <col min="257" max="257" width="12.69921875" style="2" customWidth="1"/>
    <col min="258" max="258" width="16.59765625" style="2" customWidth="1"/>
    <col min="259" max="259" width="10" style="2" customWidth="1"/>
    <col min="260" max="260" width="8.5" style="2" customWidth="1"/>
    <col min="261" max="261" width="6.3984375" style="2" customWidth="1"/>
    <col min="262" max="262" width="8.09765625" style="2" customWidth="1"/>
    <col min="263" max="263" width="12.3984375" style="2" customWidth="1"/>
    <col min="264" max="264" width="11.19921875" style="2" customWidth="1"/>
    <col min="265" max="512" width="9" style="2"/>
    <col min="513" max="513" width="12.69921875" style="2" customWidth="1"/>
    <col min="514" max="514" width="16.59765625" style="2" customWidth="1"/>
    <col min="515" max="515" width="10" style="2" customWidth="1"/>
    <col min="516" max="516" width="8.5" style="2" customWidth="1"/>
    <col min="517" max="517" width="6.3984375" style="2" customWidth="1"/>
    <col min="518" max="518" width="8.09765625" style="2" customWidth="1"/>
    <col min="519" max="519" width="12.3984375" style="2" customWidth="1"/>
    <col min="520" max="520" width="11.19921875" style="2" customWidth="1"/>
    <col min="521" max="768" width="9" style="2"/>
    <col min="769" max="769" width="12.69921875" style="2" customWidth="1"/>
    <col min="770" max="770" width="16.59765625" style="2" customWidth="1"/>
    <col min="771" max="771" width="10" style="2" customWidth="1"/>
    <col min="772" max="772" width="8.5" style="2" customWidth="1"/>
    <col min="773" max="773" width="6.3984375" style="2" customWidth="1"/>
    <col min="774" max="774" width="8.09765625" style="2" customWidth="1"/>
    <col min="775" max="775" width="12.3984375" style="2" customWidth="1"/>
    <col min="776" max="776" width="11.19921875" style="2" customWidth="1"/>
    <col min="777" max="1024" width="9" style="2"/>
    <col min="1025" max="1025" width="12.69921875" style="2" customWidth="1"/>
    <col min="1026" max="1026" width="16.59765625" style="2" customWidth="1"/>
    <col min="1027" max="1027" width="10" style="2" customWidth="1"/>
    <col min="1028" max="1028" width="8.5" style="2" customWidth="1"/>
    <col min="1029" max="1029" width="6.3984375" style="2" customWidth="1"/>
    <col min="1030" max="1030" width="8.09765625" style="2" customWidth="1"/>
    <col min="1031" max="1031" width="12.3984375" style="2" customWidth="1"/>
    <col min="1032" max="1032" width="11.19921875" style="2" customWidth="1"/>
    <col min="1033" max="1280" width="9" style="2"/>
    <col min="1281" max="1281" width="12.69921875" style="2" customWidth="1"/>
    <col min="1282" max="1282" width="16.59765625" style="2" customWidth="1"/>
    <col min="1283" max="1283" width="10" style="2" customWidth="1"/>
    <col min="1284" max="1284" width="8.5" style="2" customWidth="1"/>
    <col min="1285" max="1285" width="6.3984375" style="2" customWidth="1"/>
    <col min="1286" max="1286" width="8.09765625" style="2" customWidth="1"/>
    <col min="1287" max="1287" width="12.3984375" style="2" customWidth="1"/>
    <col min="1288" max="1288" width="11.19921875" style="2" customWidth="1"/>
    <col min="1289" max="1536" width="9" style="2"/>
    <col min="1537" max="1537" width="12.69921875" style="2" customWidth="1"/>
    <col min="1538" max="1538" width="16.59765625" style="2" customWidth="1"/>
    <col min="1539" max="1539" width="10" style="2" customWidth="1"/>
    <col min="1540" max="1540" width="8.5" style="2" customWidth="1"/>
    <col min="1541" max="1541" width="6.3984375" style="2" customWidth="1"/>
    <col min="1542" max="1542" width="8.09765625" style="2" customWidth="1"/>
    <col min="1543" max="1543" width="12.3984375" style="2" customWidth="1"/>
    <col min="1544" max="1544" width="11.19921875" style="2" customWidth="1"/>
    <col min="1545" max="1792" width="9" style="2"/>
    <col min="1793" max="1793" width="12.69921875" style="2" customWidth="1"/>
    <col min="1794" max="1794" width="16.59765625" style="2" customWidth="1"/>
    <col min="1795" max="1795" width="10" style="2" customWidth="1"/>
    <col min="1796" max="1796" width="8.5" style="2" customWidth="1"/>
    <col min="1797" max="1797" width="6.3984375" style="2" customWidth="1"/>
    <col min="1798" max="1798" width="8.09765625" style="2" customWidth="1"/>
    <col min="1799" max="1799" width="12.3984375" style="2" customWidth="1"/>
    <col min="1800" max="1800" width="11.19921875" style="2" customWidth="1"/>
    <col min="1801" max="2048" width="9" style="2"/>
    <col min="2049" max="2049" width="12.69921875" style="2" customWidth="1"/>
    <col min="2050" max="2050" width="16.59765625" style="2" customWidth="1"/>
    <col min="2051" max="2051" width="10" style="2" customWidth="1"/>
    <col min="2052" max="2052" width="8.5" style="2" customWidth="1"/>
    <col min="2053" max="2053" width="6.3984375" style="2" customWidth="1"/>
    <col min="2054" max="2054" width="8.09765625" style="2" customWidth="1"/>
    <col min="2055" max="2055" width="12.3984375" style="2" customWidth="1"/>
    <col min="2056" max="2056" width="11.19921875" style="2" customWidth="1"/>
    <col min="2057" max="2304" width="9" style="2"/>
    <col min="2305" max="2305" width="12.69921875" style="2" customWidth="1"/>
    <col min="2306" max="2306" width="16.59765625" style="2" customWidth="1"/>
    <col min="2307" max="2307" width="10" style="2" customWidth="1"/>
    <col min="2308" max="2308" width="8.5" style="2" customWidth="1"/>
    <col min="2309" max="2309" width="6.3984375" style="2" customWidth="1"/>
    <col min="2310" max="2310" width="8.09765625" style="2" customWidth="1"/>
    <col min="2311" max="2311" width="12.3984375" style="2" customWidth="1"/>
    <col min="2312" max="2312" width="11.19921875" style="2" customWidth="1"/>
    <col min="2313" max="2560" width="9" style="2"/>
    <col min="2561" max="2561" width="12.69921875" style="2" customWidth="1"/>
    <col min="2562" max="2562" width="16.59765625" style="2" customWidth="1"/>
    <col min="2563" max="2563" width="10" style="2" customWidth="1"/>
    <col min="2564" max="2564" width="8.5" style="2" customWidth="1"/>
    <col min="2565" max="2565" width="6.3984375" style="2" customWidth="1"/>
    <col min="2566" max="2566" width="8.09765625" style="2" customWidth="1"/>
    <col min="2567" max="2567" width="12.3984375" style="2" customWidth="1"/>
    <col min="2568" max="2568" width="11.19921875" style="2" customWidth="1"/>
    <col min="2569" max="2816" width="9" style="2"/>
    <col min="2817" max="2817" width="12.69921875" style="2" customWidth="1"/>
    <col min="2818" max="2818" width="16.59765625" style="2" customWidth="1"/>
    <col min="2819" max="2819" width="10" style="2" customWidth="1"/>
    <col min="2820" max="2820" width="8.5" style="2" customWidth="1"/>
    <col min="2821" max="2821" width="6.3984375" style="2" customWidth="1"/>
    <col min="2822" max="2822" width="8.09765625" style="2" customWidth="1"/>
    <col min="2823" max="2823" width="12.3984375" style="2" customWidth="1"/>
    <col min="2824" max="2824" width="11.19921875" style="2" customWidth="1"/>
    <col min="2825" max="3072" width="9" style="2"/>
    <col min="3073" max="3073" width="12.69921875" style="2" customWidth="1"/>
    <col min="3074" max="3074" width="16.59765625" style="2" customWidth="1"/>
    <col min="3075" max="3075" width="10" style="2" customWidth="1"/>
    <col min="3076" max="3076" width="8.5" style="2" customWidth="1"/>
    <col min="3077" max="3077" width="6.3984375" style="2" customWidth="1"/>
    <col min="3078" max="3078" width="8.09765625" style="2" customWidth="1"/>
    <col min="3079" max="3079" width="12.3984375" style="2" customWidth="1"/>
    <col min="3080" max="3080" width="11.19921875" style="2" customWidth="1"/>
    <col min="3081" max="3328" width="9" style="2"/>
    <col min="3329" max="3329" width="12.69921875" style="2" customWidth="1"/>
    <col min="3330" max="3330" width="16.59765625" style="2" customWidth="1"/>
    <col min="3331" max="3331" width="10" style="2" customWidth="1"/>
    <col min="3332" max="3332" width="8.5" style="2" customWidth="1"/>
    <col min="3333" max="3333" width="6.3984375" style="2" customWidth="1"/>
    <col min="3334" max="3334" width="8.09765625" style="2" customWidth="1"/>
    <col min="3335" max="3335" width="12.3984375" style="2" customWidth="1"/>
    <col min="3336" max="3336" width="11.19921875" style="2" customWidth="1"/>
    <col min="3337" max="3584" width="9" style="2"/>
    <col min="3585" max="3585" width="12.69921875" style="2" customWidth="1"/>
    <col min="3586" max="3586" width="16.59765625" style="2" customWidth="1"/>
    <col min="3587" max="3587" width="10" style="2" customWidth="1"/>
    <col min="3588" max="3588" width="8.5" style="2" customWidth="1"/>
    <col min="3589" max="3589" width="6.3984375" style="2" customWidth="1"/>
    <col min="3590" max="3590" width="8.09765625" style="2" customWidth="1"/>
    <col min="3591" max="3591" width="12.3984375" style="2" customWidth="1"/>
    <col min="3592" max="3592" width="11.19921875" style="2" customWidth="1"/>
    <col min="3593" max="3840" width="9" style="2"/>
    <col min="3841" max="3841" width="12.69921875" style="2" customWidth="1"/>
    <col min="3842" max="3842" width="16.59765625" style="2" customWidth="1"/>
    <col min="3843" max="3843" width="10" style="2" customWidth="1"/>
    <col min="3844" max="3844" width="8.5" style="2" customWidth="1"/>
    <col min="3845" max="3845" width="6.3984375" style="2" customWidth="1"/>
    <col min="3846" max="3846" width="8.09765625" style="2" customWidth="1"/>
    <col min="3847" max="3847" width="12.3984375" style="2" customWidth="1"/>
    <col min="3848" max="3848" width="11.19921875" style="2" customWidth="1"/>
    <col min="3849" max="4096" width="9" style="2"/>
    <col min="4097" max="4097" width="12.69921875" style="2" customWidth="1"/>
    <col min="4098" max="4098" width="16.59765625" style="2" customWidth="1"/>
    <col min="4099" max="4099" width="10" style="2" customWidth="1"/>
    <col min="4100" max="4100" width="8.5" style="2" customWidth="1"/>
    <col min="4101" max="4101" width="6.3984375" style="2" customWidth="1"/>
    <col min="4102" max="4102" width="8.09765625" style="2" customWidth="1"/>
    <col min="4103" max="4103" width="12.3984375" style="2" customWidth="1"/>
    <col min="4104" max="4104" width="11.19921875" style="2" customWidth="1"/>
    <col min="4105" max="4352" width="9" style="2"/>
    <col min="4353" max="4353" width="12.69921875" style="2" customWidth="1"/>
    <col min="4354" max="4354" width="16.59765625" style="2" customWidth="1"/>
    <col min="4355" max="4355" width="10" style="2" customWidth="1"/>
    <col min="4356" max="4356" width="8.5" style="2" customWidth="1"/>
    <col min="4357" max="4357" width="6.3984375" style="2" customWidth="1"/>
    <col min="4358" max="4358" width="8.09765625" style="2" customWidth="1"/>
    <col min="4359" max="4359" width="12.3984375" style="2" customWidth="1"/>
    <col min="4360" max="4360" width="11.19921875" style="2" customWidth="1"/>
    <col min="4361" max="4608" width="9" style="2"/>
    <col min="4609" max="4609" width="12.69921875" style="2" customWidth="1"/>
    <col min="4610" max="4610" width="16.59765625" style="2" customWidth="1"/>
    <col min="4611" max="4611" width="10" style="2" customWidth="1"/>
    <col min="4612" max="4612" width="8.5" style="2" customWidth="1"/>
    <col min="4613" max="4613" width="6.3984375" style="2" customWidth="1"/>
    <col min="4614" max="4614" width="8.09765625" style="2" customWidth="1"/>
    <col min="4615" max="4615" width="12.3984375" style="2" customWidth="1"/>
    <col min="4616" max="4616" width="11.19921875" style="2" customWidth="1"/>
    <col min="4617" max="4864" width="9" style="2"/>
    <col min="4865" max="4865" width="12.69921875" style="2" customWidth="1"/>
    <col min="4866" max="4866" width="16.59765625" style="2" customWidth="1"/>
    <col min="4867" max="4867" width="10" style="2" customWidth="1"/>
    <col min="4868" max="4868" width="8.5" style="2" customWidth="1"/>
    <col min="4869" max="4869" width="6.3984375" style="2" customWidth="1"/>
    <col min="4870" max="4870" width="8.09765625" style="2" customWidth="1"/>
    <col min="4871" max="4871" width="12.3984375" style="2" customWidth="1"/>
    <col min="4872" max="4872" width="11.19921875" style="2" customWidth="1"/>
    <col min="4873" max="5120" width="9" style="2"/>
    <col min="5121" max="5121" width="12.69921875" style="2" customWidth="1"/>
    <col min="5122" max="5122" width="16.59765625" style="2" customWidth="1"/>
    <col min="5123" max="5123" width="10" style="2" customWidth="1"/>
    <col min="5124" max="5124" width="8.5" style="2" customWidth="1"/>
    <col min="5125" max="5125" width="6.3984375" style="2" customWidth="1"/>
    <col min="5126" max="5126" width="8.09765625" style="2" customWidth="1"/>
    <col min="5127" max="5127" width="12.3984375" style="2" customWidth="1"/>
    <col min="5128" max="5128" width="11.19921875" style="2" customWidth="1"/>
    <col min="5129" max="5376" width="9" style="2"/>
    <col min="5377" max="5377" width="12.69921875" style="2" customWidth="1"/>
    <col min="5378" max="5378" width="16.59765625" style="2" customWidth="1"/>
    <col min="5379" max="5379" width="10" style="2" customWidth="1"/>
    <col min="5380" max="5380" width="8.5" style="2" customWidth="1"/>
    <col min="5381" max="5381" width="6.3984375" style="2" customWidth="1"/>
    <col min="5382" max="5382" width="8.09765625" style="2" customWidth="1"/>
    <col min="5383" max="5383" width="12.3984375" style="2" customWidth="1"/>
    <col min="5384" max="5384" width="11.19921875" style="2" customWidth="1"/>
    <col min="5385" max="5632" width="9" style="2"/>
    <col min="5633" max="5633" width="12.69921875" style="2" customWidth="1"/>
    <col min="5634" max="5634" width="16.59765625" style="2" customWidth="1"/>
    <col min="5635" max="5635" width="10" style="2" customWidth="1"/>
    <col min="5636" max="5636" width="8.5" style="2" customWidth="1"/>
    <col min="5637" max="5637" width="6.3984375" style="2" customWidth="1"/>
    <col min="5638" max="5638" width="8.09765625" style="2" customWidth="1"/>
    <col min="5639" max="5639" width="12.3984375" style="2" customWidth="1"/>
    <col min="5640" max="5640" width="11.19921875" style="2" customWidth="1"/>
    <col min="5641" max="5888" width="9" style="2"/>
    <col min="5889" max="5889" width="12.69921875" style="2" customWidth="1"/>
    <col min="5890" max="5890" width="16.59765625" style="2" customWidth="1"/>
    <col min="5891" max="5891" width="10" style="2" customWidth="1"/>
    <col min="5892" max="5892" width="8.5" style="2" customWidth="1"/>
    <col min="5893" max="5893" width="6.3984375" style="2" customWidth="1"/>
    <col min="5894" max="5894" width="8.09765625" style="2" customWidth="1"/>
    <col min="5895" max="5895" width="12.3984375" style="2" customWidth="1"/>
    <col min="5896" max="5896" width="11.19921875" style="2" customWidth="1"/>
    <col min="5897" max="6144" width="9" style="2"/>
    <col min="6145" max="6145" width="12.69921875" style="2" customWidth="1"/>
    <col min="6146" max="6146" width="16.59765625" style="2" customWidth="1"/>
    <col min="6147" max="6147" width="10" style="2" customWidth="1"/>
    <col min="6148" max="6148" width="8.5" style="2" customWidth="1"/>
    <col min="6149" max="6149" width="6.3984375" style="2" customWidth="1"/>
    <col min="6150" max="6150" width="8.09765625" style="2" customWidth="1"/>
    <col min="6151" max="6151" width="12.3984375" style="2" customWidth="1"/>
    <col min="6152" max="6152" width="11.19921875" style="2" customWidth="1"/>
    <col min="6153" max="6400" width="9" style="2"/>
    <col min="6401" max="6401" width="12.69921875" style="2" customWidth="1"/>
    <col min="6402" max="6402" width="16.59765625" style="2" customWidth="1"/>
    <col min="6403" max="6403" width="10" style="2" customWidth="1"/>
    <col min="6404" max="6404" width="8.5" style="2" customWidth="1"/>
    <col min="6405" max="6405" width="6.3984375" style="2" customWidth="1"/>
    <col min="6406" max="6406" width="8.09765625" style="2" customWidth="1"/>
    <col min="6407" max="6407" width="12.3984375" style="2" customWidth="1"/>
    <col min="6408" max="6408" width="11.19921875" style="2" customWidth="1"/>
    <col min="6409" max="6656" width="9" style="2"/>
    <col min="6657" max="6657" width="12.69921875" style="2" customWidth="1"/>
    <col min="6658" max="6658" width="16.59765625" style="2" customWidth="1"/>
    <col min="6659" max="6659" width="10" style="2" customWidth="1"/>
    <col min="6660" max="6660" width="8.5" style="2" customWidth="1"/>
    <col min="6661" max="6661" width="6.3984375" style="2" customWidth="1"/>
    <col min="6662" max="6662" width="8.09765625" style="2" customWidth="1"/>
    <col min="6663" max="6663" width="12.3984375" style="2" customWidth="1"/>
    <col min="6664" max="6664" width="11.19921875" style="2" customWidth="1"/>
    <col min="6665" max="6912" width="9" style="2"/>
    <col min="6913" max="6913" width="12.69921875" style="2" customWidth="1"/>
    <col min="6914" max="6914" width="16.59765625" style="2" customWidth="1"/>
    <col min="6915" max="6915" width="10" style="2" customWidth="1"/>
    <col min="6916" max="6916" width="8.5" style="2" customWidth="1"/>
    <col min="6917" max="6917" width="6.3984375" style="2" customWidth="1"/>
    <col min="6918" max="6918" width="8.09765625" style="2" customWidth="1"/>
    <col min="6919" max="6919" width="12.3984375" style="2" customWidth="1"/>
    <col min="6920" max="6920" width="11.19921875" style="2" customWidth="1"/>
    <col min="6921" max="7168" width="9" style="2"/>
    <col min="7169" max="7169" width="12.69921875" style="2" customWidth="1"/>
    <col min="7170" max="7170" width="16.59765625" style="2" customWidth="1"/>
    <col min="7171" max="7171" width="10" style="2" customWidth="1"/>
    <col min="7172" max="7172" width="8.5" style="2" customWidth="1"/>
    <col min="7173" max="7173" width="6.3984375" style="2" customWidth="1"/>
    <col min="7174" max="7174" width="8.09765625" style="2" customWidth="1"/>
    <col min="7175" max="7175" width="12.3984375" style="2" customWidth="1"/>
    <col min="7176" max="7176" width="11.19921875" style="2" customWidth="1"/>
    <col min="7177" max="7424" width="9" style="2"/>
    <col min="7425" max="7425" width="12.69921875" style="2" customWidth="1"/>
    <col min="7426" max="7426" width="16.59765625" style="2" customWidth="1"/>
    <col min="7427" max="7427" width="10" style="2" customWidth="1"/>
    <col min="7428" max="7428" width="8.5" style="2" customWidth="1"/>
    <col min="7429" max="7429" width="6.3984375" style="2" customWidth="1"/>
    <col min="7430" max="7430" width="8.09765625" style="2" customWidth="1"/>
    <col min="7431" max="7431" width="12.3984375" style="2" customWidth="1"/>
    <col min="7432" max="7432" width="11.19921875" style="2" customWidth="1"/>
    <col min="7433" max="7680" width="9" style="2"/>
    <col min="7681" max="7681" width="12.69921875" style="2" customWidth="1"/>
    <col min="7682" max="7682" width="16.59765625" style="2" customWidth="1"/>
    <col min="7683" max="7683" width="10" style="2" customWidth="1"/>
    <col min="7684" max="7684" width="8.5" style="2" customWidth="1"/>
    <col min="7685" max="7685" width="6.3984375" style="2" customWidth="1"/>
    <col min="7686" max="7686" width="8.09765625" style="2" customWidth="1"/>
    <col min="7687" max="7687" width="12.3984375" style="2" customWidth="1"/>
    <col min="7688" max="7688" width="11.19921875" style="2" customWidth="1"/>
    <col min="7689" max="7936" width="9" style="2"/>
    <col min="7937" max="7937" width="12.69921875" style="2" customWidth="1"/>
    <col min="7938" max="7938" width="16.59765625" style="2" customWidth="1"/>
    <col min="7939" max="7939" width="10" style="2" customWidth="1"/>
    <col min="7940" max="7940" width="8.5" style="2" customWidth="1"/>
    <col min="7941" max="7941" width="6.3984375" style="2" customWidth="1"/>
    <col min="7942" max="7942" width="8.09765625" style="2" customWidth="1"/>
    <col min="7943" max="7943" width="12.3984375" style="2" customWidth="1"/>
    <col min="7944" max="7944" width="11.19921875" style="2" customWidth="1"/>
    <col min="7945" max="8192" width="9" style="2"/>
    <col min="8193" max="8193" width="12.69921875" style="2" customWidth="1"/>
    <col min="8194" max="8194" width="16.59765625" style="2" customWidth="1"/>
    <col min="8195" max="8195" width="10" style="2" customWidth="1"/>
    <col min="8196" max="8196" width="8.5" style="2" customWidth="1"/>
    <col min="8197" max="8197" width="6.3984375" style="2" customWidth="1"/>
    <col min="8198" max="8198" width="8.09765625" style="2" customWidth="1"/>
    <col min="8199" max="8199" width="12.3984375" style="2" customWidth="1"/>
    <col min="8200" max="8200" width="11.19921875" style="2" customWidth="1"/>
    <col min="8201" max="8448" width="9" style="2"/>
    <col min="8449" max="8449" width="12.69921875" style="2" customWidth="1"/>
    <col min="8450" max="8450" width="16.59765625" style="2" customWidth="1"/>
    <col min="8451" max="8451" width="10" style="2" customWidth="1"/>
    <col min="8452" max="8452" width="8.5" style="2" customWidth="1"/>
    <col min="8453" max="8453" width="6.3984375" style="2" customWidth="1"/>
    <col min="8454" max="8454" width="8.09765625" style="2" customWidth="1"/>
    <col min="8455" max="8455" width="12.3984375" style="2" customWidth="1"/>
    <col min="8456" max="8456" width="11.19921875" style="2" customWidth="1"/>
    <col min="8457" max="8704" width="9" style="2"/>
    <col min="8705" max="8705" width="12.69921875" style="2" customWidth="1"/>
    <col min="8706" max="8706" width="16.59765625" style="2" customWidth="1"/>
    <col min="8707" max="8707" width="10" style="2" customWidth="1"/>
    <col min="8708" max="8708" width="8.5" style="2" customWidth="1"/>
    <col min="8709" max="8709" width="6.3984375" style="2" customWidth="1"/>
    <col min="8710" max="8710" width="8.09765625" style="2" customWidth="1"/>
    <col min="8711" max="8711" width="12.3984375" style="2" customWidth="1"/>
    <col min="8712" max="8712" width="11.19921875" style="2" customWidth="1"/>
    <col min="8713" max="8960" width="9" style="2"/>
    <col min="8961" max="8961" width="12.69921875" style="2" customWidth="1"/>
    <col min="8962" max="8962" width="16.59765625" style="2" customWidth="1"/>
    <col min="8963" max="8963" width="10" style="2" customWidth="1"/>
    <col min="8964" max="8964" width="8.5" style="2" customWidth="1"/>
    <col min="8965" max="8965" width="6.3984375" style="2" customWidth="1"/>
    <col min="8966" max="8966" width="8.09765625" style="2" customWidth="1"/>
    <col min="8967" max="8967" width="12.3984375" style="2" customWidth="1"/>
    <col min="8968" max="8968" width="11.19921875" style="2" customWidth="1"/>
    <col min="8969" max="9216" width="9" style="2"/>
    <col min="9217" max="9217" width="12.69921875" style="2" customWidth="1"/>
    <col min="9218" max="9218" width="16.59765625" style="2" customWidth="1"/>
    <col min="9219" max="9219" width="10" style="2" customWidth="1"/>
    <col min="9220" max="9220" width="8.5" style="2" customWidth="1"/>
    <col min="9221" max="9221" width="6.3984375" style="2" customWidth="1"/>
    <col min="9222" max="9222" width="8.09765625" style="2" customWidth="1"/>
    <col min="9223" max="9223" width="12.3984375" style="2" customWidth="1"/>
    <col min="9224" max="9224" width="11.19921875" style="2" customWidth="1"/>
    <col min="9225" max="9472" width="9" style="2"/>
    <col min="9473" max="9473" width="12.69921875" style="2" customWidth="1"/>
    <col min="9474" max="9474" width="16.59765625" style="2" customWidth="1"/>
    <col min="9475" max="9475" width="10" style="2" customWidth="1"/>
    <col min="9476" max="9476" width="8.5" style="2" customWidth="1"/>
    <col min="9477" max="9477" width="6.3984375" style="2" customWidth="1"/>
    <col min="9478" max="9478" width="8.09765625" style="2" customWidth="1"/>
    <col min="9479" max="9479" width="12.3984375" style="2" customWidth="1"/>
    <col min="9480" max="9480" width="11.19921875" style="2" customWidth="1"/>
    <col min="9481" max="9728" width="9" style="2"/>
    <col min="9729" max="9729" width="12.69921875" style="2" customWidth="1"/>
    <col min="9730" max="9730" width="16.59765625" style="2" customWidth="1"/>
    <col min="9731" max="9731" width="10" style="2" customWidth="1"/>
    <col min="9732" max="9732" width="8.5" style="2" customWidth="1"/>
    <col min="9733" max="9733" width="6.3984375" style="2" customWidth="1"/>
    <col min="9734" max="9734" width="8.09765625" style="2" customWidth="1"/>
    <col min="9735" max="9735" width="12.3984375" style="2" customWidth="1"/>
    <col min="9736" max="9736" width="11.19921875" style="2" customWidth="1"/>
    <col min="9737" max="9984" width="9" style="2"/>
    <col min="9985" max="9985" width="12.69921875" style="2" customWidth="1"/>
    <col min="9986" max="9986" width="16.59765625" style="2" customWidth="1"/>
    <col min="9987" max="9987" width="10" style="2" customWidth="1"/>
    <col min="9988" max="9988" width="8.5" style="2" customWidth="1"/>
    <col min="9989" max="9989" width="6.3984375" style="2" customWidth="1"/>
    <col min="9990" max="9990" width="8.09765625" style="2" customWidth="1"/>
    <col min="9991" max="9991" width="12.3984375" style="2" customWidth="1"/>
    <col min="9992" max="9992" width="11.19921875" style="2" customWidth="1"/>
    <col min="9993" max="10240" width="9" style="2"/>
    <col min="10241" max="10241" width="12.69921875" style="2" customWidth="1"/>
    <col min="10242" max="10242" width="16.59765625" style="2" customWidth="1"/>
    <col min="10243" max="10243" width="10" style="2" customWidth="1"/>
    <col min="10244" max="10244" width="8.5" style="2" customWidth="1"/>
    <col min="10245" max="10245" width="6.3984375" style="2" customWidth="1"/>
    <col min="10246" max="10246" width="8.09765625" style="2" customWidth="1"/>
    <col min="10247" max="10247" width="12.3984375" style="2" customWidth="1"/>
    <col min="10248" max="10248" width="11.19921875" style="2" customWidth="1"/>
    <col min="10249" max="10496" width="9" style="2"/>
    <col min="10497" max="10497" width="12.69921875" style="2" customWidth="1"/>
    <col min="10498" max="10498" width="16.59765625" style="2" customWidth="1"/>
    <col min="10499" max="10499" width="10" style="2" customWidth="1"/>
    <col min="10500" max="10500" width="8.5" style="2" customWidth="1"/>
    <col min="10501" max="10501" width="6.3984375" style="2" customWidth="1"/>
    <col min="10502" max="10502" width="8.09765625" style="2" customWidth="1"/>
    <col min="10503" max="10503" width="12.3984375" style="2" customWidth="1"/>
    <col min="10504" max="10504" width="11.19921875" style="2" customWidth="1"/>
    <col min="10505" max="10752" width="9" style="2"/>
    <col min="10753" max="10753" width="12.69921875" style="2" customWidth="1"/>
    <col min="10754" max="10754" width="16.59765625" style="2" customWidth="1"/>
    <col min="10755" max="10755" width="10" style="2" customWidth="1"/>
    <col min="10756" max="10756" width="8.5" style="2" customWidth="1"/>
    <col min="10757" max="10757" width="6.3984375" style="2" customWidth="1"/>
    <col min="10758" max="10758" width="8.09765625" style="2" customWidth="1"/>
    <col min="10759" max="10759" width="12.3984375" style="2" customWidth="1"/>
    <col min="10760" max="10760" width="11.19921875" style="2" customWidth="1"/>
    <col min="10761" max="11008" width="9" style="2"/>
    <col min="11009" max="11009" width="12.69921875" style="2" customWidth="1"/>
    <col min="11010" max="11010" width="16.59765625" style="2" customWidth="1"/>
    <col min="11011" max="11011" width="10" style="2" customWidth="1"/>
    <col min="11012" max="11012" width="8.5" style="2" customWidth="1"/>
    <col min="11013" max="11013" width="6.3984375" style="2" customWidth="1"/>
    <col min="11014" max="11014" width="8.09765625" style="2" customWidth="1"/>
    <col min="11015" max="11015" width="12.3984375" style="2" customWidth="1"/>
    <col min="11016" max="11016" width="11.19921875" style="2" customWidth="1"/>
    <col min="11017" max="11264" width="9" style="2"/>
    <col min="11265" max="11265" width="12.69921875" style="2" customWidth="1"/>
    <col min="11266" max="11266" width="16.59765625" style="2" customWidth="1"/>
    <col min="11267" max="11267" width="10" style="2" customWidth="1"/>
    <col min="11268" max="11268" width="8.5" style="2" customWidth="1"/>
    <col min="11269" max="11269" width="6.3984375" style="2" customWidth="1"/>
    <col min="11270" max="11270" width="8.09765625" style="2" customWidth="1"/>
    <col min="11271" max="11271" width="12.3984375" style="2" customWidth="1"/>
    <col min="11272" max="11272" width="11.19921875" style="2" customWidth="1"/>
    <col min="11273" max="11520" width="9" style="2"/>
    <col min="11521" max="11521" width="12.69921875" style="2" customWidth="1"/>
    <col min="11522" max="11522" width="16.59765625" style="2" customWidth="1"/>
    <col min="11523" max="11523" width="10" style="2" customWidth="1"/>
    <col min="11524" max="11524" width="8.5" style="2" customWidth="1"/>
    <col min="11525" max="11525" width="6.3984375" style="2" customWidth="1"/>
    <col min="11526" max="11526" width="8.09765625" style="2" customWidth="1"/>
    <col min="11527" max="11527" width="12.3984375" style="2" customWidth="1"/>
    <col min="11528" max="11528" width="11.19921875" style="2" customWidth="1"/>
    <col min="11529" max="11776" width="9" style="2"/>
    <col min="11777" max="11777" width="12.69921875" style="2" customWidth="1"/>
    <col min="11778" max="11778" width="16.59765625" style="2" customWidth="1"/>
    <col min="11779" max="11779" width="10" style="2" customWidth="1"/>
    <col min="11780" max="11780" width="8.5" style="2" customWidth="1"/>
    <col min="11781" max="11781" width="6.3984375" style="2" customWidth="1"/>
    <col min="11782" max="11782" width="8.09765625" style="2" customWidth="1"/>
    <col min="11783" max="11783" width="12.3984375" style="2" customWidth="1"/>
    <col min="11784" max="11784" width="11.19921875" style="2" customWidth="1"/>
    <col min="11785" max="12032" width="9" style="2"/>
    <col min="12033" max="12033" width="12.69921875" style="2" customWidth="1"/>
    <col min="12034" max="12034" width="16.59765625" style="2" customWidth="1"/>
    <col min="12035" max="12035" width="10" style="2" customWidth="1"/>
    <col min="12036" max="12036" width="8.5" style="2" customWidth="1"/>
    <col min="12037" max="12037" width="6.3984375" style="2" customWidth="1"/>
    <col min="12038" max="12038" width="8.09765625" style="2" customWidth="1"/>
    <col min="12039" max="12039" width="12.3984375" style="2" customWidth="1"/>
    <col min="12040" max="12040" width="11.19921875" style="2" customWidth="1"/>
    <col min="12041" max="12288" width="9" style="2"/>
    <col min="12289" max="12289" width="12.69921875" style="2" customWidth="1"/>
    <col min="12290" max="12290" width="16.59765625" style="2" customWidth="1"/>
    <col min="12291" max="12291" width="10" style="2" customWidth="1"/>
    <col min="12292" max="12292" width="8.5" style="2" customWidth="1"/>
    <col min="12293" max="12293" width="6.3984375" style="2" customWidth="1"/>
    <col min="12294" max="12294" width="8.09765625" style="2" customWidth="1"/>
    <col min="12295" max="12295" width="12.3984375" style="2" customWidth="1"/>
    <col min="12296" max="12296" width="11.19921875" style="2" customWidth="1"/>
    <col min="12297" max="12544" width="9" style="2"/>
    <col min="12545" max="12545" width="12.69921875" style="2" customWidth="1"/>
    <col min="12546" max="12546" width="16.59765625" style="2" customWidth="1"/>
    <col min="12547" max="12547" width="10" style="2" customWidth="1"/>
    <col min="12548" max="12548" width="8.5" style="2" customWidth="1"/>
    <col min="12549" max="12549" width="6.3984375" style="2" customWidth="1"/>
    <col min="12550" max="12550" width="8.09765625" style="2" customWidth="1"/>
    <col min="12551" max="12551" width="12.3984375" style="2" customWidth="1"/>
    <col min="12552" max="12552" width="11.19921875" style="2" customWidth="1"/>
    <col min="12553" max="12800" width="9" style="2"/>
    <col min="12801" max="12801" width="12.69921875" style="2" customWidth="1"/>
    <col min="12802" max="12802" width="16.59765625" style="2" customWidth="1"/>
    <col min="12803" max="12803" width="10" style="2" customWidth="1"/>
    <col min="12804" max="12804" width="8.5" style="2" customWidth="1"/>
    <col min="12805" max="12805" width="6.3984375" style="2" customWidth="1"/>
    <col min="12806" max="12806" width="8.09765625" style="2" customWidth="1"/>
    <col min="12807" max="12807" width="12.3984375" style="2" customWidth="1"/>
    <col min="12808" max="12808" width="11.19921875" style="2" customWidth="1"/>
    <col min="12809" max="13056" width="9" style="2"/>
    <col min="13057" max="13057" width="12.69921875" style="2" customWidth="1"/>
    <col min="13058" max="13058" width="16.59765625" style="2" customWidth="1"/>
    <col min="13059" max="13059" width="10" style="2" customWidth="1"/>
    <col min="13060" max="13060" width="8.5" style="2" customWidth="1"/>
    <col min="13061" max="13061" width="6.3984375" style="2" customWidth="1"/>
    <col min="13062" max="13062" width="8.09765625" style="2" customWidth="1"/>
    <col min="13063" max="13063" width="12.3984375" style="2" customWidth="1"/>
    <col min="13064" max="13064" width="11.19921875" style="2" customWidth="1"/>
    <col min="13065" max="13312" width="9" style="2"/>
    <col min="13313" max="13313" width="12.69921875" style="2" customWidth="1"/>
    <col min="13314" max="13314" width="16.59765625" style="2" customWidth="1"/>
    <col min="13315" max="13315" width="10" style="2" customWidth="1"/>
    <col min="13316" max="13316" width="8.5" style="2" customWidth="1"/>
    <col min="13317" max="13317" width="6.3984375" style="2" customWidth="1"/>
    <col min="13318" max="13318" width="8.09765625" style="2" customWidth="1"/>
    <col min="13319" max="13319" width="12.3984375" style="2" customWidth="1"/>
    <col min="13320" max="13320" width="11.19921875" style="2" customWidth="1"/>
    <col min="13321" max="13568" width="9" style="2"/>
    <col min="13569" max="13569" width="12.69921875" style="2" customWidth="1"/>
    <col min="13570" max="13570" width="16.59765625" style="2" customWidth="1"/>
    <col min="13571" max="13571" width="10" style="2" customWidth="1"/>
    <col min="13572" max="13572" width="8.5" style="2" customWidth="1"/>
    <col min="13573" max="13573" width="6.3984375" style="2" customWidth="1"/>
    <col min="13574" max="13574" width="8.09765625" style="2" customWidth="1"/>
    <col min="13575" max="13575" width="12.3984375" style="2" customWidth="1"/>
    <col min="13576" max="13576" width="11.19921875" style="2" customWidth="1"/>
    <col min="13577" max="13824" width="9" style="2"/>
    <col min="13825" max="13825" width="12.69921875" style="2" customWidth="1"/>
    <col min="13826" max="13826" width="16.59765625" style="2" customWidth="1"/>
    <col min="13827" max="13827" width="10" style="2" customWidth="1"/>
    <col min="13828" max="13828" width="8.5" style="2" customWidth="1"/>
    <col min="13829" max="13829" width="6.3984375" style="2" customWidth="1"/>
    <col min="13830" max="13830" width="8.09765625" style="2" customWidth="1"/>
    <col min="13831" max="13831" width="12.3984375" style="2" customWidth="1"/>
    <col min="13832" max="13832" width="11.19921875" style="2" customWidth="1"/>
    <col min="13833" max="14080" width="9" style="2"/>
    <col min="14081" max="14081" width="12.69921875" style="2" customWidth="1"/>
    <col min="14082" max="14082" width="16.59765625" style="2" customWidth="1"/>
    <col min="14083" max="14083" width="10" style="2" customWidth="1"/>
    <col min="14084" max="14084" width="8.5" style="2" customWidth="1"/>
    <col min="14085" max="14085" width="6.3984375" style="2" customWidth="1"/>
    <col min="14086" max="14086" width="8.09765625" style="2" customWidth="1"/>
    <col min="14087" max="14087" width="12.3984375" style="2" customWidth="1"/>
    <col min="14088" max="14088" width="11.19921875" style="2" customWidth="1"/>
    <col min="14089" max="14336" width="9" style="2"/>
    <col min="14337" max="14337" width="12.69921875" style="2" customWidth="1"/>
    <col min="14338" max="14338" width="16.59765625" style="2" customWidth="1"/>
    <col min="14339" max="14339" width="10" style="2" customWidth="1"/>
    <col min="14340" max="14340" width="8.5" style="2" customWidth="1"/>
    <col min="14341" max="14341" width="6.3984375" style="2" customWidth="1"/>
    <col min="14342" max="14342" width="8.09765625" style="2" customWidth="1"/>
    <col min="14343" max="14343" width="12.3984375" style="2" customWidth="1"/>
    <col min="14344" max="14344" width="11.19921875" style="2" customWidth="1"/>
    <col min="14345" max="14592" width="9" style="2"/>
    <col min="14593" max="14593" width="12.69921875" style="2" customWidth="1"/>
    <col min="14594" max="14594" width="16.59765625" style="2" customWidth="1"/>
    <col min="14595" max="14595" width="10" style="2" customWidth="1"/>
    <col min="14596" max="14596" width="8.5" style="2" customWidth="1"/>
    <col min="14597" max="14597" width="6.3984375" style="2" customWidth="1"/>
    <col min="14598" max="14598" width="8.09765625" style="2" customWidth="1"/>
    <col min="14599" max="14599" width="12.3984375" style="2" customWidth="1"/>
    <col min="14600" max="14600" width="11.19921875" style="2" customWidth="1"/>
    <col min="14601" max="14848" width="9" style="2"/>
    <col min="14849" max="14849" width="12.69921875" style="2" customWidth="1"/>
    <col min="14850" max="14850" width="16.59765625" style="2" customWidth="1"/>
    <col min="14851" max="14851" width="10" style="2" customWidth="1"/>
    <col min="14852" max="14852" width="8.5" style="2" customWidth="1"/>
    <col min="14853" max="14853" width="6.3984375" style="2" customWidth="1"/>
    <col min="14854" max="14854" width="8.09765625" style="2" customWidth="1"/>
    <col min="14855" max="14855" width="12.3984375" style="2" customWidth="1"/>
    <col min="14856" max="14856" width="11.19921875" style="2" customWidth="1"/>
    <col min="14857" max="15104" width="9" style="2"/>
    <col min="15105" max="15105" width="12.69921875" style="2" customWidth="1"/>
    <col min="15106" max="15106" width="16.59765625" style="2" customWidth="1"/>
    <col min="15107" max="15107" width="10" style="2" customWidth="1"/>
    <col min="15108" max="15108" width="8.5" style="2" customWidth="1"/>
    <col min="15109" max="15109" width="6.3984375" style="2" customWidth="1"/>
    <col min="15110" max="15110" width="8.09765625" style="2" customWidth="1"/>
    <col min="15111" max="15111" width="12.3984375" style="2" customWidth="1"/>
    <col min="15112" max="15112" width="11.19921875" style="2" customWidth="1"/>
    <col min="15113" max="15360" width="9" style="2"/>
    <col min="15361" max="15361" width="12.69921875" style="2" customWidth="1"/>
    <col min="15362" max="15362" width="16.59765625" style="2" customWidth="1"/>
    <col min="15363" max="15363" width="10" style="2" customWidth="1"/>
    <col min="15364" max="15364" width="8.5" style="2" customWidth="1"/>
    <col min="15365" max="15365" width="6.3984375" style="2" customWidth="1"/>
    <col min="15366" max="15366" width="8.09765625" style="2" customWidth="1"/>
    <col min="15367" max="15367" width="12.3984375" style="2" customWidth="1"/>
    <col min="15368" max="15368" width="11.19921875" style="2" customWidth="1"/>
    <col min="15369" max="15616" width="9" style="2"/>
    <col min="15617" max="15617" width="12.69921875" style="2" customWidth="1"/>
    <col min="15618" max="15618" width="16.59765625" style="2" customWidth="1"/>
    <col min="15619" max="15619" width="10" style="2" customWidth="1"/>
    <col min="15620" max="15620" width="8.5" style="2" customWidth="1"/>
    <col min="15621" max="15621" width="6.3984375" style="2" customWidth="1"/>
    <col min="15622" max="15622" width="8.09765625" style="2" customWidth="1"/>
    <col min="15623" max="15623" width="12.3984375" style="2" customWidth="1"/>
    <col min="15624" max="15624" width="11.19921875" style="2" customWidth="1"/>
    <col min="15625" max="15872" width="9" style="2"/>
    <col min="15873" max="15873" width="12.69921875" style="2" customWidth="1"/>
    <col min="15874" max="15874" width="16.59765625" style="2" customWidth="1"/>
    <col min="15875" max="15875" width="10" style="2" customWidth="1"/>
    <col min="15876" max="15876" width="8.5" style="2" customWidth="1"/>
    <col min="15877" max="15877" width="6.3984375" style="2" customWidth="1"/>
    <col min="15878" max="15878" width="8.09765625" style="2" customWidth="1"/>
    <col min="15879" max="15879" width="12.3984375" style="2" customWidth="1"/>
    <col min="15880" max="15880" width="11.19921875" style="2" customWidth="1"/>
    <col min="15881" max="16128" width="9" style="2"/>
    <col min="16129" max="16129" width="12.69921875" style="2" customWidth="1"/>
    <col min="16130" max="16130" width="16.59765625" style="2" customWidth="1"/>
    <col min="16131" max="16131" width="10" style="2" customWidth="1"/>
    <col min="16132" max="16132" width="8.5" style="2" customWidth="1"/>
    <col min="16133" max="16133" width="6.3984375" style="2" customWidth="1"/>
    <col min="16134" max="16134" width="8.09765625" style="2" customWidth="1"/>
    <col min="16135" max="16135" width="12.3984375" style="2" customWidth="1"/>
    <col min="16136" max="16136" width="11.19921875" style="2" customWidth="1"/>
    <col min="16137" max="16384" width="9" style="2"/>
  </cols>
  <sheetData>
    <row r="1" spans="1:247" ht="18.899999999999999" customHeight="1" x14ac:dyDescent="0.4">
      <c r="A1" s="258" t="s">
        <v>262</v>
      </c>
      <c r="B1" s="258"/>
      <c r="C1" s="258"/>
      <c r="D1" s="258"/>
      <c r="E1" s="258"/>
      <c r="F1" s="258"/>
      <c r="G1" s="258"/>
      <c r="H1" s="258"/>
    </row>
    <row r="2" spans="1:247" ht="18.899999999999999" customHeight="1" x14ac:dyDescent="0.4">
      <c r="A2" s="258"/>
      <c r="B2" s="258"/>
      <c r="C2" s="258"/>
      <c r="D2" s="258"/>
      <c r="E2" s="258"/>
      <c r="F2" s="258"/>
      <c r="G2" s="258"/>
      <c r="H2" s="258"/>
    </row>
    <row r="3" spans="1:247" ht="18.899999999999999" customHeight="1" x14ac:dyDescent="0.4">
      <c r="A3" s="258"/>
      <c r="B3" s="258"/>
      <c r="C3" s="258"/>
      <c r="D3" s="258"/>
      <c r="E3" s="258"/>
      <c r="F3" s="258"/>
      <c r="G3" s="258"/>
      <c r="H3" s="258"/>
    </row>
    <row r="4" spans="1:247" ht="18.899999999999999" customHeight="1" x14ac:dyDescent="0.4">
      <c r="A4" s="3" t="s">
        <v>243</v>
      </c>
      <c r="B4" s="4"/>
      <c r="C4" s="5"/>
      <c r="D4" s="6"/>
      <c r="E4" s="6"/>
      <c r="F4" s="204"/>
      <c r="G4" s="204"/>
      <c r="H4" s="204"/>
    </row>
    <row r="5" spans="1:247" ht="18.899999999999999" customHeight="1" x14ac:dyDescent="0.4">
      <c r="A5" s="8">
        <v>43131</v>
      </c>
      <c r="B5" s="8"/>
      <c r="C5" s="8"/>
      <c r="D5" s="6"/>
      <c r="E5" s="6"/>
      <c r="F5" s="204"/>
      <c r="G5" s="204"/>
      <c r="H5" s="204"/>
    </row>
    <row r="6" spans="1:247" ht="18.899999999999999" customHeight="1" x14ac:dyDescent="0.4">
      <c r="A6" s="9" t="s">
        <v>35</v>
      </c>
      <c r="B6" s="10"/>
      <c r="C6" s="10"/>
      <c r="D6" s="6"/>
      <c r="E6" s="6"/>
      <c r="F6" s="204"/>
      <c r="G6" s="204"/>
      <c r="H6" s="204"/>
    </row>
    <row r="7" spans="1:247" ht="18.899999999999999" customHeight="1" x14ac:dyDescent="0.4">
      <c r="A7" s="9"/>
      <c r="B7" s="10"/>
      <c r="C7" s="10"/>
      <c r="D7" s="6"/>
      <c r="E7" s="6"/>
      <c r="F7" s="204"/>
      <c r="G7" s="204"/>
      <c r="H7" s="204"/>
    </row>
    <row r="8" spans="1:247" ht="18.899999999999999" customHeight="1" x14ac:dyDescent="0.4">
      <c r="A8" s="151" t="s">
        <v>244</v>
      </c>
      <c r="B8" s="69"/>
      <c r="C8" s="205"/>
      <c r="D8" s="6"/>
      <c r="E8" s="6"/>
      <c r="F8" s="204"/>
      <c r="G8" s="204"/>
      <c r="H8" s="204"/>
    </row>
    <row r="9" spans="1:247" ht="39.9" customHeight="1" x14ac:dyDescent="0.4">
      <c r="A9" s="206" t="s">
        <v>4</v>
      </c>
      <c r="B9" s="206" t="s">
        <v>5</v>
      </c>
      <c r="C9" s="206" t="s">
        <v>6</v>
      </c>
      <c r="D9" s="206" t="s">
        <v>7</v>
      </c>
      <c r="E9" s="206" t="s">
        <v>8</v>
      </c>
      <c r="F9" s="206" t="s">
        <v>9</v>
      </c>
      <c r="G9" s="206" t="s">
        <v>10</v>
      </c>
      <c r="H9" s="206" t="s">
        <v>11</v>
      </c>
    </row>
    <row r="10" spans="1:247" s="11" customFormat="1" ht="80.099999999999994" customHeight="1" x14ac:dyDescent="0.4">
      <c r="A10" s="72" t="s">
        <v>253</v>
      </c>
      <c r="B10" s="16" t="s">
        <v>254</v>
      </c>
      <c r="C10" s="16" t="s">
        <v>255</v>
      </c>
      <c r="D10" s="17">
        <v>400</v>
      </c>
      <c r="E10" s="17" t="s">
        <v>256</v>
      </c>
      <c r="F10" s="207">
        <v>200</v>
      </c>
      <c r="G10" s="19">
        <f t="shared" ref="G10:G12" si="0">D10*F10</f>
        <v>80000</v>
      </c>
      <c r="H10" s="20"/>
      <c r="I10" s="279" t="s">
        <v>13</v>
      </c>
      <c r="J10" s="263"/>
      <c r="K10" s="263"/>
      <c r="L10" s="263"/>
      <c r="M10" s="39"/>
      <c r="N10" s="40"/>
      <c r="O10" s="42"/>
      <c r="P10" s="204"/>
      <c r="Q10" s="204"/>
      <c r="R10" s="204"/>
      <c r="S10" s="38"/>
      <c r="T10" s="38"/>
      <c r="U10" s="39"/>
      <c r="V10" s="40"/>
      <c r="W10" s="42"/>
      <c r="X10" s="204"/>
      <c r="Y10" s="204"/>
      <c r="Z10" s="204"/>
      <c r="AA10" s="38"/>
      <c r="AB10" s="38"/>
      <c r="AC10" s="39"/>
      <c r="AD10" s="40"/>
      <c r="AE10" s="42"/>
      <c r="AF10" s="204"/>
      <c r="AG10" s="204"/>
      <c r="AH10" s="204"/>
      <c r="AI10" s="38"/>
      <c r="AJ10" s="38"/>
      <c r="AK10" s="39"/>
      <c r="AL10" s="40"/>
      <c r="AM10" s="42"/>
      <c r="AN10" s="204"/>
      <c r="AO10" s="204"/>
      <c r="AP10" s="204"/>
      <c r="AQ10" s="38"/>
      <c r="AR10" s="38"/>
      <c r="AS10" s="39"/>
      <c r="AT10" s="40"/>
      <c r="AU10" s="42"/>
      <c r="AV10" s="204"/>
      <c r="AW10" s="204"/>
      <c r="AX10" s="204"/>
      <c r="AY10" s="38"/>
      <c r="AZ10" s="38"/>
      <c r="BA10" s="39"/>
      <c r="BB10" s="40"/>
      <c r="BC10" s="42"/>
      <c r="BD10" s="204"/>
      <c r="BE10" s="204"/>
      <c r="BF10" s="204"/>
      <c r="BG10" s="38"/>
      <c r="BH10" s="38"/>
      <c r="BI10" s="39"/>
      <c r="BJ10" s="40"/>
      <c r="BK10" s="42"/>
      <c r="BL10" s="204"/>
      <c r="BM10" s="204"/>
      <c r="BN10" s="204"/>
      <c r="BO10" s="38"/>
      <c r="BP10" s="38"/>
      <c r="BQ10" s="39"/>
      <c r="BR10" s="40"/>
      <c r="BS10" s="42"/>
      <c r="BT10" s="204"/>
      <c r="BU10" s="204"/>
      <c r="BV10" s="204"/>
      <c r="BW10" s="38"/>
      <c r="BX10" s="38"/>
      <c r="BY10" s="39"/>
      <c r="BZ10" s="40"/>
      <c r="CA10" s="42"/>
      <c r="CB10" s="204"/>
      <c r="CC10" s="204"/>
      <c r="CD10" s="204"/>
      <c r="CE10" s="38"/>
      <c r="CF10" s="38"/>
      <c r="CG10" s="39"/>
      <c r="CH10" s="40"/>
      <c r="CI10" s="42"/>
      <c r="CJ10" s="204"/>
      <c r="CK10" s="204"/>
      <c r="CL10" s="204"/>
      <c r="CM10" s="38"/>
      <c r="CN10" s="38"/>
      <c r="CO10" s="39"/>
      <c r="CP10" s="40"/>
      <c r="CQ10" s="42"/>
      <c r="CR10" s="204"/>
      <c r="CS10" s="204"/>
      <c r="CT10" s="204"/>
      <c r="CU10" s="38"/>
      <c r="CV10" s="38"/>
      <c r="CW10" s="39"/>
      <c r="CX10" s="40"/>
      <c r="CY10" s="42"/>
      <c r="CZ10" s="204"/>
      <c r="DA10" s="204"/>
      <c r="DB10" s="204"/>
      <c r="DC10" s="38"/>
      <c r="DD10" s="38"/>
      <c r="DE10" s="39"/>
      <c r="DF10" s="40"/>
      <c r="DG10" s="42"/>
      <c r="DH10" s="204"/>
      <c r="DI10" s="204"/>
      <c r="DJ10" s="204"/>
      <c r="DK10" s="38"/>
      <c r="DL10" s="38"/>
      <c r="DM10" s="39"/>
      <c r="DN10" s="40"/>
      <c r="DO10" s="42"/>
      <c r="DP10" s="204"/>
      <c r="DQ10" s="204"/>
      <c r="DR10" s="204"/>
      <c r="DS10" s="38"/>
      <c r="DT10" s="38"/>
      <c r="DU10" s="39"/>
      <c r="DV10" s="40"/>
      <c r="DW10" s="42"/>
      <c r="DX10" s="204"/>
      <c r="DY10" s="204"/>
      <c r="DZ10" s="204"/>
      <c r="EA10" s="38"/>
      <c r="EB10" s="38"/>
      <c r="EC10" s="39"/>
      <c r="ED10" s="40"/>
      <c r="EE10" s="42"/>
      <c r="EF10" s="204"/>
      <c r="EG10" s="204"/>
      <c r="EH10" s="204"/>
      <c r="EI10" s="38"/>
      <c r="EJ10" s="38"/>
      <c r="EK10" s="39"/>
      <c r="EL10" s="40"/>
      <c r="EM10" s="42"/>
      <c r="EN10" s="204"/>
      <c r="EO10" s="204"/>
      <c r="EP10" s="204"/>
      <c r="EQ10" s="38"/>
      <c r="ER10" s="38"/>
      <c r="ES10" s="39"/>
      <c r="ET10" s="40"/>
      <c r="EU10" s="42"/>
      <c r="EV10" s="204"/>
      <c r="EW10" s="204"/>
      <c r="EX10" s="204"/>
      <c r="EY10" s="38"/>
      <c r="EZ10" s="38"/>
      <c r="FA10" s="39"/>
      <c r="FB10" s="40"/>
      <c r="FC10" s="42"/>
      <c r="FD10" s="204"/>
      <c r="FE10" s="204"/>
      <c r="FF10" s="204"/>
      <c r="FG10" s="38"/>
      <c r="FH10" s="38"/>
      <c r="FI10" s="39"/>
      <c r="FJ10" s="40"/>
      <c r="FK10" s="42"/>
      <c r="FL10" s="204"/>
      <c r="FM10" s="204"/>
      <c r="FN10" s="204"/>
      <c r="FO10" s="38"/>
      <c r="FP10" s="38"/>
      <c r="FQ10" s="39"/>
      <c r="FR10" s="40"/>
      <c r="FS10" s="42"/>
      <c r="FT10" s="204"/>
      <c r="FU10" s="204"/>
      <c r="FV10" s="204"/>
      <c r="FW10" s="38"/>
      <c r="FX10" s="38"/>
      <c r="FY10" s="39"/>
      <c r="FZ10" s="40"/>
      <c r="GA10" s="42"/>
      <c r="GB10" s="204"/>
      <c r="GC10" s="204"/>
      <c r="GD10" s="204"/>
      <c r="GE10" s="38"/>
      <c r="GF10" s="38"/>
      <c r="GG10" s="39"/>
      <c r="GH10" s="40"/>
      <c r="GI10" s="42"/>
      <c r="GJ10" s="204"/>
      <c r="GK10" s="204"/>
      <c r="GL10" s="204"/>
      <c r="GM10" s="38"/>
      <c r="GN10" s="38"/>
      <c r="GO10" s="39"/>
      <c r="GP10" s="40"/>
      <c r="GQ10" s="42"/>
      <c r="GR10" s="204"/>
      <c r="GS10" s="204"/>
      <c r="GT10" s="204"/>
      <c r="GU10" s="38"/>
      <c r="GV10" s="38"/>
      <c r="GW10" s="39"/>
      <c r="GX10" s="40"/>
      <c r="GY10" s="42"/>
      <c r="GZ10" s="204"/>
      <c r="HA10" s="204"/>
      <c r="HB10" s="204"/>
      <c r="HC10" s="38"/>
      <c r="HD10" s="38"/>
      <c r="HE10" s="39"/>
      <c r="HF10" s="40"/>
      <c r="HG10" s="42"/>
      <c r="HH10" s="204"/>
      <c r="HI10" s="204"/>
      <c r="HJ10" s="204"/>
      <c r="HK10" s="38"/>
      <c r="HL10" s="38"/>
      <c r="HM10" s="39"/>
      <c r="HN10" s="40"/>
      <c r="HO10" s="42"/>
      <c r="HP10" s="204"/>
      <c r="HQ10" s="204"/>
      <c r="HR10" s="204"/>
      <c r="HS10" s="38"/>
      <c r="HT10" s="38"/>
      <c r="HU10" s="39"/>
      <c r="HV10" s="40"/>
      <c r="HW10" s="42"/>
      <c r="HX10" s="204"/>
      <c r="HY10" s="204"/>
      <c r="HZ10" s="204"/>
      <c r="IA10" s="38"/>
      <c r="IB10" s="38"/>
      <c r="IC10" s="39"/>
      <c r="ID10" s="40"/>
      <c r="IE10" s="42"/>
      <c r="IF10" s="204"/>
      <c r="IG10" s="204"/>
      <c r="IH10" s="204"/>
      <c r="II10" s="38"/>
      <c r="IJ10" s="38"/>
      <c r="IK10" s="39"/>
      <c r="IL10" s="40"/>
      <c r="IM10" s="42"/>
    </row>
    <row r="11" spans="1:247" s="11" customFormat="1" ht="80.099999999999994" customHeight="1" x14ac:dyDescent="0.4">
      <c r="A11" s="16" t="s">
        <v>257</v>
      </c>
      <c r="B11" s="72" t="s">
        <v>257</v>
      </c>
      <c r="C11" s="16" t="s">
        <v>258</v>
      </c>
      <c r="D11" s="17">
        <v>220</v>
      </c>
      <c r="E11" s="17" t="s">
        <v>256</v>
      </c>
      <c r="F11" s="207">
        <v>100</v>
      </c>
      <c r="G11" s="19">
        <f t="shared" si="0"/>
        <v>22000</v>
      </c>
      <c r="H11" s="20"/>
      <c r="I11" s="180"/>
      <c r="J11" s="181"/>
      <c r="K11" s="181"/>
      <c r="L11" s="181"/>
      <c r="M11" s="181"/>
      <c r="N11" s="181"/>
      <c r="O11" s="42"/>
      <c r="P11" s="204"/>
      <c r="Q11" s="204"/>
      <c r="R11" s="204"/>
      <c r="S11" s="38"/>
      <c r="T11" s="38"/>
      <c r="U11" s="39"/>
      <c r="V11" s="40"/>
      <c r="W11" s="42"/>
      <c r="X11" s="204"/>
      <c r="Y11" s="204"/>
      <c r="Z11" s="204"/>
      <c r="AA11" s="38"/>
      <c r="AB11" s="38"/>
      <c r="AC11" s="39"/>
      <c r="AD11" s="40"/>
      <c r="AE11" s="42"/>
      <c r="AF11" s="204"/>
      <c r="AG11" s="204"/>
      <c r="AH11" s="204"/>
      <c r="AI11" s="38"/>
      <c r="AJ11" s="38"/>
      <c r="AK11" s="39"/>
      <c r="AL11" s="40"/>
      <c r="AM11" s="42"/>
      <c r="AN11" s="204"/>
      <c r="AO11" s="204"/>
      <c r="AP11" s="204"/>
      <c r="AQ11" s="38"/>
      <c r="AR11" s="38"/>
      <c r="AS11" s="39"/>
      <c r="AT11" s="40"/>
      <c r="AU11" s="42"/>
      <c r="AV11" s="204"/>
      <c r="AW11" s="204"/>
      <c r="AX11" s="204"/>
      <c r="AY11" s="38"/>
      <c r="AZ11" s="38"/>
      <c r="BA11" s="39"/>
      <c r="BB11" s="40"/>
      <c r="BC11" s="42"/>
      <c r="BD11" s="204"/>
      <c r="BE11" s="204"/>
      <c r="BF11" s="204"/>
      <c r="BG11" s="38"/>
      <c r="BH11" s="38"/>
      <c r="BI11" s="39"/>
      <c r="BJ11" s="40"/>
      <c r="BK11" s="42"/>
      <c r="BL11" s="204"/>
      <c r="BM11" s="204"/>
      <c r="BN11" s="204"/>
      <c r="BO11" s="38"/>
      <c r="BP11" s="38"/>
      <c r="BQ11" s="39"/>
      <c r="BR11" s="40"/>
      <c r="BS11" s="42"/>
      <c r="BT11" s="204"/>
      <c r="BU11" s="204"/>
      <c r="BV11" s="204"/>
      <c r="BW11" s="38"/>
      <c r="BX11" s="38"/>
      <c r="BY11" s="39"/>
      <c r="BZ11" s="40"/>
      <c r="CA11" s="42"/>
      <c r="CB11" s="204"/>
      <c r="CC11" s="204"/>
      <c r="CD11" s="204"/>
      <c r="CE11" s="38"/>
      <c r="CF11" s="38"/>
      <c r="CG11" s="39"/>
      <c r="CH11" s="40"/>
      <c r="CI11" s="42"/>
      <c r="CJ11" s="204"/>
      <c r="CK11" s="204"/>
      <c r="CL11" s="204"/>
      <c r="CM11" s="38"/>
      <c r="CN11" s="38"/>
      <c r="CO11" s="39"/>
      <c r="CP11" s="40"/>
      <c r="CQ11" s="42"/>
      <c r="CR11" s="204"/>
      <c r="CS11" s="204"/>
      <c r="CT11" s="204"/>
      <c r="CU11" s="38"/>
      <c r="CV11" s="38"/>
      <c r="CW11" s="39"/>
      <c r="CX11" s="40"/>
      <c r="CY11" s="42"/>
      <c r="CZ11" s="204"/>
      <c r="DA11" s="204"/>
      <c r="DB11" s="204"/>
      <c r="DC11" s="38"/>
      <c r="DD11" s="38"/>
      <c r="DE11" s="39"/>
      <c r="DF11" s="40"/>
      <c r="DG11" s="42"/>
      <c r="DH11" s="204"/>
      <c r="DI11" s="204"/>
      <c r="DJ11" s="204"/>
      <c r="DK11" s="38"/>
      <c r="DL11" s="38"/>
      <c r="DM11" s="39"/>
      <c r="DN11" s="40"/>
      <c r="DO11" s="42"/>
      <c r="DP11" s="204"/>
      <c r="DQ11" s="204"/>
      <c r="DR11" s="204"/>
      <c r="DS11" s="38"/>
      <c r="DT11" s="38"/>
      <c r="DU11" s="39"/>
      <c r="DV11" s="40"/>
      <c r="DW11" s="42"/>
      <c r="DX11" s="204"/>
      <c r="DY11" s="204"/>
      <c r="DZ11" s="204"/>
      <c r="EA11" s="38"/>
      <c r="EB11" s="38"/>
      <c r="EC11" s="39"/>
      <c r="ED11" s="40"/>
      <c r="EE11" s="42"/>
      <c r="EF11" s="204"/>
      <c r="EG11" s="204"/>
      <c r="EH11" s="204"/>
      <c r="EI11" s="38"/>
      <c r="EJ11" s="38"/>
      <c r="EK11" s="39"/>
      <c r="EL11" s="40"/>
      <c r="EM11" s="42"/>
      <c r="EN11" s="204"/>
      <c r="EO11" s="204"/>
      <c r="EP11" s="204"/>
      <c r="EQ11" s="38"/>
      <c r="ER11" s="38"/>
      <c r="ES11" s="39"/>
      <c r="ET11" s="40"/>
      <c r="EU11" s="42"/>
      <c r="EV11" s="204"/>
      <c r="EW11" s="204"/>
      <c r="EX11" s="204"/>
      <c r="EY11" s="38"/>
      <c r="EZ11" s="38"/>
      <c r="FA11" s="39"/>
      <c r="FB11" s="40"/>
      <c r="FC11" s="42"/>
      <c r="FD11" s="204"/>
      <c r="FE11" s="204"/>
      <c r="FF11" s="204"/>
      <c r="FG11" s="38"/>
      <c r="FH11" s="38"/>
      <c r="FI11" s="39"/>
      <c r="FJ11" s="40"/>
      <c r="FK11" s="42"/>
      <c r="FL11" s="204"/>
      <c r="FM11" s="204"/>
      <c r="FN11" s="204"/>
      <c r="FO11" s="38"/>
      <c r="FP11" s="38"/>
      <c r="FQ11" s="39"/>
      <c r="FR11" s="40"/>
      <c r="FS11" s="42"/>
      <c r="FT11" s="204"/>
      <c r="FU11" s="204"/>
      <c r="FV11" s="204"/>
      <c r="FW11" s="38"/>
      <c r="FX11" s="38"/>
      <c r="FY11" s="39"/>
      <c r="FZ11" s="40"/>
      <c r="GA11" s="42"/>
      <c r="GB11" s="204"/>
      <c r="GC11" s="204"/>
      <c r="GD11" s="204"/>
      <c r="GE11" s="38"/>
      <c r="GF11" s="38"/>
      <c r="GG11" s="39"/>
      <c r="GH11" s="40"/>
      <c r="GI11" s="42"/>
      <c r="GJ11" s="204"/>
      <c r="GK11" s="204"/>
      <c r="GL11" s="204"/>
      <c r="GM11" s="38"/>
      <c r="GN11" s="38"/>
      <c r="GO11" s="39"/>
      <c r="GP11" s="40"/>
      <c r="GQ11" s="42"/>
      <c r="GR11" s="204"/>
      <c r="GS11" s="204"/>
      <c r="GT11" s="204"/>
      <c r="GU11" s="38"/>
      <c r="GV11" s="38"/>
      <c r="GW11" s="39"/>
      <c r="GX11" s="40"/>
      <c r="GY11" s="42"/>
      <c r="GZ11" s="204"/>
      <c r="HA11" s="204"/>
      <c r="HB11" s="204"/>
      <c r="HC11" s="38"/>
      <c r="HD11" s="38"/>
      <c r="HE11" s="39"/>
      <c r="HF11" s="40"/>
      <c r="HG11" s="42"/>
      <c r="HH11" s="204"/>
      <c r="HI11" s="204"/>
      <c r="HJ11" s="204"/>
      <c r="HK11" s="38"/>
      <c r="HL11" s="38"/>
      <c r="HM11" s="39"/>
      <c r="HN11" s="40"/>
      <c r="HO11" s="42"/>
      <c r="HP11" s="204"/>
      <c r="HQ11" s="204"/>
      <c r="HR11" s="204"/>
      <c r="HS11" s="38"/>
      <c r="HT11" s="38"/>
      <c r="HU11" s="39"/>
      <c r="HV11" s="40"/>
      <c r="HW11" s="42"/>
      <c r="HX11" s="204"/>
      <c r="HY11" s="204"/>
      <c r="HZ11" s="204"/>
      <c r="IA11" s="38"/>
      <c r="IB11" s="38"/>
      <c r="IC11" s="39"/>
      <c r="ID11" s="40"/>
      <c r="IE11" s="42"/>
      <c r="IF11" s="204"/>
      <c r="IG11" s="204"/>
      <c r="IH11" s="204"/>
      <c r="II11" s="38"/>
      <c r="IJ11" s="38"/>
      <c r="IK11" s="39"/>
      <c r="IL11" s="40"/>
      <c r="IM11" s="42"/>
    </row>
    <row r="12" spans="1:247" s="11" customFormat="1" ht="80.099999999999994" customHeight="1" x14ac:dyDescent="0.4">
      <c r="A12" s="72" t="s">
        <v>259</v>
      </c>
      <c r="B12" s="16" t="s">
        <v>260</v>
      </c>
      <c r="C12" s="16" t="s">
        <v>261</v>
      </c>
      <c r="D12" s="17">
        <v>710</v>
      </c>
      <c r="E12" s="17" t="s">
        <v>256</v>
      </c>
      <c r="F12" s="207">
        <v>400</v>
      </c>
      <c r="G12" s="19">
        <f t="shared" si="0"/>
        <v>284000</v>
      </c>
      <c r="H12" s="20"/>
      <c r="I12" s="180"/>
      <c r="J12" s="204"/>
      <c r="K12" s="204"/>
      <c r="L12" s="204"/>
      <c r="M12" s="38"/>
      <c r="N12" s="38"/>
      <c r="O12" s="39"/>
      <c r="P12" s="40"/>
      <c r="Q12" s="42"/>
      <c r="R12" s="204"/>
      <c r="S12" s="204"/>
      <c r="T12" s="204"/>
      <c r="U12" s="38"/>
      <c r="V12" s="38"/>
      <c r="W12" s="39"/>
      <c r="X12" s="40"/>
      <c r="Y12" s="42"/>
      <c r="Z12" s="204"/>
      <c r="AA12" s="204"/>
      <c r="AB12" s="204"/>
      <c r="AC12" s="38"/>
      <c r="AD12" s="38"/>
      <c r="AE12" s="39"/>
      <c r="AF12" s="40"/>
      <c r="AG12" s="42"/>
      <c r="AH12" s="204"/>
      <c r="AI12" s="204"/>
      <c r="AJ12" s="204"/>
      <c r="AK12" s="38"/>
      <c r="AL12" s="38"/>
      <c r="AM12" s="39"/>
      <c r="AN12" s="40"/>
      <c r="AO12" s="42"/>
      <c r="AP12" s="204"/>
      <c r="AQ12" s="204"/>
      <c r="AR12" s="204"/>
      <c r="AS12" s="38"/>
      <c r="AT12" s="38"/>
      <c r="AU12" s="39"/>
      <c r="AV12" s="40"/>
      <c r="AW12" s="42"/>
      <c r="AX12" s="204"/>
      <c r="AY12" s="204"/>
      <c r="AZ12" s="204"/>
      <c r="BA12" s="38"/>
      <c r="BB12" s="38"/>
      <c r="BC12" s="39"/>
      <c r="BD12" s="40"/>
      <c r="BE12" s="42"/>
      <c r="BF12" s="204"/>
      <c r="BG12" s="204"/>
      <c r="BH12" s="204"/>
      <c r="BI12" s="38"/>
      <c r="BJ12" s="38"/>
      <c r="BK12" s="39"/>
      <c r="BL12" s="40"/>
      <c r="BM12" s="42"/>
      <c r="BN12" s="204"/>
      <c r="BO12" s="204"/>
      <c r="BP12" s="204"/>
      <c r="BQ12" s="38"/>
      <c r="BR12" s="38"/>
      <c r="BS12" s="39"/>
      <c r="BT12" s="40"/>
      <c r="BU12" s="42"/>
      <c r="BV12" s="204"/>
      <c r="BW12" s="204"/>
      <c r="BX12" s="204"/>
      <c r="BY12" s="38"/>
      <c r="BZ12" s="38"/>
      <c r="CA12" s="39"/>
      <c r="CB12" s="40"/>
      <c r="CC12" s="42"/>
      <c r="CD12" s="204"/>
      <c r="CE12" s="204"/>
      <c r="CF12" s="204"/>
      <c r="CG12" s="38"/>
      <c r="CH12" s="38"/>
      <c r="CI12" s="39"/>
      <c r="CJ12" s="40"/>
      <c r="CK12" s="42"/>
      <c r="CL12" s="204"/>
      <c r="CM12" s="204"/>
      <c r="CN12" s="204"/>
      <c r="CO12" s="38"/>
      <c r="CP12" s="38"/>
      <c r="CQ12" s="39"/>
      <c r="CR12" s="40"/>
      <c r="CS12" s="42"/>
      <c r="CT12" s="204"/>
      <c r="CU12" s="204"/>
      <c r="CV12" s="204"/>
      <c r="CW12" s="38"/>
      <c r="CX12" s="38"/>
      <c r="CY12" s="39"/>
      <c r="CZ12" s="40"/>
      <c r="DA12" s="42"/>
      <c r="DB12" s="204"/>
      <c r="DC12" s="204"/>
      <c r="DD12" s="204"/>
      <c r="DE12" s="38"/>
      <c r="DF12" s="38"/>
      <c r="DG12" s="39"/>
      <c r="DH12" s="40"/>
      <c r="DI12" s="42"/>
      <c r="DJ12" s="204"/>
      <c r="DK12" s="204"/>
      <c r="DL12" s="204"/>
      <c r="DM12" s="38"/>
      <c r="DN12" s="38"/>
      <c r="DO12" s="39"/>
      <c r="DP12" s="40"/>
      <c r="DQ12" s="42"/>
      <c r="DR12" s="204"/>
      <c r="DS12" s="204"/>
      <c r="DT12" s="204"/>
      <c r="DU12" s="38"/>
      <c r="DV12" s="38"/>
      <c r="DW12" s="39"/>
      <c r="DX12" s="40"/>
      <c r="DY12" s="42"/>
      <c r="DZ12" s="204"/>
      <c r="EA12" s="204"/>
      <c r="EB12" s="204"/>
      <c r="EC12" s="38"/>
      <c r="ED12" s="38"/>
      <c r="EE12" s="39"/>
      <c r="EF12" s="40"/>
      <c r="EG12" s="42"/>
      <c r="EH12" s="204"/>
      <c r="EI12" s="204"/>
      <c r="EJ12" s="204"/>
      <c r="EK12" s="38"/>
      <c r="EL12" s="38"/>
      <c r="EM12" s="39"/>
      <c r="EN12" s="40"/>
      <c r="EO12" s="42"/>
      <c r="EP12" s="204"/>
      <c r="EQ12" s="204"/>
      <c r="ER12" s="204"/>
      <c r="ES12" s="38"/>
      <c r="ET12" s="38"/>
      <c r="EU12" s="39"/>
      <c r="EV12" s="40"/>
      <c r="EW12" s="42"/>
      <c r="EX12" s="204"/>
      <c r="EY12" s="204"/>
      <c r="EZ12" s="204"/>
      <c r="FA12" s="38"/>
      <c r="FB12" s="38"/>
      <c r="FC12" s="39"/>
      <c r="FD12" s="40"/>
      <c r="FE12" s="42"/>
      <c r="FF12" s="204"/>
      <c r="FG12" s="204"/>
      <c r="FH12" s="204"/>
      <c r="FI12" s="38"/>
      <c r="FJ12" s="38"/>
      <c r="FK12" s="39"/>
      <c r="FL12" s="40"/>
      <c r="FM12" s="42"/>
      <c r="FN12" s="204"/>
      <c r="FO12" s="204"/>
      <c r="FP12" s="204"/>
      <c r="FQ12" s="38"/>
      <c r="FR12" s="38"/>
      <c r="FS12" s="39"/>
      <c r="FT12" s="40"/>
      <c r="FU12" s="42"/>
      <c r="FV12" s="204"/>
      <c r="FW12" s="204"/>
      <c r="FX12" s="204"/>
      <c r="FY12" s="38"/>
      <c r="FZ12" s="38"/>
      <c r="GA12" s="39"/>
      <c r="GB12" s="40"/>
      <c r="GC12" s="42"/>
      <c r="GD12" s="204"/>
      <c r="GE12" s="204"/>
      <c r="GF12" s="204"/>
      <c r="GG12" s="38"/>
      <c r="GH12" s="38"/>
      <c r="GI12" s="39"/>
      <c r="GJ12" s="40"/>
      <c r="GK12" s="42"/>
      <c r="GL12" s="204"/>
      <c r="GM12" s="204"/>
      <c r="GN12" s="204"/>
      <c r="GO12" s="38"/>
      <c r="GP12" s="38"/>
      <c r="GQ12" s="39"/>
      <c r="GR12" s="40"/>
      <c r="GS12" s="42"/>
      <c r="GT12" s="204"/>
      <c r="GU12" s="204"/>
      <c r="GV12" s="204"/>
      <c r="GW12" s="38"/>
      <c r="GX12" s="38"/>
      <c r="GY12" s="39"/>
      <c r="GZ12" s="40"/>
      <c r="HA12" s="42"/>
      <c r="HB12" s="204"/>
      <c r="HC12" s="204"/>
      <c r="HD12" s="204"/>
      <c r="HE12" s="38"/>
      <c r="HF12" s="38"/>
      <c r="HG12" s="39"/>
      <c r="HH12" s="40"/>
      <c r="HI12" s="42"/>
      <c r="HJ12" s="204"/>
      <c r="HK12" s="204"/>
      <c r="HL12" s="204"/>
      <c r="HM12" s="38"/>
      <c r="HN12" s="38"/>
      <c r="HO12" s="39"/>
      <c r="HP12" s="40"/>
      <c r="HQ12" s="42"/>
      <c r="HR12" s="204"/>
      <c r="HS12" s="204"/>
      <c r="HT12" s="204"/>
      <c r="HU12" s="38"/>
      <c r="HV12" s="38"/>
      <c r="HW12" s="39"/>
      <c r="HX12" s="40"/>
      <c r="HY12" s="42"/>
      <c r="HZ12" s="204"/>
      <c r="IA12" s="204"/>
      <c r="IB12" s="204"/>
      <c r="IC12" s="38"/>
      <c r="ID12" s="38"/>
      <c r="IE12" s="39"/>
      <c r="IF12" s="40"/>
      <c r="IG12" s="42"/>
    </row>
    <row r="13" spans="1:247" s="11" customFormat="1" ht="80.099999999999994" customHeight="1" x14ac:dyDescent="0.4">
      <c r="A13" s="16"/>
      <c r="B13" s="16"/>
      <c r="C13" s="16"/>
      <c r="D13" s="17"/>
      <c r="E13" s="17"/>
      <c r="F13" s="188"/>
      <c r="G13" s="19"/>
      <c r="H13" s="20"/>
      <c r="I13" s="204"/>
      <c r="J13" s="204"/>
      <c r="K13" s="38"/>
      <c r="L13" s="38"/>
      <c r="M13" s="39"/>
      <c r="N13" s="40"/>
      <c r="O13" s="42"/>
      <c r="P13" s="204"/>
      <c r="Q13" s="204"/>
      <c r="R13" s="204"/>
      <c r="S13" s="38"/>
      <c r="T13" s="38"/>
      <c r="U13" s="39"/>
      <c r="V13" s="40"/>
      <c r="W13" s="42"/>
      <c r="X13" s="204"/>
      <c r="Y13" s="204"/>
      <c r="Z13" s="204"/>
      <c r="AA13" s="38"/>
      <c r="AB13" s="38"/>
      <c r="AC13" s="39"/>
      <c r="AD13" s="40"/>
      <c r="AE13" s="42"/>
      <c r="AF13" s="204"/>
      <c r="AG13" s="204"/>
      <c r="AH13" s="204"/>
      <c r="AI13" s="38"/>
      <c r="AJ13" s="38"/>
      <c r="AK13" s="39"/>
      <c r="AL13" s="40"/>
      <c r="AM13" s="42"/>
      <c r="AN13" s="204"/>
      <c r="AO13" s="204"/>
      <c r="AP13" s="204"/>
      <c r="AQ13" s="38"/>
      <c r="AR13" s="38"/>
      <c r="AS13" s="39"/>
      <c r="AT13" s="40"/>
      <c r="AU13" s="42"/>
      <c r="AV13" s="204"/>
      <c r="AW13" s="204"/>
      <c r="AX13" s="204"/>
      <c r="AY13" s="38"/>
      <c r="AZ13" s="38"/>
      <c r="BA13" s="39"/>
      <c r="BB13" s="40"/>
      <c r="BC13" s="42"/>
      <c r="BD13" s="204"/>
      <c r="BE13" s="204"/>
      <c r="BF13" s="204"/>
      <c r="BG13" s="38"/>
      <c r="BH13" s="38"/>
      <c r="BI13" s="39"/>
      <c r="BJ13" s="40"/>
      <c r="BK13" s="42"/>
      <c r="BL13" s="204"/>
      <c r="BM13" s="204"/>
      <c r="BN13" s="204"/>
      <c r="BO13" s="38"/>
      <c r="BP13" s="38"/>
      <c r="BQ13" s="39"/>
      <c r="BR13" s="40"/>
      <c r="BS13" s="42"/>
      <c r="BT13" s="204"/>
      <c r="BU13" s="204"/>
      <c r="BV13" s="204"/>
      <c r="BW13" s="38"/>
      <c r="BX13" s="38"/>
      <c r="BY13" s="39"/>
      <c r="BZ13" s="40"/>
      <c r="CA13" s="42"/>
      <c r="CB13" s="204"/>
      <c r="CC13" s="204"/>
      <c r="CD13" s="204"/>
      <c r="CE13" s="38"/>
      <c r="CF13" s="38"/>
      <c r="CG13" s="39"/>
      <c r="CH13" s="40"/>
      <c r="CI13" s="42"/>
      <c r="CJ13" s="204"/>
      <c r="CK13" s="204"/>
      <c r="CL13" s="204"/>
      <c r="CM13" s="38"/>
      <c r="CN13" s="38"/>
      <c r="CO13" s="39"/>
      <c r="CP13" s="40"/>
      <c r="CQ13" s="42"/>
      <c r="CR13" s="204"/>
      <c r="CS13" s="204"/>
      <c r="CT13" s="204"/>
      <c r="CU13" s="38"/>
      <c r="CV13" s="38"/>
      <c r="CW13" s="39"/>
      <c r="CX13" s="40"/>
      <c r="CY13" s="42"/>
      <c r="CZ13" s="204"/>
      <c r="DA13" s="204"/>
      <c r="DB13" s="204"/>
      <c r="DC13" s="38"/>
      <c r="DD13" s="38"/>
      <c r="DE13" s="39"/>
      <c r="DF13" s="40"/>
      <c r="DG13" s="42"/>
      <c r="DH13" s="204"/>
      <c r="DI13" s="204"/>
      <c r="DJ13" s="204"/>
      <c r="DK13" s="38"/>
      <c r="DL13" s="38"/>
      <c r="DM13" s="39"/>
      <c r="DN13" s="40"/>
      <c r="DO13" s="42"/>
      <c r="DP13" s="204"/>
      <c r="DQ13" s="204"/>
      <c r="DR13" s="204"/>
      <c r="DS13" s="38"/>
      <c r="DT13" s="38"/>
      <c r="DU13" s="39"/>
      <c r="DV13" s="40"/>
      <c r="DW13" s="42"/>
      <c r="DX13" s="204"/>
      <c r="DY13" s="204"/>
      <c r="DZ13" s="204"/>
      <c r="EA13" s="38"/>
      <c r="EB13" s="38"/>
      <c r="EC13" s="39"/>
      <c r="ED13" s="40"/>
      <c r="EE13" s="42"/>
      <c r="EF13" s="204"/>
      <c r="EG13" s="204"/>
      <c r="EH13" s="204"/>
      <c r="EI13" s="38"/>
      <c r="EJ13" s="38"/>
      <c r="EK13" s="39"/>
      <c r="EL13" s="40"/>
      <c r="EM13" s="42"/>
      <c r="EN13" s="204"/>
      <c r="EO13" s="204"/>
      <c r="EP13" s="204"/>
      <c r="EQ13" s="38"/>
      <c r="ER13" s="38"/>
      <c r="ES13" s="39"/>
      <c r="ET13" s="40"/>
      <c r="EU13" s="42"/>
      <c r="EV13" s="204"/>
      <c r="EW13" s="204"/>
      <c r="EX13" s="204"/>
      <c r="EY13" s="38"/>
      <c r="EZ13" s="38"/>
      <c r="FA13" s="39"/>
      <c r="FB13" s="40"/>
      <c r="FC13" s="42"/>
      <c r="FD13" s="204"/>
      <c r="FE13" s="204"/>
      <c r="FF13" s="204"/>
      <c r="FG13" s="38"/>
      <c r="FH13" s="38"/>
      <c r="FI13" s="39"/>
      <c r="FJ13" s="40"/>
      <c r="FK13" s="42"/>
      <c r="FL13" s="204"/>
      <c r="FM13" s="204"/>
      <c r="FN13" s="204"/>
      <c r="FO13" s="38"/>
      <c r="FP13" s="38"/>
      <c r="FQ13" s="39"/>
      <c r="FR13" s="40"/>
      <c r="FS13" s="42"/>
      <c r="FT13" s="204"/>
      <c r="FU13" s="204"/>
      <c r="FV13" s="204"/>
      <c r="FW13" s="38"/>
      <c r="FX13" s="38"/>
      <c r="FY13" s="39"/>
      <c r="FZ13" s="40"/>
      <c r="GA13" s="42"/>
      <c r="GB13" s="204"/>
      <c r="GC13" s="204"/>
      <c r="GD13" s="204"/>
      <c r="GE13" s="38"/>
      <c r="GF13" s="38"/>
      <c r="GG13" s="39"/>
      <c r="GH13" s="40"/>
      <c r="GI13" s="42"/>
      <c r="GJ13" s="204"/>
      <c r="GK13" s="204"/>
      <c r="GL13" s="204"/>
      <c r="GM13" s="38"/>
      <c r="GN13" s="38"/>
      <c r="GO13" s="39"/>
      <c r="GP13" s="40"/>
      <c r="GQ13" s="42"/>
      <c r="GR13" s="204"/>
      <c r="GS13" s="204"/>
      <c r="GT13" s="204"/>
      <c r="GU13" s="38"/>
      <c r="GV13" s="38"/>
      <c r="GW13" s="39"/>
      <c r="GX13" s="40"/>
      <c r="GY13" s="42"/>
      <c r="GZ13" s="204"/>
      <c r="HA13" s="204"/>
      <c r="HB13" s="204"/>
      <c r="HC13" s="38"/>
      <c r="HD13" s="38"/>
      <c r="HE13" s="39"/>
      <c r="HF13" s="40"/>
      <c r="HG13" s="42"/>
      <c r="HH13" s="204"/>
      <c r="HI13" s="204"/>
      <c r="HJ13" s="204"/>
      <c r="HK13" s="38"/>
      <c r="HL13" s="38"/>
      <c r="HM13" s="39"/>
      <c r="HN13" s="40"/>
      <c r="HO13" s="42"/>
      <c r="HP13" s="204"/>
      <c r="HQ13" s="204"/>
      <c r="HR13" s="204"/>
      <c r="HS13" s="38"/>
      <c r="HT13" s="38"/>
      <c r="HU13" s="39"/>
      <c r="HV13" s="40"/>
      <c r="HW13" s="42"/>
      <c r="HX13" s="204"/>
      <c r="HY13" s="204"/>
      <c r="HZ13" s="204"/>
      <c r="IA13" s="38"/>
      <c r="IB13" s="38"/>
      <c r="IC13" s="39"/>
      <c r="ID13" s="40"/>
      <c r="IE13" s="42"/>
      <c r="IF13" s="204"/>
      <c r="IG13" s="204"/>
      <c r="IH13" s="204"/>
      <c r="II13" s="38"/>
      <c r="IJ13" s="38"/>
      <c r="IK13" s="39"/>
      <c r="IL13" s="40"/>
      <c r="IM13" s="42"/>
    </row>
    <row r="14" spans="1:247" s="11" customFormat="1" ht="80.099999999999994" customHeight="1" thickBot="1" x14ac:dyDescent="0.45">
      <c r="A14" s="16"/>
      <c r="B14" s="16"/>
      <c r="C14" s="16"/>
      <c r="D14" s="17"/>
      <c r="E14" s="17"/>
      <c r="F14" s="188"/>
      <c r="G14" s="19"/>
      <c r="H14" s="20"/>
      <c r="I14" s="204"/>
      <c r="J14" s="204"/>
      <c r="K14" s="38"/>
      <c r="L14" s="38"/>
      <c r="M14" s="39"/>
      <c r="N14" s="40"/>
      <c r="O14" s="42"/>
      <c r="P14" s="204"/>
      <c r="Q14" s="204"/>
      <c r="R14" s="204"/>
      <c r="S14" s="38"/>
      <c r="T14" s="38"/>
      <c r="U14" s="39"/>
      <c r="V14" s="40"/>
      <c r="W14" s="42"/>
      <c r="X14" s="204"/>
      <c r="Y14" s="204"/>
      <c r="Z14" s="204"/>
      <c r="AA14" s="38"/>
      <c r="AB14" s="38"/>
      <c r="AC14" s="39"/>
      <c r="AD14" s="40"/>
      <c r="AE14" s="42"/>
      <c r="AF14" s="204"/>
      <c r="AG14" s="204"/>
      <c r="AH14" s="204"/>
      <c r="AI14" s="38"/>
      <c r="AJ14" s="38"/>
      <c r="AK14" s="39"/>
      <c r="AL14" s="40"/>
      <c r="AM14" s="42"/>
      <c r="AN14" s="204"/>
      <c r="AO14" s="204"/>
      <c r="AP14" s="204"/>
      <c r="AQ14" s="38"/>
      <c r="AR14" s="38"/>
      <c r="AS14" s="39"/>
      <c r="AT14" s="40"/>
      <c r="AU14" s="42"/>
      <c r="AV14" s="204"/>
      <c r="AW14" s="204"/>
      <c r="AX14" s="204"/>
      <c r="AY14" s="38"/>
      <c r="AZ14" s="38"/>
      <c r="BA14" s="39"/>
      <c r="BB14" s="40"/>
      <c r="BC14" s="42"/>
      <c r="BD14" s="204"/>
      <c r="BE14" s="204"/>
      <c r="BF14" s="204"/>
      <c r="BG14" s="38"/>
      <c r="BH14" s="38"/>
      <c r="BI14" s="39"/>
      <c r="BJ14" s="40"/>
      <c r="BK14" s="42"/>
      <c r="BL14" s="204"/>
      <c r="BM14" s="204"/>
      <c r="BN14" s="204"/>
      <c r="BO14" s="38"/>
      <c r="BP14" s="38"/>
      <c r="BQ14" s="39"/>
      <c r="BR14" s="40"/>
      <c r="BS14" s="42"/>
      <c r="BT14" s="204"/>
      <c r="BU14" s="204"/>
      <c r="BV14" s="204"/>
      <c r="BW14" s="38"/>
      <c r="BX14" s="38"/>
      <c r="BY14" s="39"/>
      <c r="BZ14" s="40"/>
      <c r="CA14" s="42"/>
      <c r="CB14" s="204"/>
      <c r="CC14" s="204"/>
      <c r="CD14" s="204"/>
      <c r="CE14" s="38"/>
      <c r="CF14" s="38"/>
      <c r="CG14" s="39"/>
      <c r="CH14" s="40"/>
      <c r="CI14" s="42"/>
      <c r="CJ14" s="204"/>
      <c r="CK14" s="204"/>
      <c r="CL14" s="204"/>
      <c r="CM14" s="38"/>
      <c r="CN14" s="38"/>
      <c r="CO14" s="39"/>
      <c r="CP14" s="40"/>
      <c r="CQ14" s="42"/>
      <c r="CR14" s="204"/>
      <c r="CS14" s="204"/>
      <c r="CT14" s="204"/>
      <c r="CU14" s="38"/>
      <c r="CV14" s="38"/>
      <c r="CW14" s="39"/>
      <c r="CX14" s="40"/>
      <c r="CY14" s="42"/>
      <c r="CZ14" s="204"/>
      <c r="DA14" s="204"/>
      <c r="DB14" s="204"/>
      <c r="DC14" s="38"/>
      <c r="DD14" s="38"/>
      <c r="DE14" s="39"/>
      <c r="DF14" s="40"/>
      <c r="DG14" s="42"/>
      <c r="DH14" s="204"/>
      <c r="DI14" s="204"/>
      <c r="DJ14" s="204"/>
      <c r="DK14" s="38"/>
      <c r="DL14" s="38"/>
      <c r="DM14" s="39"/>
      <c r="DN14" s="40"/>
      <c r="DO14" s="42"/>
      <c r="DP14" s="204"/>
      <c r="DQ14" s="204"/>
      <c r="DR14" s="204"/>
      <c r="DS14" s="38"/>
      <c r="DT14" s="38"/>
      <c r="DU14" s="39"/>
      <c r="DV14" s="40"/>
      <c r="DW14" s="42"/>
      <c r="DX14" s="204"/>
      <c r="DY14" s="204"/>
      <c r="DZ14" s="204"/>
      <c r="EA14" s="38"/>
      <c r="EB14" s="38"/>
      <c r="EC14" s="39"/>
      <c r="ED14" s="40"/>
      <c r="EE14" s="42"/>
      <c r="EF14" s="204"/>
      <c r="EG14" s="204"/>
      <c r="EH14" s="204"/>
      <c r="EI14" s="38"/>
      <c r="EJ14" s="38"/>
      <c r="EK14" s="39"/>
      <c r="EL14" s="40"/>
      <c r="EM14" s="42"/>
      <c r="EN14" s="204"/>
      <c r="EO14" s="204"/>
      <c r="EP14" s="204"/>
      <c r="EQ14" s="38"/>
      <c r="ER14" s="38"/>
      <c r="ES14" s="39"/>
      <c r="ET14" s="40"/>
      <c r="EU14" s="42"/>
      <c r="EV14" s="204"/>
      <c r="EW14" s="204"/>
      <c r="EX14" s="204"/>
      <c r="EY14" s="38"/>
      <c r="EZ14" s="38"/>
      <c r="FA14" s="39"/>
      <c r="FB14" s="40"/>
      <c r="FC14" s="42"/>
      <c r="FD14" s="204"/>
      <c r="FE14" s="204"/>
      <c r="FF14" s="204"/>
      <c r="FG14" s="38"/>
      <c r="FH14" s="38"/>
      <c r="FI14" s="39"/>
      <c r="FJ14" s="40"/>
      <c r="FK14" s="42"/>
      <c r="FL14" s="204"/>
      <c r="FM14" s="204"/>
      <c r="FN14" s="204"/>
      <c r="FO14" s="38"/>
      <c r="FP14" s="38"/>
      <c r="FQ14" s="39"/>
      <c r="FR14" s="40"/>
      <c r="FS14" s="42"/>
      <c r="FT14" s="204"/>
      <c r="FU14" s="204"/>
      <c r="FV14" s="204"/>
      <c r="FW14" s="38"/>
      <c r="FX14" s="38"/>
      <c r="FY14" s="39"/>
      <c r="FZ14" s="40"/>
      <c r="GA14" s="42"/>
      <c r="GB14" s="204"/>
      <c r="GC14" s="204"/>
      <c r="GD14" s="204"/>
      <c r="GE14" s="38"/>
      <c r="GF14" s="38"/>
      <c r="GG14" s="39"/>
      <c r="GH14" s="40"/>
      <c r="GI14" s="42"/>
      <c r="GJ14" s="204"/>
      <c r="GK14" s="204"/>
      <c r="GL14" s="204"/>
      <c r="GM14" s="38"/>
      <c r="GN14" s="38"/>
      <c r="GO14" s="39"/>
      <c r="GP14" s="40"/>
      <c r="GQ14" s="42"/>
      <c r="GR14" s="204"/>
      <c r="GS14" s="204"/>
      <c r="GT14" s="204"/>
      <c r="GU14" s="38"/>
      <c r="GV14" s="38"/>
      <c r="GW14" s="39"/>
      <c r="GX14" s="40"/>
      <c r="GY14" s="42"/>
      <c r="GZ14" s="204"/>
      <c r="HA14" s="204"/>
      <c r="HB14" s="204"/>
      <c r="HC14" s="38"/>
      <c r="HD14" s="38"/>
      <c r="HE14" s="39"/>
      <c r="HF14" s="40"/>
      <c r="HG14" s="42"/>
      <c r="HH14" s="204"/>
      <c r="HI14" s="204"/>
      <c r="HJ14" s="204"/>
      <c r="HK14" s="38"/>
      <c r="HL14" s="38"/>
      <c r="HM14" s="39"/>
      <c r="HN14" s="40"/>
      <c r="HO14" s="42"/>
      <c r="HP14" s="204"/>
      <c r="HQ14" s="204"/>
      <c r="HR14" s="204"/>
      <c r="HS14" s="38"/>
      <c r="HT14" s="38"/>
      <c r="HU14" s="39"/>
      <c r="HV14" s="40"/>
      <c r="HW14" s="42"/>
      <c r="HX14" s="204"/>
      <c r="HY14" s="204"/>
      <c r="HZ14" s="204"/>
      <c r="IA14" s="38"/>
      <c r="IB14" s="38"/>
      <c r="IC14" s="39"/>
      <c r="ID14" s="40"/>
      <c r="IE14" s="42"/>
      <c r="IF14" s="204"/>
      <c r="IG14" s="204"/>
      <c r="IH14" s="204"/>
      <c r="II14" s="38"/>
      <c r="IJ14" s="38"/>
      <c r="IK14" s="39"/>
      <c r="IL14" s="40"/>
      <c r="IM14" s="42"/>
    </row>
    <row r="15" spans="1:247" s="11" customFormat="1" ht="32.1" customHeight="1" x14ac:dyDescent="0.4">
      <c r="A15" s="47"/>
      <c r="B15" s="48" t="s">
        <v>2</v>
      </c>
      <c r="C15" s="48"/>
      <c r="D15" s="49"/>
      <c r="E15" s="49"/>
      <c r="F15" s="50"/>
      <c r="G15" s="209">
        <f>SUM(G10:G14)</f>
        <v>386000</v>
      </c>
      <c r="H15" s="208">
        <f>G15*0.1</f>
        <v>38600</v>
      </c>
      <c r="I15" s="204"/>
      <c r="J15" s="204"/>
      <c r="K15" s="38"/>
      <c r="L15" s="38"/>
      <c r="M15" s="39"/>
      <c r="N15" s="40"/>
      <c r="O15" s="42"/>
      <c r="P15" s="204"/>
      <c r="Q15" s="204"/>
      <c r="R15" s="204"/>
      <c r="S15" s="38"/>
      <c r="T15" s="38"/>
      <c r="U15" s="39"/>
      <c r="V15" s="40"/>
      <c r="W15" s="42"/>
      <c r="X15" s="204"/>
      <c r="Y15" s="204"/>
      <c r="Z15" s="204"/>
      <c r="AA15" s="38"/>
      <c r="AB15" s="38"/>
      <c r="AC15" s="39"/>
      <c r="AD15" s="40"/>
      <c r="AE15" s="42"/>
      <c r="AF15" s="204"/>
      <c r="AG15" s="204"/>
      <c r="AH15" s="204"/>
      <c r="AI15" s="38"/>
      <c r="AJ15" s="38"/>
      <c r="AK15" s="39"/>
      <c r="AL15" s="40"/>
      <c r="AM15" s="42"/>
      <c r="AN15" s="204"/>
      <c r="AO15" s="204"/>
      <c r="AP15" s="204"/>
      <c r="AQ15" s="38"/>
      <c r="AR15" s="38"/>
      <c r="AS15" s="39"/>
      <c r="AT15" s="40"/>
      <c r="AU15" s="42"/>
      <c r="AV15" s="204"/>
      <c r="AW15" s="204"/>
      <c r="AX15" s="204"/>
      <c r="AY15" s="38"/>
      <c r="AZ15" s="38"/>
      <c r="BA15" s="39"/>
      <c r="BB15" s="40"/>
      <c r="BC15" s="42"/>
      <c r="BD15" s="204"/>
      <c r="BE15" s="204"/>
      <c r="BF15" s="204"/>
      <c r="BG15" s="38"/>
      <c r="BH15" s="38"/>
      <c r="BI15" s="39"/>
      <c r="BJ15" s="40"/>
      <c r="BK15" s="42"/>
      <c r="BL15" s="204"/>
      <c r="BM15" s="204"/>
      <c r="BN15" s="204"/>
      <c r="BO15" s="38"/>
      <c r="BP15" s="38"/>
      <c r="BQ15" s="39"/>
      <c r="BR15" s="40"/>
      <c r="BS15" s="42"/>
      <c r="BT15" s="204"/>
      <c r="BU15" s="204"/>
      <c r="BV15" s="204"/>
      <c r="BW15" s="38"/>
      <c r="BX15" s="38"/>
      <c r="BY15" s="39"/>
      <c r="BZ15" s="40"/>
      <c r="CA15" s="42"/>
      <c r="CB15" s="204"/>
      <c r="CC15" s="204"/>
      <c r="CD15" s="204"/>
      <c r="CE15" s="38"/>
      <c r="CF15" s="38"/>
      <c r="CG15" s="39"/>
      <c r="CH15" s="40"/>
      <c r="CI15" s="42"/>
      <c r="CJ15" s="204"/>
      <c r="CK15" s="204"/>
      <c r="CL15" s="204"/>
      <c r="CM15" s="38"/>
      <c r="CN15" s="38"/>
      <c r="CO15" s="39"/>
      <c r="CP15" s="40"/>
      <c r="CQ15" s="42"/>
      <c r="CR15" s="204"/>
      <c r="CS15" s="204"/>
      <c r="CT15" s="204"/>
      <c r="CU15" s="38"/>
      <c r="CV15" s="38"/>
      <c r="CW15" s="39"/>
      <c r="CX15" s="40"/>
      <c r="CY15" s="42"/>
      <c r="CZ15" s="204"/>
      <c r="DA15" s="204"/>
      <c r="DB15" s="204"/>
      <c r="DC15" s="38"/>
      <c r="DD15" s="38"/>
      <c r="DE15" s="39"/>
      <c r="DF15" s="40"/>
      <c r="DG15" s="42"/>
      <c r="DH15" s="204"/>
      <c r="DI15" s="204"/>
      <c r="DJ15" s="204"/>
      <c r="DK15" s="38"/>
      <c r="DL15" s="38"/>
      <c r="DM15" s="39"/>
      <c r="DN15" s="40"/>
      <c r="DO15" s="42"/>
      <c r="DP15" s="204"/>
      <c r="DQ15" s="204"/>
      <c r="DR15" s="204"/>
      <c r="DS15" s="38"/>
      <c r="DT15" s="38"/>
      <c r="DU15" s="39"/>
      <c r="DV15" s="40"/>
      <c r="DW15" s="42"/>
      <c r="DX15" s="204"/>
      <c r="DY15" s="204"/>
      <c r="DZ15" s="204"/>
      <c r="EA15" s="38"/>
      <c r="EB15" s="38"/>
      <c r="EC15" s="39"/>
      <c r="ED15" s="40"/>
      <c r="EE15" s="42"/>
      <c r="EF15" s="204"/>
      <c r="EG15" s="204"/>
      <c r="EH15" s="204"/>
      <c r="EI15" s="38"/>
      <c r="EJ15" s="38"/>
      <c r="EK15" s="39"/>
      <c r="EL15" s="40"/>
      <c r="EM15" s="42"/>
      <c r="EN15" s="204"/>
      <c r="EO15" s="204"/>
      <c r="EP15" s="204"/>
      <c r="EQ15" s="38"/>
      <c r="ER15" s="38"/>
      <c r="ES15" s="39"/>
      <c r="ET15" s="40"/>
      <c r="EU15" s="42"/>
      <c r="EV15" s="204"/>
      <c r="EW15" s="204"/>
      <c r="EX15" s="204"/>
      <c r="EY15" s="38"/>
      <c r="EZ15" s="38"/>
      <c r="FA15" s="39"/>
      <c r="FB15" s="40"/>
      <c r="FC15" s="42"/>
      <c r="FD15" s="204"/>
      <c r="FE15" s="204"/>
      <c r="FF15" s="204"/>
      <c r="FG15" s="38"/>
      <c r="FH15" s="38"/>
      <c r="FI15" s="39"/>
      <c r="FJ15" s="40"/>
      <c r="FK15" s="42"/>
      <c r="FL15" s="204"/>
      <c r="FM15" s="204"/>
      <c r="FN15" s="204"/>
      <c r="FO15" s="38"/>
      <c r="FP15" s="38"/>
      <c r="FQ15" s="39"/>
      <c r="FR15" s="40"/>
      <c r="FS15" s="42"/>
      <c r="FT15" s="204"/>
      <c r="FU15" s="204"/>
      <c r="FV15" s="204"/>
      <c r="FW15" s="38"/>
      <c r="FX15" s="38"/>
      <c r="FY15" s="39"/>
      <c r="FZ15" s="40"/>
      <c r="GA15" s="42"/>
      <c r="GB15" s="204"/>
      <c r="GC15" s="204"/>
      <c r="GD15" s="204"/>
      <c r="GE15" s="38"/>
      <c r="GF15" s="38"/>
      <c r="GG15" s="39"/>
      <c r="GH15" s="40"/>
      <c r="GI15" s="42"/>
      <c r="GJ15" s="204"/>
      <c r="GK15" s="204"/>
      <c r="GL15" s="204"/>
      <c r="GM15" s="38"/>
      <c r="GN15" s="38"/>
      <c r="GO15" s="39"/>
      <c r="GP15" s="40"/>
      <c r="GQ15" s="42"/>
      <c r="GR15" s="204"/>
      <c r="GS15" s="204"/>
      <c r="GT15" s="204"/>
      <c r="GU15" s="38"/>
      <c r="GV15" s="38"/>
      <c r="GW15" s="39"/>
      <c r="GX15" s="40"/>
      <c r="GY15" s="42"/>
      <c r="GZ15" s="204"/>
      <c r="HA15" s="204"/>
      <c r="HB15" s="204"/>
      <c r="HC15" s="38"/>
      <c r="HD15" s="38"/>
      <c r="HE15" s="39"/>
      <c r="HF15" s="40"/>
      <c r="HG15" s="42"/>
      <c r="HH15" s="204"/>
      <c r="HI15" s="204"/>
      <c r="HJ15" s="204"/>
      <c r="HK15" s="38"/>
      <c r="HL15" s="38"/>
      <c r="HM15" s="39"/>
      <c r="HN15" s="40"/>
      <c r="HO15" s="42"/>
      <c r="HP15" s="204"/>
      <c r="HQ15" s="204"/>
      <c r="HR15" s="204"/>
      <c r="HS15" s="38"/>
      <c r="HT15" s="38"/>
      <c r="HU15" s="39"/>
      <c r="HV15" s="40"/>
      <c r="HW15" s="42"/>
      <c r="HX15" s="204"/>
      <c r="HY15" s="204"/>
      <c r="HZ15" s="204"/>
      <c r="IA15" s="38"/>
      <c r="IB15" s="38"/>
      <c r="IC15" s="39"/>
      <c r="ID15" s="40"/>
      <c r="IE15" s="42"/>
      <c r="IF15" s="204"/>
      <c r="IG15" s="204"/>
      <c r="IH15" s="204"/>
      <c r="II15" s="38"/>
      <c r="IJ15" s="38"/>
      <c r="IK15" s="39"/>
      <c r="IL15" s="40"/>
      <c r="IM15" s="42"/>
    </row>
    <row r="16" spans="1:247" ht="32.1" customHeight="1" thickBot="1" x14ac:dyDescent="0.45">
      <c r="A16" s="22"/>
      <c r="B16" s="241" t="s">
        <v>3</v>
      </c>
      <c r="C16" s="241"/>
      <c r="D16" s="241"/>
      <c r="E16" s="23"/>
      <c r="F16" s="24"/>
      <c r="G16" s="242">
        <f>G15+H15</f>
        <v>424600</v>
      </c>
      <c r="H16" s="243"/>
    </row>
    <row r="17" spans="1:239" s="1" customFormat="1" ht="18.75" customHeigh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</row>
    <row r="18" spans="1:239" s="1" customFormat="1" ht="18.75" customHeight="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</row>
    <row r="19" spans="1:239" s="1" customFormat="1" ht="18.75" customHeigh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</row>
    <row r="20" spans="1:239" s="1" customFormat="1" ht="15" customHeigh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</row>
    <row r="21" spans="1:239" ht="20.25" customHeight="1" x14ac:dyDescent="0.4"/>
    <row r="22" spans="1:239" ht="14.25" customHeight="1" x14ac:dyDescent="0.4"/>
    <row r="23" spans="1:239" ht="14.25" customHeight="1" x14ac:dyDescent="0.4"/>
    <row r="24" spans="1:239" ht="14.25" customHeight="1" x14ac:dyDescent="0.4"/>
    <row r="25" spans="1:239" ht="14.25" customHeight="1" x14ac:dyDescent="0.4"/>
    <row r="26" spans="1:239" ht="14.25" customHeight="1" x14ac:dyDescent="0.4"/>
    <row r="27" spans="1:239" ht="14.25" customHeight="1" x14ac:dyDescent="0.4"/>
    <row r="28" spans="1:239" ht="14.25" customHeight="1" x14ac:dyDescent="0.4"/>
    <row r="29" spans="1:239" ht="14.25" customHeight="1" x14ac:dyDescent="0.4"/>
    <row r="30" spans="1:239" ht="14.25" customHeight="1" x14ac:dyDescent="0.4"/>
    <row r="31" spans="1:239" ht="14.25" customHeight="1" x14ac:dyDescent="0.4"/>
    <row r="32" spans="1:239" ht="14.25" customHeight="1" x14ac:dyDescent="0.4"/>
    <row r="33" ht="14.25" customHeight="1" x14ac:dyDescent="0.4"/>
    <row r="34" ht="14.25" customHeight="1" x14ac:dyDescent="0.4"/>
    <row r="35" ht="14.25" customHeight="1" x14ac:dyDescent="0.4"/>
    <row r="36" ht="14.25" customHeight="1" x14ac:dyDescent="0.4"/>
    <row r="37" ht="14.25" customHeight="1" x14ac:dyDescent="0.4"/>
    <row r="38" ht="14.25" customHeight="1" x14ac:dyDescent="0.4"/>
    <row r="39" ht="14.25" customHeight="1" x14ac:dyDescent="0.4"/>
    <row r="40" ht="14.25" customHeight="1" x14ac:dyDescent="0.4"/>
    <row r="41" ht="14.25" customHeight="1" x14ac:dyDescent="0.4"/>
    <row r="42" ht="14.25" customHeight="1" x14ac:dyDescent="0.4"/>
    <row r="43" ht="14.25" customHeight="1" x14ac:dyDescent="0.4"/>
    <row r="44" ht="14.25" customHeight="1" x14ac:dyDescent="0.4"/>
    <row r="45" ht="14.25" customHeight="1" x14ac:dyDescent="0.4"/>
    <row r="46" ht="14.25" customHeight="1" x14ac:dyDescent="0.4"/>
    <row r="47" ht="14.25" customHeight="1" x14ac:dyDescent="0.4"/>
    <row r="48" ht="14.25" customHeight="1" x14ac:dyDescent="0.4"/>
    <row r="49" spans="1:239" ht="14.25" customHeight="1" x14ac:dyDescent="0.4"/>
    <row r="50" spans="1:239" ht="14.25" customHeight="1" x14ac:dyDescent="0.4"/>
    <row r="51" spans="1:239" ht="14.25" customHeight="1" x14ac:dyDescent="0.4"/>
    <row r="52" spans="1:239" ht="14.25" customHeight="1" x14ac:dyDescent="0.4"/>
    <row r="53" spans="1:239" ht="14.25" customHeight="1" x14ac:dyDescent="0.4"/>
    <row r="54" spans="1:239" ht="14.25" customHeight="1" x14ac:dyDescent="0.4"/>
    <row r="55" spans="1:239" ht="14.25" customHeight="1" x14ac:dyDescent="0.4"/>
    <row r="56" spans="1:239" ht="14.25" customHeight="1" x14ac:dyDescent="0.4"/>
    <row r="57" spans="1:239" ht="14.25" customHeight="1" x14ac:dyDescent="0.4"/>
    <row r="58" spans="1:239" ht="14.25" customHeight="1" x14ac:dyDescent="0.4"/>
    <row r="59" spans="1:239" ht="14.25" customHeight="1" x14ac:dyDescent="0.4"/>
    <row r="60" spans="1:239" ht="14.25" customHeight="1" x14ac:dyDescent="0.4"/>
    <row r="61" spans="1:239" ht="14.25" customHeight="1" x14ac:dyDescent="0.4"/>
    <row r="62" spans="1:239" ht="14.25" customHeight="1" x14ac:dyDescent="0.4"/>
    <row r="63" spans="1:239" ht="21" customHeight="1" x14ac:dyDescent="0.4"/>
    <row r="64" spans="1:239" s="1" customFormat="1" ht="15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</row>
    <row r="65" spans="1:239" s="1" customFormat="1" ht="15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</row>
    <row r="66" spans="1:239" s="1" customFormat="1" ht="15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</row>
    <row r="67" spans="1:239" s="1" customFormat="1" ht="18.75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</row>
    <row r="68" spans="1:239" s="1" customFormat="1" ht="18.75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</row>
    <row r="69" spans="1:239" s="1" customFormat="1" ht="18.75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</row>
    <row r="70" spans="1:239" s="1" customFormat="1" ht="18.75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</row>
    <row r="71" spans="1:239" s="1" customFormat="1" ht="15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</row>
    <row r="72" spans="1:239" ht="23.25" customHeight="1" x14ac:dyDescent="0.4"/>
    <row r="115" spans="1:239" ht="24.75" customHeight="1" x14ac:dyDescent="0.4"/>
    <row r="116" spans="1:239" s="1" customFormat="1" ht="15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</row>
    <row r="117" spans="1:239" s="1" customFormat="1" ht="15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</row>
    <row r="118" spans="1:239" s="1" customFormat="1" ht="15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</row>
    <row r="119" spans="1:239" s="1" customFormat="1" ht="18.75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</row>
    <row r="120" spans="1:239" s="1" customFormat="1" ht="18.75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</row>
    <row r="121" spans="1:239" s="1" customFormat="1" ht="18.75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</row>
    <row r="122" spans="1:239" s="1" customFormat="1" ht="18.75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</row>
    <row r="123" spans="1:239" s="1" customFormat="1" ht="15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</row>
    <row r="124" spans="1:239" ht="22.5" customHeight="1" x14ac:dyDescent="0.4"/>
    <row r="125" spans="1:239" ht="18.75" customHeight="1" x14ac:dyDescent="0.4"/>
    <row r="126" spans="1:239" ht="18.75" customHeight="1" x14ac:dyDescent="0.4"/>
    <row r="127" spans="1:239" ht="18.75" customHeight="1" x14ac:dyDescent="0.4"/>
    <row r="128" spans="1:239" ht="18.75" customHeight="1" x14ac:dyDescent="0.4"/>
    <row r="129" ht="18.75" customHeight="1" x14ac:dyDescent="0.4"/>
    <row r="130" ht="18.75" customHeight="1" x14ac:dyDescent="0.4"/>
    <row r="131" ht="18.75" customHeight="1" x14ac:dyDescent="0.4"/>
    <row r="132" ht="18.75" customHeight="1" x14ac:dyDescent="0.4"/>
    <row r="133" ht="18.75" customHeight="1" x14ac:dyDescent="0.4"/>
    <row r="134" ht="18.75" customHeight="1" x14ac:dyDescent="0.4"/>
    <row r="135" ht="18.75" customHeight="1" x14ac:dyDescent="0.4"/>
    <row r="136" ht="18.75" customHeight="1" x14ac:dyDescent="0.4"/>
    <row r="137" ht="18.75" customHeight="1" x14ac:dyDescent="0.4"/>
    <row r="138" ht="18.75" customHeight="1" x14ac:dyDescent="0.4"/>
    <row r="139" ht="18.75" customHeight="1" x14ac:dyDescent="0.4"/>
    <row r="140" ht="18.75" customHeight="1" x14ac:dyDescent="0.4"/>
    <row r="141" ht="18.75" customHeight="1" x14ac:dyDescent="0.4"/>
    <row r="142" ht="18.75" customHeight="1" x14ac:dyDescent="0.4"/>
    <row r="143" ht="18.75" customHeight="1" x14ac:dyDescent="0.4"/>
    <row r="144" ht="18.75" customHeight="1" x14ac:dyDescent="0.4"/>
    <row r="145" ht="18.75" customHeight="1" x14ac:dyDescent="0.4"/>
    <row r="146" ht="18.75" customHeight="1" x14ac:dyDescent="0.4"/>
    <row r="147" ht="18.75" customHeight="1" x14ac:dyDescent="0.4"/>
    <row r="148" ht="18.75" customHeight="1" x14ac:dyDescent="0.4"/>
    <row r="149" ht="18.75" customHeight="1" x14ac:dyDescent="0.4"/>
    <row r="150" ht="18.75" customHeight="1" x14ac:dyDescent="0.4"/>
    <row r="151" ht="25.5" customHeight="1" x14ac:dyDescent="0.4"/>
    <row r="152" ht="25.5" customHeight="1" x14ac:dyDescent="0.4"/>
    <row r="153" ht="25.5" customHeight="1" x14ac:dyDescent="0.4"/>
    <row r="154" ht="25.5" customHeight="1" x14ac:dyDescent="0.4"/>
  </sheetData>
  <mergeCells count="4">
    <mergeCell ref="A1:H3"/>
    <mergeCell ref="I10:L10"/>
    <mergeCell ref="B16:D16"/>
    <mergeCell ref="G16:H16"/>
  </mergeCells>
  <phoneticPr fontId="4" type="noConversion"/>
  <printOptions horizontalCentered="1"/>
  <pageMargins left="0.27559055118110237" right="0.27559055118110237" top="0.9055118110236221" bottom="0.19685039370078741" header="0.62992125984251968" footer="0.1574803149606299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V87"/>
  <sheetViews>
    <sheetView workbookViewId="0">
      <selection activeCell="F14" sqref="F14"/>
    </sheetView>
  </sheetViews>
  <sheetFormatPr defaultRowHeight="14.4" x14ac:dyDescent="0.4"/>
  <cols>
    <col min="1" max="1" width="13.69921875" style="2" customWidth="1"/>
    <col min="2" max="2" width="18.8984375" style="2" customWidth="1"/>
    <col min="3" max="3" width="9.3984375" style="2" customWidth="1"/>
    <col min="4" max="4" width="7.59765625" style="2" customWidth="1"/>
    <col min="5" max="5" width="6.3984375" style="2" customWidth="1"/>
    <col min="6" max="6" width="8.09765625" style="2" customWidth="1"/>
    <col min="7" max="7" width="12.5" style="2" customWidth="1"/>
    <col min="8" max="8" width="11" style="2" customWidth="1"/>
    <col min="9" max="9" width="13.8984375" style="1" bestFit="1" customWidth="1"/>
    <col min="10" max="256" width="9" style="2"/>
    <col min="257" max="257" width="13.69921875" style="2" customWidth="1"/>
    <col min="258" max="258" width="18.8984375" style="2" customWidth="1"/>
    <col min="259" max="259" width="9.3984375" style="2" customWidth="1"/>
    <col min="260" max="260" width="7.59765625" style="2" customWidth="1"/>
    <col min="261" max="261" width="6.3984375" style="2" customWidth="1"/>
    <col min="262" max="262" width="8.09765625" style="2" customWidth="1"/>
    <col min="263" max="263" width="12.5" style="2" customWidth="1"/>
    <col min="264" max="264" width="11" style="2" customWidth="1"/>
    <col min="265" max="265" width="13.8984375" style="2" bestFit="1" customWidth="1"/>
    <col min="266" max="512" width="9" style="2"/>
    <col min="513" max="513" width="13.69921875" style="2" customWidth="1"/>
    <col min="514" max="514" width="18.8984375" style="2" customWidth="1"/>
    <col min="515" max="515" width="9.3984375" style="2" customWidth="1"/>
    <col min="516" max="516" width="7.59765625" style="2" customWidth="1"/>
    <col min="517" max="517" width="6.3984375" style="2" customWidth="1"/>
    <col min="518" max="518" width="8.09765625" style="2" customWidth="1"/>
    <col min="519" max="519" width="12.5" style="2" customWidth="1"/>
    <col min="520" max="520" width="11" style="2" customWidth="1"/>
    <col min="521" max="521" width="13.8984375" style="2" bestFit="1" customWidth="1"/>
    <col min="522" max="768" width="9" style="2"/>
    <col min="769" max="769" width="13.69921875" style="2" customWidth="1"/>
    <col min="770" max="770" width="18.8984375" style="2" customWidth="1"/>
    <col min="771" max="771" width="9.3984375" style="2" customWidth="1"/>
    <col min="772" max="772" width="7.59765625" style="2" customWidth="1"/>
    <col min="773" max="773" width="6.3984375" style="2" customWidth="1"/>
    <col min="774" max="774" width="8.09765625" style="2" customWidth="1"/>
    <col min="775" max="775" width="12.5" style="2" customWidth="1"/>
    <col min="776" max="776" width="11" style="2" customWidth="1"/>
    <col min="777" max="777" width="13.8984375" style="2" bestFit="1" customWidth="1"/>
    <col min="778" max="1024" width="9" style="2"/>
    <col min="1025" max="1025" width="13.69921875" style="2" customWidth="1"/>
    <col min="1026" max="1026" width="18.8984375" style="2" customWidth="1"/>
    <col min="1027" max="1027" width="9.3984375" style="2" customWidth="1"/>
    <col min="1028" max="1028" width="7.59765625" style="2" customWidth="1"/>
    <col min="1029" max="1029" width="6.3984375" style="2" customWidth="1"/>
    <col min="1030" max="1030" width="8.09765625" style="2" customWidth="1"/>
    <col min="1031" max="1031" width="12.5" style="2" customWidth="1"/>
    <col min="1032" max="1032" width="11" style="2" customWidth="1"/>
    <col min="1033" max="1033" width="13.8984375" style="2" bestFit="1" customWidth="1"/>
    <col min="1034" max="1280" width="9" style="2"/>
    <col min="1281" max="1281" width="13.69921875" style="2" customWidth="1"/>
    <col min="1282" max="1282" width="18.8984375" style="2" customWidth="1"/>
    <col min="1283" max="1283" width="9.3984375" style="2" customWidth="1"/>
    <col min="1284" max="1284" width="7.59765625" style="2" customWidth="1"/>
    <col min="1285" max="1285" width="6.3984375" style="2" customWidth="1"/>
    <col min="1286" max="1286" width="8.09765625" style="2" customWidth="1"/>
    <col min="1287" max="1287" width="12.5" style="2" customWidth="1"/>
    <col min="1288" max="1288" width="11" style="2" customWidth="1"/>
    <col min="1289" max="1289" width="13.8984375" style="2" bestFit="1" customWidth="1"/>
    <col min="1290" max="1536" width="9" style="2"/>
    <col min="1537" max="1537" width="13.69921875" style="2" customWidth="1"/>
    <col min="1538" max="1538" width="18.8984375" style="2" customWidth="1"/>
    <col min="1539" max="1539" width="9.3984375" style="2" customWidth="1"/>
    <col min="1540" max="1540" width="7.59765625" style="2" customWidth="1"/>
    <col min="1541" max="1541" width="6.3984375" style="2" customWidth="1"/>
    <col min="1542" max="1542" width="8.09765625" style="2" customWidth="1"/>
    <col min="1543" max="1543" width="12.5" style="2" customWidth="1"/>
    <col min="1544" max="1544" width="11" style="2" customWidth="1"/>
    <col min="1545" max="1545" width="13.8984375" style="2" bestFit="1" customWidth="1"/>
    <col min="1546" max="1792" width="9" style="2"/>
    <col min="1793" max="1793" width="13.69921875" style="2" customWidth="1"/>
    <col min="1794" max="1794" width="18.8984375" style="2" customWidth="1"/>
    <col min="1795" max="1795" width="9.3984375" style="2" customWidth="1"/>
    <col min="1796" max="1796" width="7.59765625" style="2" customWidth="1"/>
    <col min="1797" max="1797" width="6.3984375" style="2" customWidth="1"/>
    <col min="1798" max="1798" width="8.09765625" style="2" customWidth="1"/>
    <col min="1799" max="1799" width="12.5" style="2" customWidth="1"/>
    <col min="1800" max="1800" width="11" style="2" customWidth="1"/>
    <col min="1801" max="1801" width="13.8984375" style="2" bestFit="1" customWidth="1"/>
    <col min="1802" max="2048" width="9" style="2"/>
    <col min="2049" max="2049" width="13.69921875" style="2" customWidth="1"/>
    <col min="2050" max="2050" width="18.8984375" style="2" customWidth="1"/>
    <col min="2051" max="2051" width="9.3984375" style="2" customWidth="1"/>
    <col min="2052" max="2052" width="7.59765625" style="2" customWidth="1"/>
    <col min="2053" max="2053" width="6.3984375" style="2" customWidth="1"/>
    <col min="2054" max="2054" width="8.09765625" style="2" customWidth="1"/>
    <col min="2055" max="2055" width="12.5" style="2" customWidth="1"/>
    <col min="2056" max="2056" width="11" style="2" customWidth="1"/>
    <col min="2057" max="2057" width="13.8984375" style="2" bestFit="1" customWidth="1"/>
    <col min="2058" max="2304" width="9" style="2"/>
    <col min="2305" max="2305" width="13.69921875" style="2" customWidth="1"/>
    <col min="2306" max="2306" width="18.8984375" style="2" customWidth="1"/>
    <col min="2307" max="2307" width="9.3984375" style="2" customWidth="1"/>
    <col min="2308" max="2308" width="7.59765625" style="2" customWidth="1"/>
    <col min="2309" max="2309" width="6.3984375" style="2" customWidth="1"/>
    <col min="2310" max="2310" width="8.09765625" style="2" customWidth="1"/>
    <col min="2311" max="2311" width="12.5" style="2" customWidth="1"/>
    <col min="2312" max="2312" width="11" style="2" customWidth="1"/>
    <col min="2313" max="2313" width="13.8984375" style="2" bestFit="1" customWidth="1"/>
    <col min="2314" max="2560" width="9" style="2"/>
    <col min="2561" max="2561" width="13.69921875" style="2" customWidth="1"/>
    <col min="2562" max="2562" width="18.8984375" style="2" customWidth="1"/>
    <col min="2563" max="2563" width="9.3984375" style="2" customWidth="1"/>
    <col min="2564" max="2564" width="7.59765625" style="2" customWidth="1"/>
    <col min="2565" max="2565" width="6.3984375" style="2" customWidth="1"/>
    <col min="2566" max="2566" width="8.09765625" style="2" customWidth="1"/>
    <col min="2567" max="2567" width="12.5" style="2" customWidth="1"/>
    <col min="2568" max="2568" width="11" style="2" customWidth="1"/>
    <col min="2569" max="2569" width="13.8984375" style="2" bestFit="1" customWidth="1"/>
    <col min="2570" max="2816" width="9" style="2"/>
    <col min="2817" max="2817" width="13.69921875" style="2" customWidth="1"/>
    <col min="2818" max="2818" width="18.8984375" style="2" customWidth="1"/>
    <col min="2819" max="2819" width="9.3984375" style="2" customWidth="1"/>
    <col min="2820" max="2820" width="7.59765625" style="2" customWidth="1"/>
    <col min="2821" max="2821" width="6.3984375" style="2" customWidth="1"/>
    <col min="2822" max="2822" width="8.09765625" style="2" customWidth="1"/>
    <col min="2823" max="2823" width="12.5" style="2" customWidth="1"/>
    <col min="2824" max="2824" width="11" style="2" customWidth="1"/>
    <col min="2825" max="2825" width="13.8984375" style="2" bestFit="1" customWidth="1"/>
    <col min="2826" max="3072" width="9" style="2"/>
    <col min="3073" max="3073" width="13.69921875" style="2" customWidth="1"/>
    <col min="3074" max="3074" width="18.8984375" style="2" customWidth="1"/>
    <col min="3075" max="3075" width="9.3984375" style="2" customWidth="1"/>
    <col min="3076" max="3076" width="7.59765625" style="2" customWidth="1"/>
    <col min="3077" max="3077" width="6.3984375" style="2" customWidth="1"/>
    <col min="3078" max="3078" width="8.09765625" style="2" customWidth="1"/>
    <col min="3079" max="3079" width="12.5" style="2" customWidth="1"/>
    <col min="3080" max="3080" width="11" style="2" customWidth="1"/>
    <col min="3081" max="3081" width="13.8984375" style="2" bestFit="1" customWidth="1"/>
    <col min="3082" max="3328" width="9" style="2"/>
    <col min="3329" max="3329" width="13.69921875" style="2" customWidth="1"/>
    <col min="3330" max="3330" width="18.8984375" style="2" customWidth="1"/>
    <col min="3331" max="3331" width="9.3984375" style="2" customWidth="1"/>
    <col min="3332" max="3332" width="7.59765625" style="2" customWidth="1"/>
    <col min="3333" max="3333" width="6.3984375" style="2" customWidth="1"/>
    <col min="3334" max="3334" width="8.09765625" style="2" customWidth="1"/>
    <col min="3335" max="3335" width="12.5" style="2" customWidth="1"/>
    <col min="3336" max="3336" width="11" style="2" customWidth="1"/>
    <col min="3337" max="3337" width="13.8984375" style="2" bestFit="1" customWidth="1"/>
    <col min="3338" max="3584" width="9" style="2"/>
    <col min="3585" max="3585" width="13.69921875" style="2" customWidth="1"/>
    <col min="3586" max="3586" width="18.8984375" style="2" customWidth="1"/>
    <col min="3587" max="3587" width="9.3984375" style="2" customWidth="1"/>
    <col min="3588" max="3588" width="7.59765625" style="2" customWidth="1"/>
    <col min="3589" max="3589" width="6.3984375" style="2" customWidth="1"/>
    <col min="3590" max="3590" width="8.09765625" style="2" customWidth="1"/>
    <col min="3591" max="3591" width="12.5" style="2" customWidth="1"/>
    <col min="3592" max="3592" width="11" style="2" customWidth="1"/>
    <col min="3593" max="3593" width="13.8984375" style="2" bestFit="1" customWidth="1"/>
    <col min="3594" max="3840" width="9" style="2"/>
    <col min="3841" max="3841" width="13.69921875" style="2" customWidth="1"/>
    <col min="3842" max="3842" width="18.8984375" style="2" customWidth="1"/>
    <col min="3843" max="3843" width="9.3984375" style="2" customWidth="1"/>
    <col min="3844" max="3844" width="7.59765625" style="2" customWidth="1"/>
    <col min="3845" max="3845" width="6.3984375" style="2" customWidth="1"/>
    <col min="3846" max="3846" width="8.09765625" style="2" customWidth="1"/>
    <col min="3847" max="3847" width="12.5" style="2" customWidth="1"/>
    <col min="3848" max="3848" width="11" style="2" customWidth="1"/>
    <col min="3849" max="3849" width="13.8984375" style="2" bestFit="1" customWidth="1"/>
    <col min="3850" max="4096" width="9" style="2"/>
    <col min="4097" max="4097" width="13.69921875" style="2" customWidth="1"/>
    <col min="4098" max="4098" width="18.8984375" style="2" customWidth="1"/>
    <col min="4099" max="4099" width="9.3984375" style="2" customWidth="1"/>
    <col min="4100" max="4100" width="7.59765625" style="2" customWidth="1"/>
    <col min="4101" max="4101" width="6.3984375" style="2" customWidth="1"/>
    <col min="4102" max="4102" width="8.09765625" style="2" customWidth="1"/>
    <col min="4103" max="4103" width="12.5" style="2" customWidth="1"/>
    <col min="4104" max="4104" width="11" style="2" customWidth="1"/>
    <col min="4105" max="4105" width="13.8984375" style="2" bestFit="1" customWidth="1"/>
    <col min="4106" max="4352" width="9" style="2"/>
    <col min="4353" max="4353" width="13.69921875" style="2" customWidth="1"/>
    <col min="4354" max="4354" width="18.8984375" style="2" customWidth="1"/>
    <col min="4355" max="4355" width="9.3984375" style="2" customWidth="1"/>
    <col min="4356" max="4356" width="7.59765625" style="2" customWidth="1"/>
    <col min="4357" max="4357" width="6.3984375" style="2" customWidth="1"/>
    <col min="4358" max="4358" width="8.09765625" style="2" customWidth="1"/>
    <col min="4359" max="4359" width="12.5" style="2" customWidth="1"/>
    <col min="4360" max="4360" width="11" style="2" customWidth="1"/>
    <col min="4361" max="4361" width="13.8984375" style="2" bestFit="1" customWidth="1"/>
    <col min="4362" max="4608" width="9" style="2"/>
    <col min="4609" max="4609" width="13.69921875" style="2" customWidth="1"/>
    <col min="4610" max="4610" width="18.8984375" style="2" customWidth="1"/>
    <col min="4611" max="4611" width="9.3984375" style="2" customWidth="1"/>
    <col min="4612" max="4612" width="7.59765625" style="2" customWidth="1"/>
    <col min="4613" max="4613" width="6.3984375" style="2" customWidth="1"/>
    <col min="4614" max="4614" width="8.09765625" style="2" customWidth="1"/>
    <col min="4615" max="4615" width="12.5" style="2" customWidth="1"/>
    <col min="4616" max="4616" width="11" style="2" customWidth="1"/>
    <col min="4617" max="4617" width="13.8984375" style="2" bestFit="1" customWidth="1"/>
    <col min="4618" max="4864" width="9" style="2"/>
    <col min="4865" max="4865" width="13.69921875" style="2" customWidth="1"/>
    <col min="4866" max="4866" width="18.8984375" style="2" customWidth="1"/>
    <col min="4867" max="4867" width="9.3984375" style="2" customWidth="1"/>
    <col min="4868" max="4868" width="7.59765625" style="2" customWidth="1"/>
    <col min="4869" max="4869" width="6.3984375" style="2" customWidth="1"/>
    <col min="4870" max="4870" width="8.09765625" style="2" customWidth="1"/>
    <col min="4871" max="4871" width="12.5" style="2" customWidth="1"/>
    <col min="4872" max="4872" width="11" style="2" customWidth="1"/>
    <col min="4873" max="4873" width="13.8984375" style="2" bestFit="1" customWidth="1"/>
    <col min="4874" max="5120" width="9" style="2"/>
    <col min="5121" max="5121" width="13.69921875" style="2" customWidth="1"/>
    <col min="5122" max="5122" width="18.8984375" style="2" customWidth="1"/>
    <col min="5123" max="5123" width="9.3984375" style="2" customWidth="1"/>
    <col min="5124" max="5124" width="7.59765625" style="2" customWidth="1"/>
    <col min="5125" max="5125" width="6.3984375" style="2" customWidth="1"/>
    <col min="5126" max="5126" width="8.09765625" style="2" customWidth="1"/>
    <col min="5127" max="5127" width="12.5" style="2" customWidth="1"/>
    <col min="5128" max="5128" width="11" style="2" customWidth="1"/>
    <col min="5129" max="5129" width="13.8984375" style="2" bestFit="1" customWidth="1"/>
    <col min="5130" max="5376" width="9" style="2"/>
    <col min="5377" max="5377" width="13.69921875" style="2" customWidth="1"/>
    <col min="5378" max="5378" width="18.8984375" style="2" customWidth="1"/>
    <col min="5379" max="5379" width="9.3984375" style="2" customWidth="1"/>
    <col min="5380" max="5380" width="7.59765625" style="2" customWidth="1"/>
    <col min="5381" max="5381" width="6.3984375" style="2" customWidth="1"/>
    <col min="5382" max="5382" width="8.09765625" style="2" customWidth="1"/>
    <col min="5383" max="5383" width="12.5" style="2" customWidth="1"/>
    <col min="5384" max="5384" width="11" style="2" customWidth="1"/>
    <col min="5385" max="5385" width="13.8984375" style="2" bestFit="1" customWidth="1"/>
    <col min="5386" max="5632" width="9" style="2"/>
    <col min="5633" max="5633" width="13.69921875" style="2" customWidth="1"/>
    <col min="5634" max="5634" width="18.8984375" style="2" customWidth="1"/>
    <col min="5635" max="5635" width="9.3984375" style="2" customWidth="1"/>
    <col min="5636" max="5636" width="7.59765625" style="2" customWidth="1"/>
    <col min="5637" max="5637" width="6.3984375" style="2" customWidth="1"/>
    <col min="5638" max="5638" width="8.09765625" style="2" customWidth="1"/>
    <col min="5639" max="5639" width="12.5" style="2" customWidth="1"/>
    <col min="5640" max="5640" width="11" style="2" customWidth="1"/>
    <col min="5641" max="5641" width="13.8984375" style="2" bestFit="1" customWidth="1"/>
    <col min="5642" max="5888" width="9" style="2"/>
    <col min="5889" max="5889" width="13.69921875" style="2" customWidth="1"/>
    <col min="5890" max="5890" width="18.8984375" style="2" customWidth="1"/>
    <col min="5891" max="5891" width="9.3984375" style="2" customWidth="1"/>
    <col min="5892" max="5892" width="7.59765625" style="2" customWidth="1"/>
    <col min="5893" max="5893" width="6.3984375" style="2" customWidth="1"/>
    <col min="5894" max="5894" width="8.09765625" style="2" customWidth="1"/>
    <col min="5895" max="5895" width="12.5" style="2" customWidth="1"/>
    <col min="5896" max="5896" width="11" style="2" customWidth="1"/>
    <col min="5897" max="5897" width="13.8984375" style="2" bestFit="1" customWidth="1"/>
    <col min="5898" max="6144" width="9" style="2"/>
    <col min="6145" max="6145" width="13.69921875" style="2" customWidth="1"/>
    <col min="6146" max="6146" width="18.8984375" style="2" customWidth="1"/>
    <col min="6147" max="6147" width="9.3984375" style="2" customWidth="1"/>
    <col min="6148" max="6148" width="7.59765625" style="2" customWidth="1"/>
    <col min="6149" max="6149" width="6.3984375" style="2" customWidth="1"/>
    <col min="6150" max="6150" width="8.09765625" style="2" customWidth="1"/>
    <col min="6151" max="6151" width="12.5" style="2" customWidth="1"/>
    <col min="6152" max="6152" width="11" style="2" customWidth="1"/>
    <col min="6153" max="6153" width="13.8984375" style="2" bestFit="1" customWidth="1"/>
    <col min="6154" max="6400" width="9" style="2"/>
    <col min="6401" max="6401" width="13.69921875" style="2" customWidth="1"/>
    <col min="6402" max="6402" width="18.8984375" style="2" customWidth="1"/>
    <col min="6403" max="6403" width="9.3984375" style="2" customWidth="1"/>
    <col min="6404" max="6404" width="7.59765625" style="2" customWidth="1"/>
    <col min="6405" max="6405" width="6.3984375" style="2" customWidth="1"/>
    <col min="6406" max="6406" width="8.09765625" style="2" customWidth="1"/>
    <col min="6407" max="6407" width="12.5" style="2" customWidth="1"/>
    <col min="6408" max="6408" width="11" style="2" customWidth="1"/>
    <col min="6409" max="6409" width="13.8984375" style="2" bestFit="1" customWidth="1"/>
    <col min="6410" max="6656" width="9" style="2"/>
    <col min="6657" max="6657" width="13.69921875" style="2" customWidth="1"/>
    <col min="6658" max="6658" width="18.8984375" style="2" customWidth="1"/>
    <col min="6659" max="6659" width="9.3984375" style="2" customWidth="1"/>
    <col min="6660" max="6660" width="7.59765625" style="2" customWidth="1"/>
    <col min="6661" max="6661" width="6.3984375" style="2" customWidth="1"/>
    <col min="6662" max="6662" width="8.09765625" style="2" customWidth="1"/>
    <col min="6663" max="6663" width="12.5" style="2" customWidth="1"/>
    <col min="6664" max="6664" width="11" style="2" customWidth="1"/>
    <col min="6665" max="6665" width="13.8984375" style="2" bestFit="1" customWidth="1"/>
    <col min="6666" max="6912" width="9" style="2"/>
    <col min="6913" max="6913" width="13.69921875" style="2" customWidth="1"/>
    <col min="6914" max="6914" width="18.8984375" style="2" customWidth="1"/>
    <col min="6915" max="6915" width="9.3984375" style="2" customWidth="1"/>
    <col min="6916" max="6916" width="7.59765625" style="2" customWidth="1"/>
    <col min="6917" max="6917" width="6.3984375" style="2" customWidth="1"/>
    <col min="6918" max="6918" width="8.09765625" style="2" customWidth="1"/>
    <col min="6919" max="6919" width="12.5" style="2" customWidth="1"/>
    <col min="6920" max="6920" width="11" style="2" customWidth="1"/>
    <col min="6921" max="6921" width="13.8984375" style="2" bestFit="1" customWidth="1"/>
    <col min="6922" max="7168" width="9" style="2"/>
    <col min="7169" max="7169" width="13.69921875" style="2" customWidth="1"/>
    <col min="7170" max="7170" width="18.8984375" style="2" customWidth="1"/>
    <col min="7171" max="7171" width="9.3984375" style="2" customWidth="1"/>
    <col min="7172" max="7172" width="7.59765625" style="2" customWidth="1"/>
    <col min="7173" max="7173" width="6.3984375" style="2" customWidth="1"/>
    <col min="7174" max="7174" width="8.09765625" style="2" customWidth="1"/>
    <col min="7175" max="7175" width="12.5" style="2" customWidth="1"/>
    <col min="7176" max="7176" width="11" style="2" customWidth="1"/>
    <col min="7177" max="7177" width="13.8984375" style="2" bestFit="1" customWidth="1"/>
    <col min="7178" max="7424" width="9" style="2"/>
    <col min="7425" max="7425" width="13.69921875" style="2" customWidth="1"/>
    <col min="7426" max="7426" width="18.8984375" style="2" customWidth="1"/>
    <col min="7427" max="7427" width="9.3984375" style="2" customWidth="1"/>
    <col min="7428" max="7428" width="7.59765625" style="2" customWidth="1"/>
    <col min="7429" max="7429" width="6.3984375" style="2" customWidth="1"/>
    <col min="7430" max="7430" width="8.09765625" style="2" customWidth="1"/>
    <col min="7431" max="7431" width="12.5" style="2" customWidth="1"/>
    <col min="7432" max="7432" width="11" style="2" customWidth="1"/>
    <col min="7433" max="7433" width="13.8984375" style="2" bestFit="1" customWidth="1"/>
    <col min="7434" max="7680" width="9" style="2"/>
    <col min="7681" max="7681" width="13.69921875" style="2" customWidth="1"/>
    <col min="7682" max="7682" width="18.8984375" style="2" customWidth="1"/>
    <col min="7683" max="7683" width="9.3984375" style="2" customWidth="1"/>
    <col min="7684" max="7684" width="7.59765625" style="2" customWidth="1"/>
    <col min="7685" max="7685" width="6.3984375" style="2" customWidth="1"/>
    <col min="7686" max="7686" width="8.09765625" style="2" customWidth="1"/>
    <col min="7687" max="7687" width="12.5" style="2" customWidth="1"/>
    <col min="7688" max="7688" width="11" style="2" customWidth="1"/>
    <col min="7689" max="7689" width="13.8984375" style="2" bestFit="1" customWidth="1"/>
    <col min="7690" max="7936" width="9" style="2"/>
    <col min="7937" max="7937" width="13.69921875" style="2" customWidth="1"/>
    <col min="7938" max="7938" width="18.8984375" style="2" customWidth="1"/>
    <col min="7939" max="7939" width="9.3984375" style="2" customWidth="1"/>
    <col min="7940" max="7940" width="7.59765625" style="2" customWidth="1"/>
    <col min="7941" max="7941" width="6.3984375" style="2" customWidth="1"/>
    <col min="7942" max="7942" width="8.09765625" style="2" customWidth="1"/>
    <col min="7943" max="7943" width="12.5" style="2" customWidth="1"/>
    <col min="7944" max="7944" width="11" style="2" customWidth="1"/>
    <col min="7945" max="7945" width="13.8984375" style="2" bestFit="1" customWidth="1"/>
    <col min="7946" max="8192" width="9" style="2"/>
    <col min="8193" max="8193" width="13.69921875" style="2" customWidth="1"/>
    <col min="8194" max="8194" width="18.8984375" style="2" customWidth="1"/>
    <col min="8195" max="8195" width="9.3984375" style="2" customWidth="1"/>
    <col min="8196" max="8196" width="7.59765625" style="2" customWidth="1"/>
    <col min="8197" max="8197" width="6.3984375" style="2" customWidth="1"/>
    <col min="8198" max="8198" width="8.09765625" style="2" customWidth="1"/>
    <col min="8199" max="8199" width="12.5" style="2" customWidth="1"/>
    <col min="8200" max="8200" width="11" style="2" customWidth="1"/>
    <col min="8201" max="8201" width="13.8984375" style="2" bestFit="1" customWidth="1"/>
    <col min="8202" max="8448" width="9" style="2"/>
    <col min="8449" max="8449" width="13.69921875" style="2" customWidth="1"/>
    <col min="8450" max="8450" width="18.8984375" style="2" customWidth="1"/>
    <col min="8451" max="8451" width="9.3984375" style="2" customWidth="1"/>
    <col min="8452" max="8452" width="7.59765625" style="2" customWidth="1"/>
    <col min="8453" max="8453" width="6.3984375" style="2" customWidth="1"/>
    <col min="8454" max="8454" width="8.09765625" style="2" customWidth="1"/>
    <col min="8455" max="8455" width="12.5" style="2" customWidth="1"/>
    <col min="8456" max="8456" width="11" style="2" customWidth="1"/>
    <col min="8457" max="8457" width="13.8984375" style="2" bestFit="1" customWidth="1"/>
    <col min="8458" max="8704" width="9" style="2"/>
    <col min="8705" max="8705" width="13.69921875" style="2" customWidth="1"/>
    <col min="8706" max="8706" width="18.8984375" style="2" customWidth="1"/>
    <col min="8707" max="8707" width="9.3984375" style="2" customWidth="1"/>
    <col min="8708" max="8708" width="7.59765625" style="2" customWidth="1"/>
    <col min="8709" max="8709" width="6.3984375" style="2" customWidth="1"/>
    <col min="8710" max="8710" width="8.09765625" style="2" customWidth="1"/>
    <col min="8711" max="8711" width="12.5" style="2" customWidth="1"/>
    <col min="8712" max="8712" width="11" style="2" customWidth="1"/>
    <col min="8713" max="8713" width="13.8984375" style="2" bestFit="1" customWidth="1"/>
    <col min="8714" max="8960" width="9" style="2"/>
    <col min="8961" max="8961" width="13.69921875" style="2" customWidth="1"/>
    <col min="8962" max="8962" width="18.8984375" style="2" customWidth="1"/>
    <col min="8963" max="8963" width="9.3984375" style="2" customWidth="1"/>
    <col min="8964" max="8964" width="7.59765625" style="2" customWidth="1"/>
    <col min="8965" max="8965" width="6.3984375" style="2" customWidth="1"/>
    <col min="8966" max="8966" width="8.09765625" style="2" customWidth="1"/>
    <col min="8967" max="8967" width="12.5" style="2" customWidth="1"/>
    <col min="8968" max="8968" width="11" style="2" customWidth="1"/>
    <col min="8969" max="8969" width="13.8984375" style="2" bestFit="1" customWidth="1"/>
    <col min="8970" max="9216" width="9" style="2"/>
    <col min="9217" max="9217" width="13.69921875" style="2" customWidth="1"/>
    <col min="9218" max="9218" width="18.8984375" style="2" customWidth="1"/>
    <col min="9219" max="9219" width="9.3984375" style="2" customWidth="1"/>
    <col min="9220" max="9220" width="7.59765625" style="2" customWidth="1"/>
    <col min="9221" max="9221" width="6.3984375" style="2" customWidth="1"/>
    <col min="9222" max="9222" width="8.09765625" style="2" customWidth="1"/>
    <col min="9223" max="9223" width="12.5" style="2" customWidth="1"/>
    <col min="9224" max="9224" width="11" style="2" customWidth="1"/>
    <col min="9225" max="9225" width="13.8984375" style="2" bestFit="1" customWidth="1"/>
    <col min="9226" max="9472" width="9" style="2"/>
    <col min="9473" max="9473" width="13.69921875" style="2" customWidth="1"/>
    <col min="9474" max="9474" width="18.8984375" style="2" customWidth="1"/>
    <col min="9475" max="9475" width="9.3984375" style="2" customWidth="1"/>
    <col min="9476" max="9476" width="7.59765625" style="2" customWidth="1"/>
    <col min="9477" max="9477" width="6.3984375" style="2" customWidth="1"/>
    <col min="9478" max="9478" width="8.09765625" style="2" customWidth="1"/>
    <col min="9479" max="9479" width="12.5" style="2" customWidth="1"/>
    <col min="9480" max="9480" width="11" style="2" customWidth="1"/>
    <col min="9481" max="9481" width="13.8984375" style="2" bestFit="1" customWidth="1"/>
    <col min="9482" max="9728" width="9" style="2"/>
    <col min="9729" max="9729" width="13.69921875" style="2" customWidth="1"/>
    <col min="9730" max="9730" width="18.8984375" style="2" customWidth="1"/>
    <col min="9731" max="9731" width="9.3984375" style="2" customWidth="1"/>
    <col min="9732" max="9732" width="7.59765625" style="2" customWidth="1"/>
    <col min="9733" max="9733" width="6.3984375" style="2" customWidth="1"/>
    <col min="9734" max="9734" width="8.09765625" style="2" customWidth="1"/>
    <col min="9735" max="9735" width="12.5" style="2" customWidth="1"/>
    <col min="9736" max="9736" width="11" style="2" customWidth="1"/>
    <col min="9737" max="9737" width="13.8984375" style="2" bestFit="1" customWidth="1"/>
    <col min="9738" max="9984" width="9" style="2"/>
    <col min="9985" max="9985" width="13.69921875" style="2" customWidth="1"/>
    <col min="9986" max="9986" width="18.8984375" style="2" customWidth="1"/>
    <col min="9987" max="9987" width="9.3984375" style="2" customWidth="1"/>
    <col min="9988" max="9988" width="7.59765625" style="2" customWidth="1"/>
    <col min="9989" max="9989" width="6.3984375" style="2" customWidth="1"/>
    <col min="9990" max="9990" width="8.09765625" style="2" customWidth="1"/>
    <col min="9991" max="9991" width="12.5" style="2" customWidth="1"/>
    <col min="9992" max="9992" width="11" style="2" customWidth="1"/>
    <col min="9993" max="9993" width="13.8984375" style="2" bestFit="1" customWidth="1"/>
    <col min="9994" max="10240" width="9" style="2"/>
    <col min="10241" max="10241" width="13.69921875" style="2" customWidth="1"/>
    <col min="10242" max="10242" width="18.8984375" style="2" customWidth="1"/>
    <col min="10243" max="10243" width="9.3984375" style="2" customWidth="1"/>
    <col min="10244" max="10244" width="7.59765625" style="2" customWidth="1"/>
    <col min="10245" max="10245" width="6.3984375" style="2" customWidth="1"/>
    <col min="10246" max="10246" width="8.09765625" style="2" customWidth="1"/>
    <col min="10247" max="10247" width="12.5" style="2" customWidth="1"/>
    <col min="10248" max="10248" width="11" style="2" customWidth="1"/>
    <col min="10249" max="10249" width="13.8984375" style="2" bestFit="1" customWidth="1"/>
    <col min="10250" max="10496" width="9" style="2"/>
    <col min="10497" max="10497" width="13.69921875" style="2" customWidth="1"/>
    <col min="10498" max="10498" width="18.8984375" style="2" customWidth="1"/>
    <col min="10499" max="10499" width="9.3984375" style="2" customWidth="1"/>
    <col min="10500" max="10500" width="7.59765625" style="2" customWidth="1"/>
    <col min="10501" max="10501" width="6.3984375" style="2" customWidth="1"/>
    <col min="10502" max="10502" width="8.09765625" style="2" customWidth="1"/>
    <col min="10503" max="10503" width="12.5" style="2" customWidth="1"/>
    <col min="10504" max="10504" width="11" style="2" customWidth="1"/>
    <col min="10505" max="10505" width="13.8984375" style="2" bestFit="1" customWidth="1"/>
    <col min="10506" max="10752" width="9" style="2"/>
    <col min="10753" max="10753" width="13.69921875" style="2" customWidth="1"/>
    <col min="10754" max="10754" width="18.8984375" style="2" customWidth="1"/>
    <col min="10755" max="10755" width="9.3984375" style="2" customWidth="1"/>
    <col min="10756" max="10756" width="7.59765625" style="2" customWidth="1"/>
    <col min="10757" max="10757" width="6.3984375" style="2" customWidth="1"/>
    <col min="10758" max="10758" width="8.09765625" style="2" customWidth="1"/>
    <col min="10759" max="10759" width="12.5" style="2" customWidth="1"/>
    <col min="10760" max="10760" width="11" style="2" customWidth="1"/>
    <col min="10761" max="10761" width="13.8984375" style="2" bestFit="1" customWidth="1"/>
    <col min="10762" max="11008" width="9" style="2"/>
    <col min="11009" max="11009" width="13.69921875" style="2" customWidth="1"/>
    <col min="11010" max="11010" width="18.8984375" style="2" customWidth="1"/>
    <col min="11011" max="11011" width="9.3984375" style="2" customWidth="1"/>
    <col min="11012" max="11012" width="7.59765625" style="2" customWidth="1"/>
    <col min="11013" max="11013" width="6.3984375" style="2" customWidth="1"/>
    <col min="11014" max="11014" width="8.09765625" style="2" customWidth="1"/>
    <col min="11015" max="11015" width="12.5" style="2" customWidth="1"/>
    <col min="11016" max="11016" width="11" style="2" customWidth="1"/>
    <col min="11017" max="11017" width="13.8984375" style="2" bestFit="1" customWidth="1"/>
    <col min="11018" max="11264" width="9" style="2"/>
    <col min="11265" max="11265" width="13.69921875" style="2" customWidth="1"/>
    <col min="11266" max="11266" width="18.8984375" style="2" customWidth="1"/>
    <col min="11267" max="11267" width="9.3984375" style="2" customWidth="1"/>
    <col min="11268" max="11268" width="7.59765625" style="2" customWidth="1"/>
    <col min="11269" max="11269" width="6.3984375" style="2" customWidth="1"/>
    <col min="11270" max="11270" width="8.09765625" style="2" customWidth="1"/>
    <col min="11271" max="11271" width="12.5" style="2" customWidth="1"/>
    <col min="11272" max="11272" width="11" style="2" customWidth="1"/>
    <col min="11273" max="11273" width="13.8984375" style="2" bestFit="1" customWidth="1"/>
    <col min="11274" max="11520" width="9" style="2"/>
    <col min="11521" max="11521" width="13.69921875" style="2" customWidth="1"/>
    <col min="11522" max="11522" width="18.8984375" style="2" customWidth="1"/>
    <col min="11523" max="11523" width="9.3984375" style="2" customWidth="1"/>
    <col min="11524" max="11524" width="7.59765625" style="2" customWidth="1"/>
    <col min="11525" max="11525" width="6.3984375" style="2" customWidth="1"/>
    <col min="11526" max="11526" width="8.09765625" style="2" customWidth="1"/>
    <col min="11527" max="11527" width="12.5" style="2" customWidth="1"/>
    <col min="11528" max="11528" width="11" style="2" customWidth="1"/>
    <col min="11529" max="11529" width="13.8984375" style="2" bestFit="1" customWidth="1"/>
    <col min="11530" max="11776" width="9" style="2"/>
    <col min="11777" max="11777" width="13.69921875" style="2" customWidth="1"/>
    <col min="11778" max="11778" width="18.8984375" style="2" customWidth="1"/>
    <col min="11779" max="11779" width="9.3984375" style="2" customWidth="1"/>
    <col min="11780" max="11780" width="7.59765625" style="2" customWidth="1"/>
    <col min="11781" max="11781" width="6.3984375" style="2" customWidth="1"/>
    <col min="11782" max="11782" width="8.09765625" style="2" customWidth="1"/>
    <col min="11783" max="11783" width="12.5" style="2" customWidth="1"/>
    <col min="11784" max="11784" width="11" style="2" customWidth="1"/>
    <col min="11785" max="11785" width="13.8984375" style="2" bestFit="1" customWidth="1"/>
    <col min="11786" max="12032" width="9" style="2"/>
    <col min="12033" max="12033" width="13.69921875" style="2" customWidth="1"/>
    <col min="12034" max="12034" width="18.8984375" style="2" customWidth="1"/>
    <col min="12035" max="12035" width="9.3984375" style="2" customWidth="1"/>
    <col min="12036" max="12036" width="7.59765625" style="2" customWidth="1"/>
    <col min="12037" max="12037" width="6.3984375" style="2" customWidth="1"/>
    <col min="12038" max="12038" width="8.09765625" style="2" customWidth="1"/>
    <col min="12039" max="12039" width="12.5" style="2" customWidth="1"/>
    <col min="12040" max="12040" width="11" style="2" customWidth="1"/>
    <col min="12041" max="12041" width="13.8984375" style="2" bestFit="1" customWidth="1"/>
    <col min="12042" max="12288" width="9" style="2"/>
    <col min="12289" max="12289" width="13.69921875" style="2" customWidth="1"/>
    <col min="12290" max="12290" width="18.8984375" style="2" customWidth="1"/>
    <col min="12291" max="12291" width="9.3984375" style="2" customWidth="1"/>
    <col min="12292" max="12292" width="7.59765625" style="2" customWidth="1"/>
    <col min="12293" max="12293" width="6.3984375" style="2" customWidth="1"/>
    <col min="12294" max="12294" width="8.09765625" style="2" customWidth="1"/>
    <col min="12295" max="12295" width="12.5" style="2" customWidth="1"/>
    <col min="12296" max="12296" width="11" style="2" customWidth="1"/>
    <col min="12297" max="12297" width="13.8984375" style="2" bestFit="1" customWidth="1"/>
    <col min="12298" max="12544" width="9" style="2"/>
    <col min="12545" max="12545" width="13.69921875" style="2" customWidth="1"/>
    <col min="12546" max="12546" width="18.8984375" style="2" customWidth="1"/>
    <col min="12547" max="12547" width="9.3984375" style="2" customWidth="1"/>
    <col min="12548" max="12548" width="7.59765625" style="2" customWidth="1"/>
    <col min="12549" max="12549" width="6.3984375" style="2" customWidth="1"/>
    <col min="12550" max="12550" width="8.09765625" style="2" customWidth="1"/>
    <col min="12551" max="12551" width="12.5" style="2" customWidth="1"/>
    <col min="12552" max="12552" width="11" style="2" customWidth="1"/>
    <col min="12553" max="12553" width="13.8984375" style="2" bestFit="1" customWidth="1"/>
    <col min="12554" max="12800" width="9" style="2"/>
    <col min="12801" max="12801" width="13.69921875" style="2" customWidth="1"/>
    <col min="12802" max="12802" width="18.8984375" style="2" customWidth="1"/>
    <col min="12803" max="12803" width="9.3984375" style="2" customWidth="1"/>
    <col min="12804" max="12804" width="7.59765625" style="2" customWidth="1"/>
    <col min="12805" max="12805" width="6.3984375" style="2" customWidth="1"/>
    <col min="12806" max="12806" width="8.09765625" style="2" customWidth="1"/>
    <col min="12807" max="12807" width="12.5" style="2" customWidth="1"/>
    <col min="12808" max="12808" width="11" style="2" customWidth="1"/>
    <col min="12809" max="12809" width="13.8984375" style="2" bestFit="1" customWidth="1"/>
    <col min="12810" max="13056" width="9" style="2"/>
    <col min="13057" max="13057" width="13.69921875" style="2" customWidth="1"/>
    <col min="13058" max="13058" width="18.8984375" style="2" customWidth="1"/>
    <col min="13059" max="13059" width="9.3984375" style="2" customWidth="1"/>
    <col min="13060" max="13060" width="7.59765625" style="2" customWidth="1"/>
    <col min="13061" max="13061" width="6.3984375" style="2" customWidth="1"/>
    <col min="13062" max="13062" width="8.09765625" style="2" customWidth="1"/>
    <col min="13063" max="13063" width="12.5" style="2" customWidth="1"/>
    <col min="13064" max="13064" width="11" style="2" customWidth="1"/>
    <col min="13065" max="13065" width="13.8984375" style="2" bestFit="1" customWidth="1"/>
    <col min="13066" max="13312" width="9" style="2"/>
    <col min="13313" max="13313" width="13.69921875" style="2" customWidth="1"/>
    <col min="13314" max="13314" width="18.8984375" style="2" customWidth="1"/>
    <col min="13315" max="13315" width="9.3984375" style="2" customWidth="1"/>
    <col min="13316" max="13316" width="7.59765625" style="2" customWidth="1"/>
    <col min="13317" max="13317" width="6.3984375" style="2" customWidth="1"/>
    <col min="13318" max="13318" width="8.09765625" style="2" customWidth="1"/>
    <col min="13319" max="13319" width="12.5" style="2" customWidth="1"/>
    <col min="13320" max="13320" width="11" style="2" customWidth="1"/>
    <col min="13321" max="13321" width="13.8984375" style="2" bestFit="1" customWidth="1"/>
    <col min="13322" max="13568" width="9" style="2"/>
    <col min="13569" max="13569" width="13.69921875" style="2" customWidth="1"/>
    <col min="13570" max="13570" width="18.8984375" style="2" customWidth="1"/>
    <col min="13571" max="13571" width="9.3984375" style="2" customWidth="1"/>
    <col min="13572" max="13572" width="7.59765625" style="2" customWidth="1"/>
    <col min="13573" max="13573" width="6.3984375" style="2" customWidth="1"/>
    <col min="13574" max="13574" width="8.09765625" style="2" customWidth="1"/>
    <col min="13575" max="13575" width="12.5" style="2" customWidth="1"/>
    <col min="13576" max="13576" width="11" style="2" customWidth="1"/>
    <col min="13577" max="13577" width="13.8984375" style="2" bestFit="1" customWidth="1"/>
    <col min="13578" max="13824" width="9" style="2"/>
    <col min="13825" max="13825" width="13.69921875" style="2" customWidth="1"/>
    <col min="13826" max="13826" width="18.8984375" style="2" customWidth="1"/>
    <col min="13827" max="13827" width="9.3984375" style="2" customWidth="1"/>
    <col min="13828" max="13828" width="7.59765625" style="2" customWidth="1"/>
    <col min="13829" max="13829" width="6.3984375" style="2" customWidth="1"/>
    <col min="13830" max="13830" width="8.09765625" style="2" customWidth="1"/>
    <col min="13831" max="13831" width="12.5" style="2" customWidth="1"/>
    <col min="13832" max="13832" width="11" style="2" customWidth="1"/>
    <col min="13833" max="13833" width="13.8984375" style="2" bestFit="1" customWidth="1"/>
    <col min="13834" max="14080" width="9" style="2"/>
    <col min="14081" max="14081" width="13.69921875" style="2" customWidth="1"/>
    <col min="14082" max="14082" width="18.8984375" style="2" customWidth="1"/>
    <col min="14083" max="14083" width="9.3984375" style="2" customWidth="1"/>
    <col min="14084" max="14084" width="7.59765625" style="2" customWidth="1"/>
    <col min="14085" max="14085" width="6.3984375" style="2" customWidth="1"/>
    <col min="14086" max="14086" width="8.09765625" style="2" customWidth="1"/>
    <col min="14087" max="14087" width="12.5" style="2" customWidth="1"/>
    <col min="14088" max="14088" width="11" style="2" customWidth="1"/>
    <col min="14089" max="14089" width="13.8984375" style="2" bestFit="1" customWidth="1"/>
    <col min="14090" max="14336" width="9" style="2"/>
    <col min="14337" max="14337" width="13.69921875" style="2" customWidth="1"/>
    <col min="14338" max="14338" width="18.8984375" style="2" customWidth="1"/>
    <col min="14339" max="14339" width="9.3984375" style="2" customWidth="1"/>
    <col min="14340" max="14340" width="7.59765625" style="2" customWidth="1"/>
    <col min="14341" max="14341" width="6.3984375" style="2" customWidth="1"/>
    <col min="14342" max="14342" width="8.09765625" style="2" customWidth="1"/>
    <col min="14343" max="14343" width="12.5" style="2" customWidth="1"/>
    <col min="14344" max="14344" width="11" style="2" customWidth="1"/>
    <col min="14345" max="14345" width="13.8984375" style="2" bestFit="1" customWidth="1"/>
    <col min="14346" max="14592" width="9" style="2"/>
    <col min="14593" max="14593" width="13.69921875" style="2" customWidth="1"/>
    <col min="14594" max="14594" width="18.8984375" style="2" customWidth="1"/>
    <col min="14595" max="14595" width="9.3984375" style="2" customWidth="1"/>
    <col min="14596" max="14596" width="7.59765625" style="2" customWidth="1"/>
    <col min="14597" max="14597" width="6.3984375" style="2" customWidth="1"/>
    <col min="14598" max="14598" width="8.09765625" style="2" customWidth="1"/>
    <col min="14599" max="14599" width="12.5" style="2" customWidth="1"/>
    <col min="14600" max="14600" width="11" style="2" customWidth="1"/>
    <col min="14601" max="14601" width="13.8984375" style="2" bestFit="1" customWidth="1"/>
    <col min="14602" max="14848" width="9" style="2"/>
    <col min="14849" max="14849" width="13.69921875" style="2" customWidth="1"/>
    <col min="14850" max="14850" width="18.8984375" style="2" customWidth="1"/>
    <col min="14851" max="14851" width="9.3984375" style="2" customWidth="1"/>
    <col min="14852" max="14852" width="7.59765625" style="2" customWidth="1"/>
    <col min="14853" max="14853" width="6.3984375" style="2" customWidth="1"/>
    <col min="14854" max="14854" width="8.09765625" style="2" customWidth="1"/>
    <col min="14855" max="14855" width="12.5" style="2" customWidth="1"/>
    <col min="14856" max="14856" width="11" style="2" customWidth="1"/>
    <col min="14857" max="14857" width="13.8984375" style="2" bestFit="1" customWidth="1"/>
    <col min="14858" max="15104" width="9" style="2"/>
    <col min="15105" max="15105" width="13.69921875" style="2" customWidth="1"/>
    <col min="15106" max="15106" width="18.8984375" style="2" customWidth="1"/>
    <col min="15107" max="15107" width="9.3984375" style="2" customWidth="1"/>
    <col min="15108" max="15108" width="7.59765625" style="2" customWidth="1"/>
    <col min="15109" max="15109" width="6.3984375" style="2" customWidth="1"/>
    <col min="15110" max="15110" width="8.09765625" style="2" customWidth="1"/>
    <col min="15111" max="15111" width="12.5" style="2" customWidth="1"/>
    <col min="15112" max="15112" width="11" style="2" customWidth="1"/>
    <col min="15113" max="15113" width="13.8984375" style="2" bestFit="1" customWidth="1"/>
    <col min="15114" max="15360" width="9" style="2"/>
    <col min="15361" max="15361" width="13.69921875" style="2" customWidth="1"/>
    <col min="15362" max="15362" width="18.8984375" style="2" customWidth="1"/>
    <col min="15363" max="15363" width="9.3984375" style="2" customWidth="1"/>
    <col min="15364" max="15364" width="7.59765625" style="2" customWidth="1"/>
    <col min="15365" max="15365" width="6.3984375" style="2" customWidth="1"/>
    <col min="15366" max="15366" width="8.09765625" style="2" customWidth="1"/>
    <col min="15367" max="15367" width="12.5" style="2" customWidth="1"/>
    <col min="15368" max="15368" width="11" style="2" customWidth="1"/>
    <col min="15369" max="15369" width="13.8984375" style="2" bestFit="1" customWidth="1"/>
    <col min="15370" max="15616" width="9" style="2"/>
    <col min="15617" max="15617" width="13.69921875" style="2" customWidth="1"/>
    <col min="15618" max="15618" width="18.8984375" style="2" customWidth="1"/>
    <col min="15619" max="15619" width="9.3984375" style="2" customWidth="1"/>
    <col min="15620" max="15620" width="7.59765625" style="2" customWidth="1"/>
    <col min="15621" max="15621" width="6.3984375" style="2" customWidth="1"/>
    <col min="15622" max="15622" width="8.09765625" style="2" customWidth="1"/>
    <col min="15623" max="15623" width="12.5" style="2" customWidth="1"/>
    <col min="15624" max="15624" width="11" style="2" customWidth="1"/>
    <col min="15625" max="15625" width="13.8984375" style="2" bestFit="1" customWidth="1"/>
    <col min="15626" max="15872" width="9" style="2"/>
    <col min="15873" max="15873" width="13.69921875" style="2" customWidth="1"/>
    <col min="15874" max="15874" width="18.8984375" style="2" customWidth="1"/>
    <col min="15875" max="15875" width="9.3984375" style="2" customWidth="1"/>
    <col min="15876" max="15876" width="7.59765625" style="2" customWidth="1"/>
    <col min="15877" max="15877" width="6.3984375" style="2" customWidth="1"/>
    <col min="15878" max="15878" width="8.09765625" style="2" customWidth="1"/>
    <col min="15879" max="15879" width="12.5" style="2" customWidth="1"/>
    <col min="15880" max="15880" width="11" style="2" customWidth="1"/>
    <col min="15881" max="15881" width="13.8984375" style="2" bestFit="1" customWidth="1"/>
    <col min="15882" max="16128" width="9" style="2"/>
    <col min="16129" max="16129" width="13.69921875" style="2" customWidth="1"/>
    <col min="16130" max="16130" width="18.8984375" style="2" customWidth="1"/>
    <col min="16131" max="16131" width="9.3984375" style="2" customWidth="1"/>
    <col min="16132" max="16132" width="7.59765625" style="2" customWidth="1"/>
    <col min="16133" max="16133" width="6.3984375" style="2" customWidth="1"/>
    <col min="16134" max="16134" width="8.09765625" style="2" customWidth="1"/>
    <col min="16135" max="16135" width="12.5" style="2" customWidth="1"/>
    <col min="16136" max="16136" width="11" style="2" customWidth="1"/>
    <col min="16137" max="16137" width="13.8984375" style="2" bestFit="1" customWidth="1"/>
    <col min="16138" max="16384" width="9" style="2"/>
  </cols>
  <sheetData>
    <row r="1" spans="1:256" ht="18" customHeight="1" x14ac:dyDescent="0.4">
      <c r="A1" s="258" t="s">
        <v>252</v>
      </c>
      <c r="B1" s="258"/>
      <c r="C1" s="258"/>
      <c r="D1" s="258"/>
      <c r="E1" s="258"/>
      <c r="F1" s="258"/>
      <c r="G1" s="258"/>
      <c r="H1" s="258"/>
      <c r="I1" s="252" t="s">
        <v>150</v>
      </c>
      <c r="J1" s="252"/>
      <c r="K1" s="252"/>
      <c r="L1" s="252"/>
      <c r="M1" s="252"/>
    </row>
    <row r="2" spans="1:256" ht="18" customHeight="1" x14ac:dyDescent="0.4">
      <c r="A2" s="258"/>
      <c r="B2" s="258"/>
      <c r="C2" s="258"/>
      <c r="D2" s="258"/>
      <c r="E2" s="258"/>
      <c r="F2" s="258"/>
      <c r="G2" s="258"/>
      <c r="H2" s="258"/>
      <c r="I2" s="252"/>
      <c r="J2" s="252"/>
      <c r="K2" s="252"/>
      <c r="L2" s="252"/>
      <c r="M2" s="252"/>
    </row>
    <row r="3" spans="1:256" ht="18" customHeight="1" x14ac:dyDescent="0.4">
      <c r="A3" s="258"/>
      <c r="B3" s="258"/>
      <c r="C3" s="258"/>
      <c r="D3" s="258"/>
      <c r="E3" s="258"/>
      <c r="F3" s="258"/>
      <c r="G3" s="258"/>
      <c r="H3" s="258"/>
      <c r="I3" s="252"/>
      <c r="J3" s="252"/>
      <c r="K3" s="252"/>
      <c r="L3" s="252"/>
      <c r="M3" s="252"/>
    </row>
    <row r="4" spans="1:256" ht="18" customHeight="1" x14ac:dyDescent="0.4">
      <c r="A4" s="175" t="s">
        <v>151</v>
      </c>
      <c r="B4" s="4"/>
      <c r="C4" s="5"/>
      <c r="D4" s="6"/>
      <c r="E4" s="6"/>
      <c r="F4" s="172"/>
      <c r="G4" s="172"/>
      <c r="H4" s="172"/>
      <c r="I4" s="252"/>
      <c r="J4" s="252"/>
      <c r="K4" s="252"/>
      <c r="L4" s="252"/>
      <c r="M4" s="252"/>
    </row>
    <row r="5" spans="1:256" ht="18" customHeight="1" x14ac:dyDescent="0.4">
      <c r="A5" s="176">
        <v>43131</v>
      </c>
      <c r="B5" s="8"/>
      <c r="C5" s="8"/>
      <c r="D5" s="6"/>
      <c r="E5" s="6"/>
      <c r="F5" s="172"/>
      <c r="G5" s="172"/>
      <c r="H5" s="172"/>
      <c r="I5" s="252"/>
      <c r="J5" s="252"/>
      <c r="K5" s="252"/>
      <c r="L5" s="252"/>
      <c r="M5" s="252"/>
    </row>
    <row r="6" spans="1:256" ht="18" customHeight="1" x14ac:dyDescent="0.4">
      <c r="A6" s="177" t="s">
        <v>152</v>
      </c>
      <c r="B6" s="10"/>
      <c r="C6" s="10"/>
      <c r="D6" s="6"/>
      <c r="E6" s="6"/>
      <c r="F6" s="172"/>
      <c r="G6" s="172"/>
      <c r="H6" s="172"/>
      <c r="I6" s="252"/>
      <c r="J6" s="252"/>
      <c r="K6" s="252"/>
      <c r="L6" s="252"/>
      <c r="M6" s="252"/>
    </row>
    <row r="7" spans="1:256" ht="18" customHeight="1" x14ac:dyDescent="0.4">
      <c r="A7" s="253"/>
      <c r="B7" s="253"/>
      <c r="C7" s="253"/>
      <c r="D7" s="6"/>
      <c r="E7" s="6"/>
      <c r="F7" s="172"/>
      <c r="G7" s="172"/>
      <c r="H7" s="172"/>
      <c r="I7" s="252"/>
      <c r="J7" s="252"/>
      <c r="K7" s="252"/>
      <c r="L7" s="252"/>
      <c r="M7" s="252"/>
    </row>
    <row r="8" spans="1:256" ht="18" customHeight="1" x14ac:dyDescent="0.4">
      <c r="A8" s="280" t="s">
        <v>153</v>
      </c>
      <c r="B8" s="280"/>
      <c r="C8" s="11"/>
      <c r="D8" s="6"/>
      <c r="E8" s="6"/>
      <c r="F8" s="172"/>
      <c r="G8" s="172"/>
      <c r="H8" s="172"/>
      <c r="I8" s="252"/>
      <c r="J8" s="252"/>
      <c r="K8" s="252"/>
      <c r="L8" s="252"/>
      <c r="M8" s="252"/>
    </row>
    <row r="9" spans="1:256" ht="35.1" customHeight="1" x14ac:dyDescent="0.4">
      <c r="A9" s="174" t="s">
        <v>4</v>
      </c>
      <c r="B9" s="174" t="s">
        <v>5</v>
      </c>
      <c r="C9" s="174" t="s">
        <v>6</v>
      </c>
      <c r="D9" s="174" t="s">
        <v>7</v>
      </c>
      <c r="E9" s="174" t="s">
        <v>8</v>
      </c>
      <c r="F9" s="174" t="s">
        <v>9</v>
      </c>
      <c r="G9" s="174" t="s">
        <v>10</v>
      </c>
      <c r="H9" s="174" t="s">
        <v>11</v>
      </c>
      <c r="I9" s="58"/>
      <c r="J9" s="58"/>
      <c r="K9" s="58"/>
      <c r="L9" s="58"/>
      <c r="M9" s="58"/>
    </row>
    <row r="10" spans="1:256" s="11" customFormat="1" ht="45" customHeight="1" x14ac:dyDescent="0.4">
      <c r="A10" s="178" t="s">
        <v>263</v>
      </c>
      <c r="B10" s="16" t="s">
        <v>197</v>
      </c>
      <c r="C10" s="16" t="s">
        <v>144</v>
      </c>
      <c r="D10" s="17">
        <v>525</v>
      </c>
      <c r="E10" s="17" t="s">
        <v>212</v>
      </c>
      <c r="F10" s="35">
        <v>400</v>
      </c>
      <c r="G10" s="70">
        <f t="shared" ref="G10:G16" si="0">F10*D10</f>
        <v>210000</v>
      </c>
      <c r="H10" s="71"/>
      <c r="I10" s="58"/>
      <c r="J10" s="58"/>
      <c r="K10" s="58"/>
      <c r="L10" s="58"/>
      <c r="M10" s="58"/>
      <c r="N10" s="39"/>
      <c r="O10" s="40"/>
      <c r="P10" s="172"/>
      <c r="Q10" s="172"/>
      <c r="R10" s="172"/>
      <c r="S10" s="172"/>
      <c r="T10" s="38"/>
      <c r="U10" s="172"/>
      <c r="V10" s="39"/>
      <c r="W10" s="40"/>
      <c r="X10" s="172"/>
      <c r="Y10" s="172"/>
      <c r="Z10" s="172"/>
      <c r="AA10" s="172"/>
      <c r="AB10" s="38"/>
      <c r="AC10" s="172"/>
      <c r="AD10" s="39"/>
      <c r="AE10" s="40"/>
      <c r="AF10" s="172"/>
      <c r="AG10" s="172"/>
      <c r="AH10" s="172"/>
      <c r="AI10" s="172"/>
      <c r="AJ10" s="38"/>
      <c r="AK10" s="172"/>
      <c r="AL10" s="39"/>
      <c r="AM10" s="40"/>
      <c r="AN10" s="172"/>
      <c r="AO10" s="172"/>
      <c r="AP10" s="172"/>
      <c r="AQ10" s="172"/>
      <c r="AR10" s="38"/>
      <c r="AS10" s="172"/>
      <c r="AT10" s="39"/>
      <c r="AU10" s="40"/>
      <c r="AV10" s="172"/>
      <c r="AW10" s="172"/>
      <c r="AX10" s="172"/>
      <c r="AY10" s="172"/>
      <c r="AZ10" s="38"/>
      <c r="BA10" s="172"/>
      <c r="BB10" s="39"/>
      <c r="BC10" s="40"/>
      <c r="BD10" s="172"/>
      <c r="BE10" s="172"/>
      <c r="BF10" s="172"/>
      <c r="BG10" s="172"/>
      <c r="BH10" s="38"/>
      <c r="BI10" s="172"/>
      <c r="BJ10" s="39"/>
      <c r="BK10" s="40"/>
      <c r="BL10" s="172"/>
      <c r="BM10" s="172"/>
      <c r="BN10" s="172"/>
      <c r="BO10" s="172"/>
      <c r="BP10" s="38"/>
      <c r="BQ10" s="172"/>
      <c r="BR10" s="39"/>
      <c r="BS10" s="40"/>
      <c r="BT10" s="172"/>
      <c r="BU10" s="172"/>
      <c r="BV10" s="172"/>
      <c r="BW10" s="172"/>
      <c r="BX10" s="38"/>
      <c r="BY10" s="172"/>
      <c r="BZ10" s="39"/>
      <c r="CA10" s="40"/>
      <c r="CB10" s="172"/>
      <c r="CC10" s="172"/>
      <c r="CD10" s="172"/>
      <c r="CE10" s="172"/>
      <c r="CF10" s="38"/>
      <c r="CG10" s="172"/>
      <c r="CH10" s="39"/>
      <c r="CI10" s="40"/>
      <c r="CJ10" s="172"/>
      <c r="CK10" s="172"/>
      <c r="CL10" s="172"/>
      <c r="CM10" s="172"/>
      <c r="CN10" s="38"/>
      <c r="CO10" s="172"/>
      <c r="CP10" s="39"/>
      <c r="CQ10" s="40"/>
      <c r="CR10" s="172"/>
      <c r="CS10" s="172"/>
      <c r="CT10" s="172"/>
      <c r="CU10" s="172"/>
      <c r="CV10" s="38"/>
      <c r="CW10" s="172"/>
      <c r="CX10" s="39"/>
      <c r="CY10" s="40"/>
      <c r="CZ10" s="172"/>
      <c r="DA10" s="172"/>
      <c r="DB10" s="172"/>
      <c r="DC10" s="172"/>
      <c r="DD10" s="38"/>
      <c r="DE10" s="172"/>
      <c r="DF10" s="39"/>
      <c r="DG10" s="40"/>
      <c r="DH10" s="172"/>
      <c r="DI10" s="172"/>
      <c r="DJ10" s="172"/>
      <c r="DK10" s="172"/>
      <c r="DL10" s="38"/>
      <c r="DM10" s="172"/>
      <c r="DN10" s="39"/>
      <c r="DO10" s="40"/>
      <c r="DP10" s="172"/>
      <c r="DQ10" s="172"/>
      <c r="DR10" s="172"/>
      <c r="DS10" s="172"/>
      <c r="DT10" s="38"/>
      <c r="DU10" s="172"/>
      <c r="DV10" s="39"/>
      <c r="DW10" s="40"/>
      <c r="DX10" s="172"/>
      <c r="DY10" s="172"/>
      <c r="DZ10" s="172"/>
      <c r="EA10" s="172"/>
      <c r="EB10" s="38"/>
      <c r="EC10" s="172"/>
      <c r="ED10" s="39"/>
      <c r="EE10" s="40"/>
      <c r="EF10" s="172"/>
      <c r="EG10" s="172"/>
      <c r="EH10" s="172"/>
      <c r="EI10" s="172"/>
      <c r="EJ10" s="38"/>
      <c r="EK10" s="172"/>
      <c r="EL10" s="39"/>
      <c r="EM10" s="40"/>
      <c r="EN10" s="172"/>
      <c r="EO10" s="172"/>
      <c r="EP10" s="172"/>
      <c r="EQ10" s="172"/>
      <c r="ER10" s="38"/>
      <c r="ES10" s="172"/>
      <c r="ET10" s="39"/>
      <c r="EU10" s="40"/>
      <c r="EV10" s="172"/>
      <c r="EW10" s="172"/>
      <c r="EX10" s="172"/>
      <c r="EY10" s="172"/>
      <c r="EZ10" s="38"/>
      <c r="FA10" s="172"/>
      <c r="FB10" s="39"/>
      <c r="FC10" s="40"/>
      <c r="FD10" s="172"/>
      <c r="FE10" s="172"/>
      <c r="FF10" s="172"/>
      <c r="FG10" s="172"/>
      <c r="FH10" s="38"/>
      <c r="FI10" s="172"/>
      <c r="FJ10" s="39"/>
      <c r="FK10" s="40"/>
      <c r="FL10" s="172"/>
      <c r="FM10" s="172"/>
      <c r="FN10" s="172"/>
      <c r="FO10" s="172"/>
      <c r="FP10" s="38"/>
      <c r="FQ10" s="172"/>
      <c r="FR10" s="39"/>
      <c r="FS10" s="40"/>
      <c r="FT10" s="172"/>
      <c r="FU10" s="172"/>
      <c r="FV10" s="172"/>
      <c r="FW10" s="172"/>
      <c r="FX10" s="38"/>
      <c r="FY10" s="172"/>
      <c r="FZ10" s="39"/>
      <c r="GA10" s="40"/>
      <c r="GB10" s="172"/>
      <c r="GC10" s="172"/>
      <c r="GD10" s="172"/>
      <c r="GE10" s="172"/>
      <c r="GF10" s="38"/>
      <c r="GG10" s="172"/>
      <c r="GH10" s="39"/>
      <c r="GI10" s="40"/>
      <c r="GJ10" s="172"/>
      <c r="GK10" s="172"/>
      <c r="GL10" s="172"/>
      <c r="GM10" s="172"/>
      <c r="GN10" s="38"/>
      <c r="GO10" s="172"/>
      <c r="GP10" s="39"/>
      <c r="GQ10" s="40"/>
      <c r="GR10" s="172"/>
      <c r="GS10" s="172"/>
      <c r="GT10" s="172"/>
      <c r="GU10" s="172"/>
      <c r="GV10" s="38"/>
      <c r="GW10" s="172"/>
      <c r="GX10" s="39"/>
      <c r="GY10" s="40"/>
      <c r="GZ10" s="172"/>
      <c r="HA10" s="172"/>
      <c r="HB10" s="172"/>
      <c r="HC10" s="172"/>
      <c r="HD10" s="38"/>
      <c r="HE10" s="172"/>
      <c r="HF10" s="39"/>
      <c r="HG10" s="40"/>
      <c r="HH10" s="172"/>
      <c r="HI10" s="172"/>
      <c r="HJ10" s="172"/>
      <c r="HK10" s="172"/>
      <c r="HL10" s="38"/>
      <c r="HM10" s="172"/>
      <c r="HN10" s="39"/>
      <c r="HO10" s="40"/>
      <c r="HP10" s="172"/>
      <c r="HQ10" s="172"/>
      <c r="HR10" s="172"/>
      <c r="HS10" s="172"/>
      <c r="HT10" s="38"/>
      <c r="HU10" s="172"/>
      <c r="HV10" s="39"/>
      <c r="HW10" s="40"/>
      <c r="HX10" s="172"/>
      <c r="HY10" s="172"/>
      <c r="HZ10" s="172"/>
      <c r="IA10" s="172"/>
      <c r="IB10" s="38"/>
      <c r="IC10" s="172"/>
      <c r="ID10" s="39"/>
      <c r="IE10" s="40"/>
      <c r="IF10" s="172"/>
      <c r="IG10" s="172"/>
      <c r="IH10" s="172"/>
      <c r="II10" s="172"/>
      <c r="IJ10" s="38"/>
      <c r="IK10" s="172"/>
      <c r="IL10" s="39"/>
      <c r="IM10" s="40"/>
      <c r="IN10" s="172"/>
      <c r="IO10" s="172"/>
      <c r="IP10" s="172"/>
      <c r="IQ10" s="172"/>
      <c r="IR10" s="38"/>
      <c r="IS10" s="172"/>
      <c r="IT10" s="39"/>
      <c r="IU10" s="40"/>
      <c r="IV10" s="172"/>
    </row>
    <row r="11" spans="1:256" s="11" customFormat="1" ht="45" customHeight="1" x14ac:dyDescent="0.4">
      <c r="A11" s="15" t="s">
        <v>264</v>
      </c>
      <c r="B11" s="72" t="s">
        <v>265</v>
      </c>
      <c r="C11" s="16" t="s">
        <v>266</v>
      </c>
      <c r="D11" s="17">
        <v>3193</v>
      </c>
      <c r="E11" s="17" t="s">
        <v>267</v>
      </c>
      <c r="F11" s="35">
        <v>550</v>
      </c>
      <c r="G11" s="70">
        <f t="shared" si="0"/>
        <v>1756150</v>
      </c>
      <c r="H11" s="20"/>
      <c r="I11" s="58"/>
      <c r="J11" s="58"/>
      <c r="K11" s="58"/>
      <c r="L11" s="58"/>
      <c r="M11" s="58"/>
      <c r="N11" s="39"/>
      <c r="O11" s="40"/>
      <c r="P11" s="42"/>
      <c r="Q11" s="172"/>
      <c r="R11" s="172"/>
      <c r="S11" s="172"/>
      <c r="T11" s="38"/>
      <c r="U11" s="38"/>
      <c r="V11" s="39"/>
      <c r="W11" s="40"/>
      <c r="X11" s="42"/>
      <c r="Y11" s="172"/>
      <c r="Z11" s="172"/>
      <c r="AA11" s="172"/>
      <c r="AB11" s="38"/>
      <c r="AC11" s="38"/>
      <c r="AD11" s="39"/>
      <c r="AE11" s="40"/>
      <c r="AF11" s="42"/>
      <c r="AG11" s="172"/>
      <c r="AH11" s="172"/>
      <c r="AI11" s="172"/>
      <c r="AJ11" s="38"/>
      <c r="AK11" s="38"/>
      <c r="AL11" s="39"/>
      <c r="AM11" s="40"/>
      <c r="AN11" s="42"/>
      <c r="AO11" s="172"/>
      <c r="AP11" s="172"/>
      <c r="AQ11" s="172"/>
      <c r="AR11" s="38"/>
      <c r="AS11" s="38"/>
      <c r="AT11" s="39"/>
      <c r="AU11" s="40"/>
      <c r="AV11" s="42"/>
      <c r="AW11" s="172"/>
      <c r="AX11" s="172"/>
      <c r="AY11" s="172"/>
      <c r="AZ11" s="38"/>
      <c r="BA11" s="38"/>
      <c r="BB11" s="39"/>
      <c r="BC11" s="40"/>
      <c r="BD11" s="42"/>
      <c r="BE11" s="172"/>
      <c r="BF11" s="172"/>
      <c r="BG11" s="172"/>
      <c r="BH11" s="38"/>
      <c r="BI11" s="38"/>
      <c r="BJ11" s="39"/>
      <c r="BK11" s="40"/>
      <c r="BL11" s="42"/>
      <c r="BM11" s="172"/>
      <c r="BN11" s="172"/>
      <c r="BO11" s="172"/>
      <c r="BP11" s="38"/>
      <c r="BQ11" s="38"/>
      <c r="BR11" s="39"/>
      <c r="BS11" s="40"/>
      <c r="BT11" s="42"/>
      <c r="BU11" s="172"/>
      <c r="BV11" s="172"/>
      <c r="BW11" s="172"/>
      <c r="BX11" s="38"/>
      <c r="BY11" s="38"/>
      <c r="BZ11" s="39"/>
      <c r="CA11" s="40"/>
      <c r="CB11" s="42"/>
      <c r="CC11" s="172"/>
      <c r="CD11" s="172"/>
      <c r="CE11" s="172"/>
      <c r="CF11" s="38"/>
      <c r="CG11" s="38"/>
      <c r="CH11" s="39"/>
      <c r="CI11" s="40"/>
      <c r="CJ11" s="42"/>
      <c r="CK11" s="172"/>
      <c r="CL11" s="172"/>
      <c r="CM11" s="172"/>
      <c r="CN11" s="38"/>
      <c r="CO11" s="38"/>
      <c r="CP11" s="39"/>
      <c r="CQ11" s="40"/>
      <c r="CR11" s="42"/>
      <c r="CS11" s="172"/>
      <c r="CT11" s="172"/>
      <c r="CU11" s="172"/>
      <c r="CV11" s="38"/>
      <c r="CW11" s="38"/>
      <c r="CX11" s="39"/>
      <c r="CY11" s="40"/>
      <c r="CZ11" s="42"/>
      <c r="DA11" s="172"/>
      <c r="DB11" s="172"/>
      <c r="DC11" s="172"/>
      <c r="DD11" s="38"/>
      <c r="DE11" s="38"/>
      <c r="DF11" s="39"/>
      <c r="DG11" s="40"/>
      <c r="DH11" s="42"/>
      <c r="DI11" s="172"/>
      <c r="DJ11" s="172"/>
      <c r="DK11" s="172"/>
      <c r="DL11" s="38"/>
      <c r="DM11" s="38"/>
      <c r="DN11" s="39"/>
      <c r="DO11" s="40"/>
      <c r="DP11" s="42"/>
      <c r="DQ11" s="172"/>
      <c r="DR11" s="172"/>
      <c r="DS11" s="172"/>
      <c r="DT11" s="38"/>
      <c r="DU11" s="38"/>
      <c r="DV11" s="39"/>
      <c r="DW11" s="40"/>
      <c r="DX11" s="42"/>
      <c r="DY11" s="172"/>
      <c r="DZ11" s="172"/>
      <c r="EA11" s="172"/>
      <c r="EB11" s="38"/>
      <c r="EC11" s="38"/>
      <c r="ED11" s="39"/>
      <c r="EE11" s="40"/>
      <c r="EF11" s="42"/>
      <c r="EG11" s="172"/>
      <c r="EH11" s="172"/>
      <c r="EI11" s="172"/>
      <c r="EJ11" s="38"/>
      <c r="EK11" s="38"/>
      <c r="EL11" s="39"/>
      <c r="EM11" s="40"/>
      <c r="EN11" s="42"/>
      <c r="EO11" s="172"/>
      <c r="EP11" s="172"/>
      <c r="EQ11" s="172"/>
      <c r="ER11" s="38"/>
      <c r="ES11" s="38"/>
      <c r="ET11" s="39"/>
      <c r="EU11" s="40"/>
      <c r="EV11" s="42"/>
      <c r="EW11" s="172"/>
      <c r="EX11" s="172"/>
      <c r="EY11" s="172"/>
      <c r="EZ11" s="38"/>
      <c r="FA11" s="38"/>
      <c r="FB11" s="39"/>
      <c r="FC11" s="40"/>
      <c r="FD11" s="42"/>
      <c r="FE11" s="172"/>
      <c r="FF11" s="172"/>
      <c r="FG11" s="172"/>
      <c r="FH11" s="38"/>
      <c r="FI11" s="38"/>
      <c r="FJ11" s="39"/>
      <c r="FK11" s="40"/>
      <c r="FL11" s="42"/>
      <c r="FM11" s="172"/>
      <c r="FN11" s="172"/>
      <c r="FO11" s="172"/>
      <c r="FP11" s="38"/>
      <c r="FQ11" s="38"/>
      <c r="FR11" s="39"/>
      <c r="FS11" s="40"/>
      <c r="FT11" s="42"/>
      <c r="FU11" s="172"/>
      <c r="FV11" s="172"/>
      <c r="FW11" s="172"/>
      <c r="FX11" s="38"/>
      <c r="FY11" s="38"/>
      <c r="FZ11" s="39"/>
      <c r="GA11" s="40"/>
      <c r="GB11" s="42"/>
      <c r="GC11" s="172"/>
      <c r="GD11" s="172"/>
      <c r="GE11" s="172"/>
      <c r="GF11" s="38"/>
      <c r="GG11" s="38"/>
      <c r="GH11" s="39"/>
      <c r="GI11" s="40"/>
      <c r="GJ11" s="42"/>
      <c r="GK11" s="172"/>
      <c r="GL11" s="172"/>
      <c r="GM11" s="172"/>
      <c r="GN11" s="38"/>
      <c r="GO11" s="38"/>
      <c r="GP11" s="39"/>
      <c r="GQ11" s="40"/>
      <c r="GR11" s="42"/>
      <c r="GS11" s="172"/>
      <c r="GT11" s="172"/>
      <c r="GU11" s="172"/>
      <c r="GV11" s="38"/>
      <c r="GW11" s="38"/>
      <c r="GX11" s="39"/>
      <c r="GY11" s="40"/>
      <c r="GZ11" s="42"/>
      <c r="HA11" s="172"/>
      <c r="HB11" s="172"/>
      <c r="HC11" s="172"/>
      <c r="HD11" s="38"/>
      <c r="HE11" s="38"/>
      <c r="HF11" s="39"/>
      <c r="HG11" s="40"/>
      <c r="HH11" s="42"/>
      <c r="HI11" s="172"/>
      <c r="HJ11" s="172"/>
      <c r="HK11" s="172"/>
      <c r="HL11" s="38"/>
      <c r="HM11" s="38"/>
      <c r="HN11" s="39"/>
      <c r="HO11" s="40"/>
      <c r="HP11" s="42"/>
      <c r="HQ11" s="172"/>
      <c r="HR11" s="172"/>
      <c r="HS11" s="172"/>
      <c r="HT11" s="38"/>
      <c r="HU11" s="38"/>
      <c r="HV11" s="39"/>
      <c r="HW11" s="40"/>
      <c r="HX11" s="42"/>
      <c r="HY11" s="172"/>
      <c r="HZ11" s="172"/>
      <c r="IA11" s="172"/>
      <c r="IB11" s="38"/>
      <c r="IC11" s="38"/>
      <c r="ID11" s="39"/>
      <c r="IE11" s="40"/>
      <c r="IF11" s="42"/>
      <c r="IG11" s="172"/>
      <c r="IH11" s="172"/>
      <c r="II11" s="172"/>
      <c r="IJ11" s="38"/>
      <c r="IK11" s="38"/>
      <c r="IL11" s="39"/>
      <c r="IM11" s="40"/>
      <c r="IN11" s="42"/>
      <c r="IO11" s="172"/>
      <c r="IP11" s="172"/>
      <c r="IQ11" s="172"/>
      <c r="IR11" s="38"/>
      <c r="IS11" s="38"/>
      <c r="IT11" s="39"/>
      <c r="IU11" s="40"/>
      <c r="IV11" s="42"/>
    </row>
    <row r="12" spans="1:256" s="11" customFormat="1" ht="45" customHeight="1" x14ac:dyDescent="0.4">
      <c r="A12" s="16" t="s">
        <v>268</v>
      </c>
      <c r="B12" s="16" t="s">
        <v>145</v>
      </c>
      <c r="C12" s="16" t="s">
        <v>269</v>
      </c>
      <c r="D12" s="17">
        <v>1597</v>
      </c>
      <c r="E12" s="179" t="s">
        <v>270</v>
      </c>
      <c r="F12" s="21">
        <v>400</v>
      </c>
      <c r="G12" s="70">
        <f t="shared" si="0"/>
        <v>638800</v>
      </c>
      <c r="H12" s="20"/>
      <c r="I12" s="58"/>
      <c r="J12" s="58"/>
      <c r="K12" s="58"/>
      <c r="L12" s="58"/>
      <c r="M12" s="58"/>
      <c r="N12" s="39"/>
      <c r="O12" s="40"/>
      <c r="P12" s="42"/>
      <c r="Q12" s="172"/>
      <c r="R12" s="172"/>
      <c r="S12" s="172"/>
      <c r="T12" s="38"/>
      <c r="U12" s="38"/>
      <c r="V12" s="39"/>
      <c r="W12" s="40"/>
      <c r="X12" s="42"/>
      <c r="Y12" s="172"/>
      <c r="Z12" s="172"/>
      <c r="AA12" s="172"/>
      <c r="AB12" s="38"/>
      <c r="AC12" s="38"/>
      <c r="AD12" s="39"/>
      <c r="AE12" s="40"/>
      <c r="AF12" s="42"/>
      <c r="AG12" s="172"/>
      <c r="AH12" s="172"/>
      <c r="AI12" s="172"/>
      <c r="AJ12" s="38"/>
      <c r="AK12" s="38"/>
      <c r="AL12" s="39"/>
      <c r="AM12" s="40"/>
      <c r="AN12" s="42"/>
      <c r="AO12" s="172"/>
      <c r="AP12" s="172"/>
      <c r="AQ12" s="172"/>
      <c r="AR12" s="38"/>
      <c r="AS12" s="38"/>
      <c r="AT12" s="39"/>
      <c r="AU12" s="40"/>
      <c r="AV12" s="42"/>
      <c r="AW12" s="172"/>
      <c r="AX12" s="172"/>
      <c r="AY12" s="172"/>
      <c r="AZ12" s="38"/>
      <c r="BA12" s="38"/>
      <c r="BB12" s="39"/>
      <c r="BC12" s="40"/>
      <c r="BD12" s="42"/>
      <c r="BE12" s="172"/>
      <c r="BF12" s="172"/>
      <c r="BG12" s="172"/>
      <c r="BH12" s="38"/>
      <c r="BI12" s="38"/>
      <c r="BJ12" s="39"/>
      <c r="BK12" s="40"/>
      <c r="BL12" s="42"/>
      <c r="BM12" s="172"/>
      <c r="BN12" s="172"/>
      <c r="BO12" s="172"/>
      <c r="BP12" s="38"/>
      <c r="BQ12" s="38"/>
      <c r="BR12" s="39"/>
      <c r="BS12" s="40"/>
      <c r="BT12" s="42"/>
      <c r="BU12" s="172"/>
      <c r="BV12" s="172"/>
      <c r="BW12" s="172"/>
      <c r="BX12" s="38"/>
      <c r="BY12" s="38"/>
      <c r="BZ12" s="39"/>
      <c r="CA12" s="40"/>
      <c r="CB12" s="42"/>
      <c r="CC12" s="172"/>
      <c r="CD12" s="172"/>
      <c r="CE12" s="172"/>
      <c r="CF12" s="38"/>
      <c r="CG12" s="38"/>
      <c r="CH12" s="39"/>
      <c r="CI12" s="40"/>
      <c r="CJ12" s="42"/>
      <c r="CK12" s="172"/>
      <c r="CL12" s="172"/>
      <c r="CM12" s="172"/>
      <c r="CN12" s="38"/>
      <c r="CO12" s="38"/>
      <c r="CP12" s="39"/>
      <c r="CQ12" s="40"/>
      <c r="CR12" s="42"/>
      <c r="CS12" s="172"/>
      <c r="CT12" s="172"/>
      <c r="CU12" s="172"/>
      <c r="CV12" s="38"/>
      <c r="CW12" s="38"/>
      <c r="CX12" s="39"/>
      <c r="CY12" s="40"/>
      <c r="CZ12" s="42"/>
      <c r="DA12" s="172"/>
      <c r="DB12" s="172"/>
      <c r="DC12" s="172"/>
      <c r="DD12" s="38"/>
      <c r="DE12" s="38"/>
      <c r="DF12" s="39"/>
      <c r="DG12" s="40"/>
      <c r="DH12" s="42"/>
      <c r="DI12" s="172"/>
      <c r="DJ12" s="172"/>
      <c r="DK12" s="172"/>
      <c r="DL12" s="38"/>
      <c r="DM12" s="38"/>
      <c r="DN12" s="39"/>
      <c r="DO12" s="40"/>
      <c r="DP12" s="42"/>
      <c r="DQ12" s="172"/>
      <c r="DR12" s="172"/>
      <c r="DS12" s="172"/>
      <c r="DT12" s="38"/>
      <c r="DU12" s="38"/>
      <c r="DV12" s="39"/>
      <c r="DW12" s="40"/>
      <c r="DX12" s="42"/>
      <c r="DY12" s="172"/>
      <c r="DZ12" s="172"/>
      <c r="EA12" s="172"/>
      <c r="EB12" s="38"/>
      <c r="EC12" s="38"/>
      <c r="ED12" s="39"/>
      <c r="EE12" s="40"/>
      <c r="EF12" s="42"/>
      <c r="EG12" s="172"/>
      <c r="EH12" s="172"/>
      <c r="EI12" s="172"/>
      <c r="EJ12" s="38"/>
      <c r="EK12" s="38"/>
      <c r="EL12" s="39"/>
      <c r="EM12" s="40"/>
      <c r="EN12" s="42"/>
      <c r="EO12" s="172"/>
      <c r="EP12" s="172"/>
      <c r="EQ12" s="172"/>
      <c r="ER12" s="38"/>
      <c r="ES12" s="38"/>
      <c r="ET12" s="39"/>
      <c r="EU12" s="40"/>
      <c r="EV12" s="42"/>
      <c r="EW12" s="172"/>
      <c r="EX12" s="172"/>
      <c r="EY12" s="172"/>
      <c r="EZ12" s="38"/>
      <c r="FA12" s="38"/>
      <c r="FB12" s="39"/>
      <c r="FC12" s="40"/>
      <c r="FD12" s="42"/>
      <c r="FE12" s="172"/>
      <c r="FF12" s="172"/>
      <c r="FG12" s="172"/>
      <c r="FH12" s="38"/>
      <c r="FI12" s="38"/>
      <c r="FJ12" s="39"/>
      <c r="FK12" s="40"/>
      <c r="FL12" s="42"/>
      <c r="FM12" s="172"/>
      <c r="FN12" s="172"/>
      <c r="FO12" s="172"/>
      <c r="FP12" s="38"/>
      <c r="FQ12" s="38"/>
      <c r="FR12" s="39"/>
      <c r="FS12" s="40"/>
      <c r="FT12" s="42"/>
      <c r="FU12" s="172"/>
      <c r="FV12" s="172"/>
      <c r="FW12" s="172"/>
      <c r="FX12" s="38"/>
      <c r="FY12" s="38"/>
      <c r="FZ12" s="39"/>
      <c r="GA12" s="40"/>
      <c r="GB12" s="42"/>
      <c r="GC12" s="172"/>
      <c r="GD12" s="172"/>
      <c r="GE12" s="172"/>
      <c r="GF12" s="38"/>
      <c r="GG12" s="38"/>
      <c r="GH12" s="39"/>
      <c r="GI12" s="40"/>
      <c r="GJ12" s="42"/>
      <c r="GK12" s="172"/>
      <c r="GL12" s="172"/>
      <c r="GM12" s="172"/>
      <c r="GN12" s="38"/>
      <c r="GO12" s="38"/>
      <c r="GP12" s="39"/>
      <c r="GQ12" s="40"/>
      <c r="GR12" s="42"/>
      <c r="GS12" s="172"/>
      <c r="GT12" s="172"/>
      <c r="GU12" s="172"/>
      <c r="GV12" s="38"/>
      <c r="GW12" s="38"/>
      <c r="GX12" s="39"/>
      <c r="GY12" s="40"/>
      <c r="GZ12" s="42"/>
      <c r="HA12" s="172"/>
      <c r="HB12" s="172"/>
      <c r="HC12" s="172"/>
      <c r="HD12" s="38"/>
      <c r="HE12" s="38"/>
      <c r="HF12" s="39"/>
      <c r="HG12" s="40"/>
      <c r="HH12" s="42"/>
      <c r="HI12" s="172"/>
      <c r="HJ12" s="172"/>
      <c r="HK12" s="172"/>
      <c r="HL12" s="38"/>
      <c r="HM12" s="38"/>
      <c r="HN12" s="39"/>
      <c r="HO12" s="40"/>
      <c r="HP12" s="42"/>
      <c r="HQ12" s="172"/>
      <c r="HR12" s="172"/>
      <c r="HS12" s="172"/>
      <c r="HT12" s="38"/>
      <c r="HU12" s="38"/>
      <c r="HV12" s="39"/>
      <c r="HW12" s="40"/>
      <c r="HX12" s="42"/>
      <c r="HY12" s="172"/>
      <c r="HZ12" s="172"/>
      <c r="IA12" s="172"/>
      <c r="IB12" s="38"/>
      <c r="IC12" s="38"/>
      <c r="ID12" s="39"/>
      <c r="IE12" s="40"/>
      <c r="IF12" s="42"/>
      <c r="IG12" s="172"/>
      <c r="IH12" s="172"/>
      <c r="II12" s="172"/>
      <c r="IJ12" s="38"/>
      <c r="IK12" s="38"/>
      <c r="IL12" s="39"/>
      <c r="IM12" s="40"/>
      <c r="IN12" s="42"/>
      <c r="IO12" s="172"/>
      <c r="IP12" s="172"/>
      <c r="IQ12" s="172"/>
      <c r="IR12" s="38"/>
      <c r="IS12" s="38"/>
      <c r="IT12" s="39"/>
      <c r="IU12" s="40"/>
      <c r="IV12" s="42"/>
    </row>
    <row r="13" spans="1:256" s="11" customFormat="1" ht="45" customHeight="1" x14ac:dyDescent="0.4">
      <c r="A13" s="16" t="s">
        <v>271</v>
      </c>
      <c r="B13" s="72" t="s">
        <v>272</v>
      </c>
      <c r="C13" s="16" t="s">
        <v>269</v>
      </c>
      <c r="D13" s="17">
        <v>279</v>
      </c>
      <c r="E13" s="17" t="s">
        <v>270</v>
      </c>
      <c r="F13" s="35">
        <v>400</v>
      </c>
      <c r="G13" s="70">
        <f t="shared" si="0"/>
        <v>111600</v>
      </c>
      <c r="H13" s="20"/>
      <c r="I13" s="173"/>
      <c r="J13" s="173"/>
      <c r="K13" s="173"/>
      <c r="L13" s="173"/>
      <c r="M13" s="173"/>
      <c r="N13" s="173"/>
      <c r="O13" s="40"/>
      <c r="P13" s="42"/>
      <c r="Q13" s="172"/>
      <c r="R13" s="172"/>
      <c r="S13" s="172"/>
      <c r="T13" s="38"/>
      <c r="U13" s="38"/>
      <c r="V13" s="39"/>
      <c r="W13" s="40"/>
      <c r="X13" s="42"/>
      <c r="Y13" s="172"/>
      <c r="Z13" s="172"/>
      <c r="AA13" s="172"/>
      <c r="AB13" s="38"/>
      <c r="AC13" s="38"/>
      <c r="AD13" s="39"/>
      <c r="AE13" s="40"/>
      <c r="AF13" s="42"/>
      <c r="AG13" s="172"/>
      <c r="AH13" s="172"/>
      <c r="AI13" s="172"/>
      <c r="AJ13" s="38"/>
      <c r="AK13" s="38"/>
      <c r="AL13" s="39"/>
      <c r="AM13" s="40"/>
      <c r="AN13" s="42"/>
      <c r="AO13" s="172"/>
      <c r="AP13" s="172"/>
      <c r="AQ13" s="172"/>
      <c r="AR13" s="38"/>
      <c r="AS13" s="38"/>
      <c r="AT13" s="39"/>
      <c r="AU13" s="40"/>
      <c r="AV13" s="42"/>
      <c r="AW13" s="172"/>
      <c r="AX13" s="172"/>
      <c r="AY13" s="172"/>
      <c r="AZ13" s="38"/>
      <c r="BA13" s="38"/>
      <c r="BB13" s="39"/>
      <c r="BC13" s="40"/>
      <c r="BD13" s="42"/>
      <c r="BE13" s="172"/>
      <c r="BF13" s="172"/>
      <c r="BG13" s="172"/>
      <c r="BH13" s="38"/>
      <c r="BI13" s="38"/>
      <c r="BJ13" s="39"/>
      <c r="BK13" s="40"/>
      <c r="BL13" s="42"/>
      <c r="BM13" s="172"/>
      <c r="BN13" s="172"/>
      <c r="BO13" s="172"/>
      <c r="BP13" s="38"/>
      <c r="BQ13" s="38"/>
      <c r="BR13" s="39"/>
      <c r="BS13" s="40"/>
      <c r="BT13" s="42"/>
      <c r="BU13" s="172"/>
      <c r="BV13" s="172"/>
      <c r="BW13" s="172"/>
      <c r="BX13" s="38"/>
      <c r="BY13" s="38"/>
      <c r="BZ13" s="39"/>
      <c r="CA13" s="40"/>
      <c r="CB13" s="42"/>
      <c r="CC13" s="172"/>
      <c r="CD13" s="172"/>
      <c r="CE13" s="172"/>
      <c r="CF13" s="38"/>
      <c r="CG13" s="38"/>
      <c r="CH13" s="39"/>
      <c r="CI13" s="40"/>
      <c r="CJ13" s="42"/>
      <c r="CK13" s="172"/>
      <c r="CL13" s="172"/>
      <c r="CM13" s="172"/>
      <c r="CN13" s="38"/>
      <c r="CO13" s="38"/>
      <c r="CP13" s="39"/>
      <c r="CQ13" s="40"/>
      <c r="CR13" s="42"/>
      <c r="CS13" s="172"/>
      <c r="CT13" s="172"/>
      <c r="CU13" s="172"/>
      <c r="CV13" s="38"/>
      <c r="CW13" s="38"/>
      <c r="CX13" s="39"/>
      <c r="CY13" s="40"/>
      <c r="CZ13" s="42"/>
      <c r="DA13" s="172"/>
      <c r="DB13" s="172"/>
      <c r="DC13" s="172"/>
      <c r="DD13" s="38"/>
      <c r="DE13" s="38"/>
      <c r="DF13" s="39"/>
      <c r="DG13" s="40"/>
      <c r="DH13" s="42"/>
      <c r="DI13" s="172"/>
      <c r="DJ13" s="172"/>
      <c r="DK13" s="172"/>
      <c r="DL13" s="38"/>
      <c r="DM13" s="38"/>
      <c r="DN13" s="39"/>
      <c r="DO13" s="40"/>
      <c r="DP13" s="42"/>
      <c r="DQ13" s="172"/>
      <c r="DR13" s="172"/>
      <c r="DS13" s="172"/>
      <c r="DT13" s="38"/>
      <c r="DU13" s="38"/>
      <c r="DV13" s="39"/>
      <c r="DW13" s="40"/>
      <c r="DX13" s="42"/>
      <c r="DY13" s="172"/>
      <c r="DZ13" s="172"/>
      <c r="EA13" s="172"/>
      <c r="EB13" s="38"/>
      <c r="EC13" s="38"/>
      <c r="ED13" s="39"/>
      <c r="EE13" s="40"/>
      <c r="EF13" s="42"/>
      <c r="EG13" s="172"/>
      <c r="EH13" s="172"/>
      <c r="EI13" s="172"/>
      <c r="EJ13" s="38"/>
      <c r="EK13" s="38"/>
      <c r="EL13" s="39"/>
      <c r="EM13" s="40"/>
      <c r="EN13" s="42"/>
      <c r="EO13" s="172"/>
      <c r="EP13" s="172"/>
      <c r="EQ13" s="172"/>
      <c r="ER13" s="38"/>
      <c r="ES13" s="38"/>
      <c r="ET13" s="39"/>
      <c r="EU13" s="40"/>
      <c r="EV13" s="42"/>
      <c r="EW13" s="172"/>
      <c r="EX13" s="172"/>
      <c r="EY13" s="172"/>
      <c r="EZ13" s="38"/>
      <c r="FA13" s="38"/>
      <c r="FB13" s="39"/>
      <c r="FC13" s="40"/>
      <c r="FD13" s="42"/>
      <c r="FE13" s="172"/>
      <c r="FF13" s="172"/>
      <c r="FG13" s="172"/>
      <c r="FH13" s="38"/>
      <c r="FI13" s="38"/>
      <c r="FJ13" s="39"/>
      <c r="FK13" s="40"/>
      <c r="FL13" s="42"/>
      <c r="FM13" s="172"/>
      <c r="FN13" s="172"/>
      <c r="FO13" s="172"/>
      <c r="FP13" s="38"/>
      <c r="FQ13" s="38"/>
      <c r="FR13" s="39"/>
      <c r="FS13" s="40"/>
      <c r="FT13" s="42"/>
      <c r="FU13" s="172"/>
      <c r="FV13" s="172"/>
      <c r="FW13" s="172"/>
      <c r="FX13" s="38"/>
      <c r="FY13" s="38"/>
      <c r="FZ13" s="39"/>
      <c r="GA13" s="40"/>
      <c r="GB13" s="42"/>
      <c r="GC13" s="172"/>
      <c r="GD13" s="172"/>
      <c r="GE13" s="172"/>
      <c r="GF13" s="38"/>
      <c r="GG13" s="38"/>
      <c r="GH13" s="39"/>
      <c r="GI13" s="40"/>
      <c r="GJ13" s="42"/>
      <c r="GK13" s="172"/>
      <c r="GL13" s="172"/>
      <c r="GM13" s="172"/>
      <c r="GN13" s="38"/>
      <c r="GO13" s="38"/>
      <c r="GP13" s="39"/>
      <c r="GQ13" s="40"/>
      <c r="GR13" s="42"/>
      <c r="GS13" s="172"/>
      <c r="GT13" s="172"/>
      <c r="GU13" s="172"/>
      <c r="GV13" s="38"/>
      <c r="GW13" s="38"/>
      <c r="GX13" s="39"/>
      <c r="GY13" s="40"/>
      <c r="GZ13" s="42"/>
      <c r="HA13" s="172"/>
      <c r="HB13" s="172"/>
      <c r="HC13" s="172"/>
      <c r="HD13" s="38"/>
      <c r="HE13" s="38"/>
      <c r="HF13" s="39"/>
      <c r="HG13" s="40"/>
      <c r="HH13" s="42"/>
      <c r="HI13" s="172"/>
      <c r="HJ13" s="172"/>
      <c r="HK13" s="172"/>
      <c r="HL13" s="38"/>
      <c r="HM13" s="38"/>
      <c r="HN13" s="39"/>
      <c r="HO13" s="40"/>
      <c r="HP13" s="42"/>
      <c r="HQ13" s="172"/>
      <c r="HR13" s="172"/>
      <c r="HS13" s="172"/>
      <c r="HT13" s="38"/>
      <c r="HU13" s="38"/>
      <c r="HV13" s="39"/>
      <c r="HW13" s="40"/>
      <c r="HX13" s="42"/>
      <c r="HY13" s="172"/>
      <c r="HZ13" s="172"/>
      <c r="IA13" s="172"/>
      <c r="IB13" s="38"/>
      <c r="IC13" s="38"/>
      <c r="ID13" s="39"/>
      <c r="IE13" s="40"/>
      <c r="IF13" s="42"/>
      <c r="IG13" s="172"/>
      <c r="IH13" s="172"/>
      <c r="II13" s="172"/>
      <c r="IJ13" s="38"/>
      <c r="IK13" s="38"/>
      <c r="IL13" s="39"/>
      <c r="IM13" s="40"/>
      <c r="IN13" s="42"/>
      <c r="IO13" s="172"/>
      <c r="IP13" s="172"/>
      <c r="IQ13" s="172"/>
      <c r="IR13" s="38"/>
      <c r="IS13" s="38"/>
      <c r="IT13" s="39"/>
      <c r="IU13" s="40"/>
      <c r="IV13" s="42"/>
    </row>
    <row r="14" spans="1:256" s="11" customFormat="1" ht="45" customHeight="1" x14ac:dyDescent="0.4">
      <c r="A14" s="15" t="s">
        <v>268</v>
      </c>
      <c r="B14" s="72" t="s">
        <v>273</v>
      </c>
      <c r="C14" s="16" t="s">
        <v>269</v>
      </c>
      <c r="D14" s="17">
        <v>649</v>
      </c>
      <c r="E14" s="17" t="s">
        <v>270</v>
      </c>
      <c r="F14" s="35">
        <v>80</v>
      </c>
      <c r="G14" s="19">
        <f t="shared" si="0"/>
        <v>51920</v>
      </c>
      <c r="H14" s="20"/>
      <c r="I14" s="182" t="s">
        <v>276</v>
      </c>
      <c r="J14" s="173"/>
      <c r="K14" s="173"/>
      <c r="L14" s="173"/>
      <c r="M14" s="173"/>
      <c r="N14" s="173"/>
      <c r="O14" s="40"/>
      <c r="P14" s="42"/>
      <c r="Q14" s="172"/>
      <c r="R14" s="172"/>
      <c r="S14" s="172"/>
      <c r="T14" s="38"/>
      <c r="U14" s="38"/>
      <c r="V14" s="39"/>
      <c r="W14" s="40"/>
      <c r="X14" s="42"/>
      <c r="Y14" s="172"/>
      <c r="Z14" s="172"/>
      <c r="AA14" s="172"/>
      <c r="AB14" s="38"/>
      <c r="AC14" s="38"/>
      <c r="AD14" s="39"/>
      <c r="AE14" s="40"/>
      <c r="AF14" s="42"/>
      <c r="AG14" s="172"/>
      <c r="AH14" s="172"/>
      <c r="AI14" s="172"/>
      <c r="AJ14" s="38"/>
      <c r="AK14" s="38"/>
      <c r="AL14" s="39"/>
      <c r="AM14" s="40"/>
      <c r="AN14" s="42"/>
      <c r="AO14" s="172"/>
      <c r="AP14" s="172"/>
      <c r="AQ14" s="172"/>
      <c r="AR14" s="38"/>
      <c r="AS14" s="38"/>
      <c r="AT14" s="39"/>
      <c r="AU14" s="40"/>
      <c r="AV14" s="42"/>
      <c r="AW14" s="172"/>
      <c r="AX14" s="172"/>
      <c r="AY14" s="172"/>
      <c r="AZ14" s="38"/>
      <c r="BA14" s="38"/>
      <c r="BB14" s="39"/>
      <c r="BC14" s="40"/>
      <c r="BD14" s="42"/>
      <c r="BE14" s="172"/>
      <c r="BF14" s="172"/>
      <c r="BG14" s="172"/>
      <c r="BH14" s="38"/>
      <c r="BI14" s="38"/>
      <c r="BJ14" s="39"/>
      <c r="BK14" s="40"/>
      <c r="BL14" s="42"/>
      <c r="BM14" s="172"/>
      <c r="BN14" s="172"/>
      <c r="BO14" s="172"/>
      <c r="BP14" s="38"/>
      <c r="BQ14" s="38"/>
      <c r="BR14" s="39"/>
      <c r="BS14" s="40"/>
      <c r="BT14" s="42"/>
      <c r="BU14" s="172"/>
      <c r="BV14" s="172"/>
      <c r="BW14" s="172"/>
      <c r="BX14" s="38"/>
      <c r="BY14" s="38"/>
      <c r="BZ14" s="39"/>
      <c r="CA14" s="40"/>
      <c r="CB14" s="42"/>
      <c r="CC14" s="172"/>
      <c r="CD14" s="172"/>
      <c r="CE14" s="172"/>
      <c r="CF14" s="38"/>
      <c r="CG14" s="38"/>
      <c r="CH14" s="39"/>
      <c r="CI14" s="40"/>
      <c r="CJ14" s="42"/>
      <c r="CK14" s="172"/>
      <c r="CL14" s="172"/>
      <c r="CM14" s="172"/>
      <c r="CN14" s="38"/>
      <c r="CO14" s="38"/>
      <c r="CP14" s="39"/>
      <c r="CQ14" s="40"/>
      <c r="CR14" s="42"/>
      <c r="CS14" s="172"/>
      <c r="CT14" s="172"/>
      <c r="CU14" s="172"/>
      <c r="CV14" s="38"/>
      <c r="CW14" s="38"/>
      <c r="CX14" s="39"/>
      <c r="CY14" s="40"/>
      <c r="CZ14" s="42"/>
      <c r="DA14" s="172"/>
      <c r="DB14" s="172"/>
      <c r="DC14" s="172"/>
      <c r="DD14" s="38"/>
      <c r="DE14" s="38"/>
      <c r="DF14" s="39"/>
      <c r="DG14" s="40"/>
      <c r="DH14" s="42"/>
      <c r="DI14" s="172"/>
      <c r="DJ14" s="172"/>
      <c r="DK14" s="172"/>
      <c r="DL14" s="38"/>
      <c r="DM14" s="38"/>
      <c r="DN14" s="39"/>
      <c r="DO14" s="40"/>
      <c r="DP14" s="42"/>
      <c r="DQ14" s="172"/>
      <c r="DR14" s="172"/>
      <c r="DS14" s="172"/>
      <c r="DT14" s="38"/>
      <c r="DU14" s="38"/>
      <c r="DV14" s="39"/>
      <c r="DW14" s="40"/>
      <c r="DX14" s="42"/>
      <c r="DY14" s="172"/>
      <c r="DZ14" s="172"/>
      <c r="EA14" s="172"/>
      <c r="EB14" s="38"/>
      <c r="EC14" s="38"/>
      <c r="ED14" s="39"/>
      <c r="EE14" s="40"/>
      <c r="EF14" s="42"/>
      <c r="EG14" s="172"/>
      <c r="EH14" s="172"/>
      <c r="EI14" s="172"/>
      <c r="EJ14" s="38"/>
      <c r="EK14" s="38"/>
      <c r="EL14" s="39"/>
      <c r="EM14" s="40"/>
      <c r="EN14" s="42"/>
      <c r="EO14" s="172"/>
      <c r="EP14" s="172"/>
      <c r="EQ14" s="172"/>
      <c r="ER14" s="38"/>
      <c r="ES14" s="38"/>
      <c r="ET14" s="39"/>
      <c r="EU14" s="40"/>
      <c r="EV14" s="42"/>
      <c r="EW14" s="172"/>
      <c r="EX14" s="172"/>
      <c r="EY14" s="172"/>
      <c r="EZ14" s="38"/>
      <c r="FA14" s="38"/>
      <c r="FB14" s="39"/>
      <c r="FC14" s="40"/>
      <c r="FD14" s="42"/>
      <c r="FE14" s="172"/>
      <c r="FF14" s="172"/>
      <c r="FG14" s="172"/>
      <c r="FH14" s="38"/>
      <c r="FI14" s="38"/>
      <c r="FJ14" s="39"/>
      <c r="FK14" s="40"/>
      <c r="FL14" s="42"/>
      <c r="FM14" s="172"/>
      <c r="FN14" s="172"/>
      <c r="FO14" s="172"/>
      <c r="FP14" s="38"/>
      <c r="FQ14" s="38"/>
      <c r="FR14" s="39"/>
      <c r="FS14" s="40"/>
      <c r="FT14" s="42"/>
      <c r="FU14" s="172"/>
      <c r="FV14" s="172"/>
      <c r="FW14" s="172"/>
      <c r="FX14" s="38"/>
      <c r="FY14" s="38"/>
      <c r="FZ14" s="39"/>
      <c r="GA14" s="40"/>
      <c r="GB14" s="42"/>
      <c r="GC14" s="172"/>
      <c r="GD14" s="172"/>
      <c r="GE14" s="172"/>
      <c r="GF14" s="38"/>
      <c r="GG14" s="38"/>
      <c r="GH14" s="39"/>
      <c r="GI14" s="40"/>
      <c r="GJ14" s="42"/>
      <c r="GK14" s="172"/>
      <c r="GL14" s="172"/>
      <c r="GM14" s="172"/>
      <c r="GN14" s="38"/>
      <c r="GO14" s="38"/>
      <c r="GP14" s="39"/>
      <c r="GQ14" s="40"/>
      <c r="GR14" s="42"/>
      <c r="GS14" s="172"/>
      <c r="GT14" s="172"/>
      <c r="GU14" s="172"/>
      <c r="GV14" s="38"/>
      <c r="GW14" s="38"/>
      <c r="GX14" s="39"/>
      <c r="GY14" s="40"/>
      <c r="GZ14" s="42"/>
      <c r="HA14" s="172"/>
      <c r="HB14" s="172"/>
      <c r="HC14" s="172"/>
      <c r="HD14" s="38"/>
      <c r="HE14" s="38"/>
      <c r="HF14" s="39"/>
      <c r="HG14" s="40"/>
      <c r="HH14" s="42"/>
      <c r="HI14" s="172"/>
      <c r="HJ14" s="172"/>
      <c r="HK14" s="172"/>
      <c r="HL14" s="38"/>
      <c r="HM14" s="38"/>
      <c r="HN14" s="39"/>
      <c r="HO14" s="40"/>
      <c r="HP14" s="42"/>
      <c r="HQ14" s="172"/>
      <c r="HR14" s="172"/>
      <c r="HS14" s="172"/>
      <c r="HT14" s="38"/>
      <c r="HU14" s="38"/>
      <c r="HV14" s="39"/>
      <c r="HW14" s="40"/>
      <c r="HX14" s="42"/>
      <c r="HY14" s="172"/>
      <c r="HZ14" s="172"/>
      <c r="IA14" s="172"/>
      <c r="IB14" s="38"/>
      <c r="IC14" s="38"/>
      <c r="ID14" s="39"/>
      <c r="IE14" s="40"/>
      <c r="IF14" s="42"/>
      <c r="IG14" s="172"/>
      <c r="IH14" s="172"/>
      <c r="II14" s="172"/>
      <c r="IJ14" s="38"/>
      <c r="IK14" s="38"/>
      <c r="IL14" s="39"/>
      <c r="IM14" s="40"/>
      <c r="IN14" s="42"/>
      <c r="IO14" s="172"/>
      <c r="IP14" s="172"/>
      <c r="IQ14" s="172"/>
      <c r="IR14" s="38"/>
      <c r="IS14" s="38"/>
      <c r="IT14" s="39"/>
      <c r="IU14" s="40"/>
      <c r="IV14" s="42"/>
    </row>
    <row r="15" spans="1:256" s="11" customFormat="1" ht="45" customHeight="1" x14ac:dyDescent="0.4">
      <c r="A15" s="16" t="s">
        <v>268</v>
      </c>
      <c r="B15" s="16" t="s">
        <v>275</v>
      </c>
      <c r="C15" s="16"/>
      <c r="D15" s="17">
        <v>2</v>
      </c>
      <c r="E15" s="179" t="s">
        <v>274</v>
      </c>
      <c r="F15" s="21">
        <v>50000</v>
      </c>
      <c r="G15" s="19">
        <f t="shared" si="0"/>
        <v>100000</v>
      </c>
      <c r="H15" s="20"/>
      <c r="I15" s="173"/>
      <c r="J15" s="173"/>
      <c r="K15" s="173"/>
      <c r="L15" s="173"/>
      <c r="M15" s="173"/>
      <c r="N15" s="173"/>
      <c r="O15" s="40"/>
      <c r="P15" s="42"/>
      <c r="Q15" s="172"/>
      <c r="R15" s="172"/>
      <c r="S15" s="172"/>
      <c r="T15" s="38"/>
      <c r="U15" s="38"/>
      <c r="V15" s="39"/>
      <c r="W15" s="40"/>
      <c r="X15" s="42"/>
      <c r="Y15" s="172"/>
      <c r="Z15" s="172"/>
      <c r="AA15" s="172"/>
      <c r="AB15" s="38"/>
      <c r="AC15" s="38"/>
      <c r="AD15" s="39"/>
      <c r="AE15" s="40"/>
      <c r="AF15" s="42"/>
      <c r="AG15" s="172"/>
      <c r="AH15" s="172"/>
      <c r="AI15" s="172"/>
      <c r="AJ15" s="38"/>
      <c r="AK15" s="38"/>
      <c r="AL15" s="39"/>
      <c r="AM15" s="40"/>
      <c r="AN15" s="42"/>
      <c r="AO15" s="172"/>
      <c r="AP15" s="172"/>
      <c r="AQ15" s="172"/>
      <c r="AR15" s="38"/>
      <c r="AS15" s="38"/>
      <c r="AT15" s="39"/>
      <c r="AU15" s="40"/>
      <c r="AV15" s="42"/>
      <c r="AW15" s="172"/>
      <c r="AX15" s="172"/>
      <c r="AY15" s="172"/>
      <c r="AZ15" s="38"/>
      <c r="BA15" s="38"/>
      <c r="BB15" s="39"/>
      <c r="BC15" s="40"/>
      <c r="BD15" s="42"/>
      <c r="BE15" s="172"/>
      <c r="BF15" s="172"/>
      <c r="BG15" s="172"/>
      <c r="BH15" s="38"/>
      <c r="BI15" s="38"/>
      <c r="BJ15" s="39"/>
      <c r="BK15" s="40"/>
      <c r="BL15" s="42"/>
      <c r="BM15" s="172"/>
      <c r="BN15" s="172"/>
      <c r="BO15" s="172"/>
      <c r="BP15" s="38"/>
      <c r="BQ15" s="38"/>
      <c r="BR15" s="39"/>
      <c r="BS15" s="40"/>
      <c r="BT15" s="42"/>
      <c r="BU15" s="172"/>
      <c r="BV15" s="172"/>
      <c r="BW15" s="172"/>
      <c r="BX15" s="38"/>
      <c r="BY15" s="38"/>
      <c r="BZ15" s="39"/>
      <c r="CA15" s="40"/>
      <c r="CB15" s="42"/>
      <c r="CC15" s="172"/>
      <c r="CD15" s="172"/>
      <c r="CE15" s="172"/>
      <c r="CF15" s="38"/>
      <c r="CG15" s="38"/>
      <c r="CH15" s="39"/>
      <c r="CI15" s="40"/>
      <c r="CJ15" s="42"/>
      <c r="CK15" s="172"/>
      <c r="CL15" s="172"/>
      <c r="CM15" s="172"/>
      <c r="CN15" s="38"/>
      <c r="CO15" s="38"/>
      <c r="CP15" s="39"/>
      <c r="CQ15" s="40"/>
      <c r="CR15" s="42"/>
      <c r="CS15" s="172"/>
      <c r="CT15" s="172"/>
      <c r="CU15" s="172"/>
      <c r="CV15" s="38"/>
      <c r="CW15" s="38"/>
      <c r="CX15" s="39"/>
      <c r="CY15" s="40"/>
      <c r="CZ15" s="42"/>
      <c r="DA15" s="172"/>
      <c r="DB15" s="172"/>
      <c r="DC15" s="172"/>
      <c r="DD15" s="38"/>
      <c r="DE15" s="38"/>
      <c r="DF15" s="39"/>
      <c r="DG15" s="40"/>
      <c r="DH15" s="42"/>
      <c r="DI15" s="172"/>
      <c r="DJ15" s="172"/>
      <c r="DK15" s="172"/>
      <c r="DL15" s="38"/>
      <c r="DM15" s="38"/>
      <c r="DN15" s="39"/>
      <c r="DO15" s="40"/>
      <c r="DP15" s="42"/>
      <c r="DQ15" s="172"/>
      <c r="DR15" s="172"/>
      <c r="DS15" s="172"/>
      <c r="DT15" s="38"/>
      <c r="DU15" s="38"/>
      <c r="DV15" s="39"/>
      <c r="DW15" s="40"/>
      <c r="DX15" s="42"/>
      <c r="DY15" s="172"/>
      <c r="DZ15" s="172"/>
      <c r="EA15" s="172"/>
      <c r="EB15" s="38"/>
      <c r="EC15" s="38"/>
      <c r="ED15" s="39"/>
      <c r="EE15" s="40"/>
      <c r="EF15" s="42"/>
      <c r="EG15" s="172"/>
      <c r="EH15" s="172"/>
      <c r="EI15" s="172"/>
      <c r="EJ15" s="38"/>
      <c r="EK15" s="38"/>
      <c r="EL15" s="39"/>
      <c r="EM15" s="40"/>
      <c r="EN15" s="42"/>
      <c r="EO15" s="172"/>
      <c r="EP15" s="172"/>
      <c r="EQ15" s="172"/>
      <c r="ER15" s="38"/>
      <c r="ES15" s="38"/>
      <c r="ET15" s="39"/>
      <c r="EU15" s="40"/>
      <c r="EV15" s="42"/>
      <c r="EW15" s="172"/>
      <c r="EX15" s="172"/>
      <c r="EY15" s="172"/>
      <c r="EZ15" s="38"/>
      <c r="FA15" s="38"/>
      <c r="FB15" s="39"/>
      <c r="FC15" s="40"/>
      <c r="FD15" s="42"/>
      <c r="FE15" s="172"/>
      <c r="FF15" s="172"/>
      <c r="FG15" s="172"/>
      <c r="FH15" s="38"/>
      <c r="FI15" s="38"/>
      <c r="FJ15" s="39"/>
      <c r="FK15" s="40"/>
      <c r="FL15" s="42"/>
      <c r="FM15" s="172"/>
      <c r="FN15" s="172"/>
      <c r="FO15" s="172"/>
      <c r="FP15" s="38"/>
      <c r="FQ15" s="38"/>
      <c r="FR15" s="39"/>
      <c r="FS15" s="40"/>
      <c r="FT15" s="42"/>
      <c r="FU15" s="172"/>
      <c r="FV15" s="172"/>
      <c r="FW15" s="172"/>
      <c r="FX15" s="38"/>
      <c r="FY15" s="38"/>
      <c r="FZ15" s="39"/>
      <c r="GA15" s="40"/>
      <c r="GB15" s="42"/>
      <c r="GC15" s="172"/>
      <c r="GD15" s="172"/>
      <c r="GE15" s="172"/>
      <c r="GF15" s="38"/>
      <c r="GG15" s="38"/>
      <c r="GH15" s="39"/>
      <c r="GI15" s="40"/>
      <c r="GJ15" s="42"/>
      <c r="GK15" s="172"/>
      <c r="GL15" s="172"/>
      <c r="GM15" s="172"/>
      <c r="GN15" s="38"/>
      <c r="GO15" s="38"/>
      <c r="GP15" s="39"/>
      <c r="GQ15" s="40"/>
      <c r="GR15" s="42"/>
      <c r="GS15" s="172"/>
      <c r="GT15" s="172"/>
      <c r="GU15" s="172"/>
      <c r="GV15" s="38"/>
      <c r="GW15" s="38"/>
      <c r="GX15" s="39"/>
      <c r="GY15" s="40"/>
      <c r="GZ15" s="42"/>
      <c r="HA15" s="172"/>
      <c r="HB15" s="172"/>
      <c r="HC15" s="172"/>
      <c r="HD15" s="38"/>
      <c r="HE15" s="38"/>
      <c r="HF15" s="39"/>
      <c r="HG15" s="40"/>
      <c r="HH15" s="42"/>
      <c r="HI15" s="172"/>
      <c r="HJ15" s="172"/>
      <c r="HK15" s="172"/>
      <c r="HL15" s="38"/>
      <c r="HM15" s="38"/>
      <c r="HN15" s="39"/>
      <c r="HO15" s="40"/>
      <c r="HP15" s="42"/>
      <c r="HQ15" s="172"/>
      <c r="HR15" s="172"/>
      <c r="HS15" s="172"/>
      <c r="HT15" s="38"/>
      <c r="HU15" s="38"/>
      <c r="HV15" s="39"/>
      <c r="HW15" s="40"/>
      <c r="HX15" s="42"/>
      <c r="HY15" s="172"/>
      <c r="HZ15" s="172"/>
      <c r="IA15" s="172"/>
      <c r="IB15" s="38"/>
      <c r="IC15" s="38"/>
      <c r="ID15" s="39"/>
      <c r="IE15" s="40"/>
      <c r="IF15" s="42"/>
      <c r="IG15" s="172"/>
      <c r="IH15" s="172"/>
      <c r="II15" s="172"/>
      <c r="IJ15" s="38"/>
      <c r="IK15" s="38"/>
      <c r="IL15" s="39"/>
      <c r="IM15" s="40"/>
      <c r="IN15" s="42"/>
      <c r="IO15" s="172"/>
      <c r="IP15" s="172"/>
      <c r="IQ15" s="172"/>
      <c r="IR15" s="38"/>
      <c r="IS15" s="38"/>
      <c r="IT15" s="39"/>
      <c r="IU15" s="40"/>
      <c r="IV15" s="42"/>
    </row>
    <row r="16" spans="1:256" s="11" customFormat="1" ht="45" customHeight="1" x14ac:dyDescent="0.4">
      <c r="A16" s="16" t="s">
        <v>277</v>
      </c>
      <c r="B16" s="72" t="s">
        <v>278</v>
      </c>
      <c r="C16" s="16" t="s">
        <v>269</v>
      </c>
      <c r="D16" s="17">
        <v>279</v>
      </c>
      <c r="E16" s="17" t="s">
        <v>270</v>
      </c>
      <c r="F16" s="35">
        <v>400</v>
      </c>
      <c r="G16" s="70">
        <f t="shared" si="0"/>
        <v>111600</v>
      </c>
      <c r="H16" s="20"/>
      <c r="I16" s="173"/>
      <c r="J16" s="173"/>
      <c r="K16" s="173"/>
      <c r="L16" s="173"/>
      <c r="M16" s="173"/>
      <c r="N16" s="173"/>
      <c r="O16" s="40"/>
      <c r="P16" s="42"/>
      <c r="Q16" s="172"/>
      <c r="R16" s="172"/>
      <c r="S16" s="172"/>
      <c r="T16" s="38"/>
      <c r="U16" s="38"/>
      <c r="V16" s="39"/>
      <c r="W16" s="40"/>
      <c r="X16" s="42"/>
      <c r="Y16" s="172"/>
      <c r="Z16" s="172"/>
      <c r="AA16" s="172"/>
      <c r="AB16" s="38"/>
      <c r="AC16" s="38"/>
      <c r="AD16" s="39"/>
      <c r="AE16" s="40"/>
      <c r="AF16" s="42"/>
      <c r="AG16" s="172"/>
      <c r="AH16" s="172"/>
      <c r="AI16" s="172"/>
      <c r="AJ16" s="38"/>
      <c r="AK16" s="38"/>
      <c r="AL16" s="39"/>
      <c r="AM16" s="40"/>
      <c r="AN16" s="42"/>
      <c r="AO16" s="172"/>
      <c r="AP16" s="172"/>
      <c r="AQ16" s="172"/>
      <c r="AR16" s="38"/>
      <c r="AS16" s="38"/>
      <c r="AT16" s="39"/>
      <c r="AU16" s="40"/>
      <c r="AV16" s="42"/>
      <c r="AW16" s="172"/>
      <c r="AX16" s="172"/>
      <c r="AY16" s="172"/>
      <c r="AZ16" s="38"/>
      <c r="BA16" s="38"/>
      <c r="BB16" s="39"/>
      <c r="BC16" s="40"/>
      <c r="BD16" s="42"/>
      <c r="BE16" s="172"/>
      <c r="BF16" s="172"/>
      <c r="BG16" s="172"/>
      <c r="BH16" s="38"/>
      <c r="BI16" s="38"/>
      <c r="BJ16" s="39"/>
      <c r="BK16" s="40"/>
      <c r="BL16" s="42"/>
      <c r="BM16" s="172"/>
      <c r="BN16" s="172"/>
      <c r="BO16" s="172"/>
      <c r="BP16" s="38"/>
      <c r="BQ16" s="38"/>
      <c r="BR16" s="39"/>
      <c r="BS16" s="40"/>
      <c r="BT16" s="42"/>
      <c r="BU16" s="172"/>
      <c r="BV16" s="172"/>
      <c r="BW16" s="172"/>
      <c r="BX16" s="38"/>
      <c r="BY16" s="38"/>
      <c r="BZ16" s="39"/>
      <c r="CA16" s="40"/>
      <c r="CB16" s="42"/>
      <c r="CC16" s="172"/>
      <c r="CD16" s="172"/>
      <c r="CE16" s="172"/>
      <c r="CF16" s="38"/>
      <c r="CG16" s="38"/>
      <c r="CH16" s="39"/>
      <c r="CI16" s="40"/>
      <c r="CJ16" s="42"/>
      <c r="CK16" s="172"/>
      <c r="CL16" s="172"/>
      <c r="CM16" s="172"/>
      <c r="CN16" s="38"/>
      <c r="CO16" s="38"/>
      <c r="CP16" s="39"/>
      <c r="CQ16" s="40"/>
      <c r="CR16" s="42"/>
      <c r="CS16" s="172"/>
      <c r="CT16" s="172"/>
      <c r="CU16" s="172"/>
      <c r="CV16" s="38"/>
      <c r="CW16" s="38"/>
      <c r="CX16" s="39"/>
      <c r="CY16" s="40"/>
      <c r="CZ16" s="42"/>
      <c r="DA16" s="172"/>
      <c r="DB16" s="172"/>
      <c r="DC16" s="172"/>
      <c r="DD16" s="38"/>
      <c r="DE16" s="38"/>
      <c r="DF16" s="39"/>
      <c r="DG16" s="40"/>
      <c r="DH16" s="42"/>
      <c r="DI16" s="172"/>
      <c r="DJ16" s="172"/>
      <c r="DK16" s="172"/>
      <c r="DL16" s="38"/>
      <c r="DM16" s="38"/>
      <c r="DN16" s="39"/>
      <c r="DO16" s="40"/>
      <c r="DP16" s="42"/>
      <c r="DQ16" s="172"/>
      <c r="DR16" s="172"/>
      <c r="DS16" s="172"/>
      <c r="DT16" s="38"/>
      <c r="DU16" s="38"/>
      <c r="DV16" s="39"/>
      <c r="DW16" s="40"/>
      <c r="DX16" s="42"/>
      <c r="DY16" s="172"/>
      <c r="DZ16" s="172"/>
      <c r="EA16" s="172"/>
      <c r="EB16" s="38"/>
      <c r="EC16" s="38"/>
      <c r="ED16" s="39"/>
      <c r="EE16" s="40"/>
      <c r="EF16" s="42"/>
      <c r="EG16" s="172"/>
      <c r="EH16" s="172"/>
      <c r="EI16" s="172"/>
      <c r="EJ16" s="38"/>
      <c r="EK16" s="38"/>
      <c r="EL16" s="39"/>
      <c r="EM16" s="40"/>
      <c r="EN16" s="42"/>
      <c r="EO16" s="172"/>
      <c r="EP16" s="172"/>
      <c r="EQ16" s="172"/>
      <c r="ER16" s="38"/>
      <c r="ES16" s="38"/>
      <c r="ET16" s="39"/>
      <c r="EU16" s="40"/>
      <c r="EV16" s="42"/>
      <c r="EW16" s="172"/>
      <c r="EX16" s="172"/>
      <c r="EY16" s="172"/>
      <c r="EZ16" s="38"/>
      <c r="FA16" s="38"/>
      <c r="FB16" s="39"/>
      <c r="FC16" s="40"/>
      <c r="FD16" s="42"/>
      <c r="FE16" s="172"/>
      <c r="FF16" s="172"/>
      <c r="FG16" s="172"/>
      <c r="FH16" s="38"/>
      <c r="FI16" s="38"/>
      <c r="FJ16" s="39"/>
      <c r="FK16" s="40"/>
      <c r="FL16" s="42"/>
      <c r="FM16" s="172"/>
      <c r="FN16" s="172"/>
      <c r="FO16" s="172"/>
      <c r="FP16" s="38"/>
      <c r="FQ16" s="38"/>
      <c r="FR16" s="39"/>
      <c r="FS16" s="40"/>
      <c r="FT16" s="42"/>
      <c r="FU16" s="172"/>
      <c r="FV16" s="172"/>
      <c r="FW16" s="172"/>
      <c r="FX16" s="38"/>
      <c r="FY16" s="38"/>
      <c r="FZ16" s="39"/>
      <c r="GA16" s="40"/>
      <c r="GB16" s="42"/>
      <c r="GC16" s="172"/>
      <c r="GD16" s="172"/>
      <c r="GE16" s="172"/>
      <c r="GF16" s="38"/>
      <c r="GG16" s="38"/>
      <c r="GH16" s="39"/>
      <c r="GI16" s="40"/>
      <c r="GJ16" s="42"/>
      <c r="GK16" s="172"/>
      <c r="GL16" s="172"/>
      <c r="GM16" s="172"/>
      <c r="GN16" s="38"/>
      <c r="GO16" s="38"/>
      <c r="GP16" s="39"/>
      <c r="GQ16" s="40"/>
      <c r="GR16" s="42"/>
      <c r="GS16" s="172"/>
      <c r="GT16" s="172"/>
      <c r="GU16" s="172"/>
      <c r="GV16" s="38"/>
      <c r="GW16" s="38"/>
      <c r="GX16" s="39"/>
      <c r="GY16" s="40"/>
      <c r="GZ16" s="42"/>
      <c r="HA16" s="172"/>
      <c r="HB16" s="172"/>
      <c r="HC16" s="172"/>
      <c r="HD16" s="38"/>
      <c r="HE16" s="38"/>
      <c r="HF16" s="39"/>
      <c r="HG16" s="40"/>
      <c r="HH16" s="42"/>
      <c r="HI16" s="172"/>
      <c r="HJ16" s="172"/>
      <c r="HK16" s="172"/>
      <c r="HL16" s="38"/>
      <c r="HM16" s="38"/>
      <c r="HN16" s="39"/>
      <c r="HO16" s="40"/>
      <c r="HP16" s="42"/>
      <c r="HQ16" s="172"/>
      <c r="HR16" s="172"/>
      <c r="HS16" s="172"/>
      <c r="HT16" s="38"/>
      <c r="HU16" s="38"/>
      <c r="HV16" s="39"/>
      <c r="HW16" s="40"/>
      <c r="HX16" s="42"/>
      <c r="HY16" s="172"/>
      <c r="HZ16" s="172"/>
      <c r="IA16" s="172"/>
      <c r="IB16" s="38"/>
      <c r="IC16" s="38"/>
      <c r="ID16" s="39"/>
      <c r="IE16" s="40"/>
      <c r="IF16" s="42"/>
      <c r="IG16" s="172"/>
      <c r="IH16" s="172"/>
      <c r="II16" s="172"/>
      <c r="IJ16" s="38"/>
      <c r="IK16" s="38"/>
      <c r="IL16" s="39"/>
      <c r="IM16" s="40"/>
      <c r="IN16" s="42"/>
      <c r="IO16" s="172"/>
      <c r="IP16" s="172"/>
      <c r="IQ16" s="172"/>
      <c r="IR16" s="38"/>
      <c r="IS16" s="38"/>
      <c r="IT16" s="39"/>
      <c r="IU16" s="40"/>
      <c r="IV16" s="42"/>
    </row>
    <row r="17" spans="1:256" s="11" customFormat="1" ht="45" customHeight="1" thickBot="1" x14ac:dyDescent="0.45">
      <c r="A17" s="16"/>
      <c r="B17" s="16"/>
      <c r="C17" s="16"/>
      <c r="D17" s="17"/>
      <c r="E17" s="17"/>
      <c r="F17" s="35"/>
      <c r="G17" s="70"/>
      <c r="H17" s="20"/>
      <c r="I17" s="173"/>
      <c r="J17" s="173"/>
      <c r="K17" s="173"/>
      <c r="L17" s="173"/>
      <c r="M17" s="173"/>
      <c r="N17" s="173"/>
      <c r="O17" s="40"/>
      <c r="P17" s="42"/>
      <c r="Q17" s="172"/>
      <c r="R17" s="172"/>
      <c r="S17" s="172"/>
      <c r="T17" s="38"/>
      <c r="U17" s="38"/>
      <c r="V17" s="39"/>
      <c r="W17" s="40"/>
      <c r="X17" s="42"/>
      <c r="Y17" s="172"/>
      <c r="Z17" s="172"/>
      <c r="AA17" s="172"/>
      <c r="AB17" s="38"/>
      <c r="AC17" s="38"/>
      <c r="AD17" s="39"/>
      <c r="AE17" s="40"/>
      <c r="AF17" s="42"/>
      <c r="AG17" s="172"/>
      <c r="AH17" s="172"/>
      <c r="AI17" s="172"/>
      <c r="AJ17" s="38"/>
      <c r="AK17" s="38"/>
      <c r="AL17" s="39"/>
      <c r="AM17" s="40"/>
      <c r="AN17" s="42"/>
      <c r="AO17" s="172"/>
      <c r="AP17" s="172"/>
      <c r="AQ17" s="172"/>
      <c r="AR17" s="38"/>
      <c r="AS17" s="38"/>
      <c r="AT17" s="39"/>
      <c r="AU17" s="40"/>
      <c r="AV17" s="42"/>
      <c r="AW17" s="172"/>
      <c r="AX17" s="172"/>
      <c r="AY17" s="172"/>
      <c r="AZ17" s="38"/>
      <c r="BA17" s="38"/>
      <c r="BB17" s="39"/>
      <c r="BC17" s="40"/>
      <c r="BD17" s="42"/>
      <c r="BE17" s="172"/>
      <c r="BF17" s="172"/>
      <c r="BG17" s="172"/>
      <c r="BH17" s="38"/>
      <c r="BI17" s="38"/>
      <c r="BJ17" s="39"/>
      <c r="BK17" s="40"/>
      <c r="BL17" s="42"/>
      <c r="BM17" s="172"/>
      <c r="BN17" s="172"/>
      <c r="BO17" s="172"/>
      <c r="BP17" s="38"/>
      <c r="BQ17" s="38"/>
      <c r="BR17" s="39"/>
      <c r="BS17" s="40"/>
      <c r="BT17" s="42"/>
      <c r="BU17" s="172"/>
      <c r="BV17" s="172"/>
      <c r="BW17" s="172"/>
      <c r="BX17" s="38"/>
      <c r="BY17" s="38"/>
      <c r="BZ17" s="39"/>
      <c r="CA17" s="40"/>
      <c r="CB17" s="42"/>
      <c r="CC17" s="172"/>
      <c r="CD17" s="172"/>
      <c r="CE17" s="172"/>
      <c r="CF17" s="38"/>
      <c r="CG17" s="38"/>
      <c r="CH17" s="39"/>
      <c r="CI17" s="40"/>
      <c r="CJ17" s="42"/>
      <c r="CK17" s="172"/>
      <c r="CL17" s="172"/>
      <c r="CM17" s="172"/>
      <c r="CN17" s="38"/>
      <c r="CO17" s="38"/>
      <c r="CP17" s="39"/>
      <c r="CQ17" s="40"/>
      <c r="CR17" s="42"/>
      <c r="CS17" s="172"/>
      <c r="CT17" s="172"/>
      <c r="CU17" s="172"/>
      <c r="CV17" s="38"/>
      <c r="CW17" s="38"/>
      <c r="CX17" s="39"/>
      <c r="CY17" s="40"/>
      <c r="CZ17" s="42"/>
      <c r="DA17" s="172"/>
      <c r="DB17" s="172"/>
      <c r="DC17" s="172"/>
      <c r="DD17" s="38"/>
      <c r="DE17" s="38"/>
      <c r="DF17" s="39"/>
      <c r="DG17" s="40"/>
      <c r="DH17" s="42"/>
      <c r="DI17" s="172"/>
      <c r="DJ17" s="172"/>
      <c r="DK17" s="172"/>
      <c r="DL17" s="38"/>
      <c r="DM17" s="38"/>
      <c r="DN17" s="39"/>
      <c r="DO17" s="40"/>
      <c r="DP17" s="42"/>
      <c r="DQ17" s="172"/>
      <c r="DR17" s="172"/>
      <c r="DS17" s="172"/>
      <c r="DT17" s="38"/>
      <c r="DU17" s="38"/>
      <c r="DV17" s="39"/>
      <c r="DW17" s="40"/>
      <c r="DX17" s="42"/>
      <c r="DY17" s="172"/>
      <c r="DZ17" s="172"/>
      <c r="EA17" s="172"/>
      <c r="EB17" s="38"/>
      <c r="EC17" s="38"/>
      <c r="ED17" s="39"/>
      <c r="EE17" s="40"/>
      <c r="EF17" s="42"/>
      <c r="EG17" s="172"/>
      <c r="EH17" s="172"/>
      <c r="EI17" s="172"/>
      <c r="EJ17" s="38"/>
      <c r="EK17" s="38"/>
      <c r="EL17" s="39"/>
      <c r="EM17" s="40"/>
      <c r="EN17" s="42"/>
      <c r="EO17" s="172"/>
      <c r="EP17" s="172"/>
      <c r="EQ17" s="172"/>
      <c r="ER17" s="38"/>
      <c r="ES17" s="38"/>
      <c r="ET17" s="39"/>
      <c r="EU17" s="40"/>
      <c r="EV17" s="42"/>
      <c r="EW17" s="172"/>
      <c r="EX17" s="172"/>
      <c r="EY17" s="172"/>
      <c r="EZ17" s="38"/>
      <c r="FA17" s="38"/>
      <c r="FB17" s="39"/>
      <c r="FC17" s="40"/>
      <c r="FD17" s="42"/>
      <c r="FE17" s="172"/>
      <c r="FF17" s="172"/>
      <c r="FG17" s="172"/>
      <c r="FH17" s="38"/>
      <c r="FI17" s="38"/>
      <c r="FJ17" s="39"/>
      <c r="FK17" s="40"/>
      <c r="FL17" s="42"/>
      <c r="FM17" s="172"/>
      <c r="FN17" s="172"/>
      <c r="FO17" s="172"/>
      <c r="FP17" s="38"/>
      <c r="FQ17" s="38"/>
      <c r="FR17" s="39"/>
      <c r="FS17" s="40"/>
      <c r="FT17" s="42"/>
      <c r="FU17" s="172"/>
      <c r="FV17" s="172"/>
      <c r="FW17" s="172"/>
      <c r="FX17" s="38"/>
      <c r="FY17" s="38"/>
      <c r="FZ17" s="39"/>
      <c r="GA17" s="40"/>
      <c r="GB17" s="42"/>
      <c r="GC17" s="172"/>
      <c r="GD17" s="172"/>
      <c r="GE17" s="172"/>
      <c r="GF17" s="38"/>
      <c r="GG17" s="38"/>
      <c r="GH17" s="39"/>
      <c r="GI17" s="40"/>
      <c r="GJ17" s="42"/>
      <c r="GK17" s="172"/>
      <c r="GL17" s="172"/>
      <c r="GM17" s="172"/>
      <c r="GN17" s="38"/>
      <c r="GO17" s="38"/>
      <c r="GP17" s="39"/>
      <c r="GQ17" s="40"/>
      <c r="GR17" s="42"/>
      <c r="GS17" s="172"/>
      <c r="GT17" s="172"/>
      <c r="GU17" s="172"/>
      <c r="GV17" s="38"/>
      <c r="GW17" s="38"/>
      <c r="GX17" s="39"/>
      <c r="GY17" s="40"/>
      <c r="GZ17" s="42"/>
      <c r="HA17" s="172"/>
      <c r="HB17" s="172"/>
      <c r="HC17" s="172"/>
      <c r="HD17" s="38"/>
      <c r="HE17" s="38"/>
      <c r="HF17" s="39"/>
      <c r="HG17" s="40"/>
      <c r="HH17" s="42"/>
      <c r="HI17" s="172"/>
      <c r="HJ17" s="172"/>
      <c r="HK17" s="172"/>
      <c r="HL17" s="38"/>
      <c r="HM17" s="38"/>
      <c r="HN17" s="39"/>
      <c r="HO17" s="40"/>
      <c r="HP17" s="42"/>
      <c r="HQ17" s="172"/>
      <c r="HR17" s="172"/>
      <c r="HS17" s="172"/>
      <c r="HT17" s="38"/>
      <c r="HU17" s="38"/>
      <c r="HV17" s="39"/>
      <c r="HW17" s="40"/>
      <c r="HX17" s="42"/>
      <c r="HY17" s="172"/>
      <c r="HZ17" s="172"/>
      <c r="IA17" s="172"/>
      <c r="IB17" s="38"/>
      <c r="IC17" s="38"/>
      <c r="ID17" s="39"/>
      <c r="IE17" s="40"/>
      <c r="IF17" s="42"/>
      <c r="IG17" s="172"/>
      <c r="IH17" s="172"/>
      <c r="II17" s="172"/>
      <c r="IJ17" s="38"/>
      <c r="IK17" s="38"/>
      <c r="IL17" s="39"/>
      <c r="IM17" s="40"/>
      <c r="IN17" s="42"/>
      <c r="IO17" s="172"/>
      <c r="IP17" s="172"/>
      <c r="IQ17" s="172"/>
      <c r="IR17" s="38"/>
      <c r="IS17" s="38"/>
      <c r="IT17" s="39"/>
      <c r="IU17" s="40"/>
      <c r="IV17" s="42"/>
    </row>
    <row r="18" spans="1:256" s="11" customFormat="1" ht="35.1" customHeight="1" x14ac:dyDescent="0.4">
      <c r="A18" s="47"/>
      <c r="B18" s="48" t="s">
        <v>154</v>
      </c>
      <c r="C18" s="48"/>
      <c r="D18" s="49"/>
      <c r="E18" s="49"/>
      <c r="F18" s="50"/>
      <c r="G18" s="51">
        <f>SUM(G10:G17)</f>
        <v>2980070</v>
      </c>
      <c r="H18" s="52">
        <f>G18*0.1</f>
        <v>298007</v>
      </c>
      <c r="I18" s="172"/>
      <c r="J18" s="172"/>
      <c r="K18" s="172"/>
      <c r="L18" s="38"/>
      <c r="M18" s="172"/>
      <c r="N18" s="39"/>
      <c r="O18" s="40"/>
      <c r="P18" s="172"/>
      <c r="Q18" s="172"/>
      <c r="R18" s="172"/>
      <c r="S18" s="172"/>
      <c r="T18" s="38"/>
      <c r="U18" s="172"/>
      <c r="V18" s="39"/>
      <c r="W18" s="40"/>
      <c r="X18" s="42"/>
      <c r="Y18" s="172"/>
      <c r="Z18" s="172"/>
      <c r="AA18" s="172"/>
      <c r="AB18" s="38"/>
      <c r="AC18" s="38"/>
      <c r="AD18" s="39"/>
      <c r="AE18" s="40"/>
      <c r="AF18" s="42"/>
      <c r="AG18" s="172"/>
      <c r="AH18" s="172"/>
      <c r="AI18" s="172"/>
      <c r="AJ18" s="38"/>
      <c r="AK18" s="38"/>
      <c r="AL18" s="39"/>
      <c r="AM18" s="40"/>
      <c r="AN18" s="42"/>
      <c r="AO18" s="172"/>
      <c r="AP18" s="172"/>
      <c r="AQ18" s="172"/>
      <c r="AR18" s="38"/>
      <c r="AS18" s="38"/>
      <c r="AT18" s="39"/>
      <c r="AU18" s="40"/>
      <c r="AV18" s="42"/>
      <c r="AW18" s="172"/>
      <c r="AX18" s="172"/>
      <c r="AY18" s="172"/>
      <c r="AZ18" s="38"/>
      <c r="BA18" s="38"/>
      <c r="BB18" s="39"/>
      <c r="BC18" s="40"/>
      <c r="BD18" s="42"/>
      <c r="BE18" s="172"/>
      <c r="BF18" s="172"/>
      <c r="BG18" s="172"/>
      <c r="BH18" s="38"/>
      <c r="BI18" s="38"/>
      <c r="BJ18" s="39"/>
      <c r="BK18" s="40"/>
      <c r="BL18" s="42"/>
      <c r="BM18" s="172"/>
      <c r="BN18" s="172"/>
      <c r="BO18" s="172"/>
      <c r="BP18" s="38"/>
      <c r="BQ18" s="38"/>
      <c r="BR18" s="39"/>
      <c r="BS18" s="40"/>
      <c r="BT18" s="42"/>
      <c r="BU18" s="172"/>
      <c r="BV18" s="172"/>
      <c r="BW18" s="172"/>
      <c r="BX18" s="38"/>
      <c r="BY18" s="38"/>
      <c r="BZ18" s="39"/>
      <c r="CA18" s="40"/>
      <c r="CB18" s="42"/>
      <c r="CC18" s="172"/>
      <c r="CD18" s="172"/>
      <c r="CE18" s="172"/>
      <c r="CF18" s="38"/>
      <c r="CG18" s="38"/>
      <c r="CH18" s="39"/>
      <c r="CI18" s="40"/>
      <c r="CJ18" s="42"/>
      <c r="CK18" s="172"/>
      <c r="CL18" s="172"/>
      <c r="CM18" s="172"/>
      <c r="CN18" s="38"/>
      <c r="CO18" s="38"/>
      <c r="CP18" s="39"/>
      <c r="CQ18" s="40"/>
      <c r="CR18" s="42"/>
      <c r="CS18" s="172"/>
      <c r="CT18" s="172"/>
      <c r="CU18" s="172"/>
      <c r="CV18" s="38"/>
      <c r="CW18" s="38"/>
      <c r="CX18" s="39"/>
      <c r="CY18" s="40"/>
      <c r="CZ18" s="42"/>
      <c r="DA18" s="172"/>
      <c r="DB18" s="172"/>
      <c r="DC18" s="172"/>
      <c r="DD18" s="38"/>
      <c r="DE18" s="38"/>
      <c r="DF18" s="39"/>
      <c r="DG18" s="40"/>
      <c r="DH18" s="42"/>
      <c r="DI18" s="172"/>
      <c r="DJ18" s="172"/>
      <c r="DK18" s="172"/>
      <c r="DL18" s="38"/>
      <c r="DM18" s="38"/>
      <c r="DN18" s="39"/>
      <c r="DO18" s="40"/>
      <c r="DP18" s="42"/>
      <c r="DQ18" s="172"/>
      <c r="DR18" s="172"/>
      <c r="DS18" s="172"/>
      <c r="DT18" s="38"/>
      <c r="DU18" s="38"/>
      <c r="DV18" s="39"/>
      <c r="DW18" s="40"/>
      <c r="DX18" s="42"/>
      <c r="DY18" s="172"/>
      <c r="DZ18" s="172"/>
      <c r="EA18" s="172"/>
      <c r="EB18" s="38"/>
      <c r="EC18" s="38"/>
      <c r="ED18" s="39"/>
      <c r="EE18" s="40"/>
      <c r="EF18" s="42"/>
      <c r="EG18" s="172"/>
      <c r="EH18" s="172"/>
      <c r="EI18" s="172"/>
      <c r="EJ18" s="38"/>
      <c r="EK18" s="38"/>
      <c r="EL18" s="39"/>
      <c r="EM18" s="40"/>
      <c r="EN18" s="42"/>
      <c r="EO18" s="172"/>
      <c r="EP18" s="172"/>
      <c r="EQ18" s="172"/>
      <c r="ER18" s="38"/>
      <c r="ES18" s="38"/>
      <c r="ET18" s="39"/>
      <c r="EU18" s="40"/>
      <c r="EV18" s="42"/>
      <c r="EW18" s="172"/>
      <c r="EX18" s="172"/>
      <c r="EY18" s="172"/>
      <c r="EZ18" s="38"/>
      <c r="FA18" s="38"/>
      <c r="FB18" s="39"/>
      <c r="FC18" s="40"/>
      <c r="FD18" s="42"/>
      <c r="FE18" s="172"/>
      <c r="FF18" s="172"/>
      <c r="FG18" s="172"/>
      <c r="FH18" s="38"/>
      <c r="FI18" s="38"/>
      <c r="FJ18" s="39"/>
      <c r="FK18" s="40"/>
      <c r="FL18" s="42"/>
      <c r="FM18" s="172"/>
      <c r="FN18" s="172"/>
      <c r="FO18" s="172"/>
      <c r="FP18" s="38"/>
      <c r="FQ18" s="38"/>
      <c r="FR18" s="39"/>
      <c r="FS18" s="40"/>
      <c r="FT18" s="42"/>
      <c r="FU18" s="172"/>
      <c r="FV18" s="172"/>
      <c r="FW18" s="172"/>
      <c r="FX18" s="38"/>
      <c r="FY18" s="38"/>
      <c r="FZ18" s="39"/>
      <c r="GA18" s="40"/>
      <c r="GB18" s="42"/>
      <c r="GC18" s="172"/>
      <c r="GD18" s="172"/>
      <c r="GE18" s="172"/>
      <c r="GF18" s="38"/>
      <c r="GG18" s="38"/>
      <c r="GH18" s="39"/>
      <c r="GI18" s="40"/>
      <c r="GJ18" s="42"/>
      <c r="GK18" s="172"/>
      <c r="GL18" s="172"/>
      <c r="GM18" s="172"/>
      <c r="GN18" s="38"/>
      <c r="GO18" s="38"/>
      <c r="GP18" s="39"/>
      <c r="GQ18" s="40"/>
      <c r="GR18" s="42"/>
      <c r="GS18" s="172"/>
      <c r="GT18" s="172"/>
      <c r="GU18" s="172"/>
      <c r="GV18" s="38"/>
      <c r="GW18" s="38"/>
      <c r="GX18" s="39"/>
      <c r="GY18" s="40"/>
      <c r="GZ18" s="42"/>
      <c r="HA18" s="172"/>
      <c r="HB18" s="172"/>
      <c r="HC18" s="172"/>
      <c r="HD18" s="38"/>
      <c r="HE18" s="38"/>
      <c r="HF18" s="39"/>
      <c r="HG18" s="40"/>
      <c r="HH18" s="42"/>
      <c r="HI18" s="172"/>
      <c r="HJ18" s="172"/>
      <c r="HK18" s="172"/>
      <c r="HL18" s="38"/>
      <c r="HM18" s="38"/>
      <c r="HN18" s="39"/>
      <c r="HO18" s="40"/>
      <c r="HP18" s="42"/>
      <c r="HQ18" s="172"/>
      <c r="HR18" s="172"/>
      <c r="HS18" s="172"/>
      <c r="HT18" s="38"/>
      <c r="HU18" s="38"/>
      <c r="HV18" s="39"/>
      <c r="HW18" s="40"/>
      <c r="HX18" s="42"/>
      <c r="HY18" s="172"/>
      <c r="HZ18" s="172"/>
      <c r="IA18" s="172"/>
      <c r="IB18" s="38"/>
      <c r="IC18" s="38"/>
      <c r="ID18" s="39"/>
      <c r="IE18" s="40"/>
      <c r="IF18" s="42"/>
      <c r="IG18" s="172"/>
      <c r="IH18" s="172"/>
      <c r="II18" s="172"/>
      <c r="IJ18" s="38"/>
      <c r="IK18" s="38"/>
      <c r="IL18" s="39"/>
      <c r="IM18" s="40"/>
      <c r="IN18" s="42"/>
      <c r="IO18" s="172"/>
      <c r="IP18" s="172"/>
      <c r="IQ18" s="172"/>
      <c r="IR18" s="38"/>
      <c r="IS18" s="38"/>
      <c r="IT18" s="39"/>
      <c r="IU18" s="40"/>
      <c r="IV18" s="42"/>
    </row>
    <row r="19" spans="1:256" s="11" customFormat="1" ht="35.1" customHeight="1" thickBot="1" x14ac:dyDescent="0.45">
      <c r="A19" s="22"/>
      <c r="B19" s="241" t="s">
        <v>155</v>
      </c>
      <c r="C19" s="241"/>
      <c r="D19" s="241"/>
      <c r="E19" s="23"/>
      <c r="F19" s="24"/>
      <c r="G19" s="242">
        <f>G18+H18</f>
        <v>3278077</v>
      </c>
      <c r="H19" s="243"/>
      <c r="I19" s="172"/>
      <c r="J19" s="172"/>
      <c r="K19" s="172"/>
      <c r="L19" s="38"/>
      <c r="M19" s="172"/>
      <c r="N19" s="39"/>
      <c r="O19" s="40"/>
      <c r="P19" s="172"/>
      <c r="Q19" s="172"/>
      <c r="R19" s="172"/>
      <c r="S19" s="172"/>
      <c r="T19" s="38"/>
      <c r="U19" s="172"/>
      <c r="V19" s="39"/>
      <c r="W19" s="40"/>
      <c r="X19" s="172"/>
      <c r="Y19" s="172"/>
      <c r="Z19" s="172"/>
      <c r="AA19" s="172"/>
      <c r="AB19" s="38"/>
      <c r="AC19" s="172"/>
      <c r="AD19" s="39"/>
      <c r="AE19" s="40"/>
      <c r="AF19" s="172"/>
      <c r="AG19" s="172"/>
      <c r="AH19" s="172"/>
      <c r="AI19" s="172"/>
      <c r="AJ19" s="38"/>
      <c r="AK19" s="172"/>
      <c r="AL19" s="39"/>
      <c r="AM19" s="40"/>
      <c r="AN19" s="172"/>
      <c r="AO19" s="172"/>
      <c r="AP19" s="172"/>
      <c r="AQ19" s="172"/>
      <c r="AR19" s="38"/>
      <c r="AS19" s="172"/>
      <c r="AT19" s="39"/>
      <c r="AU19" s="40"/>
      <c r="AV19" s="172"/>
      <c r="AW19" s="172"/>
      <c r="AX19" s="172"/>
      <c r="AY19" s="172"/>
      <c r="AZ19" s="38"/>
      <c r="BA19" s="172"/>
      <c r="BB19" s="39"/>
      <c r="BC19" s="40"/>
      <c r="BD19" s="172"/>
      <c r="BE19" s="172"/>
      <c r="BF19" s="172"/>
      <c r="BG19" s="172"/>
      <c r="BH19" s="38"/>
      <c r="BI19" s="172"/>
      <c r="BJ19" s="39"/>
      <c r="BK19" s="40"/>
      <c r="BL19" s="172"/>
      <c r="BM19" s="172"/>
      <c r="BN19" s="172"/>
      <c r="BO19" s="172"/>
      <c r="BP19" s="38"/>
      <c r="BQ19" s="172"/>
      <c r="BR19" s="39"/>
      <c r="BS19" s="40"/>
      <c r="BT19" s="172"/>
      <c r="BU19" s="172"/>
      <c r="BV19" s="172"/>
      <c r="BW19" s="172"/>
      <c r="BX19" s="38"/>
      <c r="BY19" s="172"/>
      <c r="BZ19" s="39"/>
      <c r="CA19" s="40"/>
      <c r="CB19" s="172"/>
      <c r="CC19" s="172"/>
      <c r="CD19" s="172"/>
      <c r="CE19" s="172"/>
      <c r="CF19" s="38"/>
      <c r="CG19" s="172"/>
      <c r="CH19" s="39"/>
      <c r="CI19" s="40"/>
      <c r="CJ19" s="172"/>
      <c r="CK19" s="172"/>
      <c r="CL19" s="172"/>
      <c r="CM19" s="172"/>
      <c r="CN19" s="38"/>
      <c r="CO19" s="172"/>
      <c r="CP19" s="39"/>
      <c r="CQ19" s="40"/>
      <c r="CR19" s="172"/>
      <c r="CS19" s="172"/>
      <c r="CT19" s="172"/>
      <c r="CU19" s="172"/>
      <c r="CV19" s="38"/>
      <c r="CW19" s="172"/>
      <c r="CX19" s="39"/>
      <c r="CY19" s="40"/>
      <c r="CZ19" s="172"/>
      <c r="DA19" s="172"/>
      <c r="DB19" s="172"/>
      <c r="DC19" s="172"/>
      <c r="DD19" s="38"/>
      <c r="DE19" s="172"/>
      <c r="DF19" s="39"/>
      <c r="DG19" s="40"/>
      <c r="DH19" s="172"/>
      <c r="DI19" s="172"/>
      <c r="DJ19" s="172"/>
      <c r="DK19" s="172"/>
      <c r="DL19" s="38"/>
      <c r="DM19" s="172"/>
      <c r="DN19" s="39"/>
      <c r="DO19" s="40"/>
      <c r="DP19" s="172"/>
      <c r="DQ19" s="172"/>
      <c r="DR19" s="172"/>
      <c r="DS19" s="172"/>
      <c r="DT19" s="38"/>
      <c r="DU19" s="172"/>
      <c r="DV19" s="39"/>
      <c r="DW19" s="40"/>
      <c r="DX19" s="172"/>
      <c r="DY19" s="172"/>
      <c r="DZ19" s="172"/>
      <c r="EA19" s="172"/>
      <c r="EB19" s="38"/>
      <c r="EC19" s="172"/>
      <c r="ED19" s="39"/>
      <c r="EE19" s="40"/>
      <c r="EF19" s="172"/>
      <c r="EG19" s="172"/>
      <c r="EH19" s="172"/>
      <c r="EI19" s="172"/>
      <c r="EJ19" s="38"/>
      <c r="EK19" s="172"/>
      <c r="EL19" s="39"/>
      <c r="EM19" s="40"/>
      <c r="EN19" s="172"/>
      <c r="EO19" s="172"/>
      <c r="EP19" s="172"/>
      <c r="EQ19" s="172"/>
      <c r="ER19" s="38"/>
      <c r="ES19" s="172"/>
      <c r="ET19" s="39"/>
      <c r="EU19" s="40"/>
      <c r="EV19" s="172"/>
      <c r="EW19" s="172"/>
      <c r="EX19" s="172"/>
      <c r="EY19" s="172"/>
      <c r="EZ19" s="38"/>
      <c r="FA19" s="172"/>
      <c r="FB19" s="39"/>
      <c r="FC19" s="40"/>
      <c r="FD19" s="172"/>
      <c r="FE19" s="172"/>
      <c r="FF19" s="172"/>
      <c r="FG19" s="172"/>
      <c r="FH19" s="38"/>
      <c r="FI19" s="172"/>
      <c r="FJ19" s="39"/>
      <c r="FK19" s="40"/>
      <c r="FL19" s="172"/>
      <c r="FM19" s="172"/>
      <c r="FN19" s="172"/>
      <c r="FO19" s="172"/>
      <c r="FP19" s="38"/>
      <c r="FQ19" s="172"/>
      <c r="FR19" s="39"/>
      <c r="FS19" s="40"/>
      <c r="FT19" s="172"/>
      <c r="FU19" s="172"/>
      <c r="FV19" s="172"/>
      <c r="FW19" s="172"/>
      <c r="FX19" s="38"/>
      <c r="FY19" s="172"/>
      <c r="FZ19" s="39"/>
      <c r="GA19" s="40"/>
      <c r="GB19" s="172"/>
      <c r="GC19" s="172"/>
      <c r="GD19" s="172"/>
      <c r="GE19" s="172"/>
      <c r="GF19" s="38"/>
      <c r="GG19" s="172"/>
      <c r="GH19" s="39"/>
      <c r="GI19" s="40"/>
      <c r="GJ19" s="172"/>
      <c r="GK19" s="172"/>
      <c r="GL19" s="172"/>
      <c r="GM19" s="172"/>
      <c r="GN19" s="38"/>
      <c r="GO19" s="172"/>
      <c r="GP19" s="39"/>
      <c r="GQ19" s="40"/>
      <c r="GR19" s="172"/>
      <c r="GS19" s="172"/>
      <c r="GT19" s="172"/>
      <c r="GU19" s="172"/>
      <c r="GV19" s="38"/>
      <c r="GW19" s="172"/>
      <c r="GX19" s="39"/>
      <c r="GY19" s="40"/>
      <c r="GZ19" s="172"/>
      <c r="HA19" s="172"/>
      <c r="HB19" s="172"/>
      <c r="HC19" s="172"/>
      <c r="HD19" s="38"/>
      <c r="HE19" s="172"/>
      <c r="HF19" s="39"/>
      <c r="HG19" s="40"/>
      <c r="HH19" s="172"/>
      <c r="HI19" s="172"/>
      <c r="HJ19" s="172"/>
      <c r="HK19" s="172"/>
      <c r="HL19" s="38"/>
      <c r="HM19" s="172"/>
      <c r="HN19" s="39"/>
      <c r="HO19" s="40"/>
      <c r="HP19" s="172"/>
      <c r="HQ19" s="172"/>
      <c r="HR19" s="172"/>
      <c r="HS19" s="172"/>
      <c r="HT19" s="38"/>
      <c r="HU19" s="172"/>
      <c r="HV19" s="39"/>
      <c r="HW19" s="40"/>
      <c r="HX19" s="172"/>
      <c r="HY19" s="172"/>
      <c r="HZ19" s="172"/>
      <c r="IA19" s="172"/>
      <c r="IB19" s="38"/>
      <c r="IC19" s="172"/>
      <c r="ID19" s="39"/>
      <c r="IE19" s="40"/>
      <c r="IF19" s="172"/>
      <c r="IG19" s="172"/>
      <c r="IH19" s="172"/>
      <c r="II19" s="172"/>
      <c r="IJ19" s="38"/>
      <c r="IK19" s="172"/>
      <c r="IL19" s="39"/>
      <c r="IM19" s="40"/>
      <c r="IN19" s="172"/>
      <c r="IO19" s="172"/>
      <c r="IP19" s="172"/>
      <c r="IQ19" s="172"/>
      <c r="IR19" s="38"/>
      <c r="IS19" s="172"/>
      <c r="IT19" s="39"/>
      <c r="IU19" s="40"/>
      <c r="IV19" s="172"/>
    </row>
    <row r="20" spans="1:256" s="11" customFormat="1" ht="14.25" customHeight="1" x14ac:dyDescent="0.4">
      <c r="A20" s="2"/>
      <c r="B20" s="2"/>
      <c r="C20" s="2"/>
      <c r="D20" s="2"/>
      <c r="E20" s="2"/>
      <c r="F20" s="2"/>
      <c r="G20" s="2"/>
      <c r="H20" s="2"/>
      <c r="I20" s="172"/>
      <c r="J20" s="172"/>
      <c r="K20" s="172"/>
      <c r="L20" s="38"/>
      <c r="M20" s="172"/>
      <c r="N20" s="39"/>
      <c r="O20" s="40"/>
      <c r="P20" s="172"/>
      <c r="Q20" s="172"/>
      <c r="R20" s="172"/>
      <c r="S20" s="172"/>
      <c r="T20" s="38"/>
      <c r="U20" s="172"/>
      <c r="V20" s="39"/>
      <c r="W20" s="40"/>
      <c r="X20" s="172"/>
      <c r="Y20" s="172"/>
      <c r="Z20" s="172"/>
      <c r="AA20" s="172"/>
      <c r="AB20" s="38"/>
      <c r="AC20" s="172"/>
      <c r="AD20" s="39"/>
      <c r="AE20" s="40"/>
      <c r="AF20" s="172"/>
      <c r="AG20" s="172"/>
      <c r="AH20" s="172"/>
      <c r="AI20" s="172"/>
      <c r="AJ20" s="38"/>
      <c r="AK20" s="172"/>
      <c r="AL20" s="39"/>
      <c r="AM20" s="40"/>
      <c r="AN20" s="172"/>
      <c r="AO20" s="172"/>
      <c r="AP20" s="172"/>
      <c r="AQ20" s="172"/>
      <c r="AR20" s="38"/>
      <c r="AS20" s="172"/>
      <c r="AT20" s="39"/>
      <c r="AU20" s="40"/>
      <c r="AV20" s="172"/>
      <c r="AW20" s="172"/>
      <c r="AX20" s="172"/>
      <c r="AY20" s="172"/>
      <c r="AZ20" s="38"/>
      <c r="BA20" s="172"/>
      <c r="BB20" s="39"/>
      <c r="BC20" s="40"/>
      <c r="BD20" s="172"/>
      <c r="BE20" s="172"/>
      <c r="BF20" s="172"/>
      <c r="BG20" s="172"/>
      <c r="BH20" s="38"/>
      <c r="BI20" s="172"/>
      <c r="BJ20" s="39"/>
      <c r="BK20" s="40"/>
      <c r="BL20" s="172"/>
      <c r="BM20" s="172"/>
      <c r="BN20" s="172"/>
      <c r="BO20" s="172"/>
      <c r="BP20" s="38"/>
      <c r="BQ20" s="172"/>
      <c r="BR20" s="39"/>
      <c r="BS20" s="40"/>
      <c r="BT20" s="172"/>
      <c r="BU20" s="172"/>
      <c r="BV20" s="172"/>
      <c r="BW20" s="172"/>
      <c r="BX20" s="38"/>
      <c r="BY20" s="172"/>
      <c r="BZ20" s="39"/>
      <c r="CA20" s="40"/>
      <c r="CB20" s="172"/>
      <c r="CC20" s="172"/>
      <c r="CD20" s="172"/>
      <c r="CE20" s="172"/>
      <c r="CF20" s="38"/>
      <c r="CG20" s="172"/>
      <c r="CH20" s="39"/>
      <c r="CI20" s="40"/>
      <c r="CJ20" s="172"/>
      <c r="CK20" s="172"/>
      <c r="CL20" s="172"/>
      <c r="CM20" s="172"/>
      <c r="CN20" s="38"/>
      <c r="CO20" s="172"/>
      <c r="CP20" s="39"/>
      <c r="CQ20" s="40"/>
      <c r="CR20" s="172"/>
      <c r="CS20" s="172"/>
      <c r="CT20" s="172"/>
      <c r="CU20" s="172"/>
      <c r="CV20" s="38"/>
      <c r="CW20" s="172"/>
      <c r="CX20" s="39"/>
      <c r="CY20" s="40"/>
      <c r="CZ20" s="172"/>
      <c r="DA20" s="172"/>
      <c r="DB20" s="172"/>
      <c r="DC20" s="172"/>
      <c r="DD20" s="38"/>
      <c r="DE20" s="172"/>
      <c r="DF20" s="39"/>
      <c r="DG20" s="40"/>
      <c r="DH20" s="172"/>
      <c r="DI20" s="172"/>
      <c r="DJ20" s="172"/>
      <c r="DK20" s="172"/>
      <c r="DL20" s="38"/>
      <c r="DM20" s="172"/>
      <c r="DN20" s="39"/>
      <c r="DO20" s="40"/>
      <c r="DP20" s="172"/>
      <c r="DQ20" s="172"/>
      <c r="DR20" s="172"/>
      <c r="DS20" s="172"/>
      <c r="DT20" s="38"/>
      <c r="DU20" s="172"/>
      <c r="DV20" s="39"/>
      <c r="DW20" s="40"/>
      <c r="DX20" s="172"/>
      <c r="DY20" s="172"/>
      <c r="DZ20" s="172"/>
      <c r="EA20" s="172"/>
      <c r="EB20" s="38"/>
      <c r="EC20" s="172"/>
      <c r="ED20" s="39"/>
      <c r="EE20" s="40"/>
      <c r="EF20" s="172"/>
      <c r="EG20" s="172"/>
      <c r="EH20" s="172"/>
      <c r="EI20" s="172"/>
      <c r="EJ20" s="38"/>
      <c r="EK20" s="172"/>
      <c r="EL20" s="39"/>
      <c r="EM20" s="40"/>
      <c r="EN20" s="172"/>
      <c r="EO20" s="172"/>
      <c r="EP20" s="172"/>
      <c r="EQ20" s="172"/>
      <c r="ER20" s="38"/>
      <c r="ES20" s="172"/>
      <c r="ET20" s="39"/>
      <c r="EU20" s="40"/>
      <c r="EV20" s="172"/>
      <c r="EW20" s="172"/>
      <c r="EX20" s="172"/>
      <c r="EY20" s="172"/>
      <c r="EZ20" s="38"/>
      <c r="FA20" s="172"/>
      <c r="FB20" s="39"/>
      <c r="FC20" s="40"/>
      <c r="FD20" s="172"/>
      <c r="FE20" s="172"/>
      <c r="FF20" s="172"/>
      <c r="FG20" s="172"/>
      <c r="FH20" s="38"/>
      <c r="FI20" s="172"/>
      <c r="FJ20" s="39"/>
      <c r="FK20" s="40"/>
      <c r="FL20" s="172"/>
      <c r="FM20" s="172"/>
      <c r="FN20" s="172"/>
      <c r="FO20" s="172"/>
      <c r="FP20" s="38"/>
      <c r="FQ20" s="172"/>
      <c r="FR20" s="39"/>
      <c r="FS20" s="40"/>
      <c r="FT20" s="172"/>
      <c r="FU20" s="172"/>
      <c r="FV20" s="172"/>
      <c r="FW20" s="172"/>
      <c r="FX20" s="38"/>
      <c r="FY20" s="172"/>
      <c r="FZ20" s="39"/>
      <c r="GA20" s="40"/>
      <c r="GB20" s="172"/>
      <c r="GC20" s="172"/>
      <c r="GD20" s="172"/>
      <c r="GE20" s="172"/>
      <c r="GF20" s="38"/>
      <c r="GG20" s="172"/>
      <c r="GH20" s="39"/>
      <c r="GI20" s="40"/>
      <c r="GJ20" s="172"/>
      <c r="GK20" s="172"/>
      <c r="GL20" s="172"/>
      <c r="GM20" s="172"/>
      <c r="GN20" s="38"/>
      <c r="GO20" s="172"/>
      <c r="GP20" s="39"/>
      <c r="GQ20" s="40"/>
      <c r="GR20" s="172"/>
      <c r="GS20" s="172"/>
      <c r="GT20" s="172"/>
      <c r="GU20" s="172"/>
      <c r="GV20" s="38"/>
      <c r="GW20" s="172"/>
      <c r="GX20" s="39"/>
      <c r="GY20" s="40"/>
      <c r="GZ20" s="172"/>
      <c r="HA20" s="172"/>
      <c r="HB20" s="172"/>
      <c r="HC20" s="172"/>
      <c r="HD20" s="38"/>
      <c r="HE20" s="172"/>
      <c r="HF20" s="39"/>
      <c r="HG20" s="40"/>
      <c r="HH20" s="172"/>
      <c r="HI20" s="172"/>
      <c r="HJ20" s="172"/>
      <c r="HK20" s="172"/>
      <c r="HL20" s="38"/>
      <c r="HM20" s="172"/>
      <c r="HN20" s="39"/>
      <c r="HO20" s="40"/>
      <c r="HP20" s="172"/>
      <c r="HQ20" s="172"/>
      <c r="HR20" s="172"/>
      <c r="HS20" s="172"/>
      <c r="HT20" s="38"/>
      <c r="HU20" s="172"/>
      <c r="HV20" s="39"/>
      <c r="HW20" s="40"/>
      <c r="HX20" s="172"/>
      <c r="HY20" s="172"/>
      <c r="HZ20" s="172"/>
      <c r="IA20" s="172"/>
      <c r="IB20" s="38"/>
      <c r="IC20" s="172"/>
      <c r="ID20" s="39"/>
      <c r="IE20" s="40"/>
      <c r="IF20" s="172"/>
      <c r="IG20" s="172"/>
      <c r="IH20" s="172"/>
      <c r="II20" s="172"/>
      <c r="IJ20" s="38"/>
      <c r="IK20" s="172"/>
      <c r="IL20" s="39"/>
      <c r="IM20" s="40"/>
      <c r="IN20" s="172"/>
      <c r="IO20" s="172"/>
      <c r="IP20" s="172"/>
      <c r="IQ20" s="172"/>
      <c r="IR20" s="38"/>
      <c r="IS20" s="172"/>
      <c r="IT20" s="39"/>
      <c r="IU20" s="40"/>
      <c r="IV20" s="172"/>
    </row>
    <row r="21" spans="1:256" s="11" customFormat="1" ht="14.25" customHeight="1" x14ac:dyDescent="0.4">
      <c r="A21" s="2"/>
      <c r="B21" s="2"/>
      <c r="C21" s="2"/>
      <c r="D21" s="2"/>
      <c r="E21" s="2"/>
      <c r="F21" s="2"/>
      <c r="G21" s="2"/>
      <c r="H21" s="2"/>
      <c r="I21" s="172"/>
      <c r="J21" s="172"/>
      <c r="K21" s="172"/>
      <c r="L21" s="38"/>
      <c r="M21" s="172"/>
      <c r="N21" s="39"/>
      <c r="O21" s="40"/>
      <c r="P21" s="172"/>
      <c r="Q21" s="172"/>
      <c r="R21" s="172"/>
      <c r="S21" s="172"/>
      <c r="T21" s="38"/>
      <c r="U21" s="172"/>
      <c r="V21" s="39"/>
      <c r="W21" s="40"/>
      <c r="X21" s="172"/>
      <c r="Y21" s="172"/>
      <c r="Z21" s="172"/>
      <c r="AA21" s="172"/>
      <c r="AB21" s="38"/>
      <c r="AC21" s="172"/>
      <c r="AD21" s="39"/>
      <c r="AE21" s="40"/>
      <c r="AF21" s="172"/>
      <c r="AG21" s="172"/>
      <c r="AH21" s="172"/>
      <c r="AI21" s="172"/>
      <c r="AJ21" s="38"/>
      <c r="AK21" s="172"/>
      <c r="AL21" s="39"/>
      <c r="AM21" s="40"/>
      <c r="AN21" s="172"/>
      <c r="AO21" s="172"/>
      <c r="AP21" s="172"/>
      <c r="AQ21" s="172"/>
      <c r="AR21" s="38"/>
      <c r="AS21" s="172"/>
      <c r="AT21" s="39"/>
      <c r="AU21" s="40"/>
      <c r="AV21" s="172"/>
      <c r="AW21" s="172"/>
      <c r="AX21" s="172"/>
      <c r="AY21" s="172"/>
      <c r="AZ21" s="38"/>
      <c r="BA21" s="172"/>
      <c r="BB21" s="39"/>
      <c r="BC21" s="40"/>
      <c r="BD21" s="172"/>
      <c r="BE21" s="172"/>
      <c r="BF21" s="172"/>
      <c r="BG21" s="172"/>
      <c r="BH21" s="38"/>
      <c r="BI21" s="172"/>
      <c r="BJ21" s="39"/>
      <c r="BK21" s="40"/>
      <c r="BL21" s="172"/>
      <c r="BM21" s="172"/>
      <c r="BN21" s="172"/>
      <c r="BO21" s="172"/>
      <c r="BP21" s="38"/>
      <c r="BQ21" s="172"/>
      <c r="BR21" s="39"/>
      <c r="BS21" s="40"/>
      <c r="BT21" s="172"/>
      <c r="BU21" s="172"/>
      <c r="BV21" s="172"/>
      <c r="BW21" s="172"/>
      <c r="BX21" s="38"/>
      <c r="BY21" s="172"/>
      <c r="BZ21" s="39"/>
      <c r="CA21" s="40"/>
      <c r="CB21" s="172"/>
      <c r="CC21" s="172"/>
      <c r="CD21" s="172"/>
      <c r="CE21" s="172"/>
      <c r="CF21" s="38"/>
      <c r="CG21" s="172"/>
      <c r="CH21" s="39"/>
      <c r="CI21" s="40"/>
      <c r="CJ21" s="172"/>
      <c r="CK21" s="172"/>
      <c r="CL21" s="172"/>
      <c r="CM21" s="172"/>
      <c r="CN21" s="38"/>
      <c r="CO21" s="172"/>
      <c r="CP21" s="39"/>
      <c r="CQ21" s="40"/>
      <c r="CR21" s="172"/>
      <c r="CS21" s="172"/>
      <c r="CT21" s="172"/>
      <c r="CU21" s="172"/>
      <c r="CV21" s="38"/>
      <c r="CW21" s="172"/>
      <c r="CX21" s="39"/>
      <c r="CY21" s="40"/>
      <c r="CZ21" s="172"/>
      <c r="DA21" s="172"/>
      <c r="DB21" s="172"/>
      <c r="DC21" s="172"/>
      <c r="DD21" s="38"/>
      <c r="DE21" s="172"/>
      <c r="DF21" s="39"/>
      <c r="DG21" s="40"/>
      <c r="DH21" s="172"/>
      <c r="DI21" s="172"/>
      <c r="DJ21" s="172"/>
      <c r="DK21" s="172"/>
      <c r="DL21" s="38"/>
      <c r="DM21" s="172"/>
      <c r="DN21" s="39"/>
      <c r="DO21" s="40"/>
      <c r="DP21" s="172"/>
      <c r="DQ21" s="172"/>
      <c r="DR21" s="172"/>
      <c r="DS21" s="172"/>
      <c r="DT21" s="38"/>
      <c r="DU21" s="172"/>
      <c r="DV21" s="39"/>
      <c r="DW21" s="40"/>
      <c r="DX21" s="172"/>
      <c r="DY21" s="172"/>
      <c r="DZ21" s="172"/>
      <c r="EA21" s="172"/>
      <c r="EB21" s="38"/>
      <c r="EC21" s="172"/>
      <c r="ED21" s="39"/>
      <c r="EE21" s="40"/>
      <c r="EF21" s="172"/>
      <c r="EG21" s="172"/>
      <c r="EH21" s="172"/>
      <c r="EI21" s="172"/>
      <c r="EJ21" s="38"/>
      <c r="EK21" s="172"/>
      <c r="EL21" s="39"/>
      <c r="EM21" s="40"/>
      <c r="EN21" s="172"/>
      <c r="EO21" s="172"/>
      <c r="EP21" s="172"/>
      <c r="EQ21" s="172"/>
      <c r="ER21" s="38"/>
      <c r="ES21" s="172"/>
      <c r="ET21" s="39"/>
      <c r="EU21" s="40"/>
      <c r="EV21" s="172"/>
      <c r="EW21" s="172"/>
      <c r="EX21" s="172"/>
      <c r="EY21" s="172"/>
      <c r="EZ21" s="38"/>
      <c r="FA21" s="172"/>
      <c r="FB21" s="39"/>
      <c r="FC21" s="40"/>
      <c r="FD21" s="172"/>
      <c r="FE21" s="172"/>
      <c r="FF21" s="172"/>
      <c r="FG21" s="172"/>
      <c r="FH21" s="38"/>
      <c r="FI21" s="172"/>
      <c r="FJ21" s="39"/>
      <c r="FK21" s="40"/>
      <c r="FL21" s="172"/>
      <c r="FM21" s="172"/>
      <c r="FN21" s="172"/>
      <c r="FO21" s="172"/>
      <c r="FP21" s="38"/>
      <c r="FQ21" s="172"/>
      <c r="FR21" s="39"/>
      <c r="FS21" s="40"/>
      <c r="FT21" s="172"/>
      <c r="FU21" s="172"/>
      <c r="FV21" s="172"/>
      <c r="FW21" s="172"/>
      <c r="FX21" s="38"/>
      <c r="FY21" s="172"/>
      <c r="FZ21" s="39"/>
      <c r="GA21" s="40"/>
      <c r="GB21" s="172"/>
      <c r="GC21" s="172"/>
      <c r="GD21" s="172"/>
      <c r="GE21" s="172"/>
      <c r="GF21" s="38"/>
      <c r="GG21" s="172"/>
      <c r="GH21" s="39"/>
      <c r="GI21" s="40"/>
      <c r="GJ21" s="172"/>
      <c r="GK21" s="172"/>
      <c r="GL21" s="172"/>
      <c r="GM21" s="172"/>
      <c r="GN21" s="38"/>
      <c r="GO21" s="172"/>
      <c r="GP21" s="39"/>
      <c r="GQ21" s="40"/>
      <c r="GR21" s="172"/>
      <c r="GS21" s="172"/>
      <c r="GT21" s="172"/>
      <c r="GU21" s="172"/>
      <c r="GV21" s="38"/>
      <c r="GW21" s="172"/>
      <c r="GX21" s="39"/>
      <c r="GY21" s="40"/>
      <c r="GZ21" s="172"/>
      <c r="HA21" s="172"/>
      <c r="HB21" s="172"/>
      <c r="HC21" s="172"/>
      <c r="HD21" s="38"/>
      <c r="HE21" s="172"/>
      <c r="HF21" s="39"/>
      <c r="HG21" s="40"/>
      <c r="HH21" s="172"/>
      <c r="HI21" s="172"/>
      <c r="HJ21" s="172"/>
      <c r="HK21" s="172"/>
      <c r="HL21" s="38"/>
      <c r="HM21" s="172"/>
      <c r="HN21" s="39"/>
      <c r="HO21" s="40"/>
      <c r="HP21" s="172"/>
      <c r="HQ21" s="172"/>
      <c r="HR21" s="172"/>
      <c r="HS21" s="172"/>
      <c r="HT21" s="38"/>
      <c r="HU21" s="172"/>
      <c r="HV21" s="39"/>
      <c r="HW21" s="40"/>
      <c r="HX21" s="172"/>
      <c r="HY21" s="172"/>
      <c r="HZ21" s="172"/>
      <c r="IA21" s="172"/>
      <c r="IB21" s="38"/>
      <c r="IC21" s="172"/>
      <c r="ID21" s="39"/>
      <c r="IE21" s="40"/>
      <c r="IF21" s="172"/>
      <c r="IG21" s="172"/>
      <c r="IH21" s="172"/>
      <c r="II21" s="172"/>
      <c r="IJ21" s="38"/>
      <c r="IK21" s="172"/>
      <c r="IL21" s="39"/>
      <c r="IM21" s="40"/>
      <c r="IN21" s="172"/>
      <c r="IO21" s="172"/>
      <c r="IP21" s="172"/>
      <c r="IQ21" s="172"/>
      <c r="IR21" s="38"/>
      <c r="IS21" s="172"/>
      <c r="IT21" s="39"/>
      <c r="IU21" s="40"/>
      <c r="IV21" s="172"/>
    </row>
    <row r="22" spans="1:256" s="11" customFormat="1" ht="14.25" customHeight="1" x14ac:dyDescent="0.4">
      <c r="A22" s="2"/>
      <c r="B22" s="2"/>
      <c r="C22" s="2"/>
      <c r="D22" s="2"/>
      <c r="E22" s="2"/>
      <c r="F22" s="2"/>
      <c r="G22" s="2"/>
      <c r="H22" s="2"/>
      <c r="I22" s="172"/>
      <c r="J22" s="172"/>
      <c r="K22" s="172"/>
      <c r="L22" s="38"/>
      <c r="M22" s="172"/>
      <c r="N22" s="39"/>
      <c r="O22" s="40"/>
      <c r="P22" s="172"/>
      <c r="Q22" s="172"/>
      <c r="R22" s="172"/>
      <c r="S22" s="172"/>
      <c r="T22" s="38"/>
      <c r="U22" s="172"/>
      <c r="V22" s="39"/>
      <c r="W22" s="40"/>
      <c r="X22" s="172"/>
      <c r="Y22" s="172"/>
      <c r="Z22" s="172"/>
      <c r="AA22" s="172"/>
      <c r="AB22" s="38"/>
      <c r="AC22" s="172"/>
      <c r="AD22" s="39"/>
      <c r="AE22" s="40"/>
      <c r="AF22" s="172"/>
      <c r="AG22" s="172"/>
      <c r="AH22" s="172"/>
      <c r="AI22" s="172"/>
      <c r="AJ22" s="38"/>
      <c r="AK22" s="172"/>
      <c r="AL22" s="39"/>
      <c r="AM22" s="40"/>
      <c r="AN22" s="172"/>
      <c r="AO22" s="172"/>
      <c r="AP22" s="172"/>
      <c r="AQ22" s="172"/>
      <c r="AR22" s="38"/>
      <c r="AS22" s="172"/>
      <c r="AT22" s="39"/>
      <c r="AU22" s="40"/>
      <c r="AV22" s="172"/>
      <c r="AW22" s="172"/>
      <c r="AX22" s="172"/>
      <c r="AY22" s="172"/>
      <c r="AZ22" s="38"/>
      <c r="BA22" s="172"/>
      <c r="BB22" s="39"/>
      <c r="BC22" s="40"/>
      <c r="BD22" s="172"/>
      <c r="BE22" s="172"/>
      <c r="BF22" s="172"/>
      <c r="BG22" s="172"/>
      <c r="BH22" s="38"/>
      <c r="BI22" s="172"/>
      <c r="BJ22" s="39"/>
      <c r="BK22" s="40"/>
      <c r="BL22" s="172"/>
      <c r="BM22" s="172"/>
      <c r="BN22" s="172"/>
      <c r="BO22" s="172"/>
      <c r="BP22" s="38"/>
      <c r="BQ22" s="172"/>
      <c r="BR22" s="39"/>
      <c r="BS22" s="40"/>
      <c r="BT22" s="172"/>
      <c r="BU22" s="172"/>
      <c r="BV22" s="172"/>
      <c r="BW22" s="172"/>
      <c r="BX22" s="38"/>
      <c r="BY22" s="172"/>
      <c r="BZ22" s="39"/>
      <c r="CA22" s="40"/>
      <c r="CB22" s="172"/>
      <c r="CC22" s="172"/>
      <c r="CD22" s="172"/>
      <c r="CE22" s="172"/>
      <c r="CF22" s="38"/>
      <c r="CG22" s="172"/>
      <c r="CH22" s="39"/>
      <c r="CI22" s="40"/>
      <c r="CJ22" s="172"/>
      <c r="CK22" s="172"/>
      <c r="CL22" s="172"/>
      <c r="CM22" s="172"/>
      <c r="CN22" s="38"/>
      <c r="CO22" s="172"/>
      <c r="CP22" s="39"/>
      <c r="CQ22" s="40"/>
      <c r="CR22" s="172"/>
      <c r="CS22" s="172"/>
      <c r="CT22" s="172"/>
      <c r="CU22" s="172"/>
      <c r="CV22" s="38"/>
      <c r="CW22" s="172"/>
      <c r="CX22" s="39"/>
      <c r="CY22" s="40"/>
      <c r="CZ22" s="172"/>
      <c r="DA22" s="172"/>
      <c r="DB22" s="172"/>
      <c r="DC22" s="172"/>
      <c r="DD22" s="38"/>
      <c r="DE22" s="172"/>
      <c r="DF22" s="39"/>
      <c r="DG22" s="40"/>
      <c r="DH22" s="172"/>
      <c r="DI22" s="172"/>
      <c r="DJ22" s="172"/>
      <c r="DK22" s="172"/>
      <c r="DL22" s="38"/>
      <c r="DM22" s="172"/>
      <c r="DN22" s="39"/>
      <c r="DO22" s="40"/>
      <c r="DP22" s="172"/>
      <c r="DQ22" s="172"/>
      <c r="DR22" s="172"/>
      <c r="DS22" s="172"/>
      <c r="DT22" s="38"/>
      <c r="DU22" s="172"/>
      <c r="DV22" s="39"/>
      <c r="DW22" s="40"/>
      <c r="DX22" s="172"/>
      <c r="DY22" s="172"/>
      <c r="DZ22" s="172"/>
      <c r="EA22" s="172"/>
      <c r="EB22" s="38"/>
      <c r="EC22" s="172"/>
      <c r="ED22" s="39"/>
      <c r="EE22" s="40"/>
      <c r="EF22" s="172"/>
      <c r="EG22" s="172"/>
      <c r="EH22" s="172"/>
      <c r="EI22" s="172"/>
      <c r="EJ22" s="38"/>
      <c r="EK22" s="172"/>
      <c r="EL22" s="39"/>
      <c r="EM22" s="40"/>
      <c r="EN22" s="172"/>
      <c r="EO22" s="172"/>
      <c r="EP22" s="172"/>
      <c r="EQ22" s="172"/>
      <c r="ER22" s="38"/>
      <c r="ES22" s="172"/>
      <c r="ET22" s="39"/>
      <c r="EU22" s="40"/>
      <c r="EV22" s="172"/>
      <c r="EW22" s="172"/>
      <c r="EX22" s="172"/>
      <c r="EY22" s="172"/>
      <c r="EZ22" s="38"/>
      <c r="FA22" s="172"/>
      <c r="FB22" s="39"/>
      <c r="FC22" s="40"/>
      <c r="FD22" s="172"/>
      <c r="FE22" s="172"/>
      <c r="FF22" s="172"/>
      <c r="FG22" s="172"/>
      <c r="FH22" s="38"/>
      <c r="FI22" s="172"/>
      <c r="FJ22" s="39"/>
      <c r="FK22" s="40"/>
      <c r="FL22" s="172"/>
      <c r="FM22" s="172"/>
      <c r="FN22" s="172"/>
      <c r="FO22" s="172"/>
      <c r="FP22" s="38"/>
      <c r="FQ22" s="172"/>
      <c r="FR22" s="39"/>
      <c r="FS22" s="40"/>
      <c r="FT22" s="172"/>
      <c r="FU22" s="172"/>
      <c r="FV22" s="172"/>
      <c r="FW22" s="172"/>
      <c r="FX22" s="38"/>
      <c r="FY22" s="172"/>
      <c r="FZ22" s="39"/>
      <c r="GA22" s="40"/>
      <c r="GB22" s="172"/>
      <c r="GC22" s="172"/>
      <c r="GD22" s="172"/>
      <c r="GE22" s="172"/>
      <c r="GF22" s="38"/>
      <c r="GG22" s="172"/>
      <c r="GH22" s="39"/>
      <c r="GI22" s="40"/>
      <c r="GJ22" s="172"/>
      <c r="GK22" s="172"/>
      <c r="GL22" s="172"/>
      <c r="GM22" s="172"/>
      <c r="GN22" s="38"/>
      <c r="GO22" s="172"/>
      <c r="GP22" s="39"/>
      <c r="GQ22" s="40"/>
      <c r="GR22" s="172"/>
      <c r="GS22" s="172"/>
      <c r="GT22" s="172"/>
      <c r="GU22" s="172"/>
      <c r="GV22" s="38"/>
      <c r="GW22" s="172"/>
      <c r="GX22" s="39"/>
      <c r="GY22" s="40"/>
      <c r="GZ22" s="172"/>
      <c r="HA22" s="172"/>
      <c r="HB22" s="172"/>
      <c r="HC22" s="172"/>
      <c r="HD22" s="38"/>
      <c r="HE22" s="172"/>
      <c r="HF22" s="39"/>
      <c r="HG22" s="40"/>
      <c r="HH22" s="172"/>
      <c r="HI22" s="172"/>
      <c r="HJ22" s="172"/>
      <c r="HK22" s="172"/>
      <c r="HL22" s="38"/>
      <c r="HM22" s="172"/>
      <c r="HN22" s="39"/>
      <c r="HO22" s="40"/>
      <c r="HP22" s="172"/>
      <c r="HQ22" s="172"/>
      <c r="HR22" s="172"/>
      <c r="HS22" s="172"/>
      <c r="HT22" s="38"/>
      <c r="HU22" s="172"/>
      <c r="HV22" s="39"/>
      <c r="HW22" s="40"/>
      <c r="HX22" s="172"/>
      <c r="HY22" s="172"/>
      <c r="HZ22" s="172"/>
      <c r="IA22" s="172"/>
      <c r="IB22" s="38"/>
      <c r="IC22" s="172"/>
      <c r="ID22" s="39"/>
      <c r="IE22" s="40"/>
      <c r="IF22" s="172"/>
      <c r="IG22" s="172"/>
      <c r="IH22" s="172"/>
      <c r="II22" s="172"/>
      <c r="IJ22" s="38"/>
      <c r="IK22" s="172"/>
      <c r="IL22" s="39"/>
      <c r="IM22" s="40"/>
      <c r="IN22" s="172"/>
      <c r="IO22" s="172"/>
      <c r="IP22" s="172"/>
      <c r="IQ22" s="172"/>
      <c r="IR22" s="38"/>
      <c r="IS22" s="172"/>
      <c r="IT22" s="39"/>
      <c r="IU22" s="40"/>
      <c r="IV22" s="172"/>
    </row>
    <row r="23" spans="1:256" s="11" customFormat="1" ht="14.25" customHeight="1" x14ac:dyDescent="0.4">
      <c r="A23" s="2"/>
      <c r="B23" s="2"/>
      <c r="C23" s="2"/>
      <c r="D23" s="2"/>
      <c r="E23" s="2"/>
      <c r="F23" s="2"/>
      <c r="G23" s="2"/>
      <c r="H23" s="2"/>
      <c r="I23" s="172"/>
      <c r="J23" s="172"/>
      <c r="K23" s="172"/>
      <c r="L23" s="38"/>
      <c r="M23" s="172"/>
      <c r="N23" s="39"/>
      <c r="O23" s="40"/>
      <c r="P23" s="172"/>
      <c r="Q23" s="172"/>
      <c r="R23" s="172"/>
      <c r="S23" s="172"/>
      <c r="T23" s="38"/>
      <c r="U23" s="172"/>
      <c r="V23" s="39"/>
      <c r="W23" s="40"/>
      <c r="X23" s="172"/>
      <c r="Y23" s="172"/>
      <c r="Z23" s="172"/>
      <c r="AA23" s="172"/>
      <c r="AB23" s="38"/>
      <c r="AC23" s="172"/>
      <c r="AD23" s="39"/>
      <c r="AE23" s="40"/>
      <c r="AF23" s="172"/>
      <c r="AG23" s="172"/>
      <c r="AH23" s="172"/>
      <c r="AI23" s="172"/>
      <c r="AJ23" s="38"/>
      <c r="AK23" s="172"/>
      <c r="AL23" s="39"/>
      <c r="AM23" s="40"/>
      <c r="AN23" s="172"/>
      <c r="AO23" s="172"/>
      <c r="AP23" s="172"/>
      <c r="AQ23" s="172"/>
      <c r="AR23" s="38"/>
      <c r="AS23" s="172"/>
      <c r="AT23" s="39"/>
      <c r="AU23" s="40"/>
      <c r="AV23" s="172"/>
      <c r="AW23" s="172"/>
      <c r="AX23" s="172"/>
      <c r="AY23" s="172"/>
      <c r="AZ23" s="38"/>
      <c r="BA23" s="172"/>
      <c r="BB23" s="39"/>
      <c r="BC23" s="40"/>
      <c r="BD23" s="172"/>
      <c r="BE23" s="172"/>
      <c r="BF23" s="172"/>
      <c r="BG23" s="172"/>
      <c r="BH23" s="38"/>
      <c r="BI23" s="172"/>
      <c r="BJ23" s="39"/>
      <c r="BK23" s="40"/>
      <c r="BL23" s="172"/>
      <c r="BM23" s="172"/>
      <c r="BN23" s="172"/>
      <c r="BO23" s="172"/>
      <c r="BP23" s="38"/>
      <c r="BQ23" s="172"/>
      <c r="BR23" s="39"/>
      <c r="BS23" s="40"/>
      <c r="BT23" s="172"/>
      <c r="BU23" s="172"/>
      <c r="BV23" s="172"/>
      <c r="BW23" s="172"/>
      <c r="BX23" s="38"/>
      <c r="BY23" s="172"/>
      <c r="BZ23" s="39"/>
      <c r="CA23" s="40"/>
      <c r="CB23" s="172"/>
      <c r="CC23" s="172"/>
      <c r="CD23" s="172"/>
      <c r="CE23" s="172"/>
      <c r="CF23" s="38"/>
      <c r="CG23" s="172"/>
      <c r="CH23" s="39"/>
      <c r="CI23" s="40"/>
      <c r="CJ23" s="172"/>
      <c r="CK23" s="172"/>
      <c r="CL23" s="172"/>
      <c r="CM23" s="172"/>
      <c r="CN23" s="38"/>
      <c r="CO23" s="172"/>
      <c r="CP23" s="39"/>
      <c r="CQ23" s="40"/>
      <c r="CR23" s="172"/>
      <c r="CS23" s="172"/>
      <c r="CT23" s="172"/>
      <c r="CU23" s="172"/>
      <c r="CV23" s="38"/>
      <c r="CW23" s="172"/>
      <c r="CX23" s="39"/>
      <c r="CY23" s="40"/>
      <c r="CZ23" s="172"/>
      <c r="DA23" s="172"/>
      <c r="DB23" s="172"/>
      <c r="DC23" s="172"/>
      <c r="DD23" s="38"/>
      <c r="DE23" s="172"/>
      <c r="DF23" s="39"/>
      <c r="DG23" s="40"/>
      <c r="DH23" s="172"/>
      <c r="DI23" s="172"/>
      <c r="DJ23" s="172"/>
      <c r="DK23" s="172"/>
      <c r="DL23" s="38"/>
      <c r="DM23" s="172"/>
      <c r="DN23" s="39"/>
      <c r="DO23" s="40"/>
      <c r="DP23" s="172"/>
      <c r="DQ23" s="172"/>
      <c r="DR23" s="172"/>
      <c r="DS23" s="172"/>
      <c r="DT23" s="38"/>
      <c r="DU23" s="172"/>
      <c r="DV23" s="39"/>
      <c r="DW23" s="40"/>
      <c r="DX23" s="172"/>
      <c r="DY23" s="172"/>
      <c r="DZ23" s="172"/>
      <c r="EA23" s="172"/>
      <c r="EB23" s="38"/>
      <c r="EC23" s="172"/>
      <c r="ED23" s="39"/>
      <c r="EE23" s="40"/>
      <c r="EF23" s="172"/>
      <c r="EG23" s="172"/>
      <c r="EH23" s="172"/>
      <c r="EI23" s="172"/>
      <c r="EJ23" s="38"/>
      <c r="EK23" s="172"/>
      <c r="EL23" s="39"/>
      <c r="EM23" s="40"/>
      <c r="EN23" s="172"/>
      <c r="EO23" s="172"/>
      <c r="EP23" s="172"/>
      <c r="EQ23" s="172"/>
      <c r="ER23" s="38"/>
      <c r="ES23" s="172"/>
      <c r="ET23" s="39"/>
      <c r="EU23" s="40"/>
      <c r="EV23" s="172"/>
      <c r="EW23" s="172"/>
      <c r="EX23" s="172"/>
      <c r="EY23" s="172"/>
      <c r="EZ23" s="38"/>
      <c r="FA23" s="172"/>
      <c r="FB23" s="39"/>
      <c r="FC23" s="40"/>
      <c r="FD23" s="172"/>
      <c r="FE23" s="172"/>
      <c r="FF23" s="172"/>
      <c r="FG23" s="172"/>
      <c r="FH23" s="38"/>
      <c r="FI23" s="172"/>
      <c r="FJ23" s="39"/>
      <c r="FK23" s="40"/>
      <c r="FL23" s="172"/>
      <c r="FM23" s="172"/>
      <c r="FN23" s="172"/>
      <c r="FO23" s="172"/>
      <c r="FP23" s="38"/>
      <c r="FQ23" s="172"/>
      <c r="FR23" s="39"/>
      <c r="FS23" s="40"/>
      <c r="FT23" s="172"/>
      <c r="FU23" s="172"/>
      <c r="FV23" s="172"/>
      <c r="FW23" s="172"/>
      <c r="FX23" s="38"/>
      <c r="FY23" s="172"/>
      <c r="FZ23" s="39"/>
      <c r="GA23" s="40"/>
      <c r="GB23" s="172"/>
      <c r="GC23" s="172"/>
      <c r="GD23" s="172"/>
      <c r="GE23" s="172"/>
      <c r="GF23" s="38"/>
      <c r="GG23" s="172"/>
      <c r="GH23" s="39"/>
      <c r="GI23" s="40"/>
      <c r="GJ23" s="172"/>
      <c r="GK23" s="172"/>
      <c r="GL23" s="172"/>
      <c r="GM23" s="172"/>
      <c r="GN23" s="38"/>
      <c r="GO23" s="172"/>
      <c r="GP23" s="39"/>
      <c r="GQ23" s="40"/>
      <c r="GR23" s="172"/>
      <c r="GS23" s="172"/>
      <c r="GT23" s="172"/>
      <c r="GU23" s="172"/>
      <c r="GV23" s="38"/>
      <c r="GW23" s="172"/>
      <c r="GX23" s="39"/>
      <c r="GY23" s="40"/>
      <c r="GZ23" s="172"/>
      <c r="HA23" s="172"/>
      <c r="HB23" s="172"/>
      <c r="HC23" s="172"/>
      <c r="HD23" s="38"/>
      <c r="HE23" s="172"/>
      <c r="HF23" s="39"/>
      <c r="HG23" s="40"/>
      <c r="HH23" s="172"/>
      <c r="HI23" s="172"/>
      <c r="HJ23" s="172"/>
      <c r="HK23" s="172"/>
      <c r="HL23" s="38"/>
      <c r="HM23" s="172"/>
      <c r="HN23" s="39"/>
      <c r="HO23" s="40"/>
      <c r="HP23" s="172"/>
      <c r="HQ23" s="172"/>
      <c r="HR23" s="172"/>
      <c r="HS23" s="172"/>
      <c r="HT23" s="38"/>
      <c r="HU23" s="172"/>
      <c r="HV23" s="39"/>
      <c r="HW23" s="40"/>
      <c r="HX23" s="172"/>
      <c r="HY23" s="172"/>
      <c r="HZ23" s="172"/>
      <c r="IA23" s="172"/>
      <c r="IB23" s="38"/>
      <c r="IC23" s="172"/>
      <c r="ID23" s="39"/>
      <c r="IE23" s="40"/>
      <c r="IF23" s="172"/>
      <c r="IG23" s="172"/>
      <c r="IH23" s="172"/>
      <c r="II23" s="172"/>
      <c r="IJ23" s="38"/>
      <c r="IK23" s="172"/>
      <c r="IL23" s="39"/>
      <c r="IM23" s="40"/>
      <c r="IN23" s="172"/>
      <c r="IO23" s="172"/>
      <c r="IP23" s="172"/>
      <c r="IQ23" s="172"/>
      <c r="IR23" s="38"/>
      <c r="IS23" s="172"/>
      <c r="IT23" s="39"/>
      <c r="IU23" s="40"/>
      <c r="IV23" s="172"/>
    </row>
    <row r="24" spans="1:256" s="11" customFormat="1" ht="1.5" customHeight="1" x14ac:dyDescent="0.4">
      <c r="A24" s="2"/>
      <c r="B24" s="2"/>
      <c r="C24" s="2"/>
      <c r="D24" s="2"/>
      <c r="E24" s="2"/>
      <c r="F24" s="2"/>
      <c r="G24" s="2"/>
      <c r="H24" s="2"/>
      <c r="I24" s="172"/>
      <c r="J24" s="172"/>
      <c r="K24" s="172"/>
      <c r="L24" s="38"/>
      <c r="M24" s="172"/>
      <c r="N24" s="39"/>
      <c r="O24" s="40"/>
      <c r="P24" s="172"/>
      <c r="Q24" s="172"/>
      <c r="R24" s="172"/>
      <c r="S24" s="172"/>
      <c r="T24" s="38"/>
      <c r="U24" s="172"/>
      <c r="V24" s="39"/>
      <c r="W24" s="40"/>
      <c r="X24" s="172"/>
      <c r="Y24" s="172"/>
      <c r="Z24" s="172"/>
      <c r="AA24" s="172"/>
      <c r="AB24" s="38"/>
      <c r="AC24" s="172"/>
      <c r="AD24" s="39"/>
      <c r="AE24" s="40"/>
      <c r="AF24" s="172"/>
      <c r="AG24" s="172"/>
      <c r="AH24" s="172"/>
      <c r="AI24" s="172"/>
      <c r="AJ24" s="38"/>
      <c r="AK24" s="172"/>
      <c r="AL24" s="39"/>
      <c r="AM24" s="40"/>
      <c r="AN24" s="172"/>
      <c r="AO24" s="172"/>
      <c r="AP24" s="172"/>
      <c r="AQ24" s="172"/>
      <c r="AR24" s="38"/>
      <c r="AS24" s="172"/>
      <c r="AT24" s="39"/>
      <c r="AU24" s="40"/>
      <c r="AV24" s="172"/>
      <c r="AW24" s="172"/>
      <c r="AX24" s="172"/>
      <c r="AY24" s="172"/>
      <c r="AZ24" s="38"/>
      <c r="BA24" s="172"/>
      <c r="BB24" s="39"/>
      <c r="BC24" s="40"/>
      <c r="BD24" s="172"/>
      <c r="BE24" s="172"/>
      <c r="BF24" s="172"/>
      <c r="BG24" s="172"/>
      <c r="BH24" s="38"/>
      <c r="BI24" s="172"/>
      <c r="BJ24" s="39"/>
      <c r="BK24" s="40"/>
      <c r="BL24" s="172"/>
      <c r="BM24" s="172"/>
      <c r="BN24" s="172"/>
      <c r="BO24" s="172"/>
      <c r="BP24" s="38"/>
      <c r="BQ24" s="172"/>
      <c r="BR24" s="39"/>
      <c r="BS24" s="40"/>
      <c r="BT24" s="172"/>
      <c r="BU24" s="172"/>
      <c r="BV24" s="172"/>
      <c r="BW24" s="172"/>
      <c r="BX24" s="38"/>
      <c r="BY24" s="172"/>
      <c r="BZ24" s="39"/>
      <c r="CA24" s="40"/>
      <c r="CB24" s="172"/>
      <c r="CC24" s="172"/>
      <c r="CD24" s="172"/>
      <c r="CE24" s="172"/>
      <c r="CF24" s="38"/>
      <c r="CG24" s="172"/>
      <c r="CH24" s="39"/>
      <c r="CI24" s="40"/>
      <c r="CJ24" s="172"/>
      <c r="CK24" s="172"/>
      <c r="CL24" s="172"/>
      <c r="CM24" s="172"/>
      <c r="CN24" s="38"/>
      <c r="CO24" s="172"/>
      <c r="CP24" s="39"/>
      <c r="CQ24" s="40"/>
      <c r="CR24" s="172"/>
      <c r="CS24" s="172"/>
      <c r="CT24" s="172"/>
      <c r="CU24" s="172"/>
      <c r="CV24" s="38"/>
      <c r="CW24" s="172"/>
      <c r="CX24" s="39"/>
      <c r="CY24" s="40"/>
      <c r="CZ24" s="172"/>
      <c r="DA24" s="172"/>
      <c r="DB24" s="172"/>
      <c r="DC24" s="172"/>
      <c r="DD24" s="38"/>
      <c r="DE24" s="172"/>
      <c r="DF24" s="39"/>
      <c r="DG24" s="40"/>
      <c r="DH24" s="172"/>
      <c r="DI24" s="172"/>
      <c r="DJ24" s="172"/>
      <c r="DK24" s="172"/>
      <c r="DL24" s="38"/>
      <c r="DM24" s="172"/>
      <c r="DN24" s="39"/>
      <c r="DO24" s="40"/>
      <c r="DP24" s="172"/>
      <c r="DQ24" s="172"/>
      <c r="DR24" s="172"/>
      <c r="DS24" s="172"/>
      <c r="DT24" s="38"/>
      <c r="DU24" s="172"/>
      <c r="DV24" s="39"/>
      <c r="DW24" s="40"/>
      <c r="DX24" s="172"/>
      <c r="DY24" s="172"/>
      <c r="DZ24" s="172"/>
      <c r="EA24" s="172"/>
      <c r="EB24" s="38"/>
      <c r="EC24" s="172"/>
      <c r="ED24" s="39"/>
      <c r="EE24" s="40"/>
      <c r="EF24" s="172"/>
      <c r="EG24" s="172"/>
      <c r="EH24" s="172"/>
      <c r="EI24" s="172"/>
      <c r="EJ24" s="38"/>
      <c r="EK24" s="172"/>
      <c r="EL24" s="39"/>
      <c r="EM24" s="40"/>
      <c r="EN24" s="172"/>
      <c r="EO24" s="172"/>
      <c r="EP24" s="172"/>
      <c r="EQ24" s="172"/>
      <c r="ER24" s="38"/>
      <c r="ES24" s="172"/>
      <c r="ET24" s="39"/>
      <c r="EU24" s="40"/>
      <c r="EV24" s="172"/>
      <c r="EW24" s="172"/>
      <c r="EX24" s="172"/>
      <c r="EY24" s="172"/>
      <c r="EZ24" s="38"/>
      <c r="FA24" s="172"/>
      <c r="FB24" s="39"/>
      <c r="FC24" s="40"/>
      <c r="FD24" s="172"/>
      <c r="FE24" s="172"/>
      <c r="FF24" s="172"/>
      <c r="FG24" s="172"/>
      <c r="FH24" s="38"/>
      <c r="FI24" s="172"/>
      <c r="FJ24" s="39"/>
      <c r="FK24" s="40"/>
      <c r="FL24" s="172"/>
      <c r="FM24" s="172"/>
      <c r="FN24" s="172"/>
      <c r="FO24" s="172"/>
      <c r="FP24" s="38"/>
      <c r="FQ24" s="172"/>
      <c r="FR24" s="39"/>
      <c r="FS24" s="40"/>
      <c r="FT24" s="172"/>
      <c r="FU24" s="172"/>
      <c r="FV24" s="172"/>
      <c r="FW24" s="172"/>
      <c r="FX24" s="38"/>
      <c r="FY24" s="172"/>
      <c r="FZ24" s="39"/>
      <c r="GA24" s="40"/>
      <c r="GB24" s="172"/>
      <c r="GC24" s="172"/>
      <c r="GD24" s="172"/>
      <c r="GE24" s="172"/>
      <c r="GF24" s="38"/>
      <c r="GG24" s="172"/>
      <c r="GH24" s="39"/>
      <c r="GI24" s="40"/>
      <c r="GJ24" s="172"/>
      <c r="GK24" s="172"/>
      <c r="GL24" s="172"/>
      <c r="GM24" s="172"/>
      <c r="GN24" s="38"/>
      <c r="GO24" s="172"/>
      <c r="GP24" s="39"/>
      <c r="GQ24" s="40"/>
      <c r="GR24" s="172"/>
      <c r="GS24" s="172"/>
      <c r="GT24" s="172"/>
      <c r="GU24" s="172"/>
      <c r="GV24" s="38"/>
      <c r="GW24" s="172"/>
      <c r="GX24" s="39"/>
      <c r="GY24" s="40"/>
      <c r="GZ24" s="172"/>
      <c r="HA24" s="172"/>
      <c r="HB24" s="172"/>
      <c r="HC24" s="172"/>
      <c r="HD24" s="38"/>
      <c r="HE24" s="172"/>
      <c r="HF24" s="39"/>
      <c r="HG24" s="40"/>
      <c r="HH24" s="172"/>
      <c r="HI24" s="172"/>
      <c r="HJ24" s="172"/>
      <c r="HK24" s="172"/>
      <c r="HL24" s="38"/>
      <c r="HM24" s="172"/>
      <c r="HN24" s="39"/>
      <c r="HO24" s="40"/>
      <c r="HP24" s="172"/>
      <c r="HQ24" s="172"/>
      <c r="HR24" s="172"/>
      <c r="HS24" s="172"/>
      <c r="HT24" s="38"/>
      <c r="HU24" s="172"/>
      <c r="HV24" s="39"/>
      <c r="HW24" s="40"/>
      <c r="HX24" s="172"/>
      <c r="HY24" s="172"/>
      <c r="HZ24" s="172"/>
      <c r="IA24" s="172"/>
      <c r="IB24" s="38"/>
      <c r="IC24" s="172"/>
      <c r="ID24" s="39"/>
      <c r="IE24" s="40"/>
      <c r="IF24" s="172"/>
      <c r="IG24" s="172"/>
      <c r="IH24" s="172"/>
      <c r="II24" s="172"/>
      <c r="IJ24" s="38"/>
      <c r="IK24" s="172"/>
      <c r="IL24" s="39"/>
      <c r="IM24" s="40"/>
      <c r="IN24" s="172"/>
      <c r="IO24" s="172"/>
      <c r="IP24" s="172"/>
      <c r="IQ24" s="172"/>
      <c r="IR24" s="38"/>
      <c r="IS24" s="172"/>
      <c r="IT24" s="39"/>
      <c r="IU24" s="40"/>
      <c r="IV24" s="172"/>
    </row>
    <row r="25" spans="1:256" s="11" customFormat="1" ht="18" customHeight="1" x14ac:dyDescent="0.4">
      <c r="A25" s="2"/>
      <c r="B25" s="2"/>
      <c r="C25" s="2"/>
      <c r="D25" s="2"/>
      <c r="E25" s="2"/>
      <c r="F25" s="2"/>
      <c r="G25" s="2"/>
      <c r="H25" s="2"/>
      <c r="I25" s="172"/>
      <c r="J25" s="172"/>
      <c r="K25" s="172"/>
      <c r="L25" s="38"/>
      <c r="M25" s="172"/>
      <c r="N25" s="39"/>
      <c r="O25" s="40"/>
      <c r="P25" s="172"/>
      <c r="Q25" s="172"/>
      <c r="R25" s="172"/>
      <c r="S25" s="172"/>
      <c r="T25" s="38"/>
      <c r="U25" s="172"/>
      <c r="V25" s="39"/>
      <c r="W25" s="40"/>
      <c r="X25" s="172"/>
      <c r="Y25" s="172"/>
      <c r="Z25" s="172"/>
      <c r="AA25" s="172"/>
      <c r="AB25" s="38"/>
      <c r="AC25" s="172"/>
      <c r="AD25" s="39"/>
      <c r="AE25" s="40"/>
      <c r="AF25" s="172"/>
      <c r="AG25" s="172"/>
      <c r="AH25" s="172"/>
      <c r="AI25" s="172"/>
      <c r="AJ25" s="38"/>
      <c r="AK25" s="172"/>
      <c r="AL25" s="39"/>
      <c r="AM25" s="40"/>
      <c r="AN25" s="172"/>
      <c r="AO25" s="172"/>
      <c r="AP25" s="172"/>
      <c r="AQ25" s="172"/>
      <c r="AR25" s="38"/>
      <c r="AS25" s="172"/>
      <c r="AT25" s="39"/>
      <c r="AU25" s="40"/>
      <c r="AV25" s="172"/>
      <c r="AW25" s="172"/>
      <c r="AX25" s="172"/>
      <c r="AY25" s="172"/>
      <c r="AZ25" s="38"/>
      <c r="BA25" s="172"/>
      <c r="BB25" s="39"/>
      <c r="BC25" s="40"/>
      <c r="BD25" s="172"/>
      <c r="BE25" s="172"/>
      <c r="BF25" s="172"/>
      <c r="BG25" s="172"/>
      <c r="BH25" s="38"/>
      <c r="BI25" s="172"/>
      <c r="BJ25" s="39"/>
      <c r="BK25" s="40"/>
      <c r="BL25" s="172"/>
      <c r="BM25" s="172"/>
      <c r="BN25" s="172"/>
      <c r="BO25" s="172"/>
      <c r="BP25" s="38"/>
      <c r="BQ25" s="172"/>
      <c r="BR25" s="39"/>
      <c r="BS25" s="40"/>
      <c r="BT25" s="172"/>
      <c r="BU25" s="172"/>
      <c r="BV25" s="172"/>
      <c r="BW25" s="172"/>
      <c r="BX25" s="38"/>
      <c r="BY25" s="172"/>
      <c r="BZ25" s="39"/>
      <c r="CA25" s="40"/>
      <c r="CB25" s="172"/>
      <c r="CC25" s="172"/>
      <c r="CD25" s="172"/>
      <c r="CE25" s="172"/>
      <c r="CF25" s="38"/>
      <c r="CG25" s="172"/>
      <c r="CH25" s="39"/>
      <c r="CI25" s="40"/>
      <c r="CJ25" s="172"/>
      <c r="CK25" s="172"/>
      <c r="CL25" s="172"/>
      <c r="CM25" s="172"/>
      <c r="CN25" s="38"/>
      <c r="CO25" s="172"/>
      <c r="CP25" s="39"/>
      <c r="CQ25" s="40"/>
      <c r="CR25" s="172"/>
      <c r="CS25" s="172"/>
      <c r="CT25" s="172"/>
      <c r="CU25" s="172"/>
      <c r="CV25" s="38"/>
      <c r="CW25" s="172"/>
      <c r="CX25" s="39"/>
      <c r="CY25" s="40"/>
      <c r="CZ25" s="172"/>
      <c r="DA25" s="172"/>
      <c r="DB25" s="172"/>
      <c r="DC25" s="172"/>
      <c r="DD25" s="38"/>
      <c r="DE25" s="172"/>
      <c r="DF25" s="39"/>
      <c r="DG25" s="40"/>
      <c r="DH25" s="172"/>
      <c r="DI25" s="172"/>
      <c r="DJ25" s="172"/>
      <c r="DK25" s="172"/>
      <c r="DL25" s="38"/>
      <c r="DM25" s="172"/>
      <c r="DN25" s="39"/>
      <c r="DO25" s="40"/>
      <c r="DP25" s="172"/>
      <c r="DQ25" s="172"/>
      <c r="DR25" s="172"/>
      <c r="DS25" s="172"/>
      <c r="DT25" s="38"/>
      <c r="DU25" s="172"/>
      <c r="DV25" s="39"/>
      <c r="DW25" s="40"/>
      <c r="DX25" s="172"/>
      <c r="DY25" s="172"/>
      <c r="DZ25" s="172"/>
      <c r="EA25" s="172"/>
      <c r="EB25" s="38"/>
      <c r="EC25" s="172"/>
      <c r="ED25" s="39"/>
      <c r="EE25" s="40"/>
      <c r="EF25" s="172"/>
      <c r="EG25" s="172"/>
      <c r="EH25" s="172"/>
      <c r="EI25" s="172"/>
      <c r="EJ25" s="38"/>
      <c r="EK25" s="172"/>
      <c r="EL25" s="39"/>
      <c r="EM25" s="40"/>
      <c r="EN25" s="172"/>
      <c r="EO25" s="172"/>
      <c r="EP25" s="172"/>
      <c r="EQ25" s="172"/>
      <c r="ER25" s="38"/>
      <c r="ES25" s="172"/>
      <c r="ET25" s="39"/>
      <c r="EU25" s="40"/>
      <c r="EV25" s="172"/>
      <c r="EW25" s="172"/>
      <c r="EX25" s="172"/>
      <c r="EY25" s="172"/>
      <c r="EZ25" s="38"/>
      <c r="FA25" s="172"/>
      <c r="FB25" s="39"/>
      <c r="FC25" s="40"/>
      <c r="FD25" s="172"/>
      <c r="FE25" s="172"/>
      <c r="FF25" s="172"/>
      <c r="FG25" s="172"/>
      <c r="FH25" s="38"/>
      <c r="FI25" s="172"/>
      <c r="FJ25" s="39"/>
      <c r="FK25" s="40"/>
      <c r="FL25" s="172"/>
      <c r="FM25" s="172"/>
      <c r="FN25" s="172"/>
      <c r="FO25" s="172"/>
      <c r="FP25" s="38"/>
      <c r="FQ25" s="172"/>
      <c r="FR25" s="39"/>
      <c r="FS25" s="40"/>
      <c r="FT25" s="172"/>
      <c r="FU25" s="172"/>
      <c r="FV25" s="172"/>
      <c r="FW25" s="172"/>
      <c r="FX25" s="38"/>
      <c r="FY25" s="172"/>
      <c r="FZ25" s="39"/>
      <c r="GA25" s="40"/>
      <c r="GB25" s="172"/>
      <c r="GC25" s="172"/>
      <c r="GD25" s="172"/>
      <c r="GE25" s="172"/>
      <c r="GF25" s="38"/>
      <c r="GG25" s="172"/>
      <c r="GH25" s="39"/>
      <c r="GI25" s="40"/>
      <c r="GJ25" s="172"/>
      <c r="GK25" s="172"/>
      <c r="GL25" s="172"/>
      <c r="GM25" s="172"/>
      <c r="GN25" s="38"/>
      <c r="GO25" s="172"/>
      <c r="GP25" s="39"/>
      <c r="GQ25" s="40"/>
      <c r="GR25" s="172"/>
      <c r="GS25" s="172"/>
      <c r="GT25" s="172"/>
      <c r="GU25" s="172"/>
      <c r="GV25" s="38"/>
      <c r="GW25" s="172"/>
      <c r="GX25" s="39"/>
      <c r="GY25" s="40"/>
      <c r="GZ25" s="172"/>
      <c r="HA25" s="172"/>
      <c r="HB25" s="172"/>
      <c r="HC25" s="172"/>
      <c r="HD25" s="38"/>
      <c r="HE25" s="172"/>
      <c r="HF25" s="39"/>
      <c r="HG25" s="40"/>
      <c r="HH25" s="172"/>
      <c r="HI25" s="172"/>
      <c r="HJ25" s="172"/>
      <c r="HK25" s="172"/>
      <c r="HL25" s="38"/>
      <c r="HM25" s="172"/>
      <c r="HN25" s="39"/>
      <c r="HO25" s="40"/>
      <c r="HP25" s="172"/>
      <c r="HQ25" s="172"/>
      <c r="HR25" s="172"/>
      <c r="HS25" s="172"/>
      <c r="HT25" s="38"/>
      <c r="HU25" s="172"/>
      <c r="HV25" s="39"/>
      <c r="HW25" s="40"/>
      <c r="HX25" s="172"/>
      <c r="HY25" s="172"/>
      <c r="HZ25" s="172"/>
      <c r="IA25" s="172"/>
      <c r="IB25" s="38"/>
      <c r="IC25" s="172"/>
      <c r="ID25" s="39"/>
      <c r="IE25" s="40"/>
      <c r="IF25" s="172"/>
      <c r="IG25" s="172"/>
      <c r="IH25" s="172"/>
      <c r="II25" s="172"/>
      <c r="IJ25" s="38"/>
      <c r="IK25" s="172"/>
      <c r="IL25" s="39"/>
      <c r="IM25" s="40"/>
      <c r="IN25" s="172"/>
      <c r="IO25" s="172"/>
      <c r="IP25" s="172"/>
      <c r="IQ25" s="172"/>
      <c r="IR25" s="38"/>
      <c r="IS25" s="172"/>
      <c r="IT25" s="39"/>
      <c r="IU25" s="40"/>
      <c r="IV25" s="172"/>
    </row>
    <row r="26" spans="1:256" s="11" customFormat="1" ht="18" customHeight="1" x14ac:dyDescent="0.4">
      <c r="A26" s="2"/>
      <c r="B26" s="2"/>
      <c r="C26" s="2"/>
      <c r="D26" s="2"/>
      <c r="E26" s="2"/>
      <c r="F26" s="2"/>
      <c r="G26" s="2"/>
      <c r="H26" s="2"/>
      <c r="I26" s="172"/>
      <c r="J26" s="172"/>
      <c r="K26" s="172"/>
      <c r="L26" s="38"/>
      <c r="M26" s="172"/>
      <c r="N26" s="39"/>
      <c r="O26" s="40"/>
      <c r="P26" s="172"/>
      <c r="Q26" s="172"/>
      <c r="R26" s="172"/>
      <c r="S26" s="172"/>
      <c r="T26" s="38"/>
      <c r="U26" s="172"/>
      <c r="V26" s="39"/>
      <c r="W26" s="40"/>
      <c r="X26" s="172"/>
      <c r="Y26" s="172"/>
      <c r="Z26" s="172"/>
      <c r="AA26" s="172"/>
      <c r="AB26" s="38"/>
      <c r="AC26" s="172"/>
      <c r="AD26" s="39"/>
      <c r="AE26" s="40"/>
      <c r="AF26" s="172"/>
      <c r="AG26" s="172"/>
      <c r="AH26" s="172"/>
      <c r="AI26" s="172"/>
      <c r="AJ26" s="38"/>
      <c r="AK26" s="172"/>
      <c r="AL26" s="39"/>
      <c r="AM26" s="40"/>
      <c r="AN26" s="172"/>
      <c r="AO26" s="172"/>
      <c r="AP26" s="172"/>
      <c r="AQ26" s="172"/>
      <c r="AR26" s="38"/>
      <c r="AS26" s="172"/>
      <c r="AT26" s="39"/>
      <c r="AU26" s="40"/>
      <c r="AV26" s="172"/>
      <c r="AW26" s="172"/>
      <c r="AX26" s="172"/>
      <c r="AY26" s="172"/>
      <c r="AZ26" s="38"/>
      <c r="BA26" s="172"/>
      <c r="BB26" s="39"/>
      <c r="BC26" s="40"/>
      <c r="BD26" s="172"/>
      <c r="BE26" s="172"/>
      <c r="BF26" s="172"/>
      <c r="BG26" s="172"/>
      <c r="BH26" s="38"/>
      <c r="BI26" s="172"/>
      <c r="BJ26" s="39"/>
      <c r="BK26" s="40"/>
      <c r="BL26" s="172"/>
      <c r="BM26" s="172"/>
      <c r="BN26" s="172"/>
      <c r="BO26" s="172"/>
      <c r="BP26" s="38"/>
      <c r="BQ26" s="172"/>
      <c r="BR26" s="39"/>
      <c r="BS26" s="40"/>
      <c r="BT26" s="172"/>
      <c r="BU26" s="172"/>
      <c r="BV26" s="172"/>
      <c r="BW26" s="172"/>
      <c r="BX26" s="38"/>
      <c r="BY26" s="172"/>
      <c r="BZ26" s="39"/>
      <c r="CA26" s="40"/>
      <c r="CB26" s="172"/>
      <c r="CC26" s="172"/>
      <c r="CD26" s="172"/>
      <c r="CE26" s="172"/>
      <c r="CF26" s="38"/>
      <c r="CG26" s="172"/>
      <c r="CH26" s="39"/>
      <c r="CI26" s="40"/>
      <c r="CJ26" s="172"/>
      <c r="CK26" s="172"/>
      <c r="CL26" s="172"/>
      <c r="CM26" s="172"/>
      <c r="CN26" s="38"/>
      <c r="CO26" s="172"/>
      <c r="CP26" s="39"/>
      <c r="CQ26" s="40"/>
      <c r="CR26" s="172"/>
      <c r="CS26" s="172"/>
      <c r="CT26" s="172"/>
      <c r="CU26" s="172"/>
      <c r="CV26" s="38"/>
      <c r="CW26" s="172"/>
      <c r="CX26" s="39"/>
      <c r="CY26" s="40"/>
      <c r="CZ26" s="172"/>
      <c r="DA26" s="172"/>
      <c r="DB26" s="172"/>
      <c r="DC26" s="172"/>
      <c r="DD26" s="38"/>
      <c r="DE26" s="172"/>
      <c r="DF26" s="39"/>
      <c r="DG26" s="40"/>
      <c r="DH26" s="172"/>
      <c r="DI26" s="172"/>
      <c r="DJ26" s="172"/>
      <c r="DK26" s="172"/>
      <c r="DL26" s="38"/>
      <c r="DM26" s="172"/>
      <c r="DN26" s="39"/>
      <c r="DO26" s="40"/>
      <c r="DP26" s="172"/>
      <c r="DQ26" s="172"/>
      <c r="DR26" s="172"/>
      <c r="DS26" s="172"/>
      <c r="DT26" s="38"/>
      <c r="DU26" s="172"/>
      <c r="DV26" s="39"/>
      <c r="DW26" s="40"/>
      <c r="DX26" s="172"/>
      <c r="DY26" s="172"/>
      <c r="DZ26" s="172"/>
      <c r="EA26" s="172"/>
      <c r="EB26" s="38"/>
      <c r="EC26" s="172"/>
      <c r="ED26" s="39"/>
      <c r="EE26" s="40"/>
      <c r="EF26" s="172"/>
      <c r="EG26" s="172"/>
      <c r="EH26" s="172"/>
      <c r="EI26" s="172"/>
      <c r="EJ26" s="38"/>
      <c r="EK26" s="172"/>
      <c r="EL26" s="39"/>
      <c r="EM26" s="40"/>
      <c r="EN26" s="172"/>
      <c r="EO26" s="172"/>
      <c r="EP26" s="172"/>
      <c r="EQ26" s="172"/>
      <c r="ER26" s="38"/>
      <c r="ES26" s="172"/>
      <c r="ET26" s="39"/>
      <c r="EU26" s="40"/>
      <c r="EV26" s="172"/>
      <c r="EW26" s="172"/>
      <c r="EX26" s="172"/>
      <c r="EY26" s="172"/>
      <c r="EZ26" s="38"/>
      <c r="FA26" s="172"/>
      <c r="FB26" s="39"/>
      <c r="FC26" s="40"/>
      <c r="FD26" s="172"/>
      <c r="FE26" s="172"/>
      <c r="FF26" s="172"/>
      <c r="FG26" s="172"/>
      <c r="FH26" s="38"/>
      <c r="FI26" s="172"/>
      <c r="FJ26" s="39"/>
      <c r="FK26" s="40"/>
      <c r="FL26" s="172"/>
      <c r="FM26" s="172"/>
      <c r="FN26" s="172"/>
      <c r="FO26" s="172"/>
      <c r="FP26" s="38"/>
      <c r="FQ26" s="172"/>
      <c r="FR26" s="39"/>
      <c r="FS26" s="40"/>
      <c r="FT26" s="172"/>
      <c r="FU26" s="172"/>
      <c r="FV26" s="172"/>
      <c r="FW26" s="172"/>
      <c r="FX26" s="38"/>
      <c r="FY26" s="172"/>
      <c r="FZ26" s="39"/>
      <c r="GA26" s="40"/>
      <c r="GB26" s="172"/>
      <c r="GC26" s="172"/>
      <c r="GD26" s="172"/>
      <c r="GE26" s="172"/>
      <c r="GF26" s="38"/>
      <c r="GG26" s="172"/>
      <c r="GH26" s="39"/>
      <c r="GI26" s="40"/>
      <c r="GJ26" s="172"/>
      <c r="GK26" s="172"/>
      <c r="GL26" s="172"/>
      <c r="GM26" s="172"/>
      <c r="GN26" s="38"/>
      <c r="GO26" s="172"/>
      <c r="GP26" s="39"/>
      <c r="GQ26" s="40"/>
      <c r="GR26" s="172"/>
      <c r="GS26" s="172"/>
      <c r="GT26" s="172"/>
      <c r="GU26" s="172"/>
      <c r="GV26" s="38"/>
      <c r="GW26" s="172"/>
      <c r="GX26" s="39"/>
      <c r="GY26" s="40"/>
      <c r="GZ26" s="172"/>
      <c r="HA26" s="172"/>
      <c r="HB26" s="172"/>
      <c r="HC26" s="172"/>
      <c r="HD26" s="38"/>
      <c r="HE26" s="172"/>
      <c r="HF26" s="39"/>
      <c r="HG26" s="40"/>
      <c r="HH26" s="172"/>
      <c r="HI26" s="172"/>
      <c r="HJ26" s="172"/>
      <c r="HK26" s="172"/>
      <c r="HL26" s="38"/>
      <c r="HM26" s="172"/>
      <c r="HN26" s="39"/>
      <c r="HO26" s="40"/>
      <c r="HP26" s="172"/>
      <c r="HQ26" s="172"/>
      <c r="HR26" s="172"/>
      <c r="HS26" s="172"/>
      <c r="HT26" s="38"/>
      <c r="HU26" s="172"/>
      <c r="HV26" s="39"/>
      <c r="HW26" s="40"/>
      <c r="HX26" s="172"/>
      <c r="HY26" s="172"/>
      <c r="HZ26" s="172"/>
      <c r="IA26" s="172"/>
      <c r="IB26" s="38"/>
      <c r="IC26" s="172"/>
      <c r="ID26" s="39"/>
      <c r="IE26" s="40"/>
      <c r="IF26" s="172"/>
      <c r="IG26" s="172"/>
      <c r="IH26" s="172"/>
      <c r="II26" s="172"/>
      <c r="IJ26" s="38"/>
      <c r="IK26" s="172"/>
      <c r="IL26" s="39"/>
      <c r="IM26" s="40"/>
      <c r="IN26" s="172"/>
      <c r="IO26" s="172"/>
      <c r="IP26" s="172"/>
      <c r="IQ26" s="172"/>
      <c r="IR26" s="38"/>
      <c r="IS26" s="172"/>
      <c r="IT26" s="39"/>
      <c r="IU26" s="40"/>
      <c r="IV26" s="172"/>
    </row>
    <row r="27" spans="1:256" s="11" customFormat="1" ht="18" customHeight="1" x14ac:dyDescent="0.4">
      <c r="A27" s="2"/>
      <c r="B27" s="2"/>
      <c r="C27" s="2"/>
      <c r="D27" s="2"/>
      <c r="E27" s="2"/>
      <c r="F27" s="2"/>
      <c r="G27" s="2"/>
      <c r="H27" s="2"/>
      <c r="I27" s="172"/>
      <c r="J27" s="172"/>
      <c r="K27" s="172"/>
      <c r="L27" s="38"/>
      <c r="M27" s="172"/>
      <c r="N27" s="39"/>
      <c r="O27" s="40"/>
      <c r="P27" s="172"/>
      <c r="Q27" s="172"/>
      <c r="R27" s="172"/>
      <c r="S27" s="172"/>
      <c r="T27" s="38"/>
      <c r="U27" s="172"/>
      <c r="V27" s="39"/>
      <c r="W27" s="40"/>
      <c r="X27" s="172"/>
      <c r="Y27" s="172"/>
      <c r="Z27" s="172"/>
      <c r="AA27" s="172"/>
      <c r="AB27" s="38"/>
      <c r="AC27" s="172"/>
      <c r="AD27" s="39"/>
      <c r="AE27" s="40"/>
      <c r="AF27" s="172"/>
      <c r="AG27" s="172"/>
      <c r="AH27" s="172"/>
      <c r="AI27" s="172"/>
      <c r="AJ27" s="38"/>
      <c r="AK27" s="172"/>
      <c r="AL27" s="39"/>
      <c r="AM27" s="40"/>
      <c r="AN27" s="172"/>
      <c r="AO27" s="172"/>
      <c r="AP27" s="172"/>
      <c r="AQ27" s="172"/>
      <c r="AR27" s="38"/>
      <c r="AS27" s="172"/>
      <c r="AT27" s="39"/>
      <c r="AU27" s="40"/>
      <c r="AV27" s="172"/>
      <c r="AW27" s="172"/>
      <c r="AX27" s="172"/>
      <c r="AY27" s="172"/>
      <c r="AZ27" s="38"/>
      <c r="BA27" s="172"/>
      <c r="BB27" s="39"/>
      <c r="BC27" s="40"/>
      <c r="BD27" s="172"/>
      <c r="BE27" s="172"/>
      <c r="BF27" s="172"/>
      <c r="BG27" s="172"/>
      <c r="BH27" s="38"/>
      <c r="BI27" s="172"/>
      <c r="BJ27" s="39"/>
      <c r="BK27" s="40"/>
      <c r="BL27" s="172"/>
      <c r="BM27" s="172"/>
      <c r="BN27" s="172"/>
      <c r="BO27" s="172"/>
      <c r="BP27" s="38"/>
      <c r="BQ27" s="172"/>
      <c r="BR27" s="39"/>
      <c r="BS27" s="40"/>
      <c r="BT27" s="172"/>
      <c r="BU27" s="172"/>
      <c r="BV27" s="172"/>
      <c r="BW27" s="172"/>
      <c r="BX27" s="38"/>
      <c r="BY27" s="172"/>
      <c r="BZ27" s="39"/>
      <c r="CA27" s="40"/>
      <c r="CB27" s="172"/>
      <c r="CC27" s="172"/>
      <c r="CD27" s="172"/>
      <c r="CE27" s="172"/>
      <c r="CF27" s="38"/>
      <c r="CG27" s="172"/>
      <c r="CH27" s="39"/>
      <c r="CI27" s="40"/>
      <c r="CJ27" s="172"/>
      <c r="CK27" s="172"/>
      <c r="CL27" s="172"/>
      <c r="CM27" s="172"/>
      <c r="CN27" s="38"/>
      <c r="CO27" s="172"/>
      <c r="CP27" s="39"/>
      <c r="CQ27" s="40"/>
      <c r="CR27" s="172"/>
      <c r="CS27" s="172"/>
      <c r="CT27" s="172"/>
      <c r="CU27" s="172"/>
      <c r="CV27" s="38"/>
      <c r="CW27" s="172"/>
      <c r="CX27" s="39"/>
      <c r="CY27" s="40"/>
      <c r="CZ27" s="172"/>
      <c r="DA27" s="172"/>
      <c r="DB27" s="172"/>
      <c r="DC27" s="172"/>
      <c r="DD27" s="38"/>
      <c r="DE27" s="172"/>
      <c r="DF27" s="39"/>
      <c r="DG27" s="40"/>
      <c r="DH27" s="172"/>
      <c r="DI27" s="172"/>
      <c r="DJ27" s="172"/>
      <c r="DK27" s="172"/>
      <c r="DL27" s="38"/>
      <c r="DM27" s="172"/>
      <c r="DN27" s="39"/>
      <c r="DO27" s="40"/>
      <c r="DP27" s="172"/>
      <c r="DQ27" s="172"/>
      <c r="DR27" s="172"/>
      <c r="DS27" s="172"/>
      <c r="DT27" s="38"/>
      <c r="DU27" s="172"/>
      <c r="DV27" s="39"/>
      <c r="DW27" s="40"/>
      <c r="DX27" s="172"/>
      <c r="DY27" s="172"/>
      <c r="DZ27" s="172"/>
      <c r="EA27" s="172"/>
      <c r="EB27" s="38"/>
      <c r="EC27" s="172"/>
      <c r="ED27" s="39"/>
      <c r="EE27" s="40"/>
      <c r="EF27" s="172"/>
      <c r="EG27" s="172"/>
      <c r="EH27" s="172"/>
      <c r="EI27" s="172"/>
      <c r="EJ27" s="38"/>
      <c r="EK27" s="172"/>
      <c r="EL27" s="39"/>
      <c r="EM27" s="40"/>
      <c r="EN27" s="172"/>
      <c r="EO27" s="172"/>
      <c r="EP27" s="172"/>
      <c r="EQ27" s="172"/>
      <c r="ER27" s="38"/>
      <c r="ES27" s="172"/>
      <c r="ET27" s="39"/>
      <c r="EU27" s="40"/>
      <c r="EV27" s="172"/>
      <c r="EW27" s="172"/>
      <c r="EX27" s="172"/>
      <c r="EY27" s="172"/>
      <c r="EZ27" s="38"/>
      <c r="FA27" s="172"/>
      <c r="FB27" s="39"/>
      <c r="FC27" s="40"/>
      <c r="FD27" s="172"/>
      <c r="FE27" s="172"/>
      <c r="FF27" s="172"/>
      <c r="FG27" s="172"/>
      <c r="FH27" s="38"/>
      <c r="FI27" s="172"/>
      <c r="FJ27" s="39"/>
      <c r="FK27" s="40"/>
      <c r="FL27" s="172"/>
      <c r="FM27" s="172"/>
      <c r="FN27" s="172"/>
      <c r="FO27" s="172"/>
      <c r="FP27" s="38"/>
      <c r="FQ27" s="172"/>
      <c r="FR27" s="39"/>
      <c r="FS27" s="40"/>
      <c r="FT27" s="172"/>
      <c r="FU27" s="172"/>
      <c r="FV27" s="172"/>
      <c r="FW27" s="172"/>
      <c r="FX27" s="38"/>
      <c r="FY27" s="172"/>
      <c r="FZ27" s="39"/>
      <c r="GA27" s="40"/>
      <c r="GB27" s="172"/>
      <c r="GC27" s="172"/>
      <c r="GD27" s="172"/>
      <c r="GE27" s="172"/>
      <c r="GF27" s="38"/>
      <c r="GG27" s="172"/>
      <c r="GH27" s="39"/>
      <c r="GI27" s="40"/>
      <c r="GJ27" s="172"/>
      <c r="GK27" s="172"/>
      <c r="GL27" s="172"/>
      <c r="GM27" s="172"/>
      <c r="GN27" s="38"/>
      <c r="GO27" s="172"/>
      <c r="GP27" s="39"/>
      <c r="GQ27" s="40"/>
      <c r="GR27" s="172"/>
      <c r="GS27" s="172"/>
      <c r="GT27" s="172"/>
      <c r="GU27" s="172"/>
      <c r="GV27" s="38"/>
      <c r="GW27" s="172"/>
      <c r="GX27" s="39"/>
      <c r="GY27" s="40"/>
      <c r="GZ27" s="172"/>
      <c r="HA27" s="172"/>
      <c r="HB27" s="172"/>
      <c r="HC27" s="172"/>
      <c r="HD27" s="38"/>
      <c r="HE27" s="172"/>
      <c r="HF27" s="39"/>
      <c r="HG27" s="40"/>
      <c r="HH27" s="172"/>
      <c r="HI27" s="172"/>
      <c r="HJ27" s="172"/>
      <c r="HK27" s="172"/>
      <c r="HL27" s="38"/>
      <c r="HM27" s="172"/>
      <c r="HN27" s="39"/>
      <c r="HO27" s="40"/>
      <c r="HP27" s="172"/>
      <c r="HQ27" s="172"/>
      <c r="HR27" s="172"/>
      <c r="HS27" s="172"/>
      <c r="HT27" s="38"/>
      <c r="HU27" s="172"/>
      <c r="HV27" s="39"/>
      <c r="HW27" s="40"/>
      <c r="HX27" s="172"/>
      <c r="HY27" s="172"/>
      <c r="HZ27" s="172"/>
      <c r="IA27" s="172"/>
      <c r="IB27" s="38"/>
      <c r="IC27" s="172"/>
      <c r="ID27" s="39"/>
      <c r="IE27" s="40"/>
      <c r="IF27" s="172"/>
      <c r="IG27" s="172"/>
      <c r="IH27" s="172"/>
      <c r="II27" s="172"/>
      <c r="IJ27" s="38"/>
      <c r="IK27" s="172"/>
      <c r="IL27" s="39"/>
      <c r="IM27" s="40"/>
      <c r="IN27" s="172"/>
      <c r="IO27" s="172"/>
      <c r="IP27" s="172"/>
      <c r="IQ27" s="172"/>
      <c r="IR27" s="38"/>
      <c r="IS27" s="172"/>
      <c r="IT27" s="39"/>
      <c r="IU27" s="40"/>
      <c r="IV27" s="172"/>
    </row>
    <row r="28" spans="1:256" s="11" customFormat="1" ht="18" customHeight="1" x14ac:dyDescent="0.4">
      <c r="A28" s="2"/>
      <c r="B28" s="2"/>
      <c r="C28" s="2"/>
      <c r="D28" s="2"/>
      <c r="E28" s="2"/>
      <c r="F28" s="2"/>
      <c r="G28" s="2"/>
      <c r="H28" s="2"/>
      <c r="I28" s="172"/>
      <c r="J28" s="172"/>
      <c r="K28" s="172"/>
      <c r="L28" s="38"/>
      <c r="M28" s="172"/>
      <c r="N28" s="39"/>
      <c r="O28" s="40"/>
      <c r="P28" s="172"/>
      <c r="Q28" s="172"/>
      <c r="R28" s="172"/>
      <c r="S28" s="172"/>
      <c r="T28" s="38"/>
      <c r="U28" s="172"/>
      <c r="V28" s="39"/>
      <c r="W28" s="40"/>
      <c r="X28" s="172"/>
      <c r="Y28" s="172"/>
      <c r="Z28" s="172"/>
      <c r="AA28" s="172"/>
      <c r="AB28" s="38"/>
      <c r="AC28" s="172"/>
      <c r="AD28" s="39"/>
      <c r="AE28" s="40"/>
      <c r="AF28" s="172"/>
      <c r="AG28" s="172"/>
      <c r="AH28" s="172"/>
      <c r="AI28" s="172"/>
      <c r="AJ28" s="38"/>
      <c r="AK28" s="172"/>
      <c r="AL28" s="39"/>
      <c r="AM28" s="40"/>
      <c r="AN28" s="172"/>
      <c r="AO28" s="172"/>
      <c r="AP28" s="172"/>
      <c r="AQ28" s="172"/>
      <c r="AR28" s="38"/>
      <c r="AS28" s="172"/>
      <c r="AT28" s="39"/>
      <c r="AU28" s="40"/>
      <c r="AV28" s="172"/>
      <c r="AW28" s="172"/>
      <c r="AX28" s="172"/>
      <c r="AY28" s="172"/>
      <c r="AZ28" s="38"/>
      <c r="BA28" s="172"/>
      <c r="BB28" s="39"/>
      <c r="BC28" s="40"/>
      <c r="BD28" s="172"/>
      <c r="BE28" s="172"/>
      <c r="BF28" s="172"/>
      <c r="BG28" s="172"/>
      <c r="BH28" s="38"/>
      <c r="BI28" s="172"/>
      <c r="BJ28" s="39"/>
      <c r="BK28" s="40"/>
      <c r="BL28" s="172"/>
      <c r="BM28" s="172"/>
      <c r="BN28" s="172"/>
      <c r="BO28" s="172"/>
      <c r="BP28" s="38"/>
      <c r="BQ28" s="172"/>
      <c r="BR28" s="39"/>
      <c r="BS28" s="40"/>
      <c r="BT28" s="172"/>
      <c r="BU28" s="172"/>
      <c r="BV28" s="172"/>
      <c r="BW28" s="172"/>
      <c r="BX28" s="38"/>
      <c r="BY28" s="172"/>
      <c r="BZ28" s="39"/>
      <c r="CA28" s="40"/>
      <c r="CB28" s="172"/>
      <c r="CC28" s="172"/>
      <c r="CD28" s="172"/>
      <c r="CE28" s="172"/>
      <c r="CF28" s="38"/>
      <c r="CG28" s="172"/>
      <c r="CH28" s="39"/>
      <c r="CI28" s="40"/>
      <c r="CJ28" s="172"/>
      <c r="CK28" s="172"/>
      <c r="CL28" s="172"/>
      <c r="CM28" s="172"/>
      <c r="CN28" s="38"/>
      <c r="CO28" s="172"/>
      <c r="CP28" s="39"/>
      <c r="CQ28" s="40"/>
      <c r="CR28" s="172"/>
      <c r="CS28" s="172"/>
      <c r="CT28" s="172"/>
      <c r="CU28" s="172"/>
      <c r="CV28" s="38"/>
      <c r="CW28" s="172"/>
      <c r="CX28" s="39"/>
      <c r="CY28" s="40"/>
      <c r="CZ28" s="172"/>
      <c r="DA28" s="172"/>
      <c r="DB28" s="172"/>
      <c r="DC28" s="172"/>
      <c r="DD28" s="38"/>
      <c r="DE28" s="172"/>
      <c r="DF28" s="39"/>
      <c r="DG28" s="40"/>
      <c r="DH28" s="172"/>
      <c r="DI28" s="172"/>
      <c r="DJ28" s="172"/>
      <c r="DK28" s="172"/>
      <c r="DL28" s="38"/>
      <c r="DM28" s="172"/>
      <c r="DN28" s="39"/>
      <c r="DO28" s="40"/>
      <c r="DP28" s="172"/>
      <c r="DQ28" s="172"/>
      <c r="DR28" s="172"/>
      <c r="DS28" s="172"/>
      <c r="DT28" s="38"/>
      <c r="DU28" s="172"/>
      <c r="DV28" s="39"/>
      <c r="DW28" s="40"/>
      <c r="DX28" s="172"/>
      <c r="DY28" s="172"/>
      <c r="DZ28" s="172"/>
      <c r="EA28" s="172"/>
      <c r="EB28" s="38"/>
      <c r="EC28" s="172"/>
      <c r="ED28" s="39"/>
      <c r="EE28" s="40"/>
      <c r="EF28" s="172"/>
      <c r="EG28" s="172"/>
      <c r="EH28" s="172"/>
      <c r="EI28" s="172"/>
      <c r="EJ28" s="38"/>
      <c r="EK28" s="172"/>
      <c r="EL28" s="39"/>
      <c r="EM28" s="40"/>
      <c r="EN28" s="172"/>
      <c r="EO28" s="172"/>
      <c r="EP28" s="172"/>
      <c r="EQ28" s="172"/>
      <c r="ER28" s="38"/>
      <c r="ES28" s="172"/>
      <c r="ET28" s="39"/>
      <c r="EU28" s="40"/>
      <c r="EV28" s="172"/>
      <c r="EW28" s="172"/>
      <c r="EX28" s="172"/>
      <c r="EY28" s="172"/>
      <c r="EZ28" s="38"/>
      <c r="FA28" s="172"/>
      <c r="FB28" s="39"/>
      <c r="FC28" s="40"/>
      <c r="FD28" s="172"/>
      <c r="FE28" s="172"/>
      <c r="FF28" s="172"/>
      <c r="FG28" s="172"/>
      <c r="FH28" s="38"/>
      <c r="FI28" s="172"/>
      <c r="FJ28" s="39"/>
      <c r="FK28" s="40"/>
      <c r="FL28" s="172"/>
      <c r="FM28" s="172"/>
      <c r="FN28" s="172"/>
      <c r="FO28" s="172"/>
      <c r="FP28" s="38"/>
      <c r="FQ28" s="172"/>
      <c r="FR28" s="39"/>
      <c r="FS28" s="40"/>
      <c r="FT28" s="172"/>
      <c r="FU28" s="172"/>
      <c r="FV28" s="172"/>
      <c r="FW28" s="172"/>
      <c r="FX28" s="38"/>
      <c r="FY28" s="172"/>
      <c r="FZ28" s="39"/>
      <c r="GA28" s="40"/>
      <c r="GB28" s="172"/>
      <c r="GC28" s="172"/>
      <c r="GD28" s="172"/>
      <c r="GE28" s="172"/>
      <c r="GF28" s="38"/>
      <c r="GG28" s="172"/>
      <c r="GH28" s="39"/>
      <c r="GI28" s="40"/>
      <c r="GJ28" s="172"/>
      <c r="GK28" s="172"/>
      <c r="GL28" s="172"/>
      <c r="GM28" s="172"/>
      <c r="GN28" s="38"/>
      <c r="GO28" s="172"/>
      <c r="GP28" s="39"/>
      <c r="GQ28" s="40"/>
      <c r="GR28" s="172"/>
      <c r="GS28" s="172"/>
      <c r="GT28" s="172"/>
      <c r="GU28" s="172"/>
      <c r="GV28" s="38"/>
      <c r="GW28" s="172"/>
      <c r="GX28" s="39"/>
      <c r="GY28" s="40"/>
      <c r="GZ28" s="172"/>
      <c r="HA28" s="172"/>
      <c r="HB28" s="172"/>
      <c r="HC28" s="172"/>
      <c r="HD28" s="38"/>
      <c r="HE28" s="172"/>
      <c r="HF28" s="39"/>
      <c r="HG28" s="40"/>
      <c r="HH28" s="172"/>
      <c r="HI28" s="172"/>
      <c r="HJ28" s="172"/>
      <c r="HK28" s="172"/>
      <c r="HL28" s="38"/>
      <c r="HM28" s="172"/>
      <c r="HN28" s="39"/>
      <c r="HO28" s="40"/>
      <c r="HP28" s="172"/>
      <c r="HQ28" s="172"/>
      <c r="HR28" s="172"/>
      <c r="HS28" s="172"/>
      <c r="HT28" s="38"/>
      <c r="HU28" s="172"/>
      <c r="HV28" s="39"/>
      <c r="HW28" s="40"/>
      <c r="HX28" s="172"/>
      <c r="HY28" s="172"/>
      <c r="HZ28" s="172"/>
      <c r="IA28" s="172"/>
      <c r="IB28" s="38"/>
      <c r="IC28" s="172"/>
      <c r="ID28" s="39"/>
      <c r="IE28" s="40"/>
      <c r="IF28" s="172"/>
      <c r="IG28" s="172"/>
      <c r="IH28" s="172"/>
      <c r="II28" s="172"/>
      <c r="IJ28" s="38"/>
      <c r="IK28" s="172"/>
      <c r="IL28" s="39"/>
      <c r="IM28" s="40"/>
      <c r="IN28" s="172"/>
      <c r="IO28" s="172"/>
      <c r="IP28" s="172"/>
      <c r="IQ28" s="172"/>
      <c r="IR28" s="38"/>
      <c r="IS28" s="172"/>
      <c r="IT28" s="39"/>
      <c r="IU28" s="40"/>
      <c r="IV28" s="172"/>
    </row>
    <row r="29" spans="1:256" s="11" customFormat="1" ht="18" customHeight="1" x14ac:dyDescent="0.4">
      <c r="A29" s="2"/>
      <c r="B29" s="2"/>
      <c r="C29" s="2"/>
      <c r="D29" s="2"/>
      <c r="E29" s="2"/>
      <c r="F29" s="2"/>
      <c r="G29" s="2"/>
      <c r="H29" s="2"/>
      <c r="I29" s="172"/>
      <c r="J29" s="172"/>
      <c r="K29" s="172"/>
      <c r="L29" s="38"/>
      <c r="M29" s="38"/>
      <c r="N29" s="39"/>
      <c r="O29" s="40"/>
      <c r="P29" s="42"/>
      <c r="Q29" s="172"/>
      <c r="R29" s="172"/>
      <c r="S29" s="172"/>
      <c r="T29" s="38"/>
      <c r="U29" s="38"/>
      <c r="V29" s="39"/>
      <c r="W29" s="40"/>
      <c r="X29" s="172"/>
      <c r="Y29" s="172"/>
      <c r="Z29" s="172"/>
      <c r="AA29" s="172"/>
      <c r="AB29" s="38"/>
      <c r="AC29" s="172"/>
      <c r="AD29" s="39"/>
      <c r="AE29" s="40"/>
      <c r="AF29" s="172"/>
      <c r="AG29" s="172"/>
      <c r="AH29" s="172"/>
      <c r="AI29" s="172"/>
      <c r="AJ29" s="38"/>
      <c r="AK29" s="172"/>
      <c r="AL29" s="39"/>
      <c r="AM29" s="40"/>
      <c r="AN29" s="172"/>
      <c r="AO29" s="172"/>
      <c r="AP29" s="172"/>
      <c r="AQ29" s="172"/>
      <c r="AR29" s="38"/>
      <c r="AS29" s="172"/>
      <c r="AT29" s="39"/>
      <c r="AU29" s="40"/>
      <c r="AV29" s="172"/>
      <c r="AW29" s="172"/>
      <c r="AX29" s="172"/>
      <c r="AY29" s="172"/>
      <c r="AZ29" s="38"/>
      <c r="BA29" s="172"/>
      <c r="BB29" s="39"/>
      <c r="BC29" s="40"/>
      <c r="BD29" s="172"/>
      <c r="BE29" s="172"/>
      <c r="BF29" s="172"/>
      <c r="BG29" s="172"/>
      <c r="BH29" s="38"/>
      <c r="BI29" s="172"/>
      <c r="BJ29" s="39"/>
      <c r="BK29" s="40"/>
      <c r="BL29" s="172"/>
      <c r="BM29" s="172"/>
      <c r="BN29" s="172"/>
      <c r="BO29" s="172"/>
      <c r="BP29" s="38"/>
      <c r="BQ29" s="172"/>
      <c r="BR29" s="39"/>
      <c r="BS29" s="40"/>
      <c r="BT29" s="172"/>
      <c r="BU29" s="172"/>
      <c r="BV29" s="172"/>
      <c r="BW29" s="172"/>
      <c r="BX29" s="38"/>
      <c r="BY29" s="172"/>
      <c r="BZ29" s="39"/>
      <c r="CA29" s="40"/>
      <c r="CB29" s="172"/>
      <c r="CC29" s="172"/>
      <c r="CD29" s="172"/>
      <c r="CE29" s="172"/>
      <c r="CF29" s="38"/>
      <c r="CG29" s="172"/>
      <c r="CH29" s="39"/>
      <c r="CI29" s="40"/>
      <c r="CJ29" s="172"/>
      <c r="CK29" s="172"/>
      <c r="CL29" s="172"/>
      <c r="CM29" s="172"/>
      <c r="CN29" s="38"/>
      <c r="CO29" s="172"/>
      <c r="CP29" s="39"/>
      <c r="CQ29" s="40"/>
      <c r="CR29" s="172"/>
      <c r="CS29" s="172"/>
      <c r="CT29" s="172"/>
      <c r="CU29" s="172"/>
      <c r="CV29" s="38"/>
      <c r="CW29" s="172"/>
      <c r="CX29" s="39"/>
      <c r="CY29" s="40"/>
      <c r="CZ29" s="172"/>
      <c r="DA29" s="172"/>
      <c r="DB29" s="172"/>
      <c r="DC29" s="172"/>
      <c r="DD29" s="38"/>
      <c r="DE29" s="172"/>
      <c r="DF29" s="39"/>
      <c r="DG29" s="40"/>
      <c r="DH29" s="172"/>
      <c r="DI29" s="172"/>
      <c r="DJ29" s="172"/>
      <c r="DK29" s="172"/>
      <c r="DL29" s="38"/>
      <c r="DM29" s="172"/>
      <c r="DN29" s="39"/>
      <c r="DO29" s="40"/>
      <c r="DP29" s="172"/>
      <c r="DQ29" s="172"/>
      <c r="DR29" s="172"/>
      <c r="DS29" s="172"/>
      <c r="DT29" s="38"/>
      <c r="DU29" s="172"/>
      <c r="DV29" s="39"/>
      <c r="DW29" s="40"/>
      <c r="DX29" s="172"/>
      <c r="DY29" s="172"/>
      <c r="DZ29" s="172"/>
      <c r="EA29" s="172"/>
      <c r="EB29" s="38"/>
      <c r="EC29" s="172"/>
      <c r="ED29" s="39"/>
      <c r="EE29" s="40"/>
      <c r="EF29" s="172"/>
      <c r="EG29" s="172"/>
      <c r="EH29" s="172"/>
      <c r="EI29" s="172"/>
      <c r="EJ29" s="38"/>
      <c r="EK29" s="172"/>
      <c r="EL29" s="39"/>
      <c r="EM29" s="40"/>
      <c r="EN29" s="172"/>
      <c r="EO29" s="172"/>
      <c r="EP29" s="172"/>
      <c r="EQ29" s="172"/>
      <c r="ER29" s="38"/>
      <c r="ES29" s="172"/>
      <c r="ET29" s="39"/>
      <c r="EU29" s="40"/>
      <c r="EV29" s="172"/>
      <c r="EW29" s="172"/>
      <c r="EX29" s="172"/>
      <c r="EY29" s="172"/>
      <c r="EZ29" s="38"/>
      <c r="FA29" s="172"/>
      <c r="FB29" s="39"/>
      <c r="FC29" s="40"/>
      <c r="FD29" s="172"/>
      <c r="FE29" s="172"/>
      <c r="FF29" s="172"/>
      <c r="FG29" s="172"/>
      <c r="FH29" s="38"/>
      <c r="FI29" s="172"/>
      <c r="FJ29" s="39"/>
      <c r="FK29" s="40"/>
      <c r="FL29" s="172"/>
      <c r="FM29" s="172"/>
      <c r="FN29" s="172"/>
      <c r="FO29" s="172"/>
      <c r="FP29" s="38"/>
      <c r="FQ29" s="172"/>
      <c r="FR29" s="39"/>
      <c r="FS29" s="40"/>
      <c r="FT29" s="172"/>
      <c r="FU29" s="172"/>
      <c r="FV29" s="172"/>
      <c r="FW29" s="172"/>
      <c r="FX29" s="38"/>
      <c r="FY29" s="172"/>
      <c r="FZ29" s="39"/>
      <c r="GA29" s="40"/>
      <c r="GB29" s="172"/>
      <c r="GC29" s="172"/>
      <c r="GD29" s="172"/>
      <c r="GE29" s="172"/>
      <c r="GF29" s="38"/>
      <c r="GG29" s="172"/>
      <c r="GH29" s="39"/>
      <c r="GI29" s="40"/>
      <c r="GJ29" s="172"/>
      <c r="GK29" s="172"/>
      <c r="GL29" s="172"/>
      <c r="GM29" s="172"/>
      <c r="GN29" s="38"/>
      <c r="GO29" s="172"/>
      <c r="GP29" s="39"/>
      <c r="GQ29" s="40"/>
      <c r="GR29" s="172"/>
      <c r="GS29" s="172"/>
      <c r="GT29" s="172"/>
      <c r="GU29" s="172"/>
      <c r="GV29" s="38"/>
      <c r="GW29" s="172"/>
      <c r="GX29" s="39"/>
      <c r="GY29" s="40"/>
      <c r="GZ29" s="172"/>
      <c r="HA29" s="172"/>
      <c r="HB29" s="172"/>
      <c r="HC29" s="172"/>
      <c r="HD29" s="38"/>
      <c r="HE29" s="172"/>
      <c r="HF29" s="39"/>
      <c r="HG29" s="40"/>
      <c r="HH29" s="172"/>
      <c r="HI29" s="172"/>
      <c r="HJ29" s="172"/>
      <c r="HK29" s="172"/>
      <c r="HL29" s="38"/>
      <c r="HM29" s="172"/>
      <c r="HN29" s="39"/>
      <c r="HO29" s="40"/>
      <c r="HP29" s="172"/>
      <c r="HQ29" s="172"/>
      <c r="HR29" s="172"/>
      <c r="HS29" s="172"/>
      <c r="HT29" s="38"/>
      <c r="HU29" s="172"/>
      <c r="HV29" s="39"/>
      <c r="HW29" s="40"/>
      <c r="HX29" s="172"/>
      <c r="HY29" s="172"/>
      <c r="HZ29" s="172"/>
      <c r="IA29" s="172"/>
      <c r="IB29" s="38"/>
      <c r="IC29" s="172"/>
      <c r="ID29" s="39"/>
      <c r="IE29" s="40"/>
      <c r="IF29" s="172"/>
      <c r="IG29" s="172"/>
      <c r="IH29" s="172"/>
      <c r="II29" s="172"/>
      <c r="IJ29" s="38"/>
      <c r="IK29" s="172"/>
      <c r="IL29" s="39"/>
      <c r="IM29" s="40"/>
      <c r="IN29" s="172"/>
      <c r="IO29" s="172"/>
      <c r="IP29" s="172"/>
      <c r="IQ29" s="172"/>
      <c r="IR29" s="38"/>
      <c r="IS29" s="172"/>
      <c r="IT29" s="39"/>
      <c r="IU29" s="40"/>
      <c r="IV29" s="172"/>
    </row>
    <row r="30" spans="1:256" s="11" customFormat="1" ht="26.4" customHeight="1" x14ac:dyDescent="0.4">
      <c r="A30" s="2"/>
      <c r="B30" s="2"/>
      <c r="C30" s="2"/>
      <c r="D30" s="2"/>
      <c r="E30" s="2"/>
      <c r="F30" s="2"/>
      <c r="G30" s="2"/>
      <c r="H30" s="2"/>
      <c r="I30" s="279" t="s">
        <v>156</v>
      </c>
      <c r="J30" s="263"/>
      <c r="K30" s="172"/>
      <c r="L30" s="38"/>
      <c r="M30" s="38"/>
      <c r="N30" s="39"/>
      <c r="O30" s="40"/>
      <c r="P30" s="42"/>
      <c r="Q30" s="172"/>
      <c r="R30" s="172"/>
      <c r="S30" s="172"/>
      <c r="T30" s="38"/>
      <c r="U30" s="38"/>
      <c r="V30" s="39"/>
      <c r="W30" s="40"/>
      <c r="X30" s="42"/>
      <c r="Y30" s="172"/>
      <c r="Z30" s="172"/>
      <c r="AA30" s="172"/>
      <c r="AB30" s="38"/>
      <c r="AC30" s="38"/>
      <c r="AD30" s="39"/>
      <c r="AE30" s="40"/>
      <c r="AF30" s="42"/>
      <c r="AG30" s="172"/>
      <c r="AH30" s="172"/>
      <c r="AI30" s="172"/>
      <c r="AJ30" s="38"/>
      <c r="AK30" s="38"/>
      <c r="AL30" s="39"/>
      <c r="AM30" s="40"/>
      <c r="AN30" s="42"/>
      <c r="AO30" s="172"/>
      <c r="AP30" s="172"/>
      <c r="AQ30" s="172"/>
      <c r="AR30" s="38"/>
      <c r="AS30" s="38"/>
      <c r="AT30" s="39"/>
      <c r="AU30" s="40"/>
      <c r="AV30" s="42"/>
      <c r="AW30" s="172"/>
      <c r="AX30" s="172"/>
      <c r="AY30" s="172"/>
      <c r="AZ30" s="38"/>
      <c r="BA30" s="38"/>
      <c r="BB30" s="39"/>
      <c r="BC30" s="40"/>
      <c r="BD30" s="42"/>
      <c r="BE30" s="172"/>
      <c r="BF30" s="172"/>
      <c r="BG30" s="172"/>
      <c r="BH30" s="38"/>
      <c r="BI30" s="38"/>
      <c r="BJ30" s="39"/>
      <c r="BK30" s="40"/>
      <c r="BL30" s="42"/>
      <c r="BM30" s="172"/>
      <c r="BN30" s="172"/>
      <c r="BO30" s="172"/>
      <c r="BP30" s="38"/>
      <c r="BQ30" s="38"/>
      <c r="BR30" s="39"/>
      <c r="BS30" s="40"/>
      <c r="BT30" s="42"/>
      <c r="BU30" s="172"/>
      <c r="BV30" s="172"/>
      <c r="BW30" s="172"/>
      <c r="BX30" s="38"/>
      <c r="BY30" s="38"/>
      <c r="BZ30" s="39"/>
      <c r="CA30" s="40"/>
      <c r="CB30" s="42"/>
      <c r="CC30" s="172"/>
      <c r="CD30" s="172"/>
      <c r="CE30" s="172"/>
      <c r="CF30" s="38"/>
      <c r="CG30" s="38"/>
      <c r="CH30" s="39"/>
      <c r="CI30" s="40"/>
      <c r="CJ30" s="42"/>
      <c r="CK30" s="172"/>
      <c r="CL30" s="172"/>
      <c r="CM30" s="172"/>
      <c r="CN30" s="38"/>
      <c r="CO30" s="38"/>
      <c r="CP30" s="39"/>
      <c r="CQ30" s="40"/>
      <c r="CR30" s="42"/>
      <c r="CS30" s="172"/>
      <c r="CT30" s="172"/>
      <c r="CU30" s="172"/>
      <c r="CV30" s="38"/>
      <c r="CW30" s="38"/>
      <c r="CX30" s="39"/>
      <c r="CY30" s="40"/>
      <c r="CZ30" s="42"/>
      <c r="DA30" s="172"/>
      <c r="DB30" s="172"/>
      <c r="DC30" s="172"/>
      <c r="DD30" s="38"/>
      <c r="DE30" s="38"/>
      <c r="DF30" s="39"/>
      <c r="DG30" s="40"/>
      <c r="DH30" s="42"/>
      <c r="DI30" s="172"/>
      <c r="DJ30" s="172"/>
      <c r="DK30" s="172"/>
      <c r="DL30" s="38"/>
      <c r="DM30" s="38"/>
      <c r="DN30" s="39"/>
      <c r="DO30" s="40"/>
      <c r="DP30" s="42"/>
      <c r="DQ30" s="172"/>
      <c r="DR30" s="172"/>
      <c r="DS30" s="172"/>
      <c r="DT30" s="38"/>
      <c r="DU30" s="38"/>
      <c r="DV30" s="39"/>
      <c r="DW30" s="40"/>
      <c r="DX30" s="42"/>
      <c r="DY30" s="172"/>
      <c r="DZ30" s="172"/>
      <c r="EA30" s="172"/>
      <c r="EB30" s="38"/>
      <c r="EC30" s="38"/>
      <c r="ED30" s="39"/>
      <c r="EE30" s="40"/>
      <c r="EF30" s="42"/>
      <c r="EG30" s="172"/>
      <c r="EH30" s="172"/>
      <c r="EI30" s="172"/>
      <c r="EJ30" s="38"/>
      <c r="EK30" s="38"/>
      <c r="EL30" s="39"/>
      <c r="EM30" s="40"/>
      <c r="EN30" s="42"/>
      <c r="EO30" s="172"/>
      <c r="EP30" s="172"/>
      <c r="EQ30" s="172"/>
      <c r="ER30" s="38"/>
      <c r="ES30" s="38"/>
      <c r="ET30" s="39"/>
      <c r="EU30" s="40"/>
      <c r="EV30" s="42"/>
      <c r="EW30" s="172"/>
      <c r="EX30" s="172"/>
      <c r="EY30" s="172"/>
      <c r="EZ30" s="38"/>
      <c r="FA30" s="38"/>
      <c r="FB30" s="39"/>
      <c r="FC30" s="40"/>
      <c r="FD30" s="42"/>
      <c r="FE30" s="172"/>
      <c r="FF30" s="172"/>
      <c r="FG30" s="172"/>
      <c r="FH30" s="38"/>
      <c r="FI30" s="38"/>
      <c r="FJ30" s="39"/>
      <c r="FK30" s="40"/>
      <c r="FL30" s="42"/>
      <c r="FM30" s="172"/>
      <c r="FN30" s="172"/>
      <c r="FO30" s="172"/>
      <c r="FP30" s="38"/>
      <c r="FQ30" s="38"/>
      <c r="FR30" s="39"/>
      <c r="FS30" s="40"/>
      <c r="FT30" s="42"/>
      <c r="FU30" s="172"/>
      <c r="FV30" s="172"/>
      <c r="FW30" s="172"/>
      <c r="FX30" s="38"/>
      <c r="FY30" s="38"/>
      <c r="FZ30" s="39"/>
      <c r="GA30" s="40"/>
      <c r="GB30" s="42"/>
      <c r="GC30" s="172"/>
      <c r="GD30" s="172"/>
      <c r="GE30" s="172"/>
      <c r="GF30" s="38"/>
      <c r="GG30" s="38"/>
      <c r="GH30" s="39"/>
      <c r="GI30" s="40"/>
      <c r="GJ30" s="42"/>
      <c r="GK30" s="172"/>
      <c r="GL30" s="172"/>
      <c r="GM30" s="172"/>
      <c r="GN30" s="38"/>
      <c r="GO30" s="38"/>
      <c r="GP30" s="39"/>
      <c r="GQ30" s="40"/>
      <c r="GR30" s="42"/>
      <c r="GS30" s="172"/>
      <c r="GT30" s="172"/>
      <c r="GU30" s="172"/>
      <c r="GV30" s="38"/>
      <c r="GW30" s="38"/>
      <c r="GX30" s="39"/>
      <c r="GY30" s="40"/>
      <c r="GZ30" s="42"/>
      <c r="HA30" s="172"/>
      <c r="HB30" s="172"/>
      <c r="HC30" s="172"/>
      <c r="HD30" s="38"/>
      <c r="HE30" s="38"/>
      <c r="HF30" s="39"/>
      <c r="HG30" s="40"/>
      <c r="HH30" s="42"/>
      <c r="HI30" s="172"/>
      <c r="HJ30" s="172"/>
      <c r="HK30" s="172"/>
      <c r="HL30" s="38"/>
      <c r="HM30" s="38"/>
      <c r="HN30" s="39"/>
      <c r="HO30" s="40"/>
      <c r="HP30" s="42"/>
      <c r="HQ30" s="172"/>
      <c r="HR30" s="172"/>
      <c r="HS30" s="172"/>
      <c r="HT30" s="38"/>
      <c r="HU30" s="38"/>
      <c r="HV30" s="39"/>
      <c r="HW30" s="40"/>
      <c r="HX30" s="42"/>
      <c r="HY30" s="172"/>
      <c r="HZ30" s="172"/>
      <c r="IA30" s="172"/>
      <c r="IB30" s="38"/>
      <c r="IC30" s="38"/>
      <c r="ID30" s="39"/>
      <c r="IE30" s="40"/>
      <c r="IF30" s="42"/>
      <c r="IG30" s="172"/>
      <c r="IH30" s="172"/>
      <c r="II30" s="172"/>
      <c r="IJ30" s="38"/>
      <c r="IK30" s="38"/>
      <c r="IL30" s="39"/>
      <c r="IM30" s="40"/>
      <c r="IN30" s="42"/>
      <c r="IO30" s="172"/>
      <c r="IP30" s="172"/>
      <c r="IQ30" s="172"/>
      <c r="IR30" s="38"/>
      <c r="IS30" s="38"/>
      <c r="IT30" s="39"/>
      <c r="IU30" s="40"/>
      <c r="IV30" s="42"/>
    </row>
    <row r="31" spans="1:256" s="11" customFormat="1" ht="21.75" customHeight="1" x14ac:dyDescent="0.4">
      <c r="A31" s="2"/>
      <c r="B31" s="2"/>
      <c r="C31" s="2"/>
      <c r="D31" s="2"/>
      <c r="E31" s="2"/>
      <c r="F31" s="2"/>
      <c r="G31" s="2"/>
      <c r="H31" s="2"/>
      <c r="I31" s="180"/>
      <c r="J31" s="181"/>
      <c r="K31" s="172"/>
      <c r="L31" s="38"/>
      <c r="M31" s="38"/>
      <c r="N31" s="39"/>
      <c r="O31" s="40"/>
      <c r="P31" s="42"/>
      <c r="Q31" s="172"/>
      <c r="R31" s="172"/>
      <c r="S31" s="172"/>
      <c r="T31" s="38"/>
      <c r="U31" s="38"/>
      <c r="V31" s="39"/>
      <c r="W31" s="40"/>
      <c r="X31" s="42"/>
      <c r="Y31" s="172"/>
      <c r="Z31" s="172"/>
      <c r="AA31" s="172"/>
      <c r="AB31" s="38"/>
      <c r="AC31" s="38"/>
      <c r="AD31" s="39"/>
      <c r="AE31" s="40"/>
      <c r="AF31" s="42"/>
      <c r="AG31" s="172"/>
      <c r="AH31" s="172"/>
      <c r="AI31" s="172"/>
      <c r="AJ31" s="38"/>
      <c r="AK31" s="38"/>
      <c r="AL31" s="39"/>
      <c r="AM31" s="40"/>
      <c r="AN31" s="42"/>
      <c r="AO31" s="172"/>
      <c r="AP31" s="172"/>
      <c r="AQ31" s="172"/>
      <c r="AR31" s="38"/>
      <c r="AS31" s="38"/>
      <c r="AT31" s="39"/>
      <c r="AU31" s="40"/>
      <c r="AV31" s="42"/>
      <c r="AW31" s="172"/>
      <c r="AX31" s="172"/>
      <c r="AY31" s="172"/>
      <c r="AZ31" s="38"/>
      <c r="BA31" s="38"/>
      <c r="BB31" s="39"/>
      <c r="BC31" s="40"/>
      <c r="BD31" s="42"/>
      <c r="BE31" s="172"/>
      <c r="BF31" s="172"/>
      <c r="BG31" s="172"/>
      <c r="BH31" s="38"/>
      <c r="BI31" s="38"/>
      <c r="BJ31" s="39"/>
      <c r="BK31" s="40"/>
      <c r="BL31" s="42"/>
      <c r="BM31" s="172"/>
      <c r="BN31" s="172"/>
      <c r="BO31" s="172"/>
      <c r="BP31" s="38"/>
      <c r="BQ31" s="38"/>
      <c r="BR31" s="39"/>
      <c r="BS31" s="40"/>
      <c r="BT31" s="42"/>
      <c r="BU31" s="172"/>
      <c r="BV31" s="172"/>
      <c r="BW31" s="172"/>
      <c r="BX31" s="38"/>
      <c r="BY31" s="38"/>
      <c r="BZ31" s="39"/>
      <c r="CA31" s="40"/>
      <c r="CB31" s="42"/>
      <c r="CC31" s="172"/>
      <c r="CD31" s="172"/>
      <c r="CE31" s="172"/>
      <c r="CF31" s="38"/>
      <c r="CG31" s="38"/>
      <c r="CH31" s="39"/>
      <c r="CI31" s="40"/>
      <c r="CJ31" s="42"/>
      <c r="CK31" s="172"/>
      <c r="CL31" s="172"/>
      <c r="CM31" s="172"/>
      <c r="CN31" s="38"/>
      <c r="CO31" s="38"/>
      <c r="CP31" s="39"/>
      <c r="CQ31" s="40"/>
      <c r="CR31" s="42"/>
      <c r="CS31" s="172"/>
      <c r="CT31" s="172"/>
      <c r="CU31" s="172"/>
      <c r="CV31" s="38"/>
      <c r="CW31" s="38"/>
      <c r="CX31" s="39"/>
      <c r="CY31" s="40"/>
      <c r="CZ31" s="42"/>
      <c r="DA31" s="172"/>
      <c r="DB31" s="172"/>
      <c r="DC31" s="172"/>
      <c r="DD31" s="38"/>
      <c r="DE31" s="38"/>
      <c r="DF31" s="39"/>
      <c r="DG31" s="40"/>
      <c r="DH31" s="42"/>
      <c r="DI31" s="172"/>
      <c r="DJ31" s="172"/>
      <c r="DK31" s="172"/>
      <c r="DL31" s="38"/>
      <c r="DM31" s="38"/>
      <c r="DN31" s="39"/>
      <c r="DO31" s="40"/>
      <c r="DP31" s="42"/>
      <c r="DQ31" s="172"/>
      <c r="DR31" s="172"/>
      <c r="DS31" s="172"/>
      <c r="DT31" s="38"/>
      <c r="DU31" s="38"/>
      <c r="DV31" s="39"/>
      <c r="DW31" s="40"/>
      <c r="DX31" s="42"/>
      <c r="DY31" s="172"/>
      <c r="DZ31" s="172"/>
      <c r="EA31" s="172"/>
      <c r="EB31" s="38"/>
      <c r="EC31" s="38"/>
      <c r="ED31" s="39"/>
      <c r="EE31" s="40"/>
      <c r="EF31" s="42"/>
      <c r="EG31" s="172"/>
      <c r="EH31" s="172"/>
      <c r="EI31" s="172"/>
      <c r="EJ31" s="38"/>
      <c r="EK31" s="38"/>
      <c r="EL31" s="39"/>
      <c r="EM31" s="40"/>
      <c r="EN31" s="42"/>
      <c r="EO31" s="172"/>
      <c r="EP31" s="172"/>
      <c r="EQ31" s="172"/>
      <c r="ER31" s="38"/>
      <c r="ES31" s="38"/>
      <c r="ET31" s="39"/>
      <c r="EU31" s="40"/>
      <c r="EV31" s="42"/>
      <c r="EW31" s="172"/>
      <c r="EX31" s="172"/>
      <c r="EY31" s="172"/>
      <c r="EZ31" s="38"/>
      <c r="FA31" s="38"/>
      <c r="FB31" s="39"/>
      <c r="FC31" s="40"/>
      <c r="FD31" s="42"/>
      <c r="FE31" s="172"/>
      <c r="FF31" s="172"/>
      <c r="FG31" s="172"/>
      <c r="FH31" s="38"/>
      <c r="FI31" s="38"/>
      <c r="FJ31" s="39"/>
      <c r="FK31" s="40"/>
      <c r="FL31" s="42"/>
      <c r="FM31" s="172"/>
      <c r="FN31" s="172"/>
      <c r="FO31" s="172"/>
      <c r="FP31" s="38"/>
      <c r="FQ31" s="38"/>
      <c r="FR31" s="39"/>
      <c r="FS31" s="40"/>
      <c r="FT31" s="42"/>
      <c r="FU31" s="172"/>
      <c r="FV31" s="172"/>
      <c r="FW31" s="172"/>
      <c r="FX31" s="38"/>
      <c r="FY31" s="38"/>
      <c r="FZ31" s="39"/>
      <c r="GA31" s="40"/>
      <c r="GB31" s="42"/>
      <c r="GC31" s="172"/>
      <c r="GD31" s="172"/>
      <c r="GE31" s="172"/>
      <c r="GF31" s="38"/>
      <c r="GG31" s="38"/>
      <c r="GH31" s="39"/>
      <c r="GI31" s="40"/>
      <c r="GJ31" s="42"/>
      <c r="GK31" s="172"/>
      <c r="GL31" s="172"/>
      <c r="GM31" s="172"/>
      <c r="GN31" s="38"/>
      <c r="GO31" s="38"/>
      <c r="GP31" s="39"/>
      <c r="GQ31" s="40"/>
      <c r="GR31" s="42"/>
      <c r="GS31" s="172"/>
      <c r="GT31" s="172"/>
      <c r="GU31" s="172"/>
      <c r="GV31" s="38"/>
      <c r="GW31" s="38"/>
      <c r="GX31" s="39"/>
      <c r="GY31" s="40"/>
      <c r="GZ31" s="42"/>
      <c r="HA31" s="172"/>
      <c r="HB31" s="172"/>
      <c r="HC31" s="172"/>
      <c r="HD31" s="38"/>
      <c r="HE31" s="38"/>
      <c r="HF31" s="39"/>
      <c r="HG31" s="40"/>
      <c r="HH31" s="42"/>
      <c r="HI31" s="172"/>
      <c r="HJ31" s="172"/>
      <c r="HK31" s="172"/>
      <c r="HL31" s="38"/>
      <c r="HM31" s="38"/>
      <c r="HN31" s="39"/>
      <c r="HO31" s="40"/>
      <c r="HP31" s="42"/>
      <c r="HQ31" s="172"/>
      <c r="HR31" s="172"/>
      <c r="HS31" s="172"/>
      <c r="HT31" s="38"/>
      <c r="HU31" s="38"/>
      <c r="HV31" s="39"/>
      <c r="HW31" s="40"/>
      <c r="HX31" s="42"/>
      <c r="HY31" s="172"/>
      <c r="HZ31" s="172"/>
      <c r="IA31" s="172"/>
      <c r="IB31" s="38"/>
      <c r="IC31" s="38"/>
      <c r="ID31" s="39"/>
      <c r="IE31" s="40"/>
      <c r="IF31" s="42"/>
      <c r="IG31" s="172"/>
      <c r="IH31" s="172"/>
      <c r="II31" s="172"/>
      <c r="IJ31" s="38"/>
      <c r="IK31" s="38"/>
      <c r="IL31" s="39"/>
      <c r="IM31" s="40"/>
      <c r="IN31" s="42"/>
      <c r="IO31" s="172"/>
      <c r="IP31" s="172"/>
      <c r="IQ31" s="172"/>
      <c r="IR31" s="38"/>
      <c r="IS31" s="38"/>
      <c r="IT31" s="39"/>
      <c r="IU31" s="40"/>
      <c r="IV31" s="42"/>
    </row>
    <row r="32" spans="1:256" s="11" customFormat="1" ht="21.75" customHeight="1" x14ac:dyDescent="0.4">
      <c r="A32" s="2"/>
      <c r="B32" s="2"/>
      <c r="C32" s="2"/>
      <c r="D32" s="2"/>
      <c r="E32" s="2"/>
      <c r="F32" s="2"/>
      <c r="G32" s="2"/>
      <c r="H32" s="2"/>
      <c r="I32" s="173"/>
      <c r="J32" s="173"/>
      <c r="K32" s="173"/>
      <c r="L32" s="173"/>
      <c r="M32" s="173"/>
      <c r="N32" s="173"/>
      <c r="O32" s="40"/>
      <c r="P32" s="42"/>
      <c r="Q32" s="172"/>
      <c r="R32" s="172"/>
      <c r="S32" s="172"/>
      <c r="T32" s="38"/>
      <c r="U32" s="38"/>
      <c r="V32" s="39"/>
      <c r="W32" s="40"/>
      <c r="X32" s="42"/>
      <c r="Y32" s="172"/>
      <c r="Z32" s="172"/>
      <c r="AA32" s="172"/>
      <c r="AB32" s="38"/>
      <c r="AC32" s="38"/>
      <c r="AD32" s="39"/>
      <c r="AE32" s="40"/>
      <c r="AF32" s="42"/>
      <c r="AG32" s="172"/>
      <c r="AH32" s="172"/>
      <c r="AI32" s="172"/>
      <c r="AJ32" s="38"/>
      <c r="AK32" s="38"/>
      <c r="AL32" s="39"/>
      <c r="AM32" s="40"/>
      <c r="AN32" s="42"/>
      <c r="AO32" s="172"/>
      <c r="AP32" s="172"/>
      <c r="AQ32" s="172"/>
      <c r="AR32" s="38"/>
      <c r="AS32" s="38"/>
      <c r="AT32" s="39"/>
      <c r="AU32" s="40"/>
      <c r="AV32" s="42"/>
      <c r="AW32" s="172"/>
      <c r="AX32" s="172"/>
      <c r="AY32" s="172"/>
      <c r="AZ32" s="38"/>
      <c r="BA32" s="38"/>
      <c r="BB32" s="39"/>
      <c r="BC32" s="40"/>
      <c r="BD32" s="42"/>
      <c r="BE32" s="172"/>
      <c r="BF32" s="172"/>
      <c r="BG32" s="172"/>
      <c r="BH32" s="38"/>
      <c r="BI32" s="38"/>
      <c r="BJ32" s="39"/>
      <c r="BK32" s="40"/>
      <c r="BL32" s="42"/>
      <c r="BM32" s="172"/>
      <c r="BN32" s="172"/>
      <c r="BO32" s="172"/>
      <c r="BP32" s="38"/>
      <c r="BQ32" s="38"/>
      <c r="BR32" s="39"/>
      <c r="BS32" s="40"/>
      <c r="BT32" s="42"/>
      <c r="BU32" s="172"/>
      <c r="BV32" s="172"/>
      <c r="BW32" s="172"/>
      <c r="BX32" s="38"/>
      <c r="BY32" s="38"/>
      <c r="BZ32" s="39"/>
      <c r="CA32" s="40"/>
      <c r="CB32" s="42"/>
      <c r="CC32" s="172"/>
      <c r="CD32" s="172"/>
      <c r="CE32" s="172"/>
      <c r="CF32" s="38"/>
      <c r="CG32" s="38"/>
      <c r="CH32" s="39"/>
      <c r="CI32" s="40"/>
      <c r="CJ32" s="42"/>
      <c r="CK32" s="172"/>
      <c r="CL32" s="172"/>
      <c r="CM32" s="172"/>
      <c r="CN32" s="38"/>
      <c r="CO32" s="38"/>
      <c r="CP32" s="39"/>
      <c r="CQ32" s="40"/>
      <c r="CR32" s="42"/>
      <c r="CS32" s="172"/>
      <c r="CT32" s="172"/>
      <c r="CU32" s="172"/>
      <c r="CV32" s="38"/>
      <c r="CW32" s="38"/>
      <c r="CX32" s="39"/>
      <c r="CY32" s="40"/>
      <c r="CZ32" s="42"/>
      <c r="DA32" s="172"/>
      <c r="DB32" s="172"/>
      <c r="DC32" s="172"/>
      <c r="DD32" s="38"/>
      <c r="DE32" s="38"/>
      <c r="DF32" s="39"/>
      <c r="DG32" s="40"/>
      <c r="DH32" s="42"/>
      <c r="DI32" s="172"/>
      <c r="DJ32" s="172"/>
      <c r="DK32" s="172"/>
      <c r="DL32" s="38"/>
      <c r="DM32" s="38"/>
      <c r="DN32" s="39"/>
      <c r="DO32" s="40"/>
      <c r="DP32" s="42"/>
      <c r="DQ32" s="172"/>
      <c r="DR32" s="172"/>
      <c r="DS32" s="172"/>
      <c r="DT32" s="38"/>
      <c r="DU32" s="38"/>
      <c r="DV32" s="39"/>
      <c r="DW32" s="40"/>
      <c r="DX32" s="42"/>
      <c r="DY32" s="172"/>
      <c r="DZ32" s="172"/>
      <c r="EA32" s="172"/>
      <c r="EB32" s="38"/>
      <c r="EC32" s="38"/>
      <c r="ED32" s="39"/>
      <c r="EE32" s="40"/>
      <c r="EF32" s="42"/>
      <c r="EG32" s="172"/>
      <c r="EH32" s="172"/>
      <c r="EI32" s="172"/>
      <c r="EJ32" s="38"/>
      <c r="EK32" s="38"/>
      <c r="EL32" s="39"/>
      <c r="EM32" s="40"/>
      <c r="EN32" s="42"/>
      <c r="EO32" s="172"/>
      <c r="EP32" s="172"/>
      <c r="EQ32" s="172"/>
      <c r="ER32" s="38"/>
      <c r="ES32" s="38"/>
      <c r="ET32" s="39"/>
      <c r="EU32" s="40"/>
      <c r="EV32" s="42"/>
      <c r="EW32" s="172"/>
      <c r="EX32" s="172"/>
      <c r="EY32" s="172"/>
      <c r="EZ32" s="38"/>
      <c r="FA32" s="38"/>
      <c r="FB32" s="39"/>
      <c r="FC32" s="40"/>
      <c r="FD32" s="42"/>
      <c r="FE32" s="172"/>
      <c r="FF32" s="172"/>
      <c r="FG32" s="172"/>
      <c r="FH32" s="38"/>
      <c r="FI32" s="38"/>
      <c r="FJ32" s="39"/>
      <c r="FK32" s="40"/>
      <c r="FL32" s="42"/>
      <c r="FM32" s="172"/>
      <c r="FN32" s="172"/>
      <c r="FO32" s="172"/>
      <c r="FP32" s="38"/>
      <c r="FQ32" s="38"/>
      <c r="FR32" s="39"/>
      <c r="FS32" s="40"/>
      <c r="FT32" s="42"/>
      <c r="FU32" s="172"/>
      <c r="FV32" s="172"/>
      <c r="FW32" s="172"/>
      <c r="FX32" s="38"/>
      <c r="FY32" s="38"/>
      <c r="FZ32" s="39"/>
      <c r="GA32" s="40"/>
      <c r="GB32" s="42"/>
      <c r="GC32" s="172"/>
      <c r="GD32" s="172"/>
      <c r="GE32" s="172"/>
      <c r="GF32" s="38"/>
      <c r="GG32" s="38"/>
      <c r="GH32" s="39"/>
      <c r="GI32" s="40"/>
      <c r="GJ32" s="42"/>
      <c r="GK32" s="172"/>
      <c r="GL32" s="172"/>
      <c r="GM32" s="172"/>
      <c r="GN32" s="38"/>
      <c r="GO32" s="38"/>
      <c r="GP32" s="39"/>
      <c r="GQ32" s="40"/>
      <c r="GR32" s="42"/>
      <c r="GS32" s="172"/>
      <c r="GT32" s="172"/>
      <c r="GU32" s="172"/>
      <c r="GV32" s="38"/>
      <c r="GW32" s="38"/>
      <c r="GX32" s="39"/>
      <c r="GY32" s="40"/>
      <c r="GZ32" s="42"/>
      <c r="HA32" s="172"/>
      <c r="HB32" s="172"/>
      <c r="HC32" s="172"/>
      <c r="HD32" s="38"/>
      <c r="HE32" s="38"/>
      <c r="HF32" s="39"/>
      <c r="HG32" s="40"/>
      <c r="HH32" s="42"/>
      <c r="HI32" s="172"/>
      <c r="HJ32" s="172"/>
      <c r="HK32" s="172"/>
      <c r="HL32" s="38"/>
      <c r="HM32" s="38"/>
      <c r="HN32" s="39"/>
      <c r="HO32" s="40"/>
      <c r="HP32" s="42"/>
      <c r="HQ32" s="172"/>
      <c r="HR32" s="172"/>
      <c r="HS32" s="172"/>
      <c r="HT32" s="38"/>
      <c r="HU32" s="38"/>
      <c r="HV32" s="39"/>
      <c r="HW32" s="40"/>
      <c r="HX32" s="42"/>
      <c r="HY32" s="172"/>
      <c r="HZ32" s="172"/>
      <c r="IA32" s="172"/>
      <c r="IB32" s="38"/>
      <c r="IC32" s="38"/>
      <c r="ID32" s="39"/>
      <c r="IE32" s="40"/>
      <c r="IF32" s="42"/>
      <c r="IG32" s="172"/>
      <c r="IH32" s="172"/>
      <c r="II32" s="172"/>
      <c r="IJ32" s="38"/>
      <c r="IK32" s="38"/>
      <c r="IL32" s="39"/>
      <c r="IM32" s="40"/>
      <c r="IN32" s="42"/>
      <c r="IO32" s="172"/>
      <c r="IP32" s="172"/>
      <c r="IQ32" s="172"/>
      <c r="IR32" s="38"/>
      <c r="IS32" s="38"/>
      <c r="IT32" s="39"/>
      <c r="IU32" s="40"/>
      <c r="IV32" s="42"/>
    </row>
    <row r="33" spans="1:256" s="11" customFormat="1" ht="21.75" customHeight="1" x14ac:dyDescent="0.4">
      <c r="A33" s="2"/>
      <c r="B33" s="2"/>
      <c r="C33" s="2"/>
      <c r="D33" s="2"/>
      <c r="E33" s="2"/>
      <c r="F33" s="2"/>
      <c r="G33" s="2"/>
      <c r="H33" s="2"/>
      <c r="I33" s="173"/>
      <c r="J33" s="173"/>
      <c r="K33" s="173"/>
      <c r="L33" s="173"/>
      <c r="M33" s="173"/>
      <c r="N33" s="173"/>
      <c r="O33" s="40"/>
      <c r="P33" s="42"/>
      <c r="Q33" s="172"/>
      <c r="R33" s="172"/>
      <c r="S33" s="172"/>
      <c r="T33" s="38"/>
      <c r="U33" s="38"/>
      <c r="V33" s="39"/>
      <c r="W33" s="40"/>
      <c r="X33" s="42"/>
      <c r="Y33" s="172"/>
      <c r="Z33" s="172"/>
      <c r="AA33" s="172"/>
      <c r="AB33" s="38"/>
      <c r="AC33" s="38"/>
      <c r="AD33" s="39"/>
      <c r="AE33" s="40"/>
      <c r="AF33" s="42"/>
      <c r="AG33" s="172"/>
      <c r="AH33" s="172"/>
      <c r="AI33" s="172"/>
      <c r="AJ33" s="38"/>
      <c r="AK33" s="38"/>
      <c r="AL33" s="39"/>
      <c r="AM33" s="40"/>
      <c r="AN33" s="42"/>
      <c r="AO33" s="172"/>
      <c r="AP33" s="172"/>
      <c r="AQ33" s="172"/>
      <c r="AR33" s="38"/>
      <c r="AS33" s="38"/>
      <c r="AT33" s="39"/>
      <c r="AU33" s="40"/>
      <c r="AV33" s="42"/>
      <c r="AW33" s="172"/>
      <c r="AX33" s="172"/>
      <c r="AY33" s="172"/>
      <c r="AZ33" s="38"/>
      <c r="BA33" s="38"/>
      <c r="BB33" s="39"/>
      <c r="BC33" s="40"/>
      <c r="BD33" s="42"/>
      <c r="BE33" s="172"/>
      <c r="BF33" s="172"/>
      <c r="BG33" s="172"/>
      <c r="BH33" s="38"/>
      <c r="BI33" s="38"/>
      <c r="BJ33" s="39"/>
      <c r="BK33" s="40"/>
      <c r="BL33" s="42"/>
      <c r="BM33" s="172"/>
      <c r="BN33" s="172"/>
      <c r="BO33" s="172"/>
      <c r="BP33" s="38"/>
      <c r="BQ33" s="38"/>
      <c r="BR33" s="39"/>
      <c r="BS33" s="40"/>
      <c r="BT33" s="42"/>
      <c r="BU33" s="172"/>
      <c r="BV33" s="172"/>
      <c r="BW33" s="172"/>
      <c r="BX33" s="38"/>
      <c r="BY33" s="38"/>
      <c r="BZ33" s="39"/>
      <c r="CA33" s="40"/>
      <c r="CB33" s="42"/>
      <c r="CC33" s="172"/>
      <c r="CD33" s="172"/>
      <c r="CE33" s="172"/>
      <c r="CF33" s="38"/>
      <c r="CG33" s="38"/>
      <c r="CH33" s="39"/>
      <c r="CI33" s="40"/>
      <c r="CJ33" s="42"/>
      <c r="CK33" s="172"/>
      <c r="CL33" s="172"/>
      <c r="CM33" s="172"/>
      <c r="CN33" s="38"/>
      <c r="CO33" s="38"/>
      <c r="CP33" s="39"/>
      <c r="CQ33" s="40"/>
      <c r="CR33" s="42"/>
      <c r="CS33" s="172"/>
      <c r="CT33" s="172"/>
      <c r="CU33" s="172"/>
      <c r="CV33" s="38"/>
      <c r="CW33" s="38"/>
      <c r="CX33" s="39"/>
      <c r="CY33" s="40"/>
      <c r="CZ33" s="42"/>
      <c r="DA33" s="172"/>
      <c r="DB33" s="172"/>
      <c r="DC33" s="172"/>
      <c r="DD33" s="38"/>
      <c r="DE33" s="38"/>
      <c r="DF33" s="39"/>
      <c r="DG33" s="40"/>
      <c r="DH33" s="42"/>
      <c r="DI33" s="172"/>
      <c r="DJ33" s="172"/>
      <c r="DK33" s="172"/>
      <c r="DL33" s="38"/>
      <c r="DM33" s="38"/>
      <c r="DN33" s="39"/>
      <c r="DO33" s="40"/>
      <c r="DP33" s="42"/>
      <c r="DQ33" s="172"/>
      <c r="DR33" s="172"/>
      <c r="DS33" s="172"/>
      <c r="DT33" s="38"/>
      <c r="DU33" s="38"/>
      <c r="DV33" s="39"/>
      <c r="DW33" s="40"/>
      <c r="DX33" s="42"/>
      <c r="DY33" s="172"/>
      <c r="DZ33" s="172"/>
      <c r="EA33" s="172"/>
      <c r="EB33" s="38"/>
      <c r="EC33" s="38"/>
      <c r="ED33" s="39"/>
      <c r="EE33" s="40"/>
      <c r="EF33" s="42"/>
      <c r="EG33" s="172"/>
      <c r="EH33" s="172"/>
      <c r="EI33" s="172"/>
      <c r="EJ33" s="38"/>
      <c r="EK33" s="38"/>
      <c r="EL33" s="39"/>
      <c r="EM33" s="40"/>
      <c r="EN33" s="42"/>
      <c r="EO33" s="172"/>
      <c r="EP33" s="172"/>
      <c r="EQ33" s="172"/>
      <c r="ER33" s="38"/>
      <c r="ES33" s="38"/>
      <c r="ET33" s="39"/>
      <c r="EU33" s="40"/>
      <c r="EV33" s="42"/>
      <c r="EW33" s="172"/>
      <c r="EX33" s="172"/>
      <c r="EY33" s="172"/>
      <c r="EZ33" s="38"/>
      <c r="FA33" s="38"/>
      <c r="FB33" s="39"/>
      <c r="FC33" s="40"/>
      <c r="FD33" s="42"/>
      <c r="FE33" s="172"/>
      <c r="FF33" s="172"/>
      <c r="FG33" s="172"/>
      <c r="FH33" s="38"/>
      <c r="FI33" s="38"/>
      <c r="FJ33" s="39"/>
      <c r="FK33" s="40"/>
      <c r="FL33" s="42"/>
      <c r="FM33" s="172"/>
      <c r="FN33" s="172"/>
      <c r="FO33" s="172"/>
      <c r="FP33" s="38"/>
      <c r="FQ33" s="38"/>
      <c r="FR33" s="39"/>
      <c r="FS33" s="40"/>
      <c r="FT33" s="42"/>
      <c r="FU33" s="172"/>
      <c r="FV33" s="172"/>
      <c r="FW33" s="172"/>
      <c r="FX33" s="38"/>
      <c r="FY33" s="38"/>
      <c r="FZ33" s="39"/>
      <c r="GA33" s="40"/>
      <c r="GB33" s="42"/>
      <c r="GC33" s="172"/>
      <c r="GD33" s="172"/>
      <c r="GE33" s="172"/>
      <c r="GF33" s="38"/>
      <c r="GG33" s="38"/>
      <c r="GH33" s="39"/>
      <c r="GI33" s="40"/>
      <c r="GJ33" s="42"/>
      <c r="GK33" s="172"/>
      <c r="GL33" s="172"/>
      <c r="GM33" s="172"/>
      <c r="GN33" s="38"/>
      <c r="GO33" s="38"/>
      <c r="GP33" s="39"/>
      <c r="GQ33" s="40"/>
      <c r="GR33" s="42"/>
      <c r="GS33" s="172"/>
      <c r="GT33" s="172"/>
      <c r="GU33" s="172"/>
      <c r="GV33" s="38"/>
      <c r="GW33" s="38"/>
      <c r="GX33" s="39"/>
      <c r="GY33" s="40"/>
      <c r="GZ33" s="42"/>
      <c r="HA33" s="172"/>
      <c r="HB33" s="172"/>
      <c r="HC33" s="172"/>
      <c r="HD33" s="38"/>
      <c r="HE33" s="38"/>
      <c r="HF33" s="39"/>
      <c r="HG33" s="40"/>
      <c r="HH33" s="42"/>
      <c r="HI33" s="172"/>
      <c r="HJ33" s="172"/>
      <c r="HK33" s="172"/>
      <c r="HL33" s="38"/>
      <c r="HM33" s="38"/>
      <c r="HN33" s="39"/>
      <c r="HO33" s="40"/>
      <c r="HP33" s="42"/>
      <c r="HQ33" s="172"/>
      <c r="HR33" s="172"/>
      <c r="HS33" s="172"/>
      <c r="HT33" s="38"/>
      <c r="HU33" s="38"/>
      <c r="HV33" s="39"/>
      <c r="HW33" s="40"/>
      <c r="HX33" s="42"/>
      <c r="HY33" s="172"/>
      <c r="HZ33" s="172"/>
      <c r="IA33" s="172"/>
      <c r="IB33" s="38"/>
      <c r="IC33" s="38"/>
      <c r="ID33" s="39"/>
      <c r="IE33" s="40"/>
      <c r="IF33" s="42"/>
      <c r="IG33" s="172"/>
      <c r="IH33" s="172"/>
      <c r="II33" s="172"/>
      <c r="IJ33" s="38"/>
      <c r="IK33" s="38"/>
      <c r="IL33" s="39"/>
      <c r="IM33" s="40"/>
      <c r="IN33" s="42"/>
      <c r="IO33" s="172"/>
      <c r="IP33" s="172"/>
      <c r="IQ33" s="172"/>
      <c r="IR33" s="38"/>
      <c r="IS33" s="38"/>
      <c r="IT33" s="39"/>
      <c r="IU33" s="40"/>
      <c r="IV33" s="42"/>
    </row>
    <row r="34" spans="1:256" s="11" customFormat="1" ht="21.75" customHeight="1" x14ac:dyDescent="0.4">
      <c r="A34" s="2"/>
      <c r="B34" s="2"/>
      <c r="C34" s="2"/>
      <c r="D34" s="2"/>
      <c r="E34" s="2"/>
      <c r="F34" s="2"/>
      <c r="G34" s="2"/>
      <c r="H34" s="2"/>
      <c r="I34" s="173"/>
      <c r="J34" s="173"/>
      <c r="K34" s="173"/>
      <c r="L34" s="173"/>
      <c r="M34" s="173"/>
      <c r="N34" s="173"/>
      <c r="O34" s="40"/>
      <c r="P34" s="42"/>
      <c r="Q34" s="172"/>
      <c r="R34" s="172"/>
      <c r="S34" s="172"/>
      <c r="T34" s="38"/>
      <c r="U34" s="38"/>
      <c r="V34" s="39"/>
      <c r="W34" s="40"/>
      <c r="X34" s="42"/>
      <c r="Y34" s="172"/>
      <c r="Z34" s="172"/>
      <c r="AA34" s="172"/>
      <c r="AB34" s="38"/>
      <c r="AC34" s="38"/>
      <c r="AD34" s="39"/>
      <c r="AE34" s="40"/>
      <c r="AF34" s="42"/>
      <c r="AG34" s="172"/>
      <c r="AH34" s="172"/>
      <c r="AI34" s="172"/>
      <c r="AJ34" s="38"/>
      <c r="AK34" s="38"/>
      <c r="AL34" s="39"/>
      <c r="AM34" s="40"/>
      <c r="AN34" s="42"/>
      <c r="AO34" s="172"/>
      <c r="AP34" s="172"/>
      <c r="AQ34" s="172"/>
      <c r="AR34" s="38"/>
      <c r="AS34" s="38"/>
      <c r="AT34" s="39"/>
      <c r="AU34" s="40"/>
      <c r="AV34" s="42"/>
      <c r="AW34" s="172"/>
      <c r="AX34" s="172"/>
      <c r="AY34" s="172"/>
      <c r="AZ34" s="38"/>
      <c r="BA34" s="38"/>
      <c r="BB34" s="39"/>
      <c r="BC34" s="40"/>
      <c r="BD34" s="42"/>
      <c r="BE34" s="172"/>
      <c r="BF34" s="172"/>
      <c r="BG34" s="172"/>
      <c r="BH34" s="38"/>
      <c r="BI34" s="38"/>
      <c r="BJ34" s="39"/>
      <c r="BK34" s="40"/>
      <c r="BL34" s="42"/>
      <c r="BM34" s="172"/>
      <c r="BN34" s="172"/>
      <c r="BO34" s="172"/>
      <c r="BP34" s="38"/>
      <c r="BQ34" s="38"/>
      <c r="BR34" s="39"/>
      <c r="BS34" s="40"/>
      <c r="BT34" s="42"/>
      <c r="BU34" s="172"/>
      <c r="BV34" s="172"/>
      <c r="BW34" s="172"/>
      <c r="BX34" s="38"/>
      <c r="BY34" s="38"/>
      <c r="BZ34" s="39"/>
      <c r="CA34" s="40"/>
      <c r="CB34" s="42"/>
      <c r="CC34" s="172"/>
      <c r="CD34" s="172"/>
      <c r="CE34" s="172"/>
      <c r="CF34" s="38"/>
      <c r="CG34" s="38"/>
      <c r="CH34" s="39"/>
      <c r="CI34" s="40"/>
      <c r="CJ34" s="42"/>
      <c r="CK34" s="172"/>
      <c r="CL34" s="172"/>
      <c r="CM34" s="172"/>
      <c r="CN34" s="38"/>
      <c r="CO34" s="38"/>
      <c r="CP34" s="39"/>
      <c r="CQ34" s="40"/>
      <c r="CR34" s="42"/>
      <c r="CS34" s="172"/>
      <c r="CT34" s="172"/>
      <c r="CU34" s="172"/>
      <c r="CV34" s="38"/>
      <c r="CW34" s="38"/>
      <c r="CX34" s="39"/>
      <c r="CY34" s="40"/>
      <c r="CZ34" s="42"/>
      <c r="DA34" s="172"/>
      <c r="DB34" s="172"/>
      <c r="DC34" s="172"/>
      <c r="DD34" s="38"/>
      <c r="DE34" s="38"/>
      <c r="DF34" s="39"/>
      <c r="DG34" s="40"/>
      <c r="DH34" s="42"/>
      <c r="DI34" s="172"/>
      <c r="DJ34" s="172"/>
      <c r="DK34" s="172"/>
      <c r="DL34" s="38"/>
      <c r="DM34" s="38"/>
      <c r="DN34" s="39"/>
      <c r="DO34" s="40"/>
      <c r="DP34" s="42"/>
      <c r="DQ34" s="172"/>
      <c r="DR34" s="172"/>
      <c r="DS34" s="172"/>
      <c r="DT34" s="38"/>
      <c r="DU34" s="38"/>
      <c r="DV34" s="39"/>
      <c r="DW34" s="40"/>
      <c r="DX34" s="42"/>
      <c r="DY34" s="172"/>
      <c r="DZ34" s="172"/>
      <c r="EA34" s="172"/>
      <c r="EB34" s="38"/>
      <c r="EC34" s="38"/>
      <c r="ED34" s="39"/>
      <c r="EE34" s="40"/>
      <c r="EF34" s="42"/>
      <c r="EG34" s="172"/>
      <c r="EH34" s="172"/>
      <c r="EI34" s="172"/>
      <c r="EJ34" s="38"/>
      <c r="EK34" s="38"/>
      <c r="EL34" s="39"/>
      <c r="EM34" s="40"/>
      <c r="EN34" s="42"/>
      <c r="EO34" s="172"/>
      <c r="EP34" s="172"/>
      <c r="EQ34" s="172"/>
      <c r="ER34" s="38"/>
      <c r="ES34" s="38"/>
      <c r="ET34" s="39"/>
      <c r="EU34" s="40"/>
      <c r="EV34" s="42"/>
      <c r="EW34" s="172"/>
      <c r="EX34" s="172"/>
      <c r="EY34" s="172"/>
      <c r="EZ34" s="38"/>
      <c r="FA34" s="38"/>
      <c r="FB34" s="39"/>
      <c r="FC34" s="40"/>
      <c r="FD34" s="42"/>
      <c r="FE34" s="172"/>
      <c r="FF34" s="172"/>
      <c r="FG34" s="172"/>
      <c r="FH34" s="38"/>
      <c r="FI34" s="38"/>
      <c r="FJ34" s="39"/>
      <c r="FK34" s="40"/>
      <c r="FL34" s="42"/>
      <c r="FM34" s="172"/>
      <c r="FN34" s="172"/>
      <c r="FO34" s="172"/>
      <c r="FP34" s="38"/>
      <c r="FQ34" s="38"/>
      <c r="FR34" s="39"/>
      <c r="FS34" s="40"/>
      <c r="FT34" s="42"/>
      <c r="FU34" s="172"/>
      <c r="FV34" s="172"/>
      <c r="FW34" s="172"/>
      <c r="FX34" s="38"/>
      <c r="FY34" s="38"/>
      <c r="FZ34" s="39"/>
      <c r="GA34" s="40"/>
      <c r="GB34" s="42"/>
      <c r="GC34" s="172"/>
      <c r="GD34" s="172"/>
      <c r="GE34" s="172"/>
      <c r="GF34" s="38"/>
      <c r="GG34" s="38"/>
      <c r="GH34" s="39"/>
      <c r="GI34" s="40"/>
      <c r="GJ34" s="42"/>
      <c r="GK34" s="172"/>
      <c r="GL34" s="172"/>
      <c r="GM34" s="172"/>
      <c r="GN34" s="38"/>
      <c r="GO34" s="38"/>
      <c r="GP34" s="39"/>
      <c r="GQ34" s="40"/>
      <c r="GR34" s="42"/>
      <c r="GS34" s="172"/>
      <c r="GT34" s="172"/>
      <c r="GU34" s="172"/>
      <c r="GV34" s="38"/>
      <c r="GW34" s="38"/>
      <c r="GX34" s="39"/>
      <c r="GY34" s="40"/>
      <c r="GZ34" s="42"/>
      <c r="HA34" s="172"/>
      <c r="HB34" s="172"/>
      <c r="HC34" s="172"/>
      <c r="HD34" s="38"/>
      <c r="HE34" s="38"/>
      <c r="HF34" s="39"/>
      <c r="HG34" s="40"/>
      <c r="HH34" s="42"/>
      <c r="HI34" s="172"/>
      <c r="HJ34" s="172"/>
      <c r="HK34" s="172"/>
      <c r="HL34" s="38"/>
      <c r="HM34" s="38"/>
      <c r="HN34" s="39"/>
      <c r="HO34" s="40"/>
      <c r="HP34" s="42"/>
      <c r="HQ34" s="172"/>
      <c r="HR34" s="172"/>
      <c r="HS34" s="172"/>
      <c r="HT34" s="38"/>
      <c r="HU34" s="38"/>
      <c r="HV34" s="39"/>
      <c r="HW34" s="40"/>
      <c r="HX34" s="42"/>
      <c r="HY34" s="172"/>
      <c r="HZ34" s="172"/>
      <c r="IA34" s="172"/>
      <c r="IB34" s="38"/>
      <c r="IC34" s="38"/>
      <c r="ID34" s="39"/>
      <c r="IE34" s="40"/>
      <c r="IF34" s="42"/>
      <c r="IG34" s="172"/>
      <c r="IH34" s="172"/>
      <c r="II34" s="172"/>
      <c r="IJ34" s="38"/>
      <c r="IK34" s="38"/>
      <c r="IL34" s="39"/>
      <c r="IM34" s="40"/>
      <c r="IN34" s="42"/>
      <c r="IO34" s="172"/>
      <c r="IP34" s="172"/>
      <c r="IQ34" s="172"/>
      <c r="IR34" s="38"/>
      <c r="IS34" s="38"/>
      <c r="IT34" s="39"/>
      <c r="IU34" s="40"/>
      <c r="IV34" s="42"/>
    </row>
    <row r="35" spans="1:256" s="11" customFormat="1" ht="21.75" customHeight="1" x14ac:dyDescent="0.4">
      <c r="A35" s="2"/>
      <c r="B35" s="2"/>
      <c r="C35" s="2"/>
      <c r="D35" s="2"/>
      <c r="E35" s="2"/>
      <c r="F35" s="2"/>
      <c r="G35" s="2"/>
      <c r="H35" s="2"/>
      <c r="I35" s="173"/>
      <c r="J35" s="173"/>
      <c r="K35" s="173"/>
      <c r="L35" s="173"/>
      <c r="M35" s="173"/>
      <c r="N35" s="173"/>
      <c r="O35" s="40"/>
      <c r="P35" s="42"/>
      <c r="Q35" s="172"/>
      <c r="R35" s="172"/>
      <c r="S35" s="172"/>
      <c r="T35" s="38"/>
      <c r="U35" s="38"/>
      <c r="V35" s="39"/>
      <c r="W35" s="40"/>
      <c r="X35" s="42"/>
      <c r="Y35" s="172"/>
      <c r="Z35" s="172"/>
      <c r="AA35" s="172"/>
      <c r="AB35" s="38"/>
      <c r="AC35" s="38"/>
      <c r="AD35" s="39"/>
      <c r="AE35" s="40"/>
      <c r="AF35" s="42"/>
      <c r="AG35" s="172"/>
      <c r="AH35" s="172"/>
      <c r="AI35" s="172"/>
      <c r="AJ35" s="38"/>
      <c r="AK35" s="38"/>
      <c r="AL35" s="39"/>
      <c r="AM35" s="40"/>
      <c r="AN35" s="42"/>
      <c r="AO35" s="172"/>
      <c r="AP35" s="172"/>
      <c r="AQ35" s="172"/>
      <c r="AR35" s="38"/>
      <c r="AS35" s="38"/>
      <c r="AT35" s="39"/>
      <c r="AU35" s="40"/>
      <c r="AV35" s="42"/>
      <c r="AW35" s="172"/>
      <c r="AX35" s="172"/>
      <c r="AY35" s="172"/>
      <c r="AZ35" s="38"/>
      <c r="BA35" s="38"/>
      <c r="BB35" s="39"/>
      <c r="BC35" s="40"/>
      <c r="BD35" s="42"/>
      <c r="BE35" s="172"/>
      <c r="BF35" s="172"/>
      <c r="BG35" s="172"/>
      <c r="BH35" s="38"/>
      <c r="BI35" s="38"/>
      <c r="BJ35" s="39"/>
      <c r="BK35" s="40"/>
      <c r="BL35" s="42"/>
      <c r="BM35" s="172"/>
      <c r="BN35" s="172"/>
      <c r="BO35" s="172"/>
      <c r="BP35" s="38"/>
      <c r="BQ35" s="38"/>
      <c r="BR35" s="39"/>
      <c r="BS35" s="40"/>
      <c r="BT35" s="42"/>
      <c r="BU35" s="172"/>
      <c r="BV35" s="172"/>
      <c r="BW35" s="172"/>
      <c r="BX35" s="38"/>
      <c r="BY35" s="38"/>
      <c r="BZ35" s="39"/>
      <c r="CA35" s="40"/>
      <c r="CB35" s="42"/>
      <c r="CC35" s="172"/>
      <c r="CD35" s="172"/>
      <c r="CE35" s="172"/>
      <c r="CF35" s="38"/>
      <c r="CG35" s="38"/>
      <c r="CH35" s="39"/>
      <c r="CI35" s="40"/>
      <c r="CJ35" s="42"/>
      <c r="CK35" s="172"/>
      <c r="CL35" s="172"/>
      <c r="CM35" s="172"/>
      <c r="CN35" s="38"/>
      <c r="CO35" s="38"/>
      <c r="CP35" s="39"/>
      <c r="CQ35" s="40"/>
      <c r="CR35" s="42"/>
      <c r="CS35" s="172"/>
      <c r="CT35" s="172"/>
      <c r="CU35" s="172"/>
      <c r="CV35" s="38"/>
      <c r="CW35" s="38"/>
      <c r="CX35" s="39"/>
      <c r="CY35" s="40"/>
      <c r="CZ35" s="42"/>
      <c r="DA35" s="172"/>
      <c r="DB35" s="172"/>
      <c r="DC35" s="172"/>
      <c r="DD35" s="38"/>
      <c r="DE35" s="38"/>
      <c r="DF35" s="39"/>
      <c r="DG35" s="40"/>
      <c r="DH35" s="42"/>
      <c r="DI35" s="172"/>
      <c r="DJ35" s="172"/>
      <c r="DK35" s="172"/>
      <c r="DL35" s="38"/>
      <c r="DM35" s="38"/>
      <c r="DN35" s="39"/>
      <c r="DO35" s="40"/>
      <c r="DP35" s="42"/>
      <c r="DQ35" s="172"/>
      <c r="DR35" s="172"/>
      <c r="DS35" s="172"/>
      <c r="DT35" s="38"/>
      <c r="DU35" s="38"/>
      <c r="DV35" s="39"/>
      <c r="DW35" s="40"/>
      <c r="DX35" s="42"/>
      <c r="DY35" s="172"/>
      <c r="DZ35" s="172"/>
      <c r="EA35" s="172"/>
      <c r="EB35" s="38"/>
      <c r="EC35" s="38"/>
      <c r="ED35" s="39"/>
      <c r="EE35" s="40"/>
      <c r="EF35" s="42"/>
      <c r="EG35" s="172"/>
      <c r="EH35" s="172"/>
      <c r="EI35" s="172"/>
      <c r="EJ35" s="38"/>
      <c r="EK35" s="38"/>
      <c r="EL35" s="39"/>
      <c r="EM35" s="40"/>
      <c r="EN35" s="42"/>
      <c r="EO35" s="172"/>
      <c r="EP35" s="172"/>
      <c r="EQ35" s="172"/>
      <c r="ER35" s="38"/>
      <c r="ES35" s="38"/>
      <c r="ET35" s="39"/>
      <c r="EU35" s="40"/>
      <c r="EV35" s="42"/>
      <c r="EW35" s="172"/>
      <c r="EX35" s="172"/>
      <c r="EY35" s="172"/>
      <c r="EZ35" s="38"/>
      <c r="FA35" s="38"/>
      <c r="FB35" s="39"/>
      <c r="FC35" s="40"/>
      <c r="FD35" s="42"/>
      <c r="FE35" s="172"/>
      <c r="FF35" s="172"/>
      <c r="FG35" s="172"/>
      <c r="FH35" s="38"/>
      <c r="FI35" s="38"/>
      <c r="FJ35" s="39"/>
      <c r="FK35" s="40"/>
      <c r="FL35" s="42"/>
      <c r="FM35" s="172"/>
      <c r="FN35" s="172"/>
      <c r="FO35" s="172"/>
      <c r="FP35" s="38"/>
      <c r="FQ35" s="38"/>
      <c r="FR35" s="39"/>
      <c r="FS35" s="40"/>
      <c r="FT35" s="42"/>
      <c r="FU35" s="172"/>
      <c r="FV35" s="172"/>
      <c r="FW35" s="172"/>
      <c r="FX35" s="38"/>
      <c r="FY35" s="38"/>
      <c r="FZ35" s="39"/>
      <c r="GA35" s="40"/>
      <c r="GB35" s="42"/>
      <c r="GC35" s="172"/>
      <c r="GD35" s="172"/>
      <c r="GE35" s="172"/>
      <c r="GF35" s="38"/>
      <c r="GG35" s="38"/>
      <c r="GH35" s="39"/>
      <c r="GI35" s="40"/>
      <c r="GJ35" s="42"/>
      <c r="GK35" s="172"/>
      <c r="GL35" s="172"/>
      <c r="GM35" s="172"/>
      <c r="GN35" s="38"/>
      <c r="GO35" s="38"/>
      <c r="GP35" s="39"/>
      <c r="GQ35" s="40"/>
      <c r="GR35" s="42"/>
      <c r="GS35" s="172"/>
      <c r="GT35" s="172"/>
      <c r="GU35" s="172"/>
      <c r="GV35" s="38"/>
      <c r="GW35" s="38"/>
      <c r="GX35" s="39"/>
      <c r="GY35" s="40"/>
      <c r="GZ35" s="42"/>
      <c r="HA35" s="172"/>
      <c r="HB35" s="172"/>
      <c r="HC35" s="172"/>
      <c r="HD35" s="38"/>
      <c r="HE35" s="38"/>
      <c r="HF35" s="39"/>
      <c r="HG35" s="40"/>
      <c r="HH35" s="42"/>
      <c r="HI35" s="172"/>
      <c r="HJ35" s="172"/>
      <c r="HK35" s="172"/>
      <c r="HL35" s="38"/>
      <c r="HM35" s="38"/>
      <c r="HN35" s="39"/>
      <c r="HO35" s="40"/>
      <c r="HP35" s="42"/>
      <c r="HQ35" s="172"/>
      <c r="HR35" s="172"/>
      <c r="HS35" s="172"/>
      <c r="HT35" s="38"/>
      <c r="HU35" s="38"/>
      <c r="HV35" s="39"/>
      <c r="HW35" s="40"/>
      <c r="HX35" s="42"/>
      <c r="HY35" s="172"/>
      <c r="HZ35" s="172"/>
      <c r="IA35" s="172"/>
      <c r="IB35" s="38"/>
      <c r="IC35" s="38"/>
      <c r="ID35" s="39"/>
      <c r="IE35" s="40"/>
      <c r="IF35" s="42"/>
      <c r="IG35" s="172"/>
      <c r="IH35" s="172"/>
      <c r="II35" s="172"/>
      <c r="IJ35" s="38"/>
      <c r="IK35" s="38"/>
      <c r="IL35" s="39"/>
      <c r="IM35" s="40"/>
      <c r="IN35" s="42"/>
      <c r="IO35" s="172"/>
      <c r="IP35" s="172"/>
      <c r="IQ35" s="172"/>
      <c r="IR35" s="38"/>
      <c r="IS35" s="38"/>
      <c r="IT35" s="39"/>
      <c r="IU35" s="40"/>
      <c r="IV35" s="42"/>
    </row>
    <row r="36" spans="1:256" s="11" customFormat="1" ht="21.75" customHeight="1" x14ac:dyDescent="0.4">
      <c r="A36" s="2"/>
      <c r="B36" s="2"/>
      <c r="C36" s="2"/>
      <c r="D36" s="2"/>
      <c r="E36" s="2"/>
      <c r="F36" s="2"/>
      <c r="G36" s="2"/>
      <c r="H36" s="2"/>
      <c r="I36" s="173"/>
      <c r="J36" s="173"/>
      <c r="K36" s="173"/>
      <c r="L36" s="173"/>
      <c r="M36" s="173"/>
      <c r="N36" s="173"/>
      <c r="O36" s="40"/>
      <c r="P36" s="42"/>
      <c r="Q36" s="172"/>
      <c r="R36" s="172"/>
      <c r="S36" s="172"/>
      <c r="T36" s="38"/>
      <c r="U36" s="38"/>
      <c r="V36" s="39"/>
      <c r="W36" s="40"/>
      <c r="X36" s="42"/>
      <c r="Y36" s="172"/>
      <c r="Z36" s="172"/>
      <c r="AA36" s="172"/>
      <c r="AB36" s="38"/>
      <c r="AC36" s="38"/>
      <c r="AD36" s="39"/>
      <c r="AE36" s="40"/>
      <c r="AF36" s="42"/>
      <c r="AG36" s="172"/>
      <c r="AH36" s="172"/>
      <c r="AI36" s="172"/>
      <c r="AJ36" s="38"/>
      <c r="AK36" s="38"/>
      <c r="AL36" s="39"/>
      <c r="AM36" s="40"/>
      <c r="AN36" s="42"/>
      <c r="AO36" s="172"/>
      <c r="AP36" s="172"/>
      <c r="AQ36" s="172"/>
      <c r="AR36" s="38"/>
      <c r="AS36" s="38"/>
      <c r="AT36" s="39"/>
      <c r="AU36" s="40"/>
      <c r="AV36" s="42"/>
      <c r="AW36" s="172"/>
      <c r="AX36" s="172"/>
      <c r="AY36" s="172"/>
      <c r="AZ36" s="38"/>
      <c r="BA36" s="38"/>
      <c r="BB36" s="39"/>
      <c r="BC36" s="40"/>
      <c r="BD36" s="42"/>
      <c r="BE36" s="172"/>
      <c r="BF36" s="172"/>
      <c r="BG36" s="172"/>
      <c r="BH36" s="38"/>
      <c r="BI36" s="38"/>
      <c r="BJ36" s="39"/>
      <c r="BK36" s="40"/>
      <c r="BL36" s="42"/>
      <c r="BM36" s="172"/>
      <c r="BN36" s="172"/>
      <c r="BO36" s="172"/>
      <c r="BP36" s="38"/>
      <c r="BQ36" s="38"/>
      <c r="BR36" s="39"/>
      <c r="BS36" s="40"/>
      <c r="BT36" s="42"/>
      <c r="BU36" s="172"/>
      <c r="BV36" s="172"/>
      <c r="BW36" s="172"/>
      <c r="BX36" s="38"/>
      <c r="BY36" s="38"/>
      <c r="BZ36" s="39"/>
      <c r="CA36" s="40"/>
      <c r="CB36" s="42"/>
      <c r="CC36" s="172"/>
      <c r="CD36" s="172"/>
      <c r="CE36" s="172"/>
      <c r="CF36" s="38"/>
      <c r="CG36" s="38"/>
      <c r="CH36" s="39"/>
      <c r="CI36" s="40"/>
      <c r="CJ36" s="42"/>
      <c r="CK36" s="172"/>
      <c r="CL36" s="172"/>
      <c r="CM36" s="172"/>
      <c r="CN36" s="38"/>
      <c r="CO36" s="38"/>
      <c r="CP36" s="39"/>
      <c r="CQ36" s="40"/>
      <c r="CR36" s="42"/>
      <c r="CS36" s="172"/>
      <c r="CT36" s="172"/>
      <c r="CU36" s="172"/>
      <c r="CV36" s="38"/>
      <c r="CW36" s="38"/>
      <c r="CX36" s="39"/>
      <c r="CY36" s="40"/>
      <c r="CZ36" s="42"/>
      <c r="DA36" s="172"/>
      <c r="DB36" s="172"/>
      <c r="DC36" s="172"/>
      <c r="DD36" s="38"/>
      <c r="DE36" s="38"/>
      <c r="DF36" s="39"/>
      <c r="DG36" s="40"/>
      <c r="DH36" s="42"/>
      <c r="DI36" s="172"/>
      <c r="DJ36" s="172"/>
      <c r="DK36" s="172"/>
      <c r="DL36" s="38"/>
      <c r="DM36" s="38"/>
      <c r="DN36" s="39"/>
      <c r="DO36" s="40"/>
      <c r="DP36" s="42"/>
      <c r="DQ36" s="172"/>
      <c r="DR36" s="172"/>
      <c r="DS36" s="172"/>
      <c r="DT36" s="38"/>
      <c r="DU36" s="38"/>
      <c r="DV36" s="39"/>
      <c r="DW36" s="40"/>
      <c r="DX36" s="42"/>
      <c r="DY36" s="172"/>
      <c r="DZ36" s="172"/>
      <c r="EA36" s="172"/>
      <c r="EB36" s="38"/>
      <c r="EC36" s="38"/>
      <c r="ED36" s="39"/>
      <c r="EE36" s="40"/>
      <c r="EF36" s="42"/>
      <c r="EG36" s="172"/>
      <c r="EH36" s="172"/>
      <c r="EI36" s="172"/>
      <c r="EJ36" s="38"/>
      <c r="EK36" s="38"/>
      <c r="EL36" s="39"/>
      <c r="EM36" s="40"/>
      <c r="EN36" s="42"/>
      <c r="EO36" s="172"/>
      <c r="EP36" s="172"/>
      <c r="EQ36" s="172"/>
      <c r="ER36" s="38"/>
      <c r="ES36" s="38"/>
      <c r="ET36" s="39"/>
      <c r="EU36" s="40"/>
      <c r="EV36" s="42"/>
      <c r="EW36" s="172"/>
      <c r="EX36" s="172"/>
      <c r="EY36" s="172"/>
      <c r="EZ36" s="38"/>
      <c r="FA36" s="38"/>
      <c r="FB36" s="39"/>
      <c r="FC36" s="40"/>
      <c r="FD36" s="42"/>
      <c r="FE36" s="172"/>
      <c r="FF36" s="172"/>
      <c r="FG36" s="172"/>
      <c r="FH36" s="38"/>
      <c r="FI36" s="38"/>
      <c r="FJ36" s="39"/>
      <c r="FK36" s="40"/>
      <c r="FL36" s="42"/>
      <c r="FM36" s="172"/>
      <c r="FN36" s="172"/>
      <c r="FO36" s="172"/>
      <c r="FP36" s="38"/>
      <c r="FQ36" s="38"/>
      <c r="FR36" s="39"/>
      <c r="FS36" s="40"/>
      <c r="FT36" s="42"/>
      <c r="FU36" s="172"/>
      <c r="FV36" s="172"/>
      <c r="FW36" s="172"/>
      <c r="FX36" s="38"/>
      <c r="FY36" s="38"/>
      <c r="FZ36" s="39"/>
      <c r="GA36" s="40"/>
      <c r="GB36" s="42"/>
      <c r="GC36" s="172"/>
      <c r="GD36" s="172"/>
      <c r="GE36" s="172"/>
      <c r="GF36" s="38"/>
      <c r="GG36" s="38"/>
      <c r="GH36" s="39"/>
      <c r="GI36" s="40"/>
      <c r="GJ36" s="42"/>
      <c r="GK36" s="172"/>
      <c r="GL36" s="172"/>
      <c r="GM36" s="172"/>
      <c r="GN36" s="38"/>
      <c r="GO36" s="38"/>
      <c r="GP36" s="39"/>
      <c r="GQ36" s="40"/>
      <c r="GR36" s="42"/>
      <c r="GS36" s="172"/>
      <c r="GT36" s="172"/>
      <c r="GU36" s="172"/>
      <c r="GV36" s="38"/>
      <c r="GW36" s="38"/>
      <c r="GX36" s="39"/>
      <c r="GY36" s="40"/>
      <c r="GZ36" s="42"/>
      <c r="HA36" s="172"/>
      <c r="HB36" s="172"/>
      <c r="HC36" s="172"/>
      <c r="HD36" s="38"/>
      <c r="HE36" s="38"/>
      <c r="HF36" s="39"/>
      <c r="HG36" s="40"/>
      <c r="HH36" s="42"/>
      <c r="HI36" s="172"/>
      <c r="HJ36" s="172"/>
      <c r="HK36" s="172"/>
      <c r="HL36" s="38"/>
      <c r="HM36" s="38"/>
      <c r="HN36" s="39"/>
      <c r="HO36" s="40"/>
      <c r="HP36" s="42"/>
      <c r="HQ36" s="172"/>
      <c r="HR36" s="172"/>
      <c r="HS36" s="172"/>
      <c r="HT36" s="38"/>
      <c r="HU36" s="38"/>
      <c r="HV36" s="39"/>
      <c r="HW36" s="40"/>
      <c r="HX36" s="42"/>
      <c r="HY36" s="172"/>
      <c r="HZ36" s="172"/>
      <c r="IA36" s="172"/>
      <c r="IB36" s="38"/>
      <c r="IC36" s="38"/>
      <c r="ID36" s="39"/>
      <c r="IE36" s="40"/>
      <c r="IF36" s="42"/>
      <c r="IG36" s="172"/>
      <c r="IH36" s="172"/>
      <c r="II36" s="172"/>
      <c r="IJ36" s="38"/>
      <c r="IK36" s="38"/>
      <c r="IL36" s="39"/>
      <c r="IM36" s="40"/>
      <c r="IN36" s="42"/>
      <c r="IO36" s="172"/>
      <c r="IP36" s="172"/>
      <c r="IQ36" s="172"/>
      <c r="IR36" s="38"/>
      <c r="IS36" s="38"/>
      <c r="IT36" s="39"/>
      <c r="IU36" s="40"/>
      <c r="IV36" s="42"/>
    </row>
    <row r="37" spans="1:256" s="11" customFormat="1" ht="21.75" customHeight="1" x14ac:dyDescent="0.4">
      <c r="A37" s="2"/>
      <c r="B37" s="2"/>
      <c r="C37" s="2"/>
      <c r="D37" s="2"/>
      <c r="E37" s="2"/>
      <c r="F37" s="2"/>
      <c r="G37" s="2"/>
      <c r="H37" s="2"/>
      <c r="I37" s="173"/>
      <c r="J37" s="173"/>
      <c r="K37" s="173"/>
      <c r="L37" s="173"/>
      <c r="M37" s="173"/>
      <c r="N37" s="173"/>
      <c r="O37" s="40"/>
      <c r="P37" s="42"/>
      <c r="Q37" s="172"/>
      <c r="R37" s="172"/>
      <c r="S37" s="172"/>
      <c r="T37" s="38"/>
      <c r="U37" s="38"/>
      <c r="V37" s="39"/>
      <c r="W37" s="40"/>
      <c r="X37" s="42"/>
      <c r="Y37" s="172"/>
      <c r="Z37" s="172"/>
      <c r="AA37" s="172"/>
      <c r="AB37" s="38"/>
      <c r="AC37" s="38"/>
      <c r="AD37" s="39"/>
      <c r="AE37" s="40"/>
      <c r="AF37" s="42"/>
      <c r="AG37" s="172"/>
      <c r="AH37" s="172"/>
      <c r="AI37" s="172"/>
      <c r="AJ37" s="38"/>
      <c r="AK37" s="38"/>
      <c r="AL37" s="39"/>
      <c r="AM37" s="40"/>
      <c r="AN37" s="42"/>
      <c r="AO37" s="172"/>
      <c r="AP37" s="172"/>
      <c r="AQ37" s="172"/>
      <c r="AR37" s="38"/>
      <c r="AS37" s="38"/>
      <c r="AT37" s="39"/>
      <c r="AU37" s="40"/>
      <c r="AV37" s="42"/>
      <c r="AW37" s="172"/>
      <c r="AX37" s="172"/>
      <c r="AY37" s="172"/>
      <c r="AZ37" s="38"/>
      <c r="BA37" s="38"/>
      <c r="BB37" s="39"/>
      <c r="BC37" s="40"/>
      <c r="BD37" s="42"/>
      <c r="BE37" s="172"/>
      <c r="BF37" s="172"/>
      <c r="BG37" s="172"/>
      <c r="BH37" s="38"/>
      <c r="BI37" s="38"/>
      <c r="BJ37" s="39"/>
      <c r="BK37" s="40"/>
      <c r="BL37" s="42"/>
      <c r="BM37" s="172"/>
      <c r="BN37" s="172"/>
      <c r="BO37" s="172"/>
      <c r="BP37" s="38"/>
      <c r="BQ37" s="38"/>
      <c r="BR37" s="39"/>
      <c r="BS37" s="40"/>
      <c r="BT37" s="42"/>
      <c r="BU37" s="172"/>
      <c r="BV37" s="172"/>
      <c r="BW37" s="172"/>
      <c r="BX37" s="38"/>
      <c r="BY37" s="38"/>
      <c r="BZ37" s="39"/>
      <c r="CA37" s="40"/>
      <c r="CB37" s="42"/>
      <c r="CC37" s="172"/>
      <c r="CD37" s="172"/>
      <c r="CE37" s="172"/>
      <c r="CF37" s="38"/>
      <c r="CG37" s="38"/>
      <c r="CH37" s="39"/>
      <c r="CI37" s="40"/>
      <c r="CJ37" s="42"/>
      <c r="CK37" s="172"/>
      <c r="CL37" s="172"/>
      <c r="CM37" s="172"/>
      <c r="CN37" s="38"/>
      <c r="CO37" s="38"/>
      <c r="CP37" s="39"/>
      <c r="CQ37" s="40"/>
      <c r="CR37" s="42"/>
      <c r="CS37" s="172"/>
      <c r="CT37" s="172"/>
      <c r="CU37" s="172"/>
      <c r="CV37" s="38"/>
      <c r="CW37" s="38"/>
      <c r="CX37" s="39"/>
      <c r="CY37" s="40"/>
      <c r="CZ37" s="42"/>
      <c r="DA37" s="172"/>
      <c r="DB37" s="172"/>
      <c r="DC37" s="172"/>
      <c r="DD37" s="38"/>
      <c r="DE37" s="38"/>
      <c r="DF37" s="39"/>
      <c r="DG37" s="40"/>
      <c r="DH37" s="42"/>
      <c r="DI37" s="172"/>
      <c r="DJ37" s="172"/>
      <c r="DK37" s="172"/>
      <c r="DL37" s="38"/>
      <c r="DM37" s="38"/>
      <c r="DN37" s="39"/>
      <c r="DO37" s="40"/>
      <c r="DP37" s="42"/>
      <c r="DQ37" s="172"/>
      <c r="DR37" s="172"/>
      <c r="DS37" s="172"/>
      <c r="DT37" s="38"/>
      <c r="DU37" s="38"/>
      <c r="DV37" s="39"/>
      <c r="DW37" s="40"/>
      <c r="DX37" s="42"/>
      <c r="DY37" s="172"/>
      <c r="DZ37" s="172"/>
      <c r="EA37" s="172"/>
      <c r="EB37" s="38"/>
      <c r="EC37" s="38"/>
      <c r="ED37" s="39"/>
      <c r="EE37" s="40"/>
      <c r="EF37" s="42"/>
      <c r="EG37" s="172"/>
      <c r="EH37" s="172"/>
      <c r="EI37" s="172"/>
      <c r="EJ37" s="38"/>
      <c r="EK37" s="38"/>
      <c r="EL37" s="39"/>
      <c r="EM37" s="40"/>
      <c r="EN37" s="42"/>
      <c r="EO37" s="172"/>
      <c r="EP37" s="172"/>
      <c r="EQ37" s="172"/>
      <c r="ER37" s="38"/>
      <c r="ES37" s="38"/>
      <c r="ET37" s="39"/>
      <c r="EU37" s="40"/>
      <c r="EV37" s="42"/>
      <c r="EW37" s="172"/>
      <c r="EX37" s="172"/>
      <c r="EY37" s="172"/>
      <c r="EZ37" s="38"/>
      <c r="FA37" s="38"/>
      <c r="FB37" s="39"/>
      <c r="FC37" s="40"/>
      <c r="FD37" s="42"/>
      <c r="FE37" s="172"/>
      <c r="FF37" s="172"/>
      <c r="FG37" s="172"/>
      <c r="FH37" s="38"/>
      <c r="FI37" s="38"/>
      <c r="FJ37" s="39"/>
      <c r="FK37" s="40"/>
      <c r="FL37" s="42"/>
      <c r="FM37" s="172"/>
      <c r="FN37" s="172"/>
      <c r="FO37" s="172"/>
      <c r="FP37" s="38"/>
      <c r="FQ37" s="38"/>
      <c r="FR37" s="39"/>
      <c r="FS37" s="40"/>
      <c r="FT37" s="42"/>
      <c r="FU37" s="172"/>
      <c r="FV37" s="172"/>
      <c r="FW37" s="172"/>
      <c r="FX37" s="38"/>
      <c r="FY37" s="38"/>
      <c r="FZ37" s="39"/>
      <c r="GA37" s="40"/>
      <c r="GB37" s="42"/>
      <c r="GC37" s="172"/>
      <c r="GD37" s="172"/>
      <c r="GE37" s="172"/>
      <c r="GF37" s="38"/>
      <c r="GG37" s="38"/>
      <c r="GH37" s="39"/>
      <c r="GI37" s="40"/>
      <c r="GJ37" s="42"/>
      <c r="GK37" s="172"/>
      <c r="GL37" s="172"/>
      <c r="GM37" s="172"/>
      <c r="GN37" s="38"/>
      <c r="GO37" s="38"/>
      <c r="GP37" s="39"/>
      <c r="GQ37" s="40"/>
      <c r="GR37" s="42"/>
      <c r="GS37" s="172"/>
      <c r="GT37" s="172"/>
      <c r="GU37" s="172"/>
      <c r="GV37" s="38"/>
      <c r="GW37" s="38"/>
      <c r="GX37" s="39"/>
      <c r="GY37" s="40"/>
      <c r="GZ37" s="42"/>
      <c r="HA37" s="172"/>
      <c r="HB37" s="172"/>
      <c r="HC37" s="172"/>
      <c r="HD37" s="38"/>
      <c r="HE37" s="38"/>
      <c r="HF37" s="39"/>
      <c r="HG37" s="40"/>
      <c r="HH37" s="42"/>
      <c r="HI37" s="172"/>
      <c r="HJ37" s="172"/>
      <c r="HK37" s="172"/>
      <c r="HL37" s="38"/>
      <c r="HM37" s="38"/>
      <c r="HN37" s="39"/>
      <c r="HO37" s="40"/>
      <c r="HP37" s="42"/>
      <c r="HQ37" s="172"/>
      <c r="HR37" s="172"/>
      <c r="HS37" s="172"/>
      <c r="HT37" s="38"/>
      <c r="HU37" s="38"/>
      <c r="HV37" s="39"/>
      <c r="HW37" s="40"/>
      <c r="HX37" s="42"/>
      <c r="HY37" s="172"/>
      <c r="HZ37" s="172"/>
      <c r="IA37" s="172"/>
      <c r="IB37" s="38"/>
      <c r="IC37" s="38"/>
      <c r="ID37" s="39"/>
      <c r="IE37" s="40"/>
      <c r="IF37" s="42"/>
      <c r="IG37" s="172"/>
      <c r="IH37" s="172"/>
      <c r="II37" s="172"/>
      <c r="IJ37" s="38"/>
      <c r="IK37" s="38"/>
      <c r="IL37" s="39"/>
      <c r="IM37" s="40"/>
      <c r="IN37" s="42"/>
      <c r="IO37" s="172"/>
      <c r="IP37" s="172"/>
      <c r="IQ37" s="172"/>
      <c r="IR37" s="38"/>
      <c r="IS37" s="38"/>
      <c r="IT37" s="39"/>
      <c r="IU37" s="40"/>
      <c r="IV37" s="42"/>
    </row>
    <row r="38" spans="1:256" s="11" customFormat="1" ht="21.75" customHeight="1" x14ac:dyDescent="0.4">
      <c r="A38" s="2"/>
      <c r="B38" s="2"/>
      <c r="C38" s="2"/>
      <c r="D38" s="2"/>
      <c r="E38" s="2"/>
      <c r="F38" s="2"/>
      <c r="G38" s="2"/>
      <c r="H38" s="2"/>
      <c r="I38" s="173"/>
      <c r="J38" s="173"/>
      <c r="K38" s="173"/>
      <c r="L38" s="173"/>
      <c r="M38" s="173"/>
      <c r="N38" s="173"/>
      <c r="O38" s="40"/>
      <c r="P38" s="42"/>
      <c r="Q38" s="172"/>
      <c r="R38" s="172"/>
      <c r="S38" s="172"/>
      <c r="T38" s="38"/>
      <c r="U38" s="38"/>
      <c r="V38" s="39"/>
      <c r="W38" s="40"/>
      <c r="X38" s="42"/>
      <c r="Y38" s="172"/>
      <c r="Z38" s="172"/>
      <c r="AA38" s="172"/>
      <c r="AB38" s="38"/>
      <c r="AC38" s="38"/>
      <c r="AD38" s="39"/>
      <c r="AE38" s="40"/>
      <c r="AF38" s="42"/>
      <c r="AG38" s="172"/>
      <c r="AH38" s="172"/>
      <c r="AI38" s="172"/>
      <c r="AJ38" s="38"/>
      <c r="AK38" s="38"/>
      <c r="AL38" s="39"/>
      <c r="AM38" s="40"/>
      <c r="AN38" s="42"/>
      <c r="AO38" s="172"/>
      <c r="AP38" s="172"/>
      <c r="AQ38" s="172"/>
      <c r="AR38" s="38"/>
      <c r="AS38" s="38"/>
      <c r="AT38" s="39"/>
      <c r="AU38" s="40"/>
      <c r="AV38" s="42"/>
      <c r="AW38" s="172"/>
      <c r="AX38" s="172"/>
      <c r="AY38" s="172"/>
      <c r="AZ38" s="38"/>
      <c r="BA38" s="38"/>
      <c r="BB38" s="39"/>
      <c r="BC38" s="40"/>
      <c r="BD38" s="42"/>
      <c r="BE38" s="172"/>
      <c r="BF38" s="172"/>
      <c r="BG38" s="172"/>
      <c r="BH38" s="38"/>
      <c r="BI38" s="38"/>
      <c r="BJ38" s="39"/>
      <c r="BK38" s="40"/>
      <c r="BL38" s="42"/>
      <c r="BM38" s="172"/>
      <c r="BN38" s="172"/>
      <c r="BO38" s="172"/>
      <c r="BP38" s="38"/>
      <c r="BQ38" s="38"/>
      <c r="BR38" s="39"/>
      <c r="BS38" s="40"/>
      <c r="BT38" s="42"/>
      <c r="BU38" s="172"/>
      <c r="BV38" s="172"/>
      <c r="BW38" s="172"/>
      <c r="BX38" s="38"/>
      <c r="BY38" s="38"/>
      <c r="BZ38" s="39"/>
      <c r="CA38" s="40"/>
      <c r="CB38" s="42"/>
      <c r="CC38" s="172"/>
      <c r="CD38" s="172"/>
      <c r="CE38" s="172"/>
      <c r="CF38" s="38"/>
      <c r="CG38" s="38"/>
      <c r="CH38" s="39"/>
      <c r="CI38" s="40"/>
      <c r="CJ38" s="42"/>
      <c r="CK38" s="172"/>
      <c r="CL38" s="172"/>
      <c r="CM38" s="172"/>
      <c r="CN38" s="38"/>
      <c r="CO38" s="38"/>
      <c r="CP38" s="39"/>
      <c r="CQ38" s="40"/>
      <c r="CR38" s="42"/>
      <c r="CS38" s="172"/>
      <c r="CT38" s="172"/>
      <c r="CU38" s="172"/>
      <c r="CV38" s="38"/>
      <c r="CW38" s="38"/>
      <c r="CX38" s="39"/>
      <c r="CY38" s="40"/>
      <c r="CZ38" s="42"/>
      <c r="DA38" s="172"/>
      <c r="DB38" s="172"/>
      <c r="DC38" s="172"/>
      <c r="DD38" s="38"/>
      <c r="DE38" s="38"/>
      <c r="DF38" s="39"/>
      <c r="DG38" s="40"/>
      <c r="DH38" s="42"/>
      <c r="DI38" s="172"/>
      <c r="DJ38" s="172"/>
      <c r="DK38" s="172"/>
      <c r="DL38" s="38"/>
      <c r="DM38" s="38"/>
      <c r="DN38" s="39"/>
      <c r="DO38" s="40"/>
      <c r="DP38" s="42"/>
      <c r="DQ38" s="172"/>
      <c r="DR38" s="172"/>
      <c r="DS38" s="172"/>
      <c r="DT38" s="38"/>
      <c r="DU38" s="38"/>
      <c r="DV38" s="39"/>
      <c r="DW38" s="40"/>
      <c r="DX38" s="42"/>
      <c r="DY38" s="172"/>
      <c r="DZ38" s="172"/>
      <c r="EA38" s="172"/>
      <c r="EB38" s="38"/>
      <c r="EC38" s="38"/>
      <c r="ED38" s="39"/>
      <c r="EE38" s="40"/>
      <c r="EF38" s="42"/>
      <c r="EG38" s="172"/>
      <c r="EH38" s="172"/>
      <c r="EI38" s="172"/>
      <c r="EJ38" s="38"/>
      <c r="EK38" s="38"/>
      <c r="EL38" s="39"/>
      <c r="EM38" s="40"/>
      <c r="EN38" s="42"/>
      <c r="EO38" s="172"/>
      <c r="EP38" s="172"/>
      <c r="EQ38" s="172"/>
      <c r="ER38" s="38"/>
      <c r="ES38" s="38"/>
      <c r="ET38" s="39"/>
      <c r="EU38" s="40"/>
      <c r="EV38" s="42"/>
      <c r="EW38" s="172"/>
      <c r="EX38" s="172"/>
      <c r="EY38" s="172"/>
      <c r="EZ38" s="38"/>
      <c r="FA38" s="38"/>
      <c r="FB38" s="39"/>
      <c r="FC38" s="40"/>
      <c r="FD38" s="42"/>
      <c r="FE38" s="172"/>
      <c r="FF38" s="172"/>
      <c r="FG38" s="172"/>
      <c r="FH38" s="38"/>
      <c r="FI38" s="38"/>
      <c r="FJ38" s="39"/>
      <c r="FK38" s="40"/>
      <c r="FL38" s="42"/>
      <c r="FM38" s="172"/>
      <c r="FN38" s="172"/>
      <c r="FO38" s="172"/>
      <c r="FP38" s="38"/>
      <c r="FQ38" s="38"/>
      <c r="FR38" s="39"/>
      <c r="FS38" s="40"/>
      <c r="FT38" s="42"/>
      <c r="FU38" s="172"/>
      <c r="FV38" s="172"/>
      <c r="FW38" s="172"/>
      <c r="FX38" s="38"/>
      <c r="FY38" s="38"/>
      <c r="FZ38" s="39"/>
      <c r="GA38" s="40"/>
      <c r="GB38" s="42"/>
      <c r="GC38" s="172"/>
      <c r="GD38" s="172"/>
      <c r="GE38" s="172"/>
      <c r="GF38" s="38"/>
      <c r="GG38" s="38"/>
      <c r="GH38" s="39"/>
      <c r="GI38" s="40"/>
      <c r="GJ38" s="42"/>
      <c r="GK38" s="172"/>
      <c r="GL38" s="172"/>
      <c r="GM38" s="172"/>
      <c r="GN38" s="38"/>
      <c r="GO38" s="38"/>
      <c r="GP38" s="39"/>
      <c r="GQ38" s="40"/>
      <c r="GR38" s="42"/>
      <c r="GS38" s="172"/>
      <c r="GT38" s="172"/>
      <c r="GU38" s="172"/>
      <c r="GV38" s="38"/>
      <c r="GW38" s="38"/>
      <c r="GX38" s="39"/>
      <c r="GY38" s="40"/>
      <c r="GZ38" s="42"/>
      <c r="HA38" s="172"/>
      <c r="HB38" s="172"/>
      <c r="HC38" s="172"/>
      <c r="HD38" s="38"/>
      <c r="HE38" s="38"/>
      <c r="HF38" s="39"/>
      <c r="HG38" s="40"/>
      <c r="HH38" s="42"/>
      <c r="HI38" s="172"/>
      <c r="HJ38" s="172"/>
      <c r="HK38" s="172"/>
      <c r="HL38" s="38"/>
      <c r="HM38" s="38"/>
      <c r="HN38" s="39"/>
      <c r="HO38" s="40"/>
      <c r="HP38" s="42"/>
      <c r="HQ38" s="172"/>
      <c r="HR38" s="172"/>
      <c r="HS38" s="172"/>
      <c r="HT38" s="38"/>
      <c r="HU38" s="38"/>
      <c r="HV38" s="39"/>
      <c r="HW38" s="40"/>
      <c r="HX38" s="42"/>
      <c r="HY38" s="172"/>
      <c r="HZ38" s="172"/>
      <c r="IA38" s="172"/>
      <c r="IB38" s="38"/>
      <c r="IC38" s="38"/>
      <c r="ID38" s="39"/>
      <c r="IE38" s="40"/>
      <c r="IF38" s="42"/>
      <c r="IG38" s="172"/>
      <c r="IH38" s="172"/>
      <c r="II38" s="172"/>
      <c r="IJ38" s="38"/>
      <c r="IK38" s="38"/>
      <c r="IL38" s="39"/>
      <c r="IM38" s="40"/>
      <c r="IN38" s="42"/>
      <c r="IO38" s="172"/>
      <c r="IP38" s="172"/>
      <c r="IQ38" s="172"/>
      <c r="IR38" s="38"/>
      <c r="IS38" s="38"/>
      <c r="IT38" s="39"/>
      <c r="IU38" s="40"/>
      <c r="IV38" s="42"/>
    </row>
    <row r="39" spans="1:256" s="11" customFormat="1" ht="21.75" customHeight="1" x14ac:dyDescent="0.4">
      <c r="A39" s="2"/>
      <c r="B39" s="2"/>
      <c r="C39" s="2"/>
      <c r="D39" s="2"/>
      <c r="E39" s="2"/>
      <c r="F39" s="2"/>
      <c r="G39" s="2"/>
      <c r="H39" s="2"/>
      <c r="I39" s="173"/>
      <c r="J39" s="173"/>
      <c r="K39" s="173"/>
      <c r="L39" s="173"/>
      <c r="M39" s="173"/>
      <c r="N39" s="173"/>
      <c r="O39" s="40"/>
      <c r="P39" s="42"/>
      <c r="Q39" s="172"/>
      <c r="R39" s="172"/>
      <c r="S39" s="172"/>
      <c r="T39" s="38"/>
      <c r="U39" s="38"/>
      <c r="V39" s="39"/>
      <c r="W39" s="40"/>
      <c r="X39" s="42"/>
      <c r="Y39" s="172"/>
      <c r="Z39" s="172"/>
      <c r="AA39" s="172"/>
      <c r="AB39" s="38"/>
      <c r="AC39" s="38"/>
      <c r="AD39" s="39"/>
      <c r="AE39" s="40"/>
      <c r="AF39" s="42"/>
      <c r="AG39" s="172"/>
      <c r="AH39" s="172"/>
      <c r="AI39" s="172"/>
      <c r="AJ39" s="38"/>
      <c r="AK39" s="38"/>
      <c r="AL39" s="39"/>
      <c r="AM39" s="40"/>
      <c r="AN39" s="42"/>
      <c r="AO39" s="172"/>
      <c r="AP39" s="172"/>
      <c r="AQ39" s="172"/>
      <c r="AR39" s="38"/>
      <c r="AS39" s="38"/>
      <c r="AT39" s="39"/>
      <c r="AU39" s="40"/>
      <c r="AV39" s="42"/>
      <c r="AW39" s="172"/>
      <c r="AX39" s="172"/>
      <c r="AY39" s="172"/>
      <c r="AZ39" s="38"/>
      <c r="BA39" s="38"/>
      <c r="BB39" s="39"/>
      <c r="BC39" s="40"/>
      <c r="BD39" s="42"/>
      <c r="BE39" s="172"/>
      <c r="BF39" s="172"/>
      <c r="BG39" s="172"/>
      <c r="BH39" s="38"/>
      <c r="BI39" s="38"/>
      <c r="BJ39" s="39"/>
      <c r="BK39" s="40"/>
      <c r="BL39" s="42"/>
      <c r="BM39" s="172"/>
      <c r="BN39" s="172"/>
      <c r="BO39" s="172"/>
      <c r="BP39" s="38"/>
      <c r="BQ39" s="38"/>
      <c r="BR39" s="39"/>
      <c r="BS39" s="40"/>
      <c r="BT39" s="42"/>
      <c r="BU39" s="172"/>
      <c r="BV39" s="172"/>
      <c r="BW39" s="172"/>
      <c r="BX39" s="38"/>
      <c r="BY39" s="38"/>
      <c r="BZ39" s="39"/>
      <c r="CA39" s="40"/>
      <c r="CB39" s="42"/>
      <c r="CC39" s="172"/>
      <c r="CD39" s="172"/>
      <c r="CE39" s="172"/>
      <c r="CF39" s="38"/>
      <c r="CG39" s="38"/>
      <c r="CH39" s="39"/>
      <c r="CI39" s="40"/>
      <c r="CJ39" s="42"/>
      <c r="CK39" s="172"/>
      <c r="CL39" s="172"/>
      <c r="CM39" s="172"/>
      <c r="CN39" s="38"/>
      <c r="CO39" s="38"/>
      <c r="CP39" s="39"/>
      <c r="CQ39" s="40"/>
      <c r="CR39" s="42"/>
      <c r="CS39" s="172"/>
      <c r="CT39" s="172"/>
      <c r="CU39" s="172"/>
      <c r="CV39" s="38"/>
      <c r="CW39" s="38"/>
      <c r="CX39" s="39"/>
      <c r="CY39" s="40"/>
      <c r="CZ39" s="42"/>
      <c r="DA39" s="172"/>
      <c r="DB39" s="172"/>
      <c r="DC39" s="172"/>
      <c r="DD39" s="38"/>
      <c r="DE39" s="38"/>
      <c r="DF39" s="39"/>
      <c r="DG39" s="40"/>
      <c r="DH39" s="42"/>
      <c r="DI39" s="172"/>
      <c r="DJ39" s="172"/>
      <c r="DK39" s="172"/>
      <c r="DL39" s="38"/>
      <c r="DM39" s="38"/>
      <c r="DN39" s="39"/>
      <c r="DO39" s="40"/>
      <c r="DP39" s="42"/>
      <c r="DQ39" s="172"/>
      <c r="DR39" s="172"/>
      <c r="DS39" s="172"/>
      <c r="DT39" s="38"/>
      <c r="DU39" s="38"/>
      <c r="DV39" s="39"/>
      <c r="DW39" s="40"/>
      <c r="DX39" s="42"/>
      <c r="DY39" s="172"/>
      <c r="DZ39" s="172"/>
      <c r="EA39" s="172"/>
      <c r="EB39" s="38"/>
      <c r="EC39" s="38"/>
      <c r="ED39" s="39"/>
      <c r="EE39" s="40"/>
      <c r="EF39" s="42"/>
      <c r="EG39" s="172"/>
      <c r="EH39" s="172"/>
      <c r="EI39" s="172"/>
      <c r="EJ39" s="38"/>
      <c r="EK39" s="38"/>
      <c r="EL39" s="39"/>
      <c r="EM39" s="40"/>
      <c r="EN39" s="42"/>
      <c r="EO39" s="172"/>
      <c r="EP39" s="172"/>
      <c r="EQ39" s="172"/>
      <c r="ER39" s="38"/>
      <c r="ES39" s="38"/>
      <c r="ET39" s="39"/>
      <c r="EU39" s="40"/>
      <c r="EV39" s="42"/>
      <c r="EW39" s="172"/>
      <c r="EX39" s="172"/>
      <c r="EY39" s="172"/>
      <c r="EZ39" s="38"/>
      <c r="FA39" s="38"/>
      <c r="FB39" s="39"/>
      <c r="FC39" s="40"/>
      <c r="FD39" s="42"/>
      <c r="FE39" s="172"/>
      <c r="FF39" s="172"/>
      <c r="FG39" s="172"/>
      <c r="FH39" s="38"/>
      <c r="FI39" s="38"/>
      <c r="FJ39" s="39"/>
      <c r="FK39" s="40"/>
      <c r="FL39" s="42"/>
      <c r="FM39" s="172"/>
      <c r="FN39" s="172"/>
      <c r="FO39" s="172"/>
      <c r="FP39" s="38"/>
      <c r="FQ39" s="38"/>
      <c r="FR39" s="39"/>
      <c r="FS39" s="40"/>
      <c r="FT39" s="42"/>
      <c r="FU39" s="172"/>
      <c r="FV39" s="172"/>
      <c r="FW39" s="172"/>
      <c r="FX39" s="38"/>
      <c r="FY39" s="38"/>
      <c r="FZ39" s="39"/>
      <c r="GA39" s="40"/>
      <c r="GB39" s="42"/>
      <c r="GC39" s="172"/>
      <c r="GD39" s="172"/>
      <c r="GE39" s="172"/>
      <c r="GF39" s="38"/>
      <c r="GG39" s="38"/>
      <c r="GH39" s="39"/>
      <c r="GI39" s="40"/>
      <c r="GJ39" s="42"/>
      <c r="GK39" s="172"/>
      <c r="GL39" s="172"/>
      <c r="GM39" s="172"/>
      <c r="GN39" s="38"/>
      <c r="GO39" s="38"/>
      <c r="GP39" s="39"/>
      <c r="GQ39" s="40"/>
      <c r="GR39" s="42"/>
      <c r="GS39" s="172"/>
      <c r="GT39" s="172"/>
      <c r="GU39" s="172"/>
      <c r="GV39" s="38"/>
      <c r="GW39" s="38"/>
      <c r="GX39" s="39"/>
      <c r="GY39" s="40"/>
      <c r="GZ39" s="42"/>
      <c r="HA39" s="172"/>
      <c r="HB39" s="172"/>
      <c r="HC39" s="172"/>
      <c r="HD39" s="38"/>
      <c r="HE39" s="38"/>
      <c r="HF39" s="39"/>
      <c r="HG39" s="40"/>
      <c r="HH39" s="42"/>
      <c r="HI39" s="172"/>
      <c r="HJ39" s="172"/>
      <c r="HK39" s="172"/>
      <c r="HL39" s="38"/>
      <c r="HM39" s="38"/>
      <c r="HN39" s="39"/>
      <c r="HO39" s="40"/>
      <c r="HP39" s="42"/>
      <c r="HQ39" s="172"/>
      <c r="HR39" s="172"/>
      <c r="HS39" s="172"/>
      <c r="HT39" s="38"/>
      <c r="HU39" s="38"/>
      <c r="HV39" s="39"/>
      <c r="HW39" s="40"/>
      <c r="HX39" s="42"/>
      <c r="HY39" s="172"/>
      <c r="HZ39" s="172"/>
      <c r="IA39" s="172"/>
      <c r="IB39" s="38"/>
      <c r="IC39" s="38"/>
      <c r="ID39" s="39"/>
      <c r="IE39" s="40"/>
      <c r="IF39" s="42"/>
      <c r="IG39" s="172"/>
      <c r="IH39" s="172"/>
      <c r="II39" s="172"/>
      <c r="IJ39" s="38"/>
      <c r="IK39" s="38"/>
      <c r="IL39" s="39"/>
      <c r="IM39" s="40"/>
      <c r="IN39" s="42"/>
      <c r="IO39" s="172"/>
      <c r="IP39" s="172"/>
      <c r="IQ39" s="172"/>
      <c r="IR39" s="38"/>
      <c r="IS39" s="38"/>
      <c r="IT39" s="39"/>
      <c r="IU39" s="40"/>
      <c r="IV39" s="42"/>
    </row>
    <row r="40" spans="1:256" s="11" customFormat="1" ht="21.75" customHeight="1" x14ac:dyDescent="0.4">
      <c r="A40" s="2"/>
      <c r="B40" s="2"/>
      <c r="C40" s="2"/>
      <c r="D40" s="2"/>
      <c r="E40" s="2"/>
      <c r="F40" s="2"/>
      <c r="G40" s="2"/>
      <c r="H40" s="2"/>
      <c r="I40" s="173"/>
      <c r="J40" s="173"/>
      <c r="K40" s="173"/>
      <c r="L40" s="173"/>
      <c r="M40" s="173"/>
      <c r="N40" s="173"/>
      <c r="O40" s="40"/>
      <c r="P40" s="42"/>
      <c r="Q40" s="172"/>
      <c r="R40" s="172"/>
      <c r="S40" s="172"/>
      <c r="T40" s="38"/>
      <c r="U40" s="38"/>
      <c r="V40" s="39"/>
      <c r="W40" s="40"/>
      <c r="X40" s="42"/>
      <c r="Y40" s="172"/>
      <c r="Z40" s="172"/>
      <c r="AA40" s="172"/>
      <c r="AB40" s="38"/>
      <c r="AC40" s="38"/>
      <c r="AD40" s="39"/>
      <c r="AE40" s="40"/>
      <c r="AF40" s="42"/>
      <c r="AG40" s="172"/>
      <c r="AH40" s="172"/>
      <c r="AI40" s="172"/>
      <c r="AJ40" s="38"/>
      <c r="AK40" s="38"/>
      <c r="AL40" s="39"/>
      <c r="AM40" s="40"/>
      <c r="AN40" s="42"/>
      <c r="AO40" s="172"/>
      <c r="AP40" s="172"/>
      <c r="AQ40" s="172"/>
      <c r="AR40" s="38"/>
      <c r="AS40" s="38"/>
      <c r="AT40" s="39"/>
      <c r="AU40" s="40"/>
      <c r="AV40" s="42"/>
      <c r="AW40" s="172"/>
      <c r="AX40" s="172"/>
      <c r="AY40" s="172"/>
      <c r="AZ40" s="38"/>
      <c r="BA40" s="38"/>
      <c r="BB40" s="39"/>
      <c r="BC40" s="40"/>
      <c r="BD40" s="42"/>
      <c r="BE40" s="172"/>
      <c r="BF40" s="172"/>
      <c r="BG40" s="172"/>
      <c r="BH40" s="38"/>
      <c r="BI40" s="38"/>
      <c r="BJ40" s="39"/>
      <c r="BK40" s="40"/>
      <c r="BL40" s="42"/>
      <c r="BM40" s="172"/>
      <c r="BN40" s="172"/>
      <c r="BO40" s="172"/>
      <c r="BP40" s="38"/>
      <c r="BQ40" s="38"/>
      <c r="BR40" s="39"/>
      <c r="BS40" s="40"/>
      <c r="BT40" s="42"/>
      <c r="BU40" s="172"/>
      <c r="BV40" s="172"/>
      <c r="BW40" s="172"/>
      <c r="BX40" s="38"/>
      <c r="BY40" s="38"/>
      <c r="BZ40" s="39"/>
      <c r="CA40" s="40"/>
      <c r="CB40" s="42"/>
      <c r="CC40" s="172"/>
      <c r="CD40" s="172"/>
      <c r="CE40" s="172"/>
      <c r="CF40" s="38"/>
      <c r="CG40" s="38"/>
      <c r="CH40" s="39"/>
      <c r="CI40" s="40"/>
      <c r="CJ40" s="42"/>
      <c r="CK40" s="172"/>
      <c r="CL40" s="172"/>
      <c r="CM40" s="172"/>
      <c r="CN40" s="38"/>
      <c r="CO40" s="38"/>
      <c r="CP40" s="39"/>
      <c r="CQ40" s="40"/>
      <c r="CR40" s="42"/>
      <c r="CS40" s="172"/>
      <c r="CT40" s="172"/>
      <c r="CU40" s="172"/>
      <c r="CV40" s="38"/>
      <c r="CW40" s="38"/>
      <c r="CX40" s="39"/>
      <c r="CY40" s="40"/>
      <c r="CZ40" s="42"/>
      <c r="DA40" s="172"/>
      <c r="DB40" s="172"/>
      <c r="DC40" s="172"/>
      <c r="DD40" s="38"/>
      <c r="DE40" s="38"/>
      <c r="DF40" s="39"/>
      <c r="DG40" s="40"/>
      <c r="DH40" s="42"/>
      <c r="DI40" s="172"/>
      <c r="DJ40" s="172"/>
      <c r="DK40" s="172"/>
      <c r="DL40" s="38"/>
      <c r="DM40" s="38"/>
      <c r="DN40" s="39"/>
      <c r="DO40" s="40"/>
      <c r="DP40" s="42"/>
      <c r="DQ40" s="172"/>
      <c r="DR40" s="172"/>
      <c r="DS40" s="172"/>
      <c r="DT40" s="38"/>
      <c r="DU40" s="38"/>
      <c r="DV40" s="39"/>
      <c r="DW40" s="40"/>
      <c r="DX40" s="42"/>
      <c r="DY40" s="172"/>
      <c r="DZ40" s="172"/>
      <c r="EA40" s="172"/>
      <c r="EB40" s="38"/>
      <c r="EC40" s="38"/>
      <c r="ED40" s="39"/>
      <c r="EE40" s="40"/>
      <c r="EF40" s="42"/>
      <c r="EG40" s="172"/>
      <c r="EH40" s="172"/>
      <c r="EI40" s="172"/>
      <c r="EJ40" s="38"/>
      <c r="EK40" s="38"/>
      <c r="EL40" s="39"/>
      <c r="EM40" s="40"/>
      <c r="EN40" s="42"/>
      <c r="EO40" s="172"/>
      <c r="EP40" s="172"/>
      <c r="EQ40" s="172"/>
      <c r="ER40" s="38"/>
      <c r="ES40" s="38"/>
      <c r="ET40" s="39"/>
      <c r="EU40" s="40"/>
      <c r="EV40" s="42"/>
      <c r="EW40" s="172"/>
      <c r="EX40" s="172"/>
      <c r="EY40" s="172"/>
      <c r="EZ40" s="38"/>
      <c r="FA40" s="38"/>
      <c r="FB40" s="39"/>
      <c r="FC40" s="40"/>
      <c r="FD40" s="42"/>
      <c r="FE40" s="172"/>
      <c r="FF40" s="172"/>
      <c r="FG40" s="172"/>
      <c r="FH40" s="38"/>
      <c r="FI40" s="38"/>
      <c r="FJ40" s="39"/>
      <c r="FK40" s="40"/>
      <c r="FL40" s="42"/>
      <c r="FM40" s="172"/>
      <c r="FN40" s="172"/>
      <c r="FO40" s="172"/>
      <c r="FP40" s="38"/>
      <c r="FQ40" s="38"/>
      <c r="FR40" s="39"/>
      <c r="FS40" s="40"/>
      <c r="FT40" s="42"/>
      <c r="FU40" s="172"/>
      <c r="FV40" s="172"/>
      <c r="FW40" s="172"/>
      <c r="FX40" s="38"/>
      <c r="FY40" s="38"/>
      <c r="FZ40" s="39"/>
      <c r="GA40" s="40"/>
      <c r="GB40" s="42"/>
      <c r="GC40" s="172"/>
      <c r="GD40" s="172"/>
      <c r="GE40" s="172"/>
      <c r="GF40" s="38"/>
      <c r="GG40" s="38"/>
      <c r="GH40" s="39"/>
      <c r="GI40" s="40"/>
      <c r="GJ40" s="42"/>
      <c r="GK40" s="172"/>
      <c r="GL40" s="172"/>
      <c r="GM40" s="172"/>
      <c r="GN40" s="38"/>
      <c r="GO40" s="38"/>
      <c r="GP40" s="39"/>
      <c r="GQ40" s="40"/>
      <c r="GR40" s="42"/>
      <c r="GS40" s="172"/>
      <c r="GT40" s="172"/>
      <c r="GU40" s="172"/>
      <c r="GV40" s="38"/>
      <c r="GW40" s="38"/>
      <c r="GX40" s="39"/>
      <c r="GY40" s="40"/>
      <c r="GZ40" s="42"/>
      <c r="HA40" s="172"/>
      <c r="HB40" s="172"/>
      <c r="HC40" s="172"/>
      <c r="HD40" s="38"/>
      <c r="HE40" s="38"/>
      <c r="HF40" s="39"/>
      <c r="HG40" s="40"/>
      <c r="HH40" s="42"/>
      <c r="HI40" s="172"/>
      <c r="HJ40" s="172"/>
      <c r="HK40" s="172"/>
      <c r="HL40" s="38"/>
      <c r="HM40" s="38"/>
      <c r="HN40" s="39"/>
      <c r="HO40" s="40"/>
      <c r="HP40" s="42"/>
      <c r="HQ40" s="172"/>
      <c r="HR40" s="172"/>
      <c r="HS40" s="172"/>
      <c r="HT40" s="38"/>
      <c r="HU40" s="38"/>
      <c r="HV40" s="39"/>
      <c r="HW40" s="40"/>
      <c r="HX40" s="42"/>
      <c r="HY40" s="172"/>
      <c r="HZ40" s="172"/>
      <c r="IA40" s="172"/>
      <c r="IB40" s="38"/>
      <c r="IC40" s="38"/>
      <c r="ID40" s="39"/>
      <c r="IE40" s="40"/>
      <c r="IF40" s="42"/>
      <c r="IG40" s="172"/>
      <c r="IH40" s="172"/>
      <c r="II40" s="172"/>
      <c r="IJ40" s="38"/>
      <c r="IK40" s="38"/>
      <c r="IL40" s="39"/>
      <c r="IM40" s="40"/>
      <c r="IN40" s="42"/>
      <c r="IO40" s="172"/>
      <c r="IP40" s="172"/>
      <c r="IQ40" s="172"/>
      <c r="IR40" s="38"/>
      <c r="IS40" s="38"/>
      <c r="IT40" s="39"/>
      <c r="IU40" s="40"/>
      <c r="IV40" s="42"/>
    </row>
    <row r="41" spans="1:256" s="11" customFormat="1" ht="21.75" customHeight="1" x14ac:dyDescent="0.4">
      <c r="A41" s="2"/>
      <c r="B41" s="2"/>
      <c r="C41" s="2"/>
      <c r="D41" s="2"/>
      <c r="E41" s="2"/>
      <c r="F41" s="2"/>
      <c r="G41" s="2"/>
      <c r="H41" s="2"/>
      <c r="I41" s="173"/>
      <c r="J41" s="173"/>
      <c r="K41" s="173"/>
      <c r="L41" s="173"/>
      <c r="M41" s="173"/>
      <c r="N41" s="173"/>
      <c r="O41" s="40"/>
      <c r="P41" s="42"/>
      <c r="Q41" s="172"/>
      <c r="R41" s="172"/>
      <c r="S41" s="172"/>
      <c r="T41" s="38"/>
      <c r="U41" s="38"/>
      <c r="V41" s="39"/>
      <c r="W41" s="40"/>
      <c r="X41" s="42"/>
      <c r="Y41" s="172"/>
      <c r="Z41" s="172"/>
      <c r="AA41" s="172"/>
      <c r="AB41" s="38"/>
      <c r="AC41" s="38"/>
      <c r="AD41" s="39"/>
      <c r="AE41" s="40"/>
      <c r="AF41" s="42"/>
      <c r="AG41" s="172"/>
      <c r="AH41" s="172"/>
      <c r="AI41" s="172"/>
      <c r="AJ41" s="38"/>
      <c r="AK41" s="38"/>
      <c r="AL41" s="39"/>
      <c r="AM41" s="40"/>
      <c r="AN41" s="42"/>
      <c r="AO41" s="172"/>
      <c r="AP41" s="172"/>
      <c r="AQ41" s="172"/>
      <c r="AR41" s="38"/>
      <c r="AS41" s="38"/>
      <c r="AT41" s="39"/>
      <c r="AU41" s="40"/>
      <c r="AV41" s="42"/>
      <c r="AW41" s="172"/>
      <c r="AX41" s="172"/>
      <c r="AY41" s="172"/>
      <c r="AZ41" s="38"/>
      <c r="BA41" s="38"/>
      <c r="BB41" s="39"/>
      <c r="BC41" s="40"/>
      <c r="BD41" s="42"/>
      <c r="BE41" s="172"/>
      <c r="BF41" s="172"/>
      <c r="BG41" s="172"/>
      <c r="BH41" s="38"/>
      <c r="BI41" s="38"/>
      <c r="BJ41" s="39"/>
      <c r="BK41" s="40"/>
      <c r="BL41" s="42"/>
      <c r="BM41" s="172"/>
      <c r="BN41" s="172"/>
      <c r="BO41" s="172"/>
      <c r="BP41" s="38"/>
      <c r="BQ41" s="38"/>
      <c r="BR41" s="39"/>
      <c r="BS41" s="40"/>
      <c r="BT41" s="42"/>
      <c r="BU41" s="172"/>
      <c r="BV41" s="172"/>
      <c r="BW41" s="172"/>
      <c r="BX41" s="38"/>
      <c r="BY41" s="38"/>
      <c r="BZ41" s="39"/>
      <c r="CA41" s="40"/>
      <c r="CB41" s="42"/>
      <c r="CC41" s="172"/>
      <c r="CD41" s="172"/>
      <c r="CE41" s="172"/>
      <c r="CF41" s="38"/>
      <c r="CG41" s="38"/>
      <c r="CH41" s="39"/>
      <c r="CI41" s="40"/>
      <c r="CJ41" s="42"/>
      <c r="CK41" s="172"/>
      <c r="CL41" s="172"/>
      <c r="CM41" s="172"/>
      <c r="CN41" s="38"/>
      <c r="CO41" s="38"/>
      <c r="CP41" s="39"/>
      <c r="CQ41" s="40"/>
      <c r="CR41" s="42"/>
      <c r="CS41" s="172"/>
      <c r="CT41" s="172"/>
      <c r="CU41" s="172"/>
      <c r="CV41" s="38"/>
      <c r="CW41" s="38"/>
      <c r="CX41" s="39"/>
      <c r="CY41" s="40"/>
      <c r="CZ41" s="42"/>
      <c r="DA41" s="172"/>
      <c r="DB41" s="172"/>
      <c r="DC41" s="172"/>
      <c r="DD41" s="38"/>
      <c r="DE41" s="38"/>
      <c r="DF41" s="39"/>
      <c r="DG41" s="40"/>
      <c r="DH41" s="42"/>
      <c r="DI41" s="172"/>
      <c r="DJ41" s="172"/>
      <c r="DK41" s="172"/>
      <c r="DL41" s="38"/>
      <c r="DM41" s="38"/>
      <c r="DN41" s="39"/>
      <c r="DO41" s="40"/>
      <c r="DP41" s="42"/>
      <c r="DQ41" s="172"/>
      <c r="DR41" s="172"/>
      <c r="DS41" s="172"/>
      <c r="DT41" s="38"/>
      <c r="DU41" s="38"/>
      <c r="DV41" s="39"/>
      <c r="DW41" s="40"/>
      <c r="DX41" s="42"/>
      <c r="DY41" s="172"/>
      <c r="DZ41" s="172"/>
      <c r="EA41" s="172"/>
      <c r="EB41" s="38"/>
      <c r="EC41" s="38"/>
      <c r="ED41" s="39"/>
      <c r="EE41" s="40"/>
      <c r="EF41" s="42"/>
      <c r="EG41" s="172"/>
      <c r="EH41" s="172"/>
      <c r="EI41" s="172"/>
      <c r="EJ41" s="38"/>
      <c r="EK41" s="38"/>
      <c r="EL41" s="39"/>
      <c r="EM41" s="40"/>
      <c r="EN41" s="42"/>
      <c r="EO41" s="172"/>
      <c r="EP41" s="172"/>
      <c r="EQ41" s="172"/>
      <c r="ER41" s="38"/>
      <c r="ES41" s="38"/>
      <c r="ET41" s="39"/>
      <c r="EU41" s="40"/>
      <c r="EV41" s="42"/>
      <c r="EW41" s="172"/>
      <c r="EX41" s="172"/>
      <c r="EY41" s="172"/>
      <c r="EZ41" s="38"/>
      <c r="FA41" s="38"/>
      <c r="FB41" s="39"/>
      <c r="FC41" s="40"/>
      <c r="FD41" s="42"/>
      <c r="FE41" s="172"/>
      <c r="FF41" s="172"/>
      <c r="FG41" s="172"/>
      <c r="FH41" s="38"/>
      <c r="FI41" s="38"/>
      <c r="FJ41" s="39"/>
      <c r="FK41" s="40"/>
      <c r="FL41" s="42"/>
      <c r="FM41" s="172"/>
      <c r="FN41" s="172"/>
      <c r="FO41" s="172"/>
      <c r="FP41" s="38"/>
      <c r="FQ41" s="38"/>
      <c r="FR41" s="39"/>
      <c r="FS41" s="40"/>
      <c r="FT41" s="42"/>
      <c r="FU41" s="172"/>
      <c r="FV41" s="172"/>
      <c r="FW41" s="172"/>
      <c r="FX41" s="38"/>
      <c r="FY41" s="38"/>
      <c r="FZ41" s="39"/>
      <c r="GA41" s="40"/>
      <c r="GB41" s="42"/>
      <c r="GC41" s="172"/>
      <c r="GD41" s="172"/>
      <c r="GE41" s="172"/>
      <c r="GF41" s="38"/>
      <c r="GG41" s="38"/>
      <c r="GH41" s="39"/>
      <c r="GI41" s="40"/>
      <c r="GJ41" s="42"/>
      <c r="GK41" s="172"/>
      <c r="GL41" s="172"/>
      <c r="GM41" s="172"/>
      <c r="GN41" s="38"/>
      <c r="GO41" s="38"/>
      <c r="GP41" s="39"/>
      <c r="GQ41" s="40"/>
      <c r="GR41" s="42"/>
      <c r="GS41" s="172"/>
      <c r="GT41" s="172"/>
      <c r="GU41" s="172"/>
      <c r="GV41" s="38"/>
      <c r="GW41" s="38"/>
      <c r="GX41" s="39"/>
      <c r="GY41" s="40"/>
      <c r="GZ41" s="42"/>
      <c r="HA41" s="172"/>
      <c r="HB41" s="172"/>
      <c r="HC41" s="172"/>
      <c r="HD41" s="38"/>
      <c r="HE41" s="38"/>
      <c r="HF41" s="39"/>
      <c r="HG41" s="40"/>
      <c r="HH41" s="42"/>
      <c r="HI41" s="172"/>
      <c r="HJ41" s="172"/>
      <c r="HK41" s="172"/>
      <c r="HL41" s="38"/>
      <c r="HM41" s="38"/>
      <c r="HN41" s="39"/>
      <c r="HO41" s="40"/>
      <c r="HP41" s="42"/>
      <c r="HQ41" s="172"/>
      <c r="HR41" s="172"/>
      <c r="HS41" s="172"/>
      <c r="HT41" s="38"/>
      <c r="HU41" s="38"/>
      <c r="HV41" s="39"/>
      <c r="HW41" s="40"/>
      <c r="HX41" s="42"/>
      <c r="HY41" s="172"/>
      <c r="HZ41" s="172"/>
      <c r="IA41" s="172"/>
      <c r="IB41" s="38"/>
      <c r="IC41" s="38"/>
      <c r="ID41" s="39"/>
      <c r="IE41" s="40"/>
      <c r="IF41" s="42"/>
      <c r="IG41" s="172"/>
      <c r="IH41" s="172"/>
      <c r="II41" s="172"/>
      <c r="IJ41" s="38"/>
      <c r="IK41" s="38"/>
      <c r="IL41" s="39"/>
      <c r="IM41" s="40"/>
      <c r="IN41" s="42"/>
      <c r="IO41" s="172"/>
      <c r="IP41" s="172"/>
      <c r="IQ41" s="172"/>
      <c r="IR41" s="38"/>
      <c r="IS41" s="38"/>
      <c r="IT41" s="39"/>
      <c r="IU41" s="40"/>
      <c r="IV41" s="42"/>
    </row>
    <row r="42" spans="1:256" s="11" customFormat="1" ht="21.75" customHeight="1" x14ac:dyDescent="0.4">
      <c r="A42" s="2"/>
      <c r="B42" s="2"/>
      <c r="C42" s="2"/>
      <c r="D42" s="2"/>
      <c r="E42" s="2"/>
      <c r="F42" s="2"/>
      <c r="G42" s="2"/>
      <c r="H42" s="2"/>
      <c r="I42" s="173"/>
      <c r="J42" s="173"/>
      <c r="K42" s="173"/>
      <c r="L42" s="173"/>
      <c r="M42" s="173"/>
      <c r="N42" s="173"/>
      <c r="O42" s="40"/>
      <c r="P42" s="42"/>
      <c r="Q42" s="172"/>
      <c r="R42" s="172"/>
      <c r="S42" s="172"/>
      <c r="T42" s="38"/>
      <c r="U42" s="38"/>
      <c r="V42" s="39"/>
      <c r="W42" s="40"/>
      <c r="X42" s="42"/>
      <c r="Y42" s="172"/>
      <c r="Z42" s="172"/>
      <c r="AA42" s="172"/>
      <c r="AB42" s="38"/>
      <c r="AC42" s="38"/>
      <c r="AD42" s="39"/>
      <c r="AE42" s="40"/>
      <c r="AF42" s="42"/>
      <c r="AG42" s="172"/>
      <c r="AH42" s="172"/>
      <c r="AI42" s="172"/>
      <c r="AJ42" s="38"/>
      <c r="AK42" s="38"/>
      <c r="AL42" s="39"/>
      <c r="AM42" s="40"/>
      <c r="AN42" s="42"/>
      <c r="AO42" s="172"/>
      <c r="AP42" s="172"/>
      <c r="AQ42" s="172"/>
      <c r="AR42" s="38"/>
      <c r="AS42" s="38"/>
      <c r="AT42" s="39"/>
      <c r="AU42" s="40"/>
      <c r="AV42" s="42"/>
      <c r="AW42" s="172"/>
      <c r="AX42" s="172"/>
      <c r="AY42" s="172"/>
      <c r="AZ42" s="38"/>
      <c r="BA42" s="38"/>
      <c r="BB42" s="39"/>
      <c r="BC42" s="40"/>
      <c r="BD42" s="42"/>
      <c r="BE42" s="172"/>
      <c r="BF42" s="172"/>
      <c r="BG42" s="172"/>
      <c r="BH42" s="38"/>
      <c r="BI42" s="38"/>
      <c r="BJ42" s="39"/>
      <c r="BK42" s="40"/>
      <c r="BL42" s="42"/>
      <c r="BM42" s="172"/>
      <c r="BN42" s="172"/>
      <c r="BO42" s="172"/>
      <c r="BP42" s="38"/>
      <c r="BQ42" s="38"/>
      <c r="BR42" s="39"/>
      <c r="BS42" s="40"/>
      <c r="BT42" s="42"/>
      <c r="BU42" s="172"/>
      <c r="BV42" s="172"/>
      <c r="BW42" s="172"/>
      <c r="BX42" s="38"/>
      <c r="BY42" s="38"/>
      <c r="BZ42" s="39"/>
      <c r="CA42" s="40"/>
      <c r="CB42" s="42"/>
      <c r="CC42" s="172"/>
      <c r="CD42" s="172"/>
      <c r="CE42" s="172"/>
      <c r="CF42" s="38"/>
      <c r="CG42" s="38"/>
      <c r="CH42" s="39"/>
      <c r="CI42" s="40"/>
      <c r="CJ42" s="42"/>
      <c r="CK42" s="172"/>
      <c r="CL42" s="172"/>
      <c r="CM42" s="172"/>
      <c r="CN42" s="38"/>
      <c r="CO42" s="38"/>
      <c r="CP42" s="39"/>
      <c r="CQ42" s="40"/>
      <c r="CR42" s="42"/>
      <c r="CS42" s="172"/>
      <c r="CT42" s="172"/>
      <c r="CU42" s="172"/>
      <c r="CV42" s="38"/>
      <c r="CW42" s="38"/>
      <c r="CX42" s="39"/>
      <c r="CY42" s="40"/>
      <c r="CZ42" s="42"/>
      <c r="DA42" s="172"/>
      <c r="DB42" s="172"/>
      <c r="DC42" s="172"/>
      <c r="DD42" s="38"/>
      <c r="DE42" s="38"/>
      <c r="DF42" s="39"/>
      <c r="DG42" s="40"/>
      <c r="DH42" s="42"/>
      <c r="DI42" s="172"/>
      <c r="DJ42" s="172"/>
      <c r="DK42" s="172"/>
      <c r="DL42" s="38"/>
      <c r="DM42" s="38"/>
      <c r="DN42" s="39"/>
      <c r="DO42" s="40"/>
      <c r="DP42" s="42"/>
      <c r="DQ42" s="172"/>
      <c r="DR42" s="172"/>
      <c r="DS42" s="172"/>
      <c r="DT42" s="38"/>
      <c r="DU42" s="38"/>
      <c r="DV42" s="39"/>
      <c r="DW42" s="40"/>
      <c r="DX42" s="42"/>
      <c r="DY42" s="172"/>
      <c r="DZ42" s="172"/>
      <c r="EA42" s="172"/>
      <c r="EB42" s="38"/>
      <c r="EC42" s="38"/>
      <c r="ED42" s="39"/>
      <c r="EE42" s="40"/>
      <c r="EF42" s="42"/>
      <c r="EG42" s="172"/>
      <c r="EH42" s="172"/>
      <c r="EI42" s="172"/>
      <c r="EJ42" s="38"/>
      <c r="EK42" s="38"/>
      <c r="EL42" s="39"/>
      <c r="EM42" s="40"/>
      <c r="EN42" s="42"/>
      <c r="EO42" s="172"/>
      <c r="EP42" s="172"/>
      <c r="EQ42" s="172"/>
      <c r="ER42" s="38"/>
      <c r="ES42" s="38"/>
      <c r="ET42" s="39"/>
      <c r="EU42" s="40"/>
      <c r="EV42" s="42"/>
      <c r="EW42" s="172"/>
      <c r="EX42" s="172"/>
      <c r="EY42" s="172"/>
      <c r="EZ42" s="38"/>
      <c r="FA42" s="38"/>
      <c r="FB42" s="39"/>
      <c r="FC42" s="40"/>
      <c r="FD42" s="42"/>
      <c r="FE42" s="172"/>
      <c r="FF42" s="172"/>
      <c r="FG42" s="172"/>
      <c r="FH42" s="38"/>
      <c r="FI42" s="38"/>
      <c r="FJ42" s="39"/>
      <c r="FK42" s="40"/>
      <c r="FL42" s="42"/>
      <c r="FM42" s="172"/>
      <c r="FN42" s="172"/>
      <c r="FO42" s="172"/>
      <c r="FP42" s="38"/>
      <c r="FQ42" s="38"/>
      <c r="FR42" s="39"/>
      <c r="FS42" s="40"/>
      <c r="FT42" s="42"/>
      <c r="FU42" s="172"/>
      <c r="FV42" s="172"/>
      <c r="FW42" s="172"/>
      <c r="FX42" s="38"/>
      <c r="FY42" s="38"/>
      <c r="FZ42" s="39"/>
      <c r="GA42" s="40"/>
      <c r="GB42" s="42"/>
      <c r="GC42" s="172"/>
      <c r="GD42" s="172"/>
      <c r="GE42" s="172"/>
      <c r="GF42" s="38"/>
      <c r="GG42" s="38"/>
      <c r="GH42" s="39"/>
      <c r="GI42" s="40"/>
      <c r="GJ42" s="42"/>
      <c r="GK42" s="172"/>
      <c r="GL42" s="172"/>
      <c r="GM42" s="172"/>
      <c r="GN42" s="38"/>
      <c r="GO42" s="38"/>
      <c r="GP42" s="39"/>
      <c r="GQ42" s="40"/>
      <c r="GR42" s="42"/>
      <c r="GS42" s="172"/>
      <c r="GT42" s="172"/>
      <c r="GU42" s="172"/>
      <c r="GV42" s="38"/>
      <c r="GW42" s="38"/>
      <c r="GX42" s="39"/>
      <c r="GY42" s="40"/>
      <c r="GZ42" s="42"/>
      <c r="HA42" s="172"/>
      <c r="HB42" s="172"/>
      <c r="HC42" s="172"/>
      <c r="HD42" s="38"/>
      <c r="HE42" s="38"/>
      <c r="HF42" s="39"/>
      <c r="HG42" s="40"/>
      <c r="HH42" s="42"/>
      <c r="HI42" s="172"/>
      <c r="HJ42" s="172"/>
      <c r="HK42" s="172"/>
      <c r="HL42" s="38"/>
      <c r="HM42" s="38"/>
      <c r="HN42" s="39"/>
      <c r="HO42" s="40"/>
      <c r="HP42" s="42"/>
      <c r="HQ42" s="172"/>
      <c r="HR42" s="172"/>
      <c r="HS42" s="172"/>
      <c r="HT42" s="38"/>
      <c r="HU42" s="38"/>
      <c r="HV42" s="39"/>
      <c r="HW42" s="40"/>
      <c r="HX42" s="42"/>
      <c r="HY42" s="172"/>
      <c r="HZ42" s="172"/>
      <c r="IA42" s="172"/>
      <c r="IB42" s="38"/>
      <c r="IC42" s="38"/>
      <c r="ID42" s="39"/>
      <c r="IE42" s="40"/>
      <c r="IF42" s="42"/>
      <c r="IG42" s="172"/>
      <c r="IH42" s="172"/>
      <c r="II42" s="172"/>
      <c r="IJ42" s="38"/>
      <c r="IK42" s="38"/>
      <c r="IL42" s="39"/>
      <c r="IM42" s="40"/>
      <c r="IN42" s="42"/>
      <c r="IO42" s="172"/>
      <c r="IP42" s="172"/>
      <c r="IQ42" s="172"/>
      <c r="IR42" s="38"/>
      <c r="IS42" s="38"/>
      <c r="IT42" s="39"/>
      <c r="IU42" s="40"/>
      <c r="IV42" s="42"/>
    </row>
    <row r="43" spans="1:256" s="11" customFormat="1" ht="21.75" customHeight="1" x14ac:dyDescent="0.4">
      <c r="A43" s="2"/>
      <c r="B43" s="2"/>
      <c r="C43" s="2"/>
      <c r="D43" s="2"/>
      <c r="E43" s="2"/>
      <c r="F43" s="2"/>
      <c r="G43" s="2"/>
      <c r="H43" s="2"/>
      <c r="I43" s="173"/>
      <c r="J43" s="173"/>
      <c r="K43" s="173"/>
      <c r="L43" s="173"/>
      <c r="M43" s="173"/>
      <c r="N43" s="173"/>
      <c r="O43" s="40"/>
      <c r="P43" s="42"/>
      <c r="Q43" s="172"/>
      <c r="R43" s="172"/>
      <c r="S43" s="172"/>
      <c r="T43" s="38"/>
      <c r="U43" s="38"/>
      <c r="V43" s="39"/>
      <c r="W43" s="40"/>
      <c r="X43" s="42"/>
      <c r="Y43" s="172"/>
      <c r="Z43" s="172"/>
      <c r="AA43" s="172"/>
      <c r="AB43" s="38"/>
      <c r="AC43" s="38"/>
      <c r="AD43" s="39"/>
      <c r="AE43" s="40"/>
      <c r="AF43" s="42"/>
      <c r="AG43" s="172"/>
      <c r="AH43" s="172"/>
      <c r="AI43" s="172"/>
      <c r="AJ43" s="38"/>
      <c r="AK43" s="38"/>
      <c r="AL43" s="39"/>
      <c r="AM43" s="40"/>
      <c r="AN43" s="42"/>
      <c r="AO43" s="172"/>
      <c r="AP43" s="172"/>
      <c r="AQ43" s="172"/>
      <c r="AR43" s="38"/>
      <c r="AS43" s="38"/>
      <c r="AT43" s="39"/>
      <c r="AU43" s="40"/>
      <c r="AV43" s="42"/>
      <c r="AW43" s="172"/>
      <c r="AX43" s="172"/>
      <c r="AY43" s="172"/>
      <c r="AZ43" s="38"/>
      <c r="BA43" s="38"/>
      <c r="BB43" s="39"/>
      <c r="BC43" s="40"/>
      <c r="BD43" s="42"/>
      <c r="BE43" s="172"/>
      <c r="BF43" s="172"/>
      <c r="BG43" s="172"/>
      <c r="BH43" s="38"/>
      <c r="BI43" s="38"/>
      <c r="BJ43" s="39"/>
      <c r="BK43" s="40"/>
      <c r="BL43" s="42"/>
      <c r="BM43" s="172"/>
      <c r="BN43" s="172"/>
      <c r="BO43" s="172"/>
      <c r="BP43" s="38"/>
      <c r="BQ43" s="38"/>
      <c r="BR43" s="39"/>
      <c r="BS43" s="40"/>
      <c r="BT43" s="42"/>
      <c r="BU43" s="172"/>
      <c r="BV43" s="172"/>
      <c r="BW43" s="172"/>
      <c r="BX43" s="38"/>
      <c r="BY43" s="38"/>
      <c r="BZ43" s="39"/>
      <c r="CA43" s="40"/>
      <c r="CB43" s="42"/>
      <c r="CC43" s="172"/>
      <c r="CD43" s="172"/>
      <c r="CE43" s="172"/>
      <c r="CF43" s="38"/>
      <c r="CG43" s="38"/>
      <c r="CH43" s="39"/>
      <c r="CI43" s="40"/>
      <c r="CJ43" s="42"/>
      <c r="CK43" s="172"/>
      <c r="CL43" s="172"/>
      <c r="CM43" s="172"/>
      <c r="CN43" s="38"/>
      <c r="CO43" s="38"/>
      <c r="CP43" s="39"/>
      <c r="CQ43" s="40"/>
      <c r="CR43" s="42"/>
      <c r="CS43" s="172"/>
      <c r="CT43" s="172"/>
      <c r="CU43" s="172"/>
      <c r="CV43" s="38"/>
      <c r="CW43" s="38"/>
      <c r="CX43" s="39"/>
      <c r="CY43" s="40"/>
      <c r="CZ43" s="42"/>
      <c r="DA43" s="172"/>
      <c r="DB43" s="172"/>
      <c r="DC43" s="172"/>
      <c r="DD43" s="38"/>
      <c r="DE43" s="38"/>
      <c r="DF43" s="39"/>
      <c r="DG43" s="40"/>
      <c r="DH43" s="42"/>
      <c r="DI43" s="172"/>
      <c r="DJ43" s="172"/>
      <c r="DK43" s="172"/>
      <c r="DL43" s="38"/>
      <c r="DM43" s="38"/>
      <c r="DN43" s="39"/>
      <c r="DO43" s="40"/>
      <c r="DP43" s="42"/>
      <c r="DQ43" s="172"/>
      <c r="DR43" s="172"/>
      <c r="DS43" s="172"/>
      <c r="DT43" s="38"/>
      <c r="DU43" s="38"/>
      <c r="DV43" s="39"/>
      <c r="DW43" s="40"/>
      <c r="DX43" s="42"/>
      <c r="DY43" s="172"/>
      <c r="DZ43" s="172"/>
      <c r="EA43" s="172"/>
      <c r="EB43" s="38"/>
      <c r="EC43" s="38"/>
      <c r="ED43" s="39"/>
      <c r="EE43" s="40"/>
      <c r="EF43" s="42"/>
      <c r="EG43" s="172"/>
      <c r="EH43" s="172"/>
      <c r="EI43" s="172"/>
      <c r="EJ43" s="38"/>
      <c r="EK43" s="38"/>
      <c r="EL43" s="39"/>
      <c r="EM43" s="40"/>
      <c r="EN43" s="42"/>
      <c r="EO43" s="172"/>
      <c r="EP43" s="172"/>
      <c r="EQ43" s="172"/>
      <c r="ER43" s="38"/>
      <c r="ES43" s="38"/>
      <c r="ET43" s="39"/>
      <c r="EU43" s="40"/>
      <c r="EV43" s="42"/>
      <c r="EW43" s="172"/>
      <c r="EX43" s="172"/>
      <c r="EY43" s="172"/>
      <c r="EZ43" s="38"/>
      <c r="FA43" s="38"/>
      <c r="FB43" s="39"/>
      <c r="FC43" s="40"/>
      <c r="FD43" s="42"/>
      <c r="FE43" s="172"/>
      <c r="FF43" s="172"/>
      <c r="FG43" s="172"/>
      <c r="FH43" s="38"/>
      <c r="FI43" s="38"/>
      <c r="FJ43" s="39"/>
      <c r="FK43" s="40"/>
      <c r="FL43" s="42"/>
      <c r="FM43" s="172"/>
      <c r="FN43" s="172"/>
      <c r="FO43" s="172"/>
      <c r="FP43" s="38"/>
      <c r="FQ43" s="38"/>
      <c r="FR43" s="39"/>
      <c r="FS43" s="40"/>
      <c r="FT43" s="42"/>
      <c r="FU43" s="172"/>
      <c r="FV43" s="172"/>
      <c r="FW43" s="172"/>
      <c r="FX43" s="38"/>
      <c r="FY43" s="38"/>
      <c r="FZ43" s="39"/>
      <c r="GA43" s="40"/>
      <c r="GB43" s="42"/>
      <c r="GC43" s="172"/>
      <c r="GD43" s="172"/>
      <c r="GE43" s="172"/>
      <c r="GF43" s="38"/>
      <c r="GG43" s="38"/>
      <c r="GH43" s="39"/>
      <c r="GI43" s="40"/>
      <c r="GJ43" s="42"/>
      <c r="GK43" s="172"/>
      <c r="GL43" s="172"/>
      <c r="GM43" s="172"/>
      <c r="GN43" s="38"/>
      <c r="GO43" s="38"/>
      <c r="GP43" s="39"/>
      <c r="GQ43" s="40"/>
      <c r="GR43" s="42"/>
      <c r="GS43" s="172"/>
      <c r="GT43" s="172"/>
      <c r="GU43" s="172"/>
      <c r="GV43" s="38"/>
      <c r="GW43" s="38"/>
      <c r="GX43" s="39"/>
      <c r="GY43" s="40"/>
      <c r="GZ43" s="42"/>
      <c r="HA43" s="172"/>
      <c r="HB43" s="172"/>
      <c r="HC43" s="172"/>
      <c r="HD43" s="38"/>
      <c r="HE43" s="38"/>
      <c r="HF43" s="39"/>
      <c r="HG43" s="40"/>
      <c r="HH43" s="42"/>
      <c r="HI43" s="172"/>
      <c r="HJ43" s="172"/>
      <c r="HK43" s="172"/>
      <c r="HL43" s="38"/>
      <c r="HM43" s="38"/>
      <c r="HN43" s="39"/>
      <c r="HO43" s="40"/>
      <c r="HP43" s="42"/>
      <c r="HQ43" s="172"/>
      <c r="HR43" s="172"/>
      <c r="HS43" s="172"/>
      <c r="HT43" s="38"/>
      <c r="HU43" s="38"/>
      <c r="HV43" s="39"/>
      <c r="HW43" s="40"/>
      <c r="HX43" s="42"/>
      <c r="HY43" s="172"/>
      <c r="HZ43" s="172"/>
      <c r="IA43" s="172"/>
      <c r="IB43" s="38"/>
      <c r="IC43" s="38"/>
      <c r="ID43" s="39"/>
      <c r="IE43" s="40"/>
      <c r="IF43" s="42"/>
      <c r="IG43" s="172"/>
      <c r="IH43" s="172"/>
      <c r="II43" s="172"/>
      <c r="IJ43" s="38"/>
      <c r="IK43" s="38"/>
      <c r="IL43" s="39"/>
      <c r="IM43" s="40"/>
      <c r="IN43" s="42"/>
      <c r="IO43" s="172"/>
      <c r="IP43" s="172"/>
      <c r="IQ43" s="172"/>
      <c r="IR43" s="38"/>
      <c r="IS43" s="38"/>
      <c r="IT43" s="39"/>
      <c r="IU43" s="40"/>
      <c r="IV43" s="42"/>
    </row>
    <row r="44" spans="1:256" s="11" customFormat="1" ht="21.75" customHeight="1" x14ac:dyDescent="0.4">
      <c r="A44" s="2"/>
      <c r="B44" s="2"/>
      <c r="C44" s="2"/>
      <c r="D44" s="2"/>
      <c r="E44" s="2"/>
      <c r="F44" s="2"/>
      <c r="G44" s="2"/>
      <c r="H44" s="2"/>
      <c r="I44" s="173"/>
      <c r="J44" s="173"/>
      <c r="K44" s="173"/>
      <c r="L44" s="173"/>
      <c r="M44" s="173"/>
      <c r="N44" s="173"/>
      <c r="O44" s="40"/>
      <c r="P44" s="42"/>
      <c r="Q44" s="172"/>
      <c r="R44" s="172"/>
      <c r="S44" s="172"/>
      <c r="T44" s="38"/>
      <c r="U44" s="38"/>
      <c r="V44" s="39"/>
      <c r="W44" s="40"/>
      <c r="X44" s="42"/>
      <c r="Y44" s="172"/>
      <c r="Z44" s="172"/>
      <c r="AA44" s="172"/>
      <c r="AB44" s="38"/>
      <c r="AC44" s="38"/>
      <c r="AD44" s="39"/>
      <c r="AE44" s="40"/>
      <c r="AF44" s="42"/>
      <c r="AG44" s="172"/>
      <c r="AH44" s="172"/>
      <c r="AI44" s="172"/>
      <c r="AJ44" s="38"/>
      <c r="AK44" s="38"/>
      <c r="AL44" s="39"/>
      <c r="AM44" s="40"/>
      <c r="AN44" s="42"/>
      <c r="AO44" s="172"/>
      <c r="AP44" s="172"/>
      <c r="AQ44" s="172"/>
      <c r="AR44" s="38"/>
      <c r="AS44" s="38"/>
      <c r="AT44" s="39"/>
      <c r="AU44" s="40"/>
      <c r="AV44" s="42"/>
      <c r="AW44" s="172"/>
      <c r="AX44" s="172"/>
      <c r="AY44" s="172"/>
      <c r="AZ44" s="38"/>
      <c r="BA44" s="38"/>
      <c r="BB44" s="39"/>
      <c r="BC44" s="40"/>
      <c r="BD44" s="42"/>
      <c r="BE44" s="172"/>
      <c r="BF44" s="172"/>
      <c r="BG44" s="172"/>
      <c r="BH44" s="38"/>
      <c r="BI44" s="38"/>
      <c r="BJ44" s="39"/>
      <c r="BK44" s="40"/>
      <c r="BL44" s="42"/>
      <c r="BM44" s="172"/>
      <c r="BN44" s="172"/>
      <c r="BO44" s="172"/>
      <c r="BP44" s="38"/>
      <c r="BQ44" s="38"/>
      <c r="BR44" s="39"/>
      <c r="BS44" s="40"/>
      <c r="BT44" s="42"/>
      <c r="BU44" s="172"/>
      <c r="BV44" s="172"/>
      <c r="BW44" s="172"/>
      <c r="BX44" s="38"/>
      <c r="BY44" s="38"/>
      <c r="BZ44" s="39"/>
      <c r="CA44" s="40"/>
      <c r="CB44" s="42"/>
      <c r="CC44" s="172"/>
      <c r="CD44" s="172"/>
      <c r="CE44" s="172"/>
      <c r="CF44" s="38"/>
      <c r="CG44" s="38"/>
      <c r="CH44" s="39"/>
      <c r="CI44" s="40"/>
      <c r="CJ44" s="42"/>
      <c r="CK44" s="172"/>
      <c r="CL44" s="172"/>
      <c r="CM44" s="172"/>
      <c r="CN44" s="38"/>
      <c r="CO44" s="38"/>
      <c r="CP44" s="39"/>
      <c r="CQ44" s="40"/>
      <c r="CR44" s="42"/>
      <c r="CS44" s="172"/>
      <c r="CT44" s="172"/>
      <c r="CU44" s="172"/>
      <c r="CV44" s="38"/>
      <c r="CW44" s="38"/>
      <c r="CX44" s="39"/>
      <c r="CY44" s="40"/>
      <c r="CZ44" s="42"/>
      <c r="DA44" s="172"/>
      <c r="DB44" s="172"/>
      <c r="DC44" s="172"/>
      <c r="DD44" s="38"/>
      <c r="DE44" s="38"/>
      <c r="DF44" s="39"/>
      <c r="DG44" s="40"/>
      <c r="DH44" s="42"/>
      <c r="DI44" s="172"/>
      <c r="DJ44" s="172"/>
      <c r="DK44" s="172"/>
      <c r="DL44" s="38"/>
      <c r="DM44" s="38"/>
      <c r="DN44" s="39"/>
      <c r="DO44" s="40"/>
      <c r="DP44" s="42"/>
      <c r="DQ44" s="172"/>
      <c r="DR44" s="172"/>
      <c r="DS44" s="172"/>
      <c r="DT44" s="38"/>
      <c r="DU44" s="38"/>
      <c r="DV44" s="39"/>
      <c r="DW44" s="40"/>
      <c r="DX44" s="42"/>
      <c r="DY44" s="172"/>
      <c r="DZ44" s="172"/>
      <c r="EA44" s="172"/>
      <c r="EB44" s="38"/>
      <c r="EC44" s="38"/>
      <c r="ED44" s="39"/>
      <c r="EE44" s="40"/>
      <c r="EF44" s="42"/>
      <c r="EG44" s="172"/>
      <c r="EH44" s="172"/>
      <c r="EI44" s="172"/>
      <c r="EJ44" s="38"/>
      <c r="EK44" s="38"/>
      <c r="EL44" s="39"/>
      <c r="EM44" s="40"/>
      <c r="EN44" s="42"/>
      <c r="EO44" s="172"/>
      <c r="EP44" s="172"/>
      <c r="EQ44" s="172"/>
      <c r="ER44" s="38"/>
      <c r="ES44" s="38"/>
      <c r="ET44" s="39"/>
      <c r="EU44" s="40"/>
      <c r="EV44" s="42"/>
      <c r="EW44" s="172"/>
      <c r="EX44" s="172"/>
      <c r="EY44" s="172"/>
      <c r="EZ44" s="38"/>
      <c r="FA44" s="38"/>
      <c r="FB44" s="39"/>
      <c r="FC44" s="40"/>
      <c r="FD44" s="42"/>
      <c r="FE44" s="172"/>
      <c r="FF44" s="172"/>
      <c r="FG44" s="172"/>
      <c r="FH44" s="38"/>
      <c r="FI44" s="38"/>
      <c r="FJ44" s="39"/>
      <c r="FK44" s="40"/>
      <c r="FL44" s="42"/>
      <c r="FM44" s="172"/>
      <c r="FN44" s="172"/>
      <c r="FO44" s="172"/>
      <c r="FP44" s="38"/>
      <c r="FQ44" s="38"/>
      <c r="FR44" s="39"/>
      <c r="FS44" s="40"/>
      <c r="FT44" s="42"/>
      <c r="FU44" s="172"/>
      <c r="FV44" s="172"/>
      <c r="FW44" s="172"/>
      <c r="FX44" s="38"/>
      <c r="FY44" s="38"/>
      <c r="FZ44" s="39"/>
      <c r="GA44" s="40"/>
      <c r="GB44" s="42"/>
      <c r="GC44" s="172"/>
      <c r="GD44" s="172"/>
      <c r="GE44" s="172"/>
      <c r="GF44" s="38"/>
      <c r="GG44" s="38"/>
      <c r="GH44" s="39"/>
      <c r="GI44" s="40"/>
      <c r="GJ44" s="42"/>
      <c r="GK44" s="172"/>
      <c r="GL44" s="172"/>
      <c r="GM44" s="172"/>
      <c r="GN44" s="38"/>
      <c r="GO44" s="38"/>
      <c r="GP44" s="39"/>
      <c r="GQ44" s="40"/>
      <c r="GR44" s="42"/>
      <c r="GS44" s="172"/>
      <c r="GT44" s="172"/>
      <c r="GU44" s="172"/>
      <c r="GV44" s="38"/>
      <c r="GW44" s="38"/>
      <c r="GX44" s="39"/>
      <c r="GY44" s="40"/>
      <c r="GZ44" s="42"/>
      <c r="HA44" s="172"/>
      <c r="HB44" s="172"/>
      <c r="HC44" s="172"/>
      <c r="HD44" s="38"/>
      <c r="HE44" s="38"/>
      <c r="HF44" s="39"/>
      <c r="HG44" s="40"/>
      <c r="HH44" s="42"/>
      <c r="HI44" s="172"/>
      <c r="HJ44" s="172"/>
      <c r="HK44" s="172"/>
      <c r="HL44" s="38"/>
      <c r="HM44" s="38"/>
      <c r="HN44" s="39"/>
      <c r="HO44" s="40"/>
      <c r="HP44" s="42"/>
      <c r="HQ44" s="172"/>
      <c r="HR44" s="172"/>
      <c r="HS44" s="172"/>
      <c r="HT44" s="38"/>
      <c r="HU44" s="38"/>
      <c r="HV44" s="39"/>
      <c r="HW44" s="40"/>
      <c r="HX44" s="42"/>
      <c r="HY44" s="172"/>
      <c r="HZ44" s="172"/>
      <c r="IA44" s="172"/>
      <c r="IB44" s="38"/>
      <c r="IC44" s="38"/>
      <c r="ID44" s="39"/>
      <c r="IE44" s="40"/>
      <c r="IF44" s="42"/>
      <c r="IG44" s="172"/>
      <c r="IH44" s="172"/>
      <c r="II44" s="172"/>
      <c r="IJ44" s="38"/>
      <c r="IK44" s="38"/>
      <c r="IL44" s="39"/>
      <c r="IM44" s="40"/>
      <c r="IN44" s="42"/>
      <c r="IO44" s="172"/>
      <c r="IP44" s="172"/>
      <c r="IQ44" s="172"/>
      <c r="IR44" s="38"/>
      <c r="IS44" s="38"/>
      <c r="IT44" s="39"/>
      <c r="IU44" s="40"/>
      <c r="IV44" s="42"/>
    </row>
    <row r="45" spans="1:256" s="11" customFormat="1" ht="21.75" customHeight="1" x14ac:dyDescent="0.4">
      <c r="A45" s="2"/>
      <c r="B45" s="2"/>
      <c r="C45" s="2"/>
      <c r="D45" s="2"/>
      <c r="E45" s="2"/>
      <c r="F45" s="2"/>
      <c r="G45" s="2"/>
      <c r="H45" s="2"/>
      <c r="I45" s="173"/>
      <c r="J45" s="173"/>
      <c r="K45" s="173"/>
      <c r="L45" s="173"/>
      <c r="M45" s="173"/>
      <c r="N45" s="173"/>
      <c r="O45" s="40"/>
      <c r="P45" s="42"/>
      <c r="Q45" s="172"/>
      <c r="R45" s="172"/>
      <c r="S45" s="172"/>
      <c r="T45" s="38"/>
      <c r="U45" s="38"/>
      <c r="V45" s="39"/>
      <c r="W45" s="40"/>
      <c r="X45" s="42"/>
      <c r="Y45" s="172"/>
      <c r="Z45" s="172"/>
      <c r="AA45" s="172"/>
      <c r="AB45" s="38"/>
      <c r="AC45" s="38"/>
      <c r="AD45" s="39"/>
      <c r="AE45" s="40"/>
      <c r="AF45" s="42"/>
      <c r="AG45" s="172"/>
      <c r="AH45" s="172"/>
      <c r="AI45" s="172"/>
      <c r="AJ45" s="38"/>
      <c r="AK45" s="38"/>
      <c r="AL45" s="39"/>
      <c r="AM45" s="40"/>
      <c r="AN45" s="42"/>
      <c r="AO45" s="172"/>
      <c r="AP45" s="172"/>
      <c r="AQ45" s="172"/>
      <c r="AR45" s="38"/>
      <c r="AS45" s="38"/>
      <c r="AT45" s="39"/>
      <c r="AU45" s="40"/>
      <c r="AV45" s="42"/>
      <c r="AW45" s="172"/>
      <c r="AX45" s="172"/>
      <c r="AY45" s="172"/>
      <c r="AZ45" s="38"/>
      <c r="BA45" s="38"/>
      <c r="BB45" s="39"/>
      <c r="BC45" s="40"/>
      <c r="BD45" s="42"/>
      <c r="BE45" s="172"/>
      <c r="BF45" s="172"/>
      <c r="BG45" s="172"/>
      <c r="BH45" s="38"/>
      <c r="BI45" s="38"/>
      <c r="BJ45" s="39"/>
      <c r="BK45" s="40"/>
      <c r="BL45" s="42"/>
      <c r="BM45" s="172"/>
      <c r="BN45" s="172"/>
      <c r="BO45" s="172"/>
      <c r="BP45" s="38"/>
      <c r="BQ45" s="38"/>
      <c r="BR45" s="39"/>
      <c r="BS45" s="40"/>
      <c r="BT45" s="42"/>
      <c r="BU45" s="172"/>
      <c r="BV45" s="172"/>
      <c r="BW45" s="172"/>
      <c r="BX45" s="38"/>
      <c r="BY45" s="38"/>
      <c r="BZ45" s="39"/>
      <c r="CA45" s="40"/>
      <c r="CB45" s="42"/>
      <c r="CC45" s="172"/>
      <c r="CD45" s="172"/>
      <c r="CE45" s="172"/>
      <c r="CF45" s="38"/>
      <c r="CG45" s="38"/>
      <c r="CH45" s="39"/>
      <c r="CI45" s="40"/>
      <c r="CJ45" s="42"/>
      <c r="CK45" s="172"/>
      <c r="CL45" s="172"/>
      <c r="CM45" s="172"/>
      <c r="CN45" s="38"/>
      <c r="CO45" s="38"/>
      <c r="CP45" s="39"/>
      <c r="CQ45" s="40"/>
      <c r="CR45" s="42"/>
      <c r="CS45" s="172"/>
      <c r="CT45" s="172"/>
      <c r="CU45" s="172"/>
      <c r="CV45" s="38"/>
      <c r="CW45" s="38"/>
      <c r="CX45" s="39"/>
      <c r="CY45" s="40"/>
      <c r="CZ45" s="42"/>
      <c r="DA45" s="172"/>
      <c r="DB45" s="172"/>
      <c r="DC45" s="172"/>
      <c r="DD45" s="38"/>
      <c r="DE45" s="38"/>
      <c r="DF45" s="39"/>
      <c r="DG45" s="40"/>
      <c r="DH45" s="42"/>
      <c r="DI45" s="172"/>
      <c r="DJ45" s="172"/>
      <c r="DK45" s="172"/>
      <c r="DL45" s="38"/>
      <c r="DM45" s="38"/>
      <c r="DN45" s="39"/>
      <c r="DO45" s="40"/>
      <c r="DP45" s="42"/>
      <c r="DQ45" s="172"/>
      <c r="DR45" s="172"/>
      <c r="DS45" s="172"/>
      <c r="DT45" s="38"/>
      <c r="DU45" s="38"/>
      <c r="DV45" s="39"/>
      <c r="DW45" s="40"/>
      <c r="DX45" s="42"/>
      <c r="DY45" s="172"/>
      <c r="DZ45" s="172"/>
      <c r="EA45" s="172"/>
      <c r="EB45" s="38"/>
      <c r="EC45" s="38"/>
      <c r="ED45" s="39"/>
      <c r="EE45" s="40"/>
      <c r="EF45" s="42"/>
      <c r="EG45" s="172"/>
      <c r="EH45" s="172"/>
      <c r="EI45" s="172"/>
      <c r="EJ45" s="38"/>
      <c r="EK45" s="38"/>
      <c r="EL45" s="39"/>
      <c r="EM45" s="40"/>
      <c r="EN45" s="42"/>
      <c r="EO45" s="172"/>
      <c r="EP45" s="172"/>
      <c r="EQ45" s="172"/>
      <c r="ER45" s="38"/>
      <c r="ES45" s="38"/>
      <c r="ET45" s="39"/>
      <c r="EU45" s="40"/>
      <c r="EV45" s="42"/>
      <c r="EW45" s="172"/>
      <c r="EX45" s="172"/>
      <c r="EY45" s="172"/>
      <c r="EZ45" s="38"/>
      <c r="FA45" s="38"/>
      <c r="FB45" s="39"/>
      <c r="FC45" s="40"/>
      <c r="FD45" s="42"/>
      <c r="FE45" s="172"/>
      <c r="FF45" s="172"/>
      <c r="FG45" s="172"/>
      <c r="FH45" s="38"/>
      <c r="FI45" s="38"/>
      <c r="FJ45" s="39"/>
      <c r="FK45" s="40"/>
      <c r="FL45" s="42"/>
      <c r="FM45" s="172"/>
      <c r="FN45" s="172"/>
      <c r="FO45" s="172"/>
      <c r="FP45" s="38"/>
      <c r="FQ45" s="38"/>
      <c r="FR45" s="39"/>
      <c r="FS45" s="40"/>
      <c r="FT45" s="42"/>
      <c r="FU45" s="172"/>
      <c r="FV45" s="172"/>
      <c r="FW45" s="172"/>
      <c r="FX45" s="38"/>
      <c r="FY45" s="38"/>
      <c r="FZ45" s="39"/>
      <c r="GA45" s="40"/>
      <c r="GB45" s="42"/>
      <c r="GC45" s="172"/>
      <c r="GD45" s="172"/>
      <c r="GE45" s="172"/>
      <c r="GF45" s="38"/>
      <c r="GG45" s="38"/>
      <c r="GH45" s="39"/>
      <c r="GI45" s="40"/>
      <c r="GJ45" s="42"/>
      <c r="GK45" s="172"/>
      <c r="GL45" s="172"/>
      <c r="GM45" s="172"/>
      <c r="GN45" s="38"/>
      <c r="GO45" s="38"/>
      <c r="GP45" s="39"/>
      <c r="GQ45" s="40"/>
      <c r="GR45" s="42"/>
      <c r="GS45" s="172"/>
      <c r="GT45" s="172"/>
      <c r="GU45" s="172"/>
      <c r="GV45" s="38"/>
      <c r="GW45" s="38"/>
      <c r="GX45" s="39"/>
      <c r="GY45" s="40"/>
      <c r="GZ45" s="42"/>
      <c r="HA45" s="172"/>
      <c r="HB45" s="172"/>
      <c r="HC45" s="172"/>
      <c r="HD45" s="38"/>
      <c r="HE45" s="38"/>
      <c r="HF45" s="39"/>
      <c r="HG45" s="40"/>
      <c r="HH45" s="42"/>
      <c r="HI45" s="172"/>
      <c r="HJ45" s="172"/>
      <c r="HK45" s="172"/>
      <c r="HL45" s="38"/>
      <c r="HM45" s="38"/>
      <c r="HN45" s="39"/>
      <c r="HO45" s="40"/>
      <c r="HP45" s="42"/>
      <c r="HQ45" s="172"/>
      <c r="HR45" s="172"/>
      <c r="HS45" s="172"/>
      <c r="HT45" s="38"/>
      <c r="HU45" s="38"/>
      <c r="HV45" s="39"/>
      <c r="HW45" s="40"/>
      <c r="HX45" s="42"/>
      <c r="HY45" s="172"/>
      <c r="HZ45" s="172"/>
      <c r="IA45" s="172"/>
      <c r="IB45" s="38"/>
      <c r="IC45" s="38"/>
      <c r="ID45" s="39"/>
      <c r="IE45" s="40"/>
      <c r="IF45" s="42"/>
      <c r="IG45" s="172"/>
      <c r="IH45" s="172"/>
      <c r="II45" s="172"/>
      <c r="IJ45" s="38"/>
      <c r="IK45" s="38"/>
      <c r="IL45" s="39"/>
      <c r="IM45" s="40"/>
      <c r="IN45" s="42"/>
      <c r="IO45" s="172"/>
      <c r="IP45" s="172"/>
      <c r="IQ45" s="172"/>
      <c r="IR45" s="38"/>
      <c r="IS45" s="38"/>
      <c r="IT45" s="39"/>
      <c r="IU45" s="40"/>
      <c r="IV45" s="42"/>
    </row>
    <row r="46" spans="1:256" s="11" customFormat="1" ht="21.75" customHeight="1" x14ac:dyDescent="0.4">
      <c r="A46" s="2"/>
      <c r="B46" s="2"/>
      <c r="C46" s="2"/>
      <c r="D46" s="2"/>
      <c r="E46" s="2"/>
      <c r="F46" s="2"/>
      <c r="G46" s="2"/>
      <c r="H46" s="2"/>
      <c r="I46" s="173"/>
      <c r="J46" s="173"/>
      <c r="K46" s="173"/>
      <c r="L46" s="173"/>
      <c r="M46" s="173"/>
      <c r="N46" s="173"/>
      <c r="O46" s="40"/>
      <c r="P46" s="42"/>
      <c r="Q46" s="172"/>
      <c r="R46" s="172"/>
      <c r="S46" s="172"/>
      <c r="T46" s="38"/>
      <c r="U46" s="38"/>
      <c r="V46" s="39"/>
      <c r="W46" s="40"/>
      <c r="X46" s="42"/>
      <c r="Y46" s="172"/>
      <c r="Z46" s="172"/>
      <c r="AA46" s="172"/>
      <c r="AB46" s="38"/>
      <c r="AC46" s="38"/>
      <c r="AD46" s="39"/>
      <c r="AE46" s="40"/>
      <c r="AF46" s="42"/>
      <c r="AG46" s="172"/>
      <c r="AH46" s="172"/>
      <c r="AI46" s="172"/>
      <c r="AJ46" s="38"/>
      <c r="AK46" s="38"/>
      <c r="AL46" s="39"/>
      <c r="AM46" s="40"/>
      <c r="AN46" s="42"/>
      <c r="AO46" s="172"/>
      <c r="AP46" s="172"/>
      <c r="AQ46" s="172"/>
      <c r="AR46" s="38"/>
      <c r="AS46" s="38"/>
      <c r="AT46" s="39"/>
      <c r="AU46" s="40"/>
      <c r="AV46" s="42"/>
      <c r="AW46" s="172"/>
      <c r="AX46" s="172"/>
      <c r="AY46" s="172"/>
      <c r="AZ46" s="38"/>
      <c r="BA46" s="38"/>
      <c r="BB46" s="39"/>
      <c r="BC46" s="40"/>
      <c r="BD46" s="42"/>
      <c r="BE46" s="172"/>
      <c r="BF46" s="172"/>
      <c r="BG46" s="172"/>
      <c r="BH46" s="38"/>
      <c r="BI46" s="38"/>
      <c r="BJ46" s="39"/>
      <c r="BK46" s="40"/>
      <c r="BL46" s="42"/>
      <c r="BM46" s="172"/>
      <c r="BN46" s="172"/>
      <c r="BO46" s="172"/>
      <c r="BP46" s="38"/>
      <c r="BQ46" s="38"/>
      <c r="BR46" s="39"/>
      <c r="BS46" s="40"/>
      <c r="BT46" s="42"/>
      <c r="BU46" s="172"/>
      <c r="BV46" s="172"/>
      <c r="BW46" s="172"/>
      <c r="BX46" s="38"/>
      <c r="BY46" s="38"/>
      <c r="BZ46" s="39"/>
      <c r="CA46" s="40"/>
      <c r="CB46" s="42"/>
      <c r="CC46" s="172"/>
      <c r="CD46" s="172"/>
      <c r="CE46" s="172"/>
      <c r="CF46" s="38"/>
      <c r="CG46" s="38"/>
      <c r="CH46" s="39"/>
      <c r="CI46" s="40"/>
      <c r="CJ46" s="42"/>
      <c r="CK46" s="172"/>
      <c r="CL46" s="172"/>
      <c r="CM46" s="172"/>
      <c r="CN46" s="38"/>
      <c r="CO46" s="38"/>
      <c r="CP46" s="39"/>
      <c r="CQ46" s="40"/>
      <c r="CR46" s="42"/>
      <c r="CS46" s="172"/>
      <c r="CT46" s="172"/>
      <c r="CU46" s="172"/>
      <c r="CV46" s="38"/>
      <c r="CW46" s="38"/>
      <c r="CX46" s="39"/>
      <c r="CY46" s="40"/>
      <c r="CZ46" s="42"/>
      <c r="DA46" s="172"/>
      <c r="DB46" s="172"/>
      <c r="DC46" s="172"/>
      <c r="DD46" s="38"/>
      <c r="DE46" s="38"/>
      <c r="DF46" s="39"/>
      <c r="DG46" s="40"/>
      <c r="DH46" s="42"/>
      <c r="DI46" s="172"/>
      <c r="DJ46" s="172"/>
      <c r="DK46" s="172"/>
      <c r="DL46" s="38"/>
      <c r="DM46" s="38"/>
      <c r="DN46" s="39"/>
      <c r="DO46" s="40"/>
      <c r="DP46" s="42"/>
      <c r="DQ46" s="172"/>
      <c r="DR46" s="172"/>
      <c r="DS46" s="172"/>
      <c r="DT46" s="38"/>
      <c r="DU46" s="38"/>
      <c r="DV46" s="39"/>
      <c r="DW46" s="40"/>
      <c r="DX46" s="42"/>
      <c r="DY46" s="172"/>
      <c r="DZ46" s="172"/>
      <c r="EA46" s="172"/>
      <c r="EB46" s="38"/>
      <c r="EC46" s="38"/>
      <c r="ED46" s="39"/>
      <c r="EE46" s="40"/>
      <c r="EF46" s="42"/>
      <c r="EG46" s="172"/>
      <c r="EH46" s="172"/>
      <c r="EI46" s="172"/>
      <c r="EJ46" s="38"/>
      <c r="EK46" s="38"/>
      <c r="EL46" s="39"/>
      <c r="EM46" s="40"/>
      <c r="EN46" s="42"/>
      <c r="EO46" s="172"/>
      <c r="EP46" s="172"/>
      <c r="EQ46" s="172"/>
      <c r="ER46" s="38"/>
      <c r="ES46" s="38"/>
      <c r="ET46" s="39"/>
      <c r="EU46" s="40"/>
      <c r="EV46" s="42"/>
      <c r="EW46" s="172"/>
      <c r="EX46" s="172"/>
      <c r="EY46" s="172"/>
      <c r="EZ46" s="38"/>
      <c r="FA46" s="38"/>
      <c r="FB46" s="39"/>
      <c r="FC46" s="40"/>
      <c r="FD46" s="42"/>
      <c r="FE46" s="172"/>
      <c r="FF46" s="172"/>
      <c r="FG46" s="172"/>
      <c r="FH46" s="38"/>
      <c r="FI46" s="38"/>
      <c r="FJ46" s="39"/>
      <c r="FK46" s="40"/>
      <c r="FL46" s="42"/>
      <c r="FM46" s="172"/>
      <c r="FN46" s="172"/>
      <c r="FO46" s="172"/>
      <c r="FP46" s="38"/>
      <c r="FQ46" s="38"/>
      <c r="FR46" s="39"/>
      <c r="FS46" s="40"/>
      <c r="FT46" s="42"/>
      <c r="FU46" s="172"/>
      <c r="FV46" s="172"/>
      <c r="FW46" s="172"/>
      <c r="FX46" s="38"/>
      <c r="FY46" s="38"/>
      <c r="FZ46" s="39"/>
      <c r="GA46" s="40"/>
      <c r="GB46" s="42"/>
      <c r="GC46" s="172"/>
      <c r="GD46" s="172"/>
      <c r="GE46" s="172"/>
      <c r="GF46" s="38"/>
      <c r="GG46" s="38"/>
      <c r="GH46" s="39"/>
      <c r="GI46" s="40"/>
      <c r="GJ46" s="42"/>
      <c r="GK46" s="172"/>
      <c r="GL46" s="172"/>
      <c r="GM46" s="172"/>
      <c r="GN46" s="38"/>
      <c r="GO46" s="38"/>
      <c r="GP46" s="39"/>
      <c r="GQ46" s="40"/>
      <c r="GR46" s="42"/>
      <c r="GS46" s="172"/>
      <c r="GT46" s="172"/>
      <c r="GU46" s="172"/>
      <c r="GV46" s="38"/>
      <c r="GW46" s="38"/>
      <c r="GX46" s="39"/>
      <c r="GY46" s="40"/>
      <c r="GZ46" s="42"/>
      <c r="HA46" s="172"/>
      <c r="HB46" s="172"/>
      <c r="HC46" s="172"/>
      <c r="HD46" s="38"/>
      <c r="HE46" s="38"/>
      <c r="HF46" s="39"/>
      <c r="HG46" s="40"/>
      <c r="HH46" s="42"/>
      <c r="HI46" s="172"/>
      <c r="HJ46" s="172"/>
      <c r="HK46" s="172"/>
      <c r="HL46" s="38"/>
      <c r="HM46" s="38"/>
      <c r="HN46" s="39"/>
      <c r="HO46" s="40"/>
      <c r="HP46" s="42"/>
      <c r="HQ46" s="172"/>
      <c r="HR46" s="172"/>
      <c r="HS46" s="172"/>
      <c r="HT46" s="38"/>
      <c r="HU46" s="38"/>
      <c r="HV46" s="39"/>
      <c r="HW46" s="40"/>
      <c r="HX46" s="42"/>
      <c r="HY46" s="172"/>
      <c r="HZ46" s="172"/>
      <c r="IA46" s="172"/>
      <c r="IB46" s="38"/>
      <c r="IC46" s="38"/>
      <c r="ID46" s="39"/>
      <c r="IE46" s="40"/>
      <c r="IF46" s="42"/>
      <c r="IG46" s="172"/>
      <c r="IH46" s="172"/>
      <c r="II46" s="172"/>
      <c r="IJ46" s="38"/>
      <c r="IK46" s="38"/>
      <c r="IL46" s="39"/>
      <c r="IM46" s="40"/>
      <c r="IN46" s="42"/>
      <c r="IO46" s="172"/>
      <c r="IP46" s="172"/>
      <c r="IQ46" s="172"/>
      <c r="IR46" s="38"/>
      <c r="IS46" s="38"/>
      <c r="IT46" s="39"/>
      <c r="IU46" s="40"/>
      <c r="IV46" s="42"/>
    </row>
    <row r="47" spans="1:256" s="11" customFormat="1" ht="21.75" customHeight="1" x14ac:dyDescent="0.4">
      <c r="A47" s="2"/>
      <c r="B47" s="2"/>
      <c r="C47" s="2"/>
      <c r="D47" s="2"/>
      <c r="E47" s="2"/>
      <c r="F47" s="2"/>
      <c r="G47" s="2"/>
      <c r="H47" s="2"/>
      <c r="I47" s="173"/>
      <c r="J47" s="173"/>
      <c r="K47" s="173"/>
      <c r="L47" s="173"/>
      <c r="M47" s="173"/>
      <c r="N47" s="173"/>
      <c r="O47" s="40"/>
      <c r="P47" s="42"/>
      <c r="Q47" s="172"/>
      <c r="R47" s="172"/>
      <c r="S47" s="172"/>
      <c r="T47" s="38"/>
      <c r="U47" s="38"/>
      <c r="V47" s="39"/>
      <c r="W47" s="40"/>
      <c r="X47" s="42"/>
      <c r="Y47" s="172"/>
      <c r="Z47" s="172"/>
      <c r="AA47" s="172"/>
      <c r="AB47" s="38"/>
      <c r="AC47" s="38"/>
      <c r="AD47" s="39"/>
      <c r="AE47" s="40"/>
      <c r="AF47" s="42"/>
      <c r="AG47" s="172"/>
      <c r="AH47" s="172"/>
      <c r="AI47" s="172"/>
      <c r="AJ47" s="38"/>
      <c r="AK47" s="38"/>
      <c r="AL47" s="39"/>
      <c r="AM47" s="40"/>
      <c r="AN47" s="42"/>
      <c r="AO47" s="172"/>
      <c r="AP47" s="172"/>
      <c r="AQ47" s="172"/>
      <c r="AR47" s="38"/>
      <c r="AS47" s="38"/>
      <c r="AT47" s="39"/>
      <c r="AU47" s="40"/>
      <c r="AV47" s="42"/>
      <c r="AW47" s="172"/>
      <c r="AX47" s="172"/>
      <c r="AY47" s="172"/>
      <c r="AZ47" s="38"/>
      <c r="BA47" s="38"/>
      <c r="BB47" s="39"/>
      <c r="BC47" s="40"/>
      <c r="BD47" s="42"/>
      <c r="BE47" s="172"/>
      <c r="BF47" s="172"/>
      <c r="BG47" s="172"/>
      <c r="BH47" s="38"/>
      <c r="BI47" s="38"/>
      <c r="BJ47" s="39"/>
      <c r="BK47" s="40"/>
      <c r="BL47" s="42"/>
      <c r="BM47" s="172"/>
      <c r="BN47" s="172"/>
      <c r="BO47" s="172"/>
      <c r="BP47" s="38"/>
      <c r="BQ47" s="38"/>
      <c r="BR47" s="39"/>
      <c r="BS47" s="40"/>
      <c r="BT47" s="42"/>
      <c r="BU47" s="172"/>
      <c r="BV47" s="172"/>
      <c r="BW47" s="172"/>
      <c r="BX47" s="38"/>
      <c r="BY47" s="38"/>
      <c r="BZ47" s="39"/>
      <c r="CA47" s="40"/>
      <c r="CB47" s="42"/>
      <c r="CC47" s="172"/>
      <c r="CD47" s="172"/>
      <c r="CE47" s="172"/>
      <c r="CF47" s="38"/>
      <c r="CG47" s="38"/>
      <c r="CH47" s="39"/>
      <c r="CI47" s="40"/>
      <c r="CJ47" s="42"/>
      <c r="CK47" s="172"/>
      <c r="CL47" s="172"/>
      <c r="CM47" s="172"/>
      <c r="CN47" s="38"/>
      <c r="CO47" s="38"/>
      <c r="CP47" s="39"/>
      <c r="CQ47" s="40"/>
      <c r="CR47" s="42"/>
      <c r="CS47" s="172"/>
      <c r="CT47" s="172"/>
      <c r="CU47" s="172"/>
      <c r="CV47" s="38"/>
      <c r="CW47" s="38"/>
      <c r="CX47" s="39"/>
      <c r="CY47" s="40"/>
      <c r="CZ47" s="42"/>
      <c r="DA47" s="172"/>
      <c r="DB47" s="172"/>
      <c r="DC47" s="172"/>
      <c r="DD47" s="38"/>
      <c r="DE47" s="38"/>
      <c r="DF47" s="39"/>
      <c r="DG47" s="40"/>
      <c r="DH47" s="42"/>
      <c r="DI47" s="172"/>
      <c r="DJ47" s="172"/>
      <c r="DK47" s="172"/>
      <c r="DL47" s="38"/>
      <c r="DM47" s="38"/>
      <c r="DN47" s="39"/>
      <c r="DO47" s="40"/>
      <c r="DP47" s="42"/>
      <c r="DQ47" s="172"/>
      <c r="DR47" s="172"/>
      <c r="DS47" s="172"/>
      <c r="DT47" s="38"/>
      <c r="DU47" s="38"/>
      <c r="DV47" s="39"/>
      <c r="DW47" s="40"/>
      <c r="DX47" s="42"/>
      <c r="DY47" s="172"/>
      <c r="DZ47" s="172"/>
      <c r="EA47" s="172"/>
      <c r="EB47" s="38"/>
      <c r="EC47" s="38"/>
      <c r="ED47" s="39"/>
      <c r="EE47" s="40"/>
      <c r="EF47" s="42"/>
      <c r="EG47" s="172"/>
      <c r="EH47" s="172"/>
      <c r="EI47" s="172"/>
      <c r="EJ47" s="38"/>
      <c r="EK47" s="38"/>
      <c r="EL47" s="39"/>
      <c r="EM47" s="40"/>
      <c r="EN47" s="42"/>
      <c r="EO47" s="172"/>
      <c r="EP47" s="172"/>
      <c r="EQ47" s="172"/>
      <c r="ER47" s="38"/>
      <c r="ES47" s="38"/>
      <c r="ET47" s="39"/>
      <c r="EU47" s="40"/>
      <c r="EV47" s="42"/>
      <c r="EW47" s="172"/>
      <c r="EX47" s="172"/>
      <c r="EY47" s="172"/>
      <c r="EZ47" s="38"/>
      <c r="FA47" s="38"/>
      <c r="FB47" s="39"/>
      <c r="FC47" s="40"/>
      <c r="FD47" s="42"/>
      <c r="FE47" s="172"/>
      <c r="FF47" s="172"/>
      <c r="FG47" s="172"/>
      <c r="FH47" s="38"/>
      <c r="FI47" s="38"/>
      <c r="FJ47" s="39"/>
      <c r="FK47" s="40"/>
      <c r="FL47" s="42"/>
      <c r="FM47" s="172"/>
      <c r="FN47" s="172"/>
      <c r="FO47" s="172"/>
      <c r="FP47" s="38"/>
      <c r="FQ47" s="38"/>
      <c r="FR47" s="39"/>
      <c r="FS47" s="40"/>
      <c r="FT47" s="42"/>
      <c r="FU47" s="172"/>
      <c r="FV47" s="172"/>
      <c r="FW47" s="172"/>
      <c r="FX47" s="38"/>
      <c r="FY47" s="38"/>
      <c r="FZ47" s="39"/>
      <c r="GA47" s="40"/>
      <c r="GB47" s="42"/>
      <c r="GC47" s="172"/>
      <c r="GD47" s="172"/>
      <c r="GE47" s="172"/>
      <c r="GF47" s="38"/>
      <c r="GG47" s="38"/>
      <c r="GH47" s="39"/>
      <c r="GI47" s="40"/>
      <c r="GJ47" s="42"/>
      <c r="GK47" s="172"/>
      <c r="GL47" s="172"/>
      <c r="GM47" s="172"/>
      <c r="GN47" s="38"/>
      <c r="GO47" s="38"/>
      <c r="GP47" s="39"/>
      <c r="GQ47" s="40"/>
      <c r="GR47" s="42"/>
      <c r="GS47" s="172"/>
      <c r="GT47" s="172"/>
      <c r="GU47" s="172"/>
      <c r="GV47" s="38"/>
      <c r="GW47" s="38"/>
      <c r="GX47" s="39"/>
      <c r="GY47" s="40"/>
      <c r="GZ47" s="42"/>
      <c r="HA47" s="172"/>
      <c r="HB47" s="172"/>
      <c r="HC47" s="172"/>
      <c r="HD47" s="38"/>
      <c r="HE47" s="38"/>
      <c r="HF47" s="39"/>
      <c r="HG47" s="40"/>
      <c r="HH47" s="42"/>
      <c r="HI47" s="172"/>
      <c r="HJ47" s="172"/>
      <c r="HK47" s="172"/>
      <c r="HL47" s="38"/>
      <c r="HM47" s="38"/>
      <c r="HN47" s="39"/>
      <c r="HO47" s="40"/>
      <c r="HP47" s="42"/>
      <c r="HQ47" s="172"/>
      <c r="HR47" s="172"/>
      <c r="HS47" s="172"/>
      <c r="HT47" s="38"/>
      <c r="HU47" s="38"/>
      <c r="HV47" s="39"/>
      <c r="HW47" s="40"/>
      <c r="HX47" s="42"/>
      <c r="HY47" s="172"/>
      <c r="HZ47" s="172"/>
      <c r="IA47" s="172"/>
      <c r="IB47" s="38"/>
      <c r="IC47" s="38"/>
      <c r="ID47" s="39"/>
      <c r="IE47" s="40"/>
      <c r="IF47" s="42"/>
      <c r="IG47" s="172"/>
      <c r="IH47" s="172"/>
      <c r="II47" s="172"/>
      <c r="IJ47" s="38"/>
      <c r="IK47" s="38"/>
      <c r="IL47" s="39"/>
      <c r="IM47" s="40"/>
      <c r="IN47" s="42"/>
      <c r="IO47" s="172"/>
      <c r="IP47" s="172"/>
      <c r="IQ47" s="172"/>
      <c r="IR47" s="38"/>
      <c r="IS47" s="38"/>
      <c r="IT47" s="39"/>
      <c r="IU47" s="40"/>
      <c r="IV47" s="42"/>
    </row>
    <row r="48" spans="1:256" s="11" customFormat="1" ht="21.75" customHeight="1" x14ac:dyDescent="0.4">
      <c r="A48" s="2"/>
      <c r="B48" s="2"/>
      <c r="C48" s="2"/>
      <c r="D48" s="2"/>
      <c r="E48" s="2"/>
      <c r="F48" s="2"/>
      <c r="G48" s="2"/>
      <c r="H48" s="2"/>
      <c r="I48" s="173"/>
      <c r="J48" s="173"/>
      <c r="K48" s="173"/>
      <c r="L48" s="173"/>
      <c r="M48" s="173"/>
      <c r="N48" s="173"/>
      <c r="O48" s="40"/>
      <c r="P48" s="42"/>
      <c r="Q48" s="172"/>
      <c r="R48" s="172"/>
      <c r="S48" s="172"/>
      <c r="T48" s="38"/>
      <c r="U48" s="38"/>
      <c r="V48" s="39"/>
      <c r="W48" s="40"/>
      <c r="X48" s="42"/>
      <c r="Y48" s="172"/>
      <c r="Z48" s="172"/>
      <c r="AA48" s="172"/>
      <c r="AB48" s="38"/>
      <c r="AC48" s="38"/>
      <c r="AD48" s="39"/>
      <c r="AE48" s="40"/>
      <c r="AF48" s="42"/>
      <c r="AG48" s="172"/>
      <c r="AH48" s="172"/>
      <c r="AI48" s="172"/>
      <c r="AJ48" s="38"/>
      <c r="AK48" s="38"/>
      <c r="AL48" s="39"/>
      <c r="AM48" s="40"/>
      <c r="AN48" s="42"/>
      <c r="AO48" s="172"/>
      <c r="AP48" s="172"/>
      <c r="AQ48" s="172"/>
      <c r="AR48" s="38"/>
      <c r="AS48" s="38"/>
      <c r="AT48" s="39"/>
      <c r="AU48" s="40"/>
      <c r="AV48" s="42"/>
      <c r="AW48" s="172"/>
      <c r="AX48" s="172"/>
      <c r="AY48" s="172"/>
      <c r="AZ48" s="38"/>
      <c r="BA48" s="38"/>
      <c r="BB48" s="39"/>
      <c r="BC48" s="40"/>
      <c r="BD48" s="42"/>
      <c r="BE48" s="172"/>
      <c r="BF48" s="172"/>
      <c r="BG48" s="172"/>
      <c r="BH48" s="38"/>
      <c r="BI48" s="38"/>
      <c r="BJ48" s="39"/>
      <c r="BK48" s="40"/>
      <c r="BL48" s="42"/>
      <c r="BM48" s="172"/>
      <c r="BN48" s="172"/>
      <c r="BO48" s="172"/>
      <c r="BP48" s="38"/>
      <c r="BQ48" s="38"/>
      <c r="BR48" s="39"/>
      <c r="BS48" s="40"/>
      <c r="BT48" s="42"/>
      <c r="BU48" s="172"/>
      <c r="BV48" s="172"/>
      <c r="BW48" s="172"/>
      <c r="BX48" s="38"/>
      <c r="BY48" s="38"/>
      <c r="BZ48" s="39"/>
      <c r="CA48" s="40"/>
      <c r="CB48" s="42"/>
      <c r="CC48" s="172"/>
      <c r="CD48" s="172"/>
      <c r="CE48" s="172"/>
      <c r="CF48" s="38"/>
      <c r="CG48" s="38"/>
      <c r="CH48" s="39"/>
      <c r="CI48" s="40"/>
      <c r="CJ48" s="42"/>
      <c r="CK48" s="172"/>
      <c r="CL48" s="172"/>
      <c r="CM48" s="172"/>
      <c r="CN48" s="38"/>
      <c r="CO48" s="38"/>
      <c r="CP48" s="39"/>
      <c r="CQ48" s="40"/>
      <c r="CR48" s="42"/>
      <c r="CS48" s="172"/>
      <c r="CT48" s="172"/>
      <c r="CU48" s="172"/>
      <c r="CV48" s="38"/>
      <c r="CW48" s="38"/>
      <c r="CX48" s="39"/>
      <c r="CY48" s="40"/>
      <c r="CZ48" s="42"/>
      <c r="DA48" s="172"/>
      <c r="DB48" s="172"/>
      <c r="DC48" s="172"/>
      <c r="DD48" s="38"/>
      <c r="DE48" s="38"/>
      <c r="DF48" s="39"/>
      <c r="DG48" s="40"/>
      <c r="DH48" s="42"/>
      <c r="DI48" s="172"/>
      <c r="DJ48" s="172"/>
      <c r="DK48" s="172"/>
      <c r="DL48" s="38"/>
      <c r="DM48" s="38"/>
      <c r="DN48" s="39"/>
      <c r="DO48" s="40"/>
      <c r="DP48" s="42"/>
      <c r="DQ48" s="172"/>
      <c r="DR48" s="172"/>
      <c r="DS48" s="172"/>
      <c r="DT48" s="38"/>
      <c r="DU48" s="38"/>
      <c r="DV48" s="39"/>
      <c r="DW48" s="40"/>
      <c r="DX48" s="42"/>
      <c r="DY48" s="172"/>
      <c r="DZ48" s="172"/>
      <c r="EA48" s="172"/>
      <c r="EB48" s="38"/>
      <c r="EC48" s="38"/>
      <c r="ED48" s="39"/>
      <c r="EE48" s="40"/>
      <c r="EF48" s="42"/>
      <c r="EG48" s="172"/>
      <c r="EH48" s="172"/>
      <c r="EI48" s="172"/>
      <c r="EJ48" s="38"/>
      <c r="EK48" s="38"/>
      <c r="EL48" s="39"/>
      <c r="EM48" s="40"/>
      <c r="EN48" s="42"/>
      <c r="EO48" s="172"/>
      <c r="EP48" s="172"/>
      <c r="EQ48" s="172"/>
      <c r="ER48" s="38"/>
      <c r="ES48" s="38"/>
      <c r="ET48" s="39"/>
      <c r="EU48" s="40"/>
      <c r="EV48" s="42"/>
      <c r="EW48" s="172"/>
      <c r="EX48" s="172"/>
      <c r="EY48" s="172"/>
      <c r="EZ48" s="38"/>
      <c r="FA48" s="38"/>
      <c r="FB48" s="39"/>
      <c r="FC48" s="40"/>
      <c r="FD48" s="42"/>
      <c r="FE48" s="172"/>
      <c r="FF48" s="172"/>
      <c r="FG48" s="172"/>
      <c r="FH48" s="38"/>
      <c r="FI48" s="38"/>
      <c r="FJ48" s="39"/>
      <c r="FK48" s="40"/>
      <c r="FL48" s="42"/>
      <c r="FM48" s="172"/>
      <c r="FN48" s="172"/>
      <c r="FO48" s="172"/>
      <c r="FP48" s="38"/>
      <c r="FQ48" s="38"/>
      <c r="FR48" s="39"/>
      <c r="FS48" s="40"/>
      <c r="FT48" s="42"/>
      <c r="FU48" s="172"/>
      <c r="FV48" s="172"/>
      <c r="FW48" s="172"/>
      <c r="FX48" s="38"/>
      <c r="FY48" s="38"/>
      <c r="FZ48" s="39"/>
      <c r="GA48" s="40"/>
      <c r="GB48" s="42"/>
      <c r="GC48" s="172"/>
      <c r="GD48" s="172"/>
      <c r="GE48" s="172"/>
      <c r="GF48" s="38"/>
      <c r="GG48" s="38"/>
      <c r="GH48" s="39"/>
      <c r="GI48" s="40"/>
      <c r="GJ48" s="42"/>
      <c r="GK48" s="172"/>
      <c r="GL48" s="172"/>
      <c r="GM48" s="172"/>
      <c r="GN48" s="38"/>
      <c r="GO48" s="38"/>
      <c r="GP48" s="39"/>
      <c r="GQ48" s="40"/>
      <c r="GR48" s="42"/>
      <c r="GS48" s="172"/>
      <c r="GT48" s="172"/>
      <c r="GU48" s="172"/>
      <c r="GV48" s="38"/>
      <c r="GW48" s="38"/>
      <c r="GX48" s="39"/>
      <c r="GY48" s="40"/>
      <c r="GZ48" s="42"/>
      <c r="HA48" s="172"/>
      <c r="HB48" s="172"/>
      <c r="HC48" s="172"/>
      <c r="HD48" s="38"/>
      <c r="HE48" s="38"/>
      <c r="HF48" s="39"/>
      <c r="HG48" s="40"/>
      <c r="HH48" s="42"/>
      <c r="HI48" s="172"/>
      <c r="HJ48" s="172"/>
      <c r="HK48" s="172"/>
      <c r="HL48" s="38"/>
      <c r="HM48" s="38"/>
      <c r="HN48" s="39"/>
      <c r="HO48" s="40"/>
      <c r="HP48" s="42"/>
      <c r="HQ48" s="172"/>
      <c r="HR48" s="172"/>
      <c r="HS48" s="172"/>
      <c r="HT48" s="38"/>
      <c r="HU48" s="38"/>
      <c r="HV48" s="39"/>
      <c r="HW48" s="40"/>
      <c r="HX48" s="42"/>
      <c r="HY48" s="172"/>
      <c r="HZ48" s="172"/>
      <c r="IA48" s="172"/>
      <c r="IB48" s="38"/>
      <c r="IC48" s="38"/>
      <c r="ID48" s="39"/>
      <c r="IE48" s="40"/>
      <c r="IF48" s="42"/>
      <c r="IG48" s="172"/>
      <c r="IH48" s="172"/>
      <c r="II48" s="172"/>
      <c r="IJ48" s="38"/>
      <c r="IK48" s="38"/>
      <c r="IL48" s="39"/>
      <c r="IM48" s="40"/>
      <c r="IN48" s="42"/>
      <c r="IO48" s="172"/>
      <c r="IP48" s="172"/>
      <c r="IQ48" s="172"/>
      <c r="IR48" s="38"/>
      <c r="IS48" s="38"/>
      <c r="IT48" s="39"/>
      <c r="IU48" s="40"/>
      <c r="IV48" s="42"/>
    </row>
    <row r="49" spans="1:256" s="11" customFormat="1" ht="21.75" customHeight="1" x14ac:dyDescent="0.4">
      <c r="A49" s="2"/>
      <c r="B49" s="2"/>
      <c r="C49" s="2"/>
      <c r="D49" s="2"/>
      <c r="E49" s="2"/>
      <c r="F49" s="2"/>
      <c r="G49" s="2"/>
      <c r="H49" s="2"/>
      <c r="I49" s="173"/>
      <c r="J49" s="173"/>
      <c r="K49" s="173"/>
      <c r="L49" s="173"/>
      <c r="M49" s="173"/>
      <c r="N49" s="173"/>
      <c r="O49" s="40"/>
      <c r="P49" s="42"/>
      <c r="Q49" s="172"/>
      <c r="R49" s="172"/>
      <c r="S49" s="172"/>
      <c r="T49" s="38"/>
      <c r="U49" s="38"/>
      <c r="V49" s="39"/>
      <c r="W49" s="40"/>
      <c r="X49" s="42"/>
      <c r="Y49" s="172"/>
      <c r="Z49" s="172"/>
      <c r="AA49" s="172"/>
      <c r="AB49" s="38"/>
      <c r="AC49" s="38"/>
      <c r="AD49" s="39"/>
      <c r="AE49" s="40"/>
      <c r="AF49" s="42"/>
      <c r="AG49" s="172"/>
      <c r="AH49" s="172"/>
      <c r="AI49" s="172"/>
      <c r="AJ49" s="38"/>
      <c r="AK49" s="38"/>
      <c r="AL49" s="39"/>
      <c r="AM49" s="40"/>
      <c r="AN49" s="42"/>
      <c r="AO49" s="172"/>
      <c r="AP49" s="172"/>
      <c r="AQ49" s="172"/>
      <c r="AR49" s="38"/>
      <c r="AS49" s="38"/>
      <c r="AT49" s="39"/>
      <c r="AU49" s="40"/>
      <c r="AV49" s="42"/>
      <c r="AW49" s="172"/>
      <c r="AX49" s="172"/>
      <c r="AY49" s="172"/>
      <c r="AZ49" s="38"/>
      <c r="BA49" s="38"/>
      <c r="BB49" s="39"/>
      <c r="BC49" s="40"/>
      <c r="BD49" s="42"/>
      <c r="BE49" s="172"/>
      <c r="BF49" s="172"/>
      <c r="BG49" s="172"/>
      <c r="BH49" s="38"/>
      <c r="BI49" s="38"/>
      <c r="BJ49" s="39"/>
      <c r="BK49" s="40"/>
      <c r="BL49" s="42"/>
      <c r="BM49" s="172"/>
      <c r="BN49" s="172"/>
      <c r="BO49" s="172"/>
      <c r="BP49" s="38"/>
      <c r="BQ49" s="38"/>
      <c r="BR49" s="39"/>
      <c r="BS49" s="40"/>
      <c r="BT49" s="42"/>
      <c r="BU49" s="172"/>
      <c r="BV49" s="172"/>
      <c r="BW49" s="172"/>
      <c r="BX49" s="38"/>
      <c r="BY49" s="38"/>
      <c r="BZ49" s="39"/>
      <c r="CA49" s="40"/>
      <c r="CB49" s="42"/>
      <c r="CC49" s="172"/>
      <c r="CD49" s="172"/>
      <c r="CE49" s="172"/>
      <c r="CF49" s="38"/>
      <c r="CG49" s="38"/>
      <c r="CH49" s="39"/>
      <c r="CI49" s="40"/>
      <c r="CJ49" s="42"/>
      <c r="CK49" s="172"/>
      <c r="CL49" s="172"/>
      <c r="CM49" s="172"/>
      <c r="CN49" s="38"/>
      <c r="CO49" s="38"/>
      <c r="CP49" s="39"/>
      <c r="CQ49" s="40"/>
      <c r="CR49" s="42"/>
      <c r="CS49" s="172"/>
      <c r="CT49" s="172"/>
      <c r="CU49" s="172"/>
      <c r="CV49" s="38"/>
      <c r="CW49" s="38"/>
      <c r="CX49" s="39"/>
      <c r="CY49" s="40"/>
      <c r="CZ49" s="42"/>
      <c r="DA49" s="172"/>
      <c r="DB49" s="172"/>
      <c r="DC49" s="172"/>
      <c r="DD49" s="38"/>
      <c r="DE49" s="38"/>
      <c r="DF49" s="39"/>
      <c r="DG49" s="40"/>
      <c r="DH49" s="42"/>
      <c r="DI49" s="172"/>
      <c r="DJ49" s="172"/>
      <c r="DK49" s="172"/>
      <c r="DL49" s="38"/>
      <c r="DM49" s="38"/>
      <c r="DN49" s="39"/>
      <c r="DO49" s="40"/>
      <c r="DP49" s="42"/>
      <c r="DQ49" s="172"/>
      <c r="DR49" s="172"/>
      <c r="DS49" s="172"/>
      <c r="DT49" s="38"/>
      <c r="DU49" s="38"/>
      <c r="DV49" s="39"/>
      <c r="DW49" s="40"/>
      <c r="DX49" s="42"/>
      <c r="DY49" s="172"/>
      <c r="DZ49" s="172"/>
      <c r="EA49" s="172"/>
      <c r="EB49" s="38"/>
      <c r="EC49" s="38"/>
      <c r="ED49" s="39"/>
      <c r="EE49" s="40"/>
      <c r="EF49" s="42"/>
      <c r="EG49" s="172"/>
      <c r="EH49" s="172"/>
      <c r="EI49" s="172"/>
      <c r="EJ49" s="38"/>
      <c r="EK49" s="38"/>
      <c r="EL49" s="39"/>
      <c r="EM49" s="40"/>
      <c r="EN49" s="42"/>
      <c r="EO49" s="172"/>
      <c r="EP49" s="172"/>
      <c r="EQ49" s="172"/>
      <c r="ER49" s="38"/>
      <c r="ES49" s="38"/>
      <c r="ET49" s="39"/>
      <c r="EU49" s="40"/>
      <c r="EV49" s="42"/>
      <c r="EW49" s="172"/>
      <c r="EX49" s="172"/>
      <c r="EY49" s="172"/>
      <c r="EZ49" s="38"/>
      <c r="FA49" s="38"/>
      <c r="FB49" s="39"/>
      <c r="FC49" s="40"/>
      <c r="FD49" s="42"/>
      <c r="FE49" s="172"/>
      <c r="FF49" s="172"/>
      <c r="FG49" s="172"/>
      <c r="FH49" s="38"/>
      <c r="FI49" s="38"/>
      <c r="FJ49" s="39"/>
      <c r="FK49" s="40"/>
      <c r="FL49" s="42"/>
      <c r="FM49" s="172"/>
      <c r="FN49" s="172"/>
      <c r="FO49" s="172"/>
      <c r="FP49" s="38"/>
      <c r="FQ49" s="38"/>
      <c r="FR49" s="39"/>
      <c r="FS49" s="40"/>
      <c r="FT49" s="42"/>
      <c r="FU49" s="172"/>
      <c r="FV49" s="172"/>
      <c r="FW49" s="172"/>
      <c r="FX49" s="38"/>
      <c r="FY49" s="38"/>
      <c r="FZ49" s="39"/>
      <c r="GA49" s="40"/>
      <c r="GB49" s="42"/>
      <c r="GC49" s="172"/>
      <c r="GD49" s="172"/>
      <c r="GE49" s="172"/>
      <c r="GF49" s="38"/>
      <c r="GG49" s="38"/>
      <c r="GH49" s="39"/>
      <c r="GI49" s="40"/>
      <c r="GJ49" s="42"/>
      <c r="GK49" s="172"/>
      <c r="GL49" s="172"/>
      <c r="GM49" s="172"/>
      <c r="GN49" s="38"/>
      <c r="GO49" s="38"/>
      <c r="GP49" s="39"/>
      <c r="GQ49" s="40"/>
      <c r="GR49" s="42"/>
      <c r="GS49" s="172"/>
      <c r="GT49" s="172"/>
      <c r="GU49" s="172"/>
      <c r="GV49" s="38"/>
      <c r="GW49" s="38"/>
      <c r="GX49" s="39"/>
      <c r="GY49" s="40"/>
      <c r="GZ49" s="42"/>
      <c r="HA49" s="172"/>
      <c r="HB49" s="172"/>
      <c r="HC49" s="172"/>
      <c r="HD49" s="38"/>
      <c r="HE49" s="38"/>
      <c r="HF49" s="39"/>
      <c r="HG49" s="40"/>
      <c r="HH49" s="42"/>
      <c r="HI49" s="172"/>
      <c r="HJ49" s="172"/>
      <c r="HK49" s="172"/>
      <c r="HL49" s="38"/>
      <c r="HM49" s="38"/>
      <c r="HN49" s="39"/>
      <c r="HO49" s="40"/>
      <c r="HP49" s="42"/>
      <c r="HQ49" s="172"/>
      <c r="HR49" s="172"/>
      <c r="HS49" s="172"/>
      <c r="HT49" s="38"/>
      <c r="HU49" s="38"/>
      <c r="HV49" s="39"/>
      <c r="HW49" s="40"/>
      <c r="HX49" s="42"/>
      <c r="HY49" s="172"/>
      <c r="HZ49" s="172"/>
      <c r="IA49" s="172"/>
      <c r="IB49" s="38"/>
      <c r="IC49" s="38"/>
      <c r="ID49" s="39"/>
      <c r="IE49" s="40"/>
      <c r="IF49" s="42"/>
      <c r="IG49" s="172"/>
      <c r="IH49" s="172"/>
      <c r="II49" s="172"/>
      <c r="IJ49" s="38"/>
      <c r="IK49" s="38"/>
      <c r="IL49" s="39"/>
      <c r="IM49" s="40"/>
      <c r="IN49" s="42"/>
      <c r="IO49" s="172"/>
      <c r="IP49" s="172"/>
      <c r="IQ49" s="172"/>
      <c r="IR49" s="38"/>
      <c r="IS49" s="38"/>
      <c r="IT49" s="39"/>
      <c r="IU49" s="40"/>
      <c r="IV49" s="42"/>
    </row>
    <row r="50" spans="1:256" s="11" customFormat="1" ht="21.75" customHeight="1" x14ac:dyDescent="0.4">
      <c r="A50" s="2"/>
      <c r="B50" s="2"/>
      <c r="C50" s="2"/>
      <c r="D50" s="2"/>
      <c r="E50" s="2"/>
      <c r="F50" s="2"/>
      <c r="G50" s="2"/>
      <c r="H50" s="2"/>
      <c r="I50" s="173"/>
      <c r="J50" s="173"/>
      <c r="K50" s="173"/>
      <c r="L50" s="173"/>
      <c r="M50" s="173"/>
      <c r="N50" s="173"/>
      <c r="O50" s="40"/>
      <c r="P50" s="42"/>
      <c r="Q50" s="172"/>
      <c r="R50" s="172"/>
      <c r="S50" s="172"/>
      <c r="T50" s="38"/>
      <c r="U50" s="38"/>
      <c r="V50" s="39"/>
      <c r="W50" s="40"/>
      <c r="X50" s="42"/>
      <c r="Y50" s="172"/>
      <c r="Z50" s="172"/>
      <c r="AA50" s="172"/>
      <c r="AB50" s="38"/>
      <c r="AC50" s="38"/>
      <c r="AD50" s="39"/>
      <c r="AE50" s="40"/>
      <c r="AF50" s="42"/>
      <c r="AG50" s="172"/>
      <c r="AH50" s="172"/>
      <c r="AI50" s="172"/>
      <c r="AJ50" s="38"/>
      <c r="AK50" s="38"/>
      <c r="AL50" s="39"/>
      <c r="AM50" s="40"/>
      <c r="AN50" s="42"/>
      <c r="AO50" s="172"/>
      <c r="AP50" s="172"/>
      <c r="AQ50" s="172"/>
      <c r="AR50" s="38"/>
      <c r="AS50" s="38"/>
      <c r="AT50" s="39"/>
      <c r="AU50" s="40"/>
      <c r="AV50" s="42"/>
      <c r="AW50" s="172"/>
      <c r="AX50" s="172"/>
      <c r="AY50" s="172"/>
      <c r="AZ50" s="38"/>
      <c r="BA50" s="38"/>
      <c r="BB50" s="39"/>
      <c r="BC50" s="40"/>
      <c r="BD50" s="42"/>
      <c r="BE50" s="172"/>
      <c r="BF50" s="172"/>
      <c r="BG50" s="172"/>
      <c r="BH50" s="38"/>
      <c r="BI50" s="38"/>
      <c r="BJ50" s="39"/>
      <c r="BK50" s="40"/>
      <c r="BL50" s="42"/>
      <c r="BM50" s="172"/>
      <c r="BN50" s="172"/>
      <c r="BO50" s="172"/>
      <c r="BP50" s="38"/>
      <c r="BQ50" s="38"/>
      <c r="BR50" s="39"/>
      <c r="BS50" s="40"/>
      <c r="BT50" s="42"/>
      <c r="BU50" s="172"/>
      <c r="BV50" s="172"/>
      <c r="BW50" s="172"/>
      <c r="BX50" s="38"/>
      <c r="BY50" s="38"/>
      <c r="BZ50" s="39"/>
      <c r="CA50" s="40"/>
      <c r="CB50" s="42"/>
      <c r="CC50" s="172"/>
      <c r="CD50" s="172"/>
      <c r="CE50" s="172"/>
      <c r="CF50" s="38"/>
      <c r="CG50" s="38"/>
      <c r="CH50" s="39"/>
      <c r="CI50" s="40"/>
      <c r="CJ50" s="42"/>
      <c r="CK50" s="172"/>
      <c r="CL50" s="172"/>
      <c r="CM50" s="172"/>
      <c r="CN50" s="38"/>
      <c r="CO50" s="38"/>
      <c r="CP50" s="39"/>
      <c r="CQ50" s="40"/>
      <c r="CR50" s="42"/>
      <c r="CS50" s="172"/>
      <c r="CT50" s="172"/>
      <c r="CU50" s="172"/>
      <c r="CV50" s="38"/>
      <c r="CW50" s="38"/>
      <c r="CX50" s="39"/>
      <c r="CY50" s="40"/>
      <c r="CZ50" s="42"/>
      <c r="DA50" s="172"/>
      <c r="DB50" s="172"/>
      <c r="DC50" s="172"/>
      <c r="DD50" s="38"/>
      <c r="DE50" s="38"/>
      <c r="DF50" s="39"/>
      <c r="DG50" s="40"/>
      <c r="DH50" s="42"/>
      <c r="DI50" s="172"/>
      <c r="DJ50" s="172"/>
      <c r="DK50" s="172"/>
      <c r="DL50" s="38"/>
      <c r="DM50" s="38"/>
      <c r="DN50" s="39"/>
      <c r="DO50" s="40"/>
      <c r="DP50" s="42"/>
      <c r="DQ50" s="172"/>
      <c r="DR50" s="172"/>
      <c r="DS50" s="172"/>
      <c r="DT50" s="38"/>
      <c r="DU50" s="38"/>
      <c r="DV50" s="39"/>
      <c r="DW50" s="40"/>
      <c r="DX50" s="42"/>
      <c r="DY50" s="172"/>
      <c r="DZ50" s="172"/>
      <c r="EA50" s="172"/>
      <c r="EB50" s="38"/>
      <c r="EC50" s="38"/>
      <c r="ED50" s="39"/>
      <c r="EE50" s="40"/>
      <c r="EF50" s="42"/>
      <c r="EG50" s="172"/>
      <c r="EH50" s="172"/>
      <c r="EI50" s="172"/>
      <c r="EJ50" s="38"/>
      <c r="EK50" s="38"/>
      <c r="EL50" s="39"/>
      <c r="EM50" s="40"/>
      <c r="EN50" s="42"/>
      <c r="EO50" s="172"/>
      <c r="EP50" s="172"/>
      <c r="EQ50" s="172"/>
      <c r="ER50" s="38"/>
      <c r="ES50" s="38"/>
      <c r="ET50" s="39"/>
      <c r="EU50" s="40"/>
      <c r="EV50" s="42"/>
      <c r="EW50" s="172"/>
      <c r="EX50" s="172"/>
      <c r="EY50" s="172"/>
      <c r="EZ50" s="38"/>
      <c r="FA50" s="38"/>
      <c r="FB50" s="39"/>
      <c r="FC50" s="40"/>
      <c r="FD50" s="42"/>
      <c r="FE50" s="172"/>
      <c r="FF50" s="172"/>
      <c r="FG50" s="172"/>
      <c r="FH50" s="38"/>
      <c r="FI50" s="38"/>
      <c r="FJ50" s="39"/>
      <c r="FK50" s="40"/>
      <c r="FL50" s="42"/>
      <c r="FM50" s="172"/>
      <c r="FN50" s="172"/>
      <c r="FO50" s="172"/>
      <c r="FP50" s="38"/>
      <c r="FQ50" s="38"/>
      <c r="FR50" s="39"/>
      <c r="FS50" s="40"/>
      <c r="FT50" s="42"/>
      <c r="FU50" s="172"/>
      <c r="FV50" s="172"/>
      <c r="FW50" s="172"/>
      <c r="FX50" s="38"/>
      <c r="FY50" s="38"/>
      <c r="FZ50" s="39"/>
      <c r="GA50" s="40"/>
      <c r="GB50" s="42"/>
      <c r="GC50" s="172"/>
      <c r="GD50" s="172"/>
      <c r="GE50" s="172"/>
      <c r="GF50" s="38"/>
      <c r="GG50" s="38"/>
      <c r="GH50" s="39"/>
      <c r="GI50" s="40"/>
      <c r="GJ50" s="42"/>
      <c r="GK50" s="172"/>
      <c r="GL50" s="172"/>
      <c r="GM50" s="172"/>
      <c r="GN50" s="38"/>
      <c r="GO50" s="38"/>
      <c r="GP50" s="39"/>
      <c r="GQ50" s="40"/>
      <c r="GR50" s="42"/>
      <c r="GS50" s="172"/>
      <c r="GT50" s="172"/>
      <c r="GU50" s="172"/>
      <c r="GV50" s="38"/>
      <c r="GW50" s="38"/>
      <c r="GX50" s="39"/>
      <c r="GY50" s="40"/>
      <c r="GZ50" s="42"/>
      <c r="HA50" s="172"/>
      <c r="HB50" s="172"/>
      <c r="HC50" s="172"/>
      <c r="HD50" s="38"/>
      <c r="HE50" s="38"/>
      <c r="HF50" s="39"/>
      <c r="HG50" s="40"/>
      <c r="HH50" s="42"/>
      <c r="HI50" s="172"/>
      <c r="HJ50" s="172"/>
      <c r="HK50" s="172"/>
      <c r="HL50" s="38"/>
      <c r="HM50" s="38"/>
      <c r="HN50" s="39"/>
      <c r="HO50" s="40"/>
      <c r="HP50" s="42"/>
      <c r="HQ50" s="172"/>
      <c r="HR50" s="172"/>
      <c r="HS50" s="172"/>
      <c r="HT50" s="38"/>
      <c r="HU50" s="38"/>
      <c r="HV50" s="39"/>
      <c r="HW50" s="40"/>
      <c r="HX50" s="42"/>
      <c r="HY50" s="172"/>
      <c r="HZ50" s="172"/>
      <c r="IA50" s="172"/>
      <c r="IB50" s="38"/>
      <c r="IC50" s="38"/>
      <c r="ID50" s="39"/>
      <c r="IE50" s="40"/>
      <c r="IF50" s="42"/>
      <c r="IG50" s="172"/>
      <c r="IH50" s="172"/>
      <c r="II50" s="172"/>
      <c r="IJ50" s="38"/>
      <c r="IK50" s="38"/>
      <c r="IL50" s="39"/>
      <c r="IM50" s="40"/>
      <c r="IN50" s="42"/>
      <c r="IO50" s="172"/>
      <c r="IP50" s="172"/>
      <c r="IQ50" s="172"/>
      <c r="IR50" s="38"/>
      <c r="IS50" s="38"/>
      <c r="IT50" s="39"/>
      <c r="IU50" s="40"/>
      <c r="IV50" s="42"/>
    </row>
    <row r="51" spans="1:256" s="11" customFormat="1" ht="21.75" customHeight="1" x14ac:dyDescent="0.4">
      <c r="A51" s="2"/>
      <c r="B51" s="2"/>
      <c r="C51" s="2"/>
      <c r="D51" s="2"/>
      <c r="E51" s="2"/>
      <c r="F51" s="2"/>
      <c r="G51" s="2"/>
      <c r="H51" s="2"/>
      <c r="I51" s="173"/>
      <c r="J51" s="173"/>
      <c r="K51" s="173"/>
      <c r="L51" s="173"/>
      <c r="M51" s="173"/>
      <c r="N51" s="173"/>
      <c r="O51" s="40"/>
      <c r="P51" s="42"/>
      <c r="Q51" s="172"/>
      <c r="R51" s="172"/>
      <c r="S51" s="172"/>
      <c r="T51" s="38"/>
      <c r="U51" s="38"/>
      <c r="V51" s="39"/>
      <c r="W51" s="40"/>
      <c r="X51" s="42"/>
      <c r="Y51" s="172"/>
      <c r="Z51" s="172"/>
      <c r="AA51" s="172"/>
      <c r="AB51" s="38"/>
      <c r="AC51" s="38"/>
      <c r="AD51" s="39"/>
      <c r="AE51" s="40"/>
      <c r="AF51" s="42"/>
      <c r="AG51" s="172"/>
      <c r="AH51" s="172"/>
      <c r="AI51" s="172"/>
      <c r="AJ51" s="38"/>
      <c r="AK51" s="38"/>
      <c r="AL51" s="39"/>
      <c r="AM51" s="40"/>
      <c r="AN51" s="42"/>
      <c r="AO51" s="172"/>
      <c r="AP51" s="172"/>
      <c r="AQ51" s="172"/>
      <c r="AR51" s="38"/>
      <c r="AS51" s="38"/>
      <c r="AT51" s="39"/>
      <c r="AU51" s="40"/>
      <c r="AV51" s="42"/>
      <c r="AW51" s="172"/>
      <c r="AX51" s="172"/>
      <c r="AY51" s="172"/>
      <c r="AZ51" s="38"/>
      <c r="BA51" s="38"/>
      <c r="BB51" s="39"/>
      <c r="BC51" s="40"/>
      <c r="BD51" s="42"/>
      <c r="BE51" s="172"/>
      <c r="BF51" s="172"/>
      <c r="BG51" s="172"/>
      <c r="BH51" s="38"/>
      <c r="BI51" s="38"/>
      <c r="BJ51" s="39"/>
      <c r="BK51" s="40"/>
      <c r="BL51" s="42"/>
      <c r="BM51" s="172"/>
      <c r="BN51" s="172"/>
      <c r="BO51" s="172"/>
      <c r="BP51" s="38"/>
      <c r="BQ51" s="38"/>
      <c r="BR51" s="39"/>
      <c r="BS51" s="40"/>
      <c r="BT51" s="42"/>
      <c r="BU51" s="172"/>
      <c r="BV51" s="172"/>
      <c r="BW51" s="172"/>
      <c r="BX51" s="38"/>
      <c r="BY51" s="38"/>
      <c r="BZ51" s="39"/>
      <c r="CA51" s="40"/>
      <c r="CB51" s="42"/>
      <c r="CC51" s="172"/>
      <c r="CD51" s="172"/>
      <c r="CE51" s="172"/>
      <c r="CF51" s="38"/>
      <c r="CG51" s="38"/>
      <c r="CH51" s="39"/>
      <c r="CI51" s="40"/>
      <c r="CJ51" s="42"/>
      <c r="CK51" s="172"/>
      <c r="CL51" s="172"/>
      <c r="CM51" s="172"/>
      <c r="CN51" s="38"/>
      <c r="CO51" s="38"/>
      <c r="CP51" s="39"/>
      <c r="CQ51" s="40"/>
      <c r="CR51" s="42"/>
      <c r="CS51" s="172"/>
      <c r="CT51" s="172"/>
      <c r="CU51" s="172"/>
      <c r="CV51" s="38"/>
      <c r="CW51" s="38"/>
      <c r="CX51" s="39"/>
      <c r="CY51" s="40"/>
      <c r="CZ51" s="42"/>
      <c r="DA51" s="172"/>
      <c r="DB51" s="172"/>
      <c r="DC51" s="172"/>
      <c r="DD51" s="38"/>
      <c r="DE51" s="38"/>
      <c r="DF51" s="39"/>
      <c r="DG51" s="40"/>
      <c r="DH51" s="42"/>
      <c r="DI51" s="172"/>
      <c r="DJ51" s="172"/>
      <c r="DK51" s="172"/>
      <c r="DL51" s="38"/>
      <c r="DM51" s="38"/>
      <c r="DN51" s="39"/>
      <c r="DO51" s="40"/>
      <c r="DP51" s="42"/>
      <c r="DQ51" s="172"/>
      <c r="DR51" s="172"/>
      <c r="DS51" s="172"/>
      <c r="DT51" s="38"/>
      <c r="DU51" s="38"/>
      <c r="DV51" s="39"/>
      <c r="DW51" s="40"/>
      <c r="DX51" s="42"/>
      <c r="DY51" s="172"/>
      <c r="DZ51" s="172"/>
      <c r="EA51" s="172"/>
      <c r="EB51" s="38"/>
      <c r="EC51" s="38"/>
      <c r="ED51" s="39"/>
      <c r="EE51" s="40"/>
      <c r="EF51" s="42"/>
      <c r="EG51" s="172"/>
      <c r="EH51" s="172"/>
      <c r="EI51" s="172"/>
      <c r="EJ51" s="38"/>
      <c r="EK51" s="38"/>
      <c r="EL51" s="39"/>
      <c r="EM51" s="40"/>
      <c r="EN51" s="42"/>
      <c r="EO51" s="172"/>
      <c r="EP51" s="172"/>
      <c r="EQ51" s="172"/>
      <c r="ER51" s="38"/>
      <c r="ES51" s="38"/>
      <c r="ET51" s="39"/>
      <c r="EU51" s="40"/>
      <c r="EV51" s="42"/>
      <c r="EW51" s="172"/>
      <c r="EX51" s="172"/>
      <c r="EY51" s="172"/>
      <c r="EZ51" s="38"/>
      <c r="FA51" s="38"/>
      <c r="FB51" s="39"/>
      <c r="FC51" s="40"/>
      <c r="FD51" s="42"/>
      <c r="FE51" s="172"/>
      <c r="FF51" s="172"/>
      <c r="FG51" s="172"/>
      <c r="FH51" s="38"/>
      <c r="FI51" s="38"/>
      <c r="FJ51" s="39"/>
      <c r="FK51" s="40"/>
      <c r="FL51" s="42"/>
      <c r="FM51" s="172"/>
      <c r="FN51" s="172"/>
      <c r="FO51" s="172"/>
      <c r="FP51" s="38"/>
      <c r="FQ51" s="38"/>
      <c r="FR51" s="39"/>
      <c r="FS51" s="40"/>
      <c r="FT51" s="42"/>
      <c r="FU51" s="172"/>
      <c r="FV51" s="172"/>
      <c r="FW51" s="172"/>
      <c r="FX51" s="38"/>
      <c r="FY51" s="38"/>
      <c r="FZ51" s="39"/>
      <c r="GA51" s="40"/>
      <c r="GB51" s="42"/>
      <c r="GC51" s="172"/>
      <c r="GD51" s="172"/>
      <c r="GE51" s="172"/>
      <c r="GF51" s="38"/>
      <c r="GG51" s="38"/>
      <c r="GH51" s="39"/>
      <c r="GI51" s="40"/>
      <c r="GJ51" s="42"/>
      <c r="GK51" s="172"/>
      <c r="GL51" s="172"/>
      <c r="GM51" s="172"/>
      <c r="GN51" s="38"/>
      <c r="GO51" s="38"/>
      <c r="GP51" s="39"/>
      <c r="GQ51" s="40"/>
      <c r="GR51" s="42"/>
      <c r="GS51" s="172"/>
      <c r="GT51" s="172"/>
      <c r="GU51" s="172"/>
      <c r="GV51" s="38"/>
      <c r="GW51" s="38"/>
      <c r="GX51" s="39"/>
      <c r="GY51" s="40"/>
      <c r="GZ51" s="42"/>
      <c r="HA51" s="172"/>
      <c r="HB51" s="172"/>
      <c r="HC51" s="172"/>
      <c r="HD51" s="38"/>
      <c r="HE51" s="38"/>
      <c r="HF51" s="39"/>
      <c r="HG51" s="40"/>
      <c r="HH51" s="42"/>
      <c r="HI51" s="172"/>
      <c r="HJ51" s="172"/>
      <c r="HK51" s="172"/>
      <c r="HL51" s="38"/>
      <c r="HM51" s="38"/>
      <c r="HN51" s="39"/>
      <c r="HO51" s="40"/>
      <c r="HP51" s="42"/>
      <c r="HQ51" s="172"/>
      <c r="HR51" s="172"/>
      <c r="HS51" s="172"/>
      <c r="HT51" s="38"/>
      <c r="HU51" s="38"/>
      <c r="HV51" s="39"/>
      <c r="HW51" s="40"/>
      <c r="HX51" s="42"/>
      <c r="HY51" s="172"/>
      <c r="HZ51" s="172"/>
      <c r="IA51" s="172"/>
      <c r="IB51" s="38"/>
      <c r="IC51" s="38"/>
      <c r="ID51" s="39"/>
      <c r="IE51" s="40"/>
      <c r="IF51" s="42"/>
      <c r="IG51" s="172"/>
      <c r="IH51" s="172"/>
      <c r="II51" s="172"/>
      <c r="IJ51" s="38"/>
      <c r="IK51" s="38"/>
      <c r="IL51" s="39"/>
      <c r="IM51" s="40"/>
      <c r="IN51" s="42"/>
      <c r="IO51" s="172"/>
      <c r="IP51" s="172"/>
      <c r="IQ51" s="172"/>
      <c r="IR51" s="38"/>
      <c r="IS51" s="38"/>
      <c r="IT51" s="39"/>
      <c r="IU51" s="40"/>
      <c r="IV51" s="42"/>
    </row>
    <row r="52" spans="1:256" s="11" customFormat="1" ht="21.75" customHeight="1" x14ac:dyDescent="0.4">
      <c r="A52" s="2"/>
      <c r="B52" s="2"/>
      <c r="C52" s="2"/>
      <c r="D52" s="2"/>
      <c r="E52" s="2"/>
      <c r="F52" s="2"/>
      <c r="G52" s="2"/>
      <c r="H52" s="2"/>
      <c r="I52" s="173"/>
      <c r="J52" s="173"/>
      <c r="K52" s="173"/>
      <c r="L52" s="173"/>
      <c r="M52" s="173"/>
      <c r="N52" s="173"/>
      <c r="O52" s="40"/>
      <c r="P52" s="42"/>
      <c r="Q52" s="172"/>
      <c r="R52" s="172"/>
      <c r="S52" s="172"/>
      <c r="T52" s="38"/>
      <c r="U52" s="38"/>
      <c r="V52" s="39"/>
      <c r="W52" s="40"/>
      <c r="X52" s="42"/>
      <c r="Y52" s="172"/>
      <c r="Z52" s="172"/>
      <c r="AA52" s="172"/>
      <c r="AB52" s="38"/>
      <c r="AC52" s="38"/>
      <c r="AD52" s="39"/>
      <c r="AE52" s="40"/>
      <c r="AF52" s="42"/>
      <c r="AG52" s="172"/>
      <c r="AH52" s="172"/>
      <c r="AI52" s="172"/>
      <c r="AJ52" s="38"/>
      <c r="AK52" s="38"/>
      <c r="AL52" s="39"/>
      <c r="AM52" s="40"/>
      <c r="AN52" s="42"/>
      <c r="AO52" s="172"/>
      <c r="AP52" s="172"/>
      <c r="AQ52" s="172"/>
      <c r="AR52" s="38"/>
      <c r="AS52" s="38"/>
      <c r="AT52" s="39"/>
      <c r="AU52" s="40"/>
      <c r="AV52" s="42"/>
      <c r="AW52" s="172"/>
      <c r="AX52" s="172"/>
      <c r="AY52" s="172"/>
      <c r="AZ52" s="38"/>
      <c r="BA52" s="38"/>
      <c r="BB52" s="39"/>
      <c r="BC52" s="40"/>
      <c r="BD52" s="42"/>
      <c r="BE52" s="172"/>
      <c r="BF52" s="172"/>
      <c r="BG52" s="172"/>
      <c r="BH52" s="38"/>
      <c r="BI52" s="38"/>
      <c r="BJ52" s="39"/>
      <c r="BK52" s="40"/>
      <c r="BL52" s="42"/>
      <c r="BM52" s="172"/>
      <c r="BN52" s="172"/>
      <c r="BO52" s="172"/>
      <c r="BP52" s="38"/>
      <c r="BQ52" s="38"/>
      <c r="BR52" s="39"/>
      <c r="BS52" s="40"/>
      <c r="BT52" s="42"/>
      <c r="BU52" s="172"/>
      <c r="BV52" s="172"/>
      <c r="BW52" s="172"/>
      <c r="BX52" s="38"/>
      <c r="BY52" s="38"/>
      <c r="BZ52" s="39"/>
      <c r="CA52" s="40"/>
      <c r="CB52" s="42"/>
      <c r="CC52" s="172"/>
      <c r="CD52" s="172"/>
      <c r="CE52" s="172"/>
      <c r="CF52" s="38"/>
      <c r="CG52" s="38"/>
      <c r="CH52" s="39"/>
      <c r="CI52" s="40"/>
      <c r="CJ52" s="42"/>
      <c r="CK52" s="172"/>
      <c r="CL52" s="172"/>
      <c r="CM52" s="172"/>
      <c r="CN52" s="38"/>
      <c r="CO52" s="38"/>
      <c r="CP52" s="39"/>
      <c r="CQ52" s="40"/>
      <c r="CR52" s="42"/>
      <c r="CS52" s="172"/>
      <c r="CT52" s="172"/>
      <c r="CU52" s="172"/>
      <c r="CV52" s="38"/>
      <c r="CW52" s="38"/>
      <c r="CX52" s="39"/>
      <c r="CY52" s="40"/>
      <c r="CZ52" s="42"/>
      <c r="DA52" s="172"/>
      <c r="DB52" s="172"/>
      <c r="DC52" s="172"/>
      <c r="DD52" s="38"/>
      <c r="DE52" s="38"/>
      <c r="DF52" s="39"/>
      <c r="DG52" s="40"/>
      <c r="DH52" s="42"/>
      <c r="DI52" s="172"/>
      <c r="DJ52" s="172"/>
      <c r="DK52" s="172"/>
      <c r="DL52" s="38"/>
      <c r="DM52" s="38"/>
      <c r="DN52" s="39"/>
      <c r="DO52" s="40"/>
      <c r="DP52" s="42"/>
      <c r="DQ52" s="172"/>
      <c r="DR52" s="172"/>
      <c r="DS52" s="172"/>
      <c r="DT52" s="38"/>
      <c r="DU52" s="38"/>
      <c r="DV52" s="39"/>
      <c r="DW52" s="40"/>
      <c r="DX52" s="42"/>
      <c r="DY52" s="172"/>
      <c r="DZ52" s="172"/>
      <c r="EA52" s="172"/>
      <c r="EB52" s="38"/>
      <c r="EC52" s="38"/>
      <c r="ED52" s="39"/>
      <c r="EE52" s="40"/>
      <c r="EF52" s="42"/>
      <c r="EG52" s="172"/>
      <c r="EH52" s="172"/>
      <c r="EI52" s="172"/>
      <c r="EJ52" s="38"/>
      <c r="EK52" s="38"/>
      <c r="EL52" s="39"/>
      <c r="EM52" s="40"/>
      <c r="EN52" s="42"/>
      <c r="EO52" s="172"/>
      <c r="EP52" s="172"/>
      <c r="EQ52" s="172"/>
      <c r="ER52" s="38"/>
      <c r="ES52" s="38"/>
      <c r="ET52" s="39"/>
      <c r="EU52" s="40"/>
      <c r="EV52" s="42"/>
      <c r="EW52" s="172"/>
      <c r="EX52" s="172"/>
      <c r="EY52" s="172"/>
      <c r="EZ52" s="38"/>
      <c r="FA52" s="38"/>
      <c r="FB52" s="39"/>
      <c r="FC52" s="40"/>
      <c r="FD52" s="42"/>
      <c r="FE52" s="172"/>
      <c r="FF52" s="172"/>
      <c r="FG52" s="172"/>
      <c r="FH52" s="38"/>
      <c r="FI52" s="38"/>
      <c r="FJ52" s="39"/>
      <c r="FK52" s="40"/>
      <c r="FL52" s="42"/>
      <c r="FM52" s="172"/>
      <c r="FN52" s="172"/>
      <c r="FO52" s="172"/>
      <c r="FP52" s="38"/>
      <c r="FQ52" s="38"/>
      <c r="FR52" s="39"/>
      <c r="FS52" s="40"/>
      <c r="FT52" s="42"/>
      <c r="FU52" s="172"/>
      <c r="FV52" s="172"/>
      <c r="FW52" s="172"/>
      <c r="FX52" s="38"/>
      <c r="FY52" s="38"/>
      <c r="FZ52" s="39"/>
      <c r="GA52" s="40"/>
      <c r="GB52" s="42"/>
      <c r="GC52" s="172"/>
      <c r="GD52" s="172"/>
      <c r="GE52" s="172"/>
      <c r="GF52" s="38"/>
      <c r="GG52" s="38"/>
      <c r="GH52" s="39"/>
      <c r="GI52" s="40"/>
      <c r="GJ52" s="42"/>
      <c r="GK52" s="172"/>
      <c r="GL52" s="172"/>
      <c r="GM52" s="172"/>
      <c r="GN52" s="38"/>
      <c r="GO52" s="38"/>
      <c r="GP52" s="39"/>
      <c r="GQ52" s="40"/>
      <c r="GR52" s="42"/>
      <c r="GS52" s="172"/>
      <c r="GT52" s="172"/>
      <c r="GU52" s="172"/>
      <c r="GV52" s="38"/>
      <c r="GW52" s="38"/>
      <c r="GX52" s="39"/>
      <c r="GY52" s="40"/>
      <c r="GZ52" s="42"/>
      <c r="HA52" s="172"/>
      <c r="HB52" s="172"/>
      <c r="HC52" s="172"/>
      <c r="HD52" s="38"/>
      <c r="HE52" s="38"/>
      <c r="HF52" s="39"/>
      <c r="HG52" s="40"/>
      <c r="HH52" s="42"/>
      <c r="HI52" s="172"/>
      <c r="HJ52" s="172"/>
      <c r="HK52" s="172"/>
      <c r="HL52" s="38"/>
      <c r="HM52" s="38"/>
      <c r="HN52" s="39"/>
      <c r="HO52" s="40"/>
      <c r="HP52" s="42"/>
      <c r="HQ52" s="172"/>
      <c r="HR52" s="172"/>
      <c r="HS52" s="172"/>
      <c r="HT52" s="38"/>
      <c r="HU52" s="38"/>
      <c r="HV52" s="39"/>
      <c r="HW52" s="40"/>
      <c r="HX52" s="42"/>
      <c r="HY52" s="172"/>
      <c r="HZ52" s="172"/>
      <c r="IA52" s="172"/>
      <c r="IB52" s="38"/>
      <c r="IC52" s="38"/>
      <c r="ID52" s="39"/>
      <c r="IE52" s="40"/>
      <c r="IF52" s="42"/>
      <c r="IG52" s="172"/>
      <c r="IH52" s="172"/>
      <c r="II52" s="172"/>
      <c r="IJ52" s="38"/>
      <c r="IK52" s="38"/>
      <c r="IL52" s="39"/>
      <c r="IM52" s="40"/>
      <c r="IN52" s="42"/>
      <c r="IO52" s="172"/>
      <c r="IP52" s="172"/>
      <c r="IQ52" s="172"/>
      <c r="IR52" s="38"/>
      <c r="IS52" s="38"/>
      <c r="IT52" s="39"/>
      <c r="IU52" s="40"/>
      <c r="IV52" s="42"/>
    </row>
    <row r="53" spans="1:256" s="11" customFormat="1" ht="21.75" customHeight="1" x14ac:dyDescent="0.4">
      <c r="A53" s="2"/>
      <c r="B53" s="2"/>
      <c r="C53" s="2"/>
      <c r="D53" s="2"/>
      <c r="E53" s="2"/>
      <c r="F53" s="2"/>
      <c r="G53" s="2"/>
      <c r="H53" s="2"/>
      <c r="I53" s="173"/>
      <c r="J53" s="173"/>
      <c r="K53" s="173"/>
      <c r="L53" s="173"/>
      <c r="M53" s="173"/>
      <c r="N53" s="173"/>
      <c r="O53" s="40"/>
      <c r="P53" s="42"/>
      <c r="Q53" s="172"/>
      <c r="R53" s="172"/>
      <c r="S53" s="172"/>
      <c r="T53" s="38"/>
      <c r="U53" s="38"/>
      <c r="V53" s="39"/>
      <c r="W53" s="40"/>
      <c r="X53" s="42"/>
      <c r="Y53" s="172"/>
      <c r="Z53" s="172"/>
      <c r="AA53" s="172"/>
      <c r="AB53" s="38"/>
      <c r="AC53" s="38"/>
      <c r="AD53" s="39"/>
      <c r="AE53" s="40"/>
      <c r="AF53" s="42"/>
      <c r="AG53" s="172"/>
      <c r="AH53" s="172"/>
      <c r="AI53" s="172"/>
      <c r="AJ53" s="38"/>
      <c r="AK53" s="38"/>
      <c r="AL53" s="39"/>
      <c r="AM53" s="40"/>
      <c r="AN53" s="42"/>
      <c r="AO53" s="172"/>
      <c r="AP53" s="172"/>
      <c r="AQ53" s="172"/>
      <c r="AR53" s="38"/>
      <c r="AS53" s="38"/>
      <c r="AT53" s="39"/>
      <c r="AU53" s="40"/>
      <c r="AV53" s="42"/>
      <c r="AW53" s="172"/>
      <c r="AX53" s="172"/>
      <c r="AY53" s="172"/>
      <c r="AZ53" s="38"/>
      <c r="BA53" s="38"/>
      <c r="BB53" s="39"/>
      <c r="BC53" s="40"/>
      <c r="BD53" s="42"/>
      <c r="BE53" s="172"/>
      <c r="BF53" s="172"/>
      <c r="BG53" s="172"/>
      <c r="BH53" s="38"/>
      <c r="BI53" s="38"/>
      <c r="BJ53" s="39"/>
      <c r="BK53" s="40"/>
      <c r="BL53" s="42"/>
      <c r="BM53" s="172"/>
      <c r="BN53" s="172"/>
      <c r="BO53" s="172"/>
      <c r="BP53" s="38"/>
      <c r="BQ53" s="38"/>
      <c r="BR53" s="39"/>
      <c r="BS53" s="40"/>
      <c r="BT53" s="42"/>
      <c r="BU53" s="172"/>
      <c r="BV53" s="172"/>
      <c r="BW53" s="172"/>
      <c r="BX53" s="38"/>
      <c r="BY53" s="38"/>
      <c r="BZ53" s="39"/>
      <c r="CA53" s="40"/>
      <c r="CB53" s="42"/>
      <c r="CC53" s="172"/>
      <c r="CD53" s="172"/>
      <c r="CE53" s="172"/>
      <c r="CF53" s="38"/>
      <c r="CG53" s="38"/>
      <c r="CH53" s="39"/>
      <c r="CI53" s="40"/>
      <c r="CJ53" s="42"/>
      <c r="CK53" s="172"/>
      <c r="CL53" s="172"/>
      <c r="CM53" s="172"/>
      <c r="CN53" s="38"/>
      <c r="CO53" s="38"/>
      <c r="CP53" s="39"/>
      <c r="CQ53" s="40"/>
      <c r="CR53" s="42"/>
      <c r="CS53" s="172"/>
      <c r="CT53" s="172"/>
      <c r="CU53" s="172"/>
      <c r="CV53" s="38"/>
      <c r="CW53" s="38"/>
      <c r="CX53" s="39"/>
      <c r="CY53" s="40"/>
      <c r="CZ53" s="42"/>
      <c r="DA53" s="172"/>
      <c r="DB53" s="172"/>
      <c r="DC53" s="172"/>
      <c r="DD53" s="38"/>
      <c r="DE53" s="38"/>
      <c r="DF53" s="39"/>
      <c r="DG53" s="40"/>
      <c r="DH53" s="42"/>
      <c r="DI53" s="172"/>
      <c r="DJ53" s="172"/>
      <c r="DK53" s="172"/>
      <c r="DL53" s="38"/>
      <c r="DM53" s="38"/>
      <c r="DN53" s="39"/>
      <c r="DO53" s="40"/>
      <c r="DP53" s="42"/>
      <c r="DQ53" s="172"/>
      <c r="DR53" s="172"/>
      <c r="DS53" s="172"/>
      <c r="DT53" s="38"/>
      <c r="DU53" s="38"/>
      <c r="DV53" s="39"/>
      <c r="DW53" s="40"/>
      <c r="DX53" s="42"/>
      <c r="DY53" s="172"/>
      <c r="DZ53" s="172"/>
      <c r="EA53" s="172"/>
      <c r="EB53" s="38"/>
      <c r="EC53" s="38"/>
      <c r="ED53" s="39"/>
      <c r="EE53" s="40"/>
      <c r="EF53" s="42"/>
      <c r="EG53" s="172"/>
      <c r="EH53" s="172"/>
      <c r="EI53" s="172"/>
      <c r="EJ53" s="38"/>
      <c r="EK53" s="38"/>
      <c r="EL53" s="39"/>
      <c r="EM53" s="40"/>
      <c r="EN53" s="42"/>
      <c r="EO53" s="172"/>
      <c r="EP53" s="172"/>
      <c r="EQ53" s="172"/>
      <c r="ER53" s="38"/>
      <c r="ES53" s="38"/>
      <c r="ET53" s="39"/>
      <c r="EU53" s="40"/>
      <c r="EV53" s="42"/>
      <c r="EW53" s="172"/>
      <c r="EX53" s="172"/>
      <c r="EY53" s="172"/>
      <c r="EZ53" s="38"/>
      <c r="FA53" s="38"/>
      <c r="FB53" s="39"/>
      <c r="FC53" s="40"/>
      <c r="FD53" s="42"/>
      <c r="FE53" s="172"/>
      <c r="FF53" s="172"/>
      <c r="FG53" s="172"/>
      <c r="FH53" s="38"/>
      <c r="FI53" s="38"/>
      <c r="FJ53" s="39"/>
      <c r="FK53" s="40"/>
      <c r="FL53" s="42"/>
      <c r="FM53" s="172"/>
      <c r="FN53" s="172"/>
      <c r="FO53" s="172"/>
      <c r="FP53" s="38"/>
      <c r="FQ53" s="38"/>
      <c r="FR53" s="39"/>
      <c r="FS53" s="40"/>
      <c r="FT53" s="42"/>
      <c r="FU53" s="172"/>
      <c r="FV53" s="172"/>
      <c r="FW53" s="172"/>
      <c r="FX53" s="38"/>
      <c r="FY53" s="38"/>
      <c r="FZ53" s="39"/>
      <c r="GA53" s="40"/>
      <c r="GB53" s="42"/>
      <c r="GC53" s="172"/>
      <c r="GD53" s="172"/>
      <c r="GE53" s="172"/>
      <c r="GF53" s="38"/>
      <c r="GG53" s="38"/>
      <c r="GH53" s="39"/>
      <c r="GI53" s="40"/>
      <c r="GJ53" s="42"/>
      <c r="GK53" s="172"/>
      <c r="GL53" s="172"/>
      <c r="GM53" s="172"/>
      <c r="GN53" s="38"/>
      <c r="GO53" s="38"/>
      <c r="GP53" s="39"/>
      <c r="GQ53" s="40"/>
      <c r="GR53" s="42"/>
      <c r="GS53" s="172"/>
      <c r="GT53" s="172"/>
      <c r="GU53" s="172"/>
      <c r="GV53" s="38"/>
      <c r="GW53" s="38"/>
      <c r="GX53" s="39"/>
      <c r="GY53" s="40"/>
      <c r="GZ53" s="42"/>
      <c r="HA53" s="172"/>
      <c r="HB53" s="172"/>
      <c r="HC53" s="172"/>
      <c r="HD53" s="38"/>
      <c r="HE53" s="38"/>
      <c r="HF53" s="39"/>
      <c r="HG53" s="40"/>
      <c r="HH53" s="42"/>
      <c r="HI53" s="172"/>
      <c r="HJ53" s="172"/>
      <c r="HK53" s="172"/>
      <c r="HL53" s="38"/>
      <c r="HM53" s="38"/>
      <c r="HN53" s="39"/>
      <c r="HO53" s="40"/>
      <c r="HP53" s="42"/>
      <c r="HQ53" s="172"/>
      <c r="HR53" s="172"/>
      <c r="HS53" s="172"/>
      <c r="HT53" s="38"/>
      <c r="HU53" s="38"/>
      <c r="HV53" s="39"/>
      <c r="HW53" s="40"/>
      <c r="HX53" s="42"/>
      <c r="HY53" s="172"/>
      <c r="HZ53" s="172"/>
      <c r="IA53" s="172"/>
      <c r="IB53" s="38"/>
      <c r="IC53" s="38"/>
      <c r="ID53" s="39"/>
      <c r="IE53" s="40"/>
      <c r="IF53" s="42"/>
      <c r="IG53" s="172"/>
      <c r="IH53" s="172"/>
      <c r="II53" s="172"/>
      <c r="IJ53" s="38"/>
      <c r="IK53" s="38"/>
      <c r="IL53" s="39"/>
      <c r="IM53" s="40"/>
      <c r="IN53" s="42"/>
      <c r="IO53" s="172"/>
      <c r="IP53" s="172"/>
      <c r="IQ53" s="172"/>
      <c r="IR53" s="38"/>
      <c r="IS53" s="38"/>
      <c r="IT53" s="39"/>
      <c r="IU53" s="40"/>
      <c r="IV53" s="42"/>
    </row>
    <row r="54" spans="1:256" s="11" customFormat="1" ht="21.75" customHeight="1" x14ac:dyDescent="0.4">
      <c r="A54" s="2"/>
      <c r="B54" s="2"/>
      <c r="C54" s="2"/>
      <c r="D54" s="2"/>
      <c r="E54" s="2"/>
      <c r="F54" s="2"/>
      <c r="G54" s="2"/>
      <c r="H54" s="2"/>
      <c r="I54" s="173"/>
      <c r="J54" s="173"/>
      <c r="K54" s="173"/>
      <c r="L54" s="173"/>
      <c r="M54" s="173"/>
      <c r="N54" s="173"/>
      <c r="O54" s="40"/>
      <c r="P54" s="42"/>
      <c r="Q54" s="172"/>
      <c r="R54" s="172"/>
      <c r="S54" s="172"/>
      <c r="T54" s="38"/>
      <c r="U54" s="38"/>
      <c r="V54" s="39"/>
      <c r="W54" s="40"/>
      <c r="X54" s="42"/>
      <c r="Y54" s="172"/>
      <c r="Z54" s="172"/>
      <c r="AA54" s="172"/>
      <c r="AB54" s="38"/>
      <c r="AC54" s="38"/>
      <c r="AD54" s="39"/>
      <c r="AE54" s="40"/>
      <c r="AF54" s="42"/>
      <c r="AG54" s="172"/>
      <c r="AH54" s="172"/>
      <c r="AI54" s="172"/>
      <c r="AJ54" s="38"/>
      <c r="AK54" s="38"/>
      <c r="AL54" s="39"/>
      <c r="AM54" s="40"/>
      <c r="AN54" s="42"/>
      <c r="AO54" s="172"/>
      <c r="AP54" s="172"/>
      <c r="AQ54" s="172"/>
      <c r="AR54" s="38"/>
      <c r="AS54" s="38"/>
      <c r="AT54" s="39"/>
      <c r="AU54" s="40"/>
      <c r="AV54" s="42"/>
      <c r="AW54" s="172"/>
      <c r="AX54" s="172"/>
      <c r="AY54" s="172"/>
      <c r="AZ54" s="38"/>
      <c r="BA54" s="38"/>
      <c r="BB54" s="39"/>
      <c r="BC54" s="40"/>
      <c r="BD54" s="42"/>
      <c r="BE54" s="172"/>
      <c r="BF54" s="172"/>
      <c r="BG54" s="172"/>
      <c r="BH54" s="38"/>
      <c r="BI54" s="38"/>
      <c r="BJ54" s="39"/>
      <c r="BK54" s="40"/>
      <c r="BL54" s="42"/>
      <c r="BM54" s="172"/>
      <c r="BN54" s="172"/>
      <c r="BO54" s="172"/>
      <c r="BP54" s="38"/>
      <c r="BQ54" s="38"/>
      <c r="BR54" s="39"/>
      <c r="BS54" s="40"/>
      <c r="BT54" s="42"/>
      <c r="BU54" s="172"/>
      <c r="BV54" s="172"/>
      <c r="BW54" s="172"/>
      <c r="BX54" s="38"/>
      <c r="BY54" s="38"/>
      <c r="BZ54" s="39"/>
      <c r="CA54" s="40"/>
      <c r="CB54" s="42"/>
      <c r="CC54" s="172"/>
      <c r="CD54" s="172"/>
      <c r="CE54" s="172"/>
      <c r="CF54" s="38"/>
      <c r="CG54" s="38"/>
      <c r="CH54" s="39"/>
      <c r="CI54" s="40"/>
      <c r="CJ54" s="42"/>
      <c r="CK54" s="172"/>
      <c r="CL54" s="172"/>
      <c r="CM54" s="172"/>
      <c r="CN54" s="38"/>
      <c r="CO54" s="38"/>
      <c r="CP54" s="39"/>
      <c r="CQ54" s="40"/>
      <c r="CR54" s="42"/>
      <c r="CS54" s="172"/>
      <c r="CT54" s="172"/>
      <c r="CU54" s="172"/>
      <c r="CV54" s="38"/>
      <c r="CW54" s="38"/>
      <c r="CX54" s="39"/>
      <c r="CY54" s="40"/>
      <c r="CZ54" s="42"/>
      <c r="DA54" s="172"/>
      <c r="DB54" s="172"/>
      <c r="DC54" s="172"/>
      <c r="DD54" s="38"/>
      <c r="DE54" s="38"/>
      <c r="DF54" s="39"/>
      <c r="DG54" s="40"/>
      <c r="DH54" s="42"/>
      <c r="DI54" s="172"/>
      <c r="DJ54" s="172"/>
      <c r="DK54" s="172"/>
      <c r="DL54" s="38"/>
      <c r="DM54" s="38"/>
      <c r="DN54" s="39"/>
      <c r="DO54" s="40"/>
      <c r="DP54" s="42"/>
      <c r="DQ54" s="172"/>
      <c r="DR54" s="172"/>
      <c r="DS54" s="172"/>
      <c r="DT54" s="38"/>
      <c r="DU54" s="38"/>
      <c r="DV54" s="39"/>
      <c r="DW54" s="40"/>
      <c r="DX54" s="42"/>
      <c r="DY54" s="172"/>
      <c r="DZ54" s="172"/>
      <c r="EA54" s="172"/>
      <c r="EB54" s="38"/>
      <c r="EC54" s="38"/>
      <c r="ED54" s="39"/>
      <c r="EE54" s="40"/>
      <c r="EF54" s="42"/>
      <c r="EG54" s="172"/>
      <c r="EH54" s="172"/>
      <c r="EI54" s="172"/>
      <c r="EJ54" s="38"/>
      <c r="EK54" s="38"/>
      <c r="EL54" s="39"/>
      <c r="EM54" s="40"/>
      <c r="EN54" s="42"/>
      <c r="EO54" s="172"/>
      <c r="EP54" s="172"/>
      <c r="EQ54" s="172"/>
      <c r="ER54" s="38"/>
      <c r="ES54" s="38"/>
      <c r="ET54" s="39"/>
      <c r="EU54" s="40"/>
      <c r="EV54" s="42"/>
      <c r="EW54" s="172"/>
      <c r="EX54" s="172"/>
      <c r="EY54" s="172"/>
      <c r="EZ54" s="38"/>
      <c r="FA54" s="38"/>
      <c r="FB54" s="39"/>
      <c r="FC54" s="40"/>
      <c r="FD54" s="42"/>
      <c r="FE54" s="172"/>
      <c r="FF54" s="172"/>
      <c r="FG54" s="172"/>
      <c r="FH54" s="38"/>
      <c r="FI54" s="38"/>
      <c r="FJ54" s="39"/>
      <c r="FK54" s="40"/>
      <c r="FL54" s="42"/>
      <c r="FM54" s="172"/>
      <c r="FN54" s="172"/>
      <c r="FO54" s="172"/>
      <c r="FP54" s="38"/>
      <c r="FQ54" s="38"/>
      <c r="FR54" s="39"/>
      <c r="FS54" s="40"/>
      <c r="FT54" s="42"/>
      <c r="FU54" s="172"/>
      <c r="FV54" s="172"/>
      <c r="FW54" s="172"/>
      <c r="FX54" s="38"/>
      <c r="FY54" s="38"/>
      <c r="FZ54" s="39"/>
      <c r="GA54" s="40"/>
      <c r="GB54" s="42"/>
      <c r="GC54" s="172"/>
      <c r="GD54" s="172"/>
      <c r="GE54" s="172"/>
      <c r="GF54" s="38"/>
      <c r="GG54" s="38"/>
      <c r="GH54" s="39"/>
      <c r="GI54" s="40"/>
      <c r="GJ54" s="42"/>
      <c r="GK54" s="172"/>
      <c r="GL54" s="172"/>
      <c r="GM54" s="172"/>
      <c r="GN54" s="38"/>
      <c r="GO54" s="38"/>
      <c r="GP54" s="39"/>
      <c r="GQ54" s="40"/>
      <c r="GR54" s="42"/>
      <c r="GS54" s="172"/>
      <c r="GT54" s="172"/>
      <c r="GU54" s="172"/>
      <c r="GV54" s="38"/>
      <c r="GW54" s="38"/>
      <c r="GX54" s="39"/>
      <c r="GY54" s="40"/>
      <c r="GZ54" s="42"/>
      <c r="HA54" s="172"/>
      <c r="HB54" s="172"/>
      <c r="HC54" s="172"/>
      <c r="HD54" s="38"/>
      <c r="HE54" s="38"/>
      <c r="HF54" s="39"/>
      <c r="HG54" s="40"/>
      <c r="HH54" s="42"/>
      <c r="HI54" s="172"/>
      <c r="HJ54" s="172"/>
      <c r="HK54" s="172"/>
      <c r="HL54" s="38"/>
      <c r="HM54" s="38"/>
      <c r="HN54" s="39"/>
      <c r="HO54" s="40"/>
      <c r="HP54" s="42"/>
      <c r="HQ54" s="172"/>
      <c r="HR54" s="172"/>
      <c r="HS54" s="172"/>
      <c r="HT54" s="38"/>
      <c r="HU54" s="38"/>
      <c r="HV54" s="39"/>
      <c r="HW54" s="40"/>
      <c r="HX54" s="42"/>
      <c r="HY54" s="172"/>
      <c r="HZ54" s="172"/>
      <c r="IA54" s="172"/>
      <c r="IB54" s="38"/>
      <c r="IC54" s="38"/>
      <c r="ID54" s="39"/>
      <c r="IE54" s="40"/>
      <c r="IF54" s="42"/>
      <c r="IG54" s="172"/>
      <c r="IH54" s="172"/>
      <c r="II54" s="172"/>
      <c r="IJ54" s="38"/>
      <c r="IK54" s="38"/>
      <c r="IL54" s="39"/>
      <c r="IM54" s="40"/>
      <c r="IN54" s="42"/>
      <c r="IO54" s="172"/>
      <c r="IP54" s="172"/>
      <c r="IQ54" s="172"/>
      <c r="IR54" s="38"/>
      <c r="IS54" s="38"/>
      <c r="IT54" s="39"/>
      <c r="IU54" s="40"/>
      <c r="IV54" s="42"/>
    </row>
    <row r="55" spans="1:256" s="11" customFormat="1" ht="26.4" customHeight="1" x14ac:dyDescent="0.4">
      <c r="A55" s="2"/>
      <c r="B55" s="2"/>
      <c r="C55" s="2"/>
      <c r="D55" s="2"/>
      <c r="E55" s="2"/>
      <c r="F55" s="2"/>
      <c r="G55" s="2"/>
      <c r="H55" s="2"/>
      <c r="I55" s="172"/>
      <c r="J55" s="172"/>
      <c r="K55" s="172"/>
      <c r="L55" s="38"/>
      <c r="M55" s="172"/>
      <c r="N55" s="39"/>
      <c r="O55" s="40"/>
      <c r="P55" s="172"/>
      <c r="Q55" s="172"/>
      <c r="R55" s="172"/>
      <c r="S55" s="172"/>
      <c r="T55" s="38"/>
      <c r="U55" s="172"/>
      <c r="V55" s="39"/>
      <c r="W55" s="40"/>
      <c r="X55" s="42"/>
      <c r="Y55" s="172"/>
      <c r="Z55" s="172"/>
      <c r="AA55" s="172"/>
      <c r="AB55" s="38"/>
      <c r="AC55" s="38"/>
      <c r="AD55" s="39"/>
      <c r="AE55" s="40"/>
      <c r="AF55" s="42"/>
      <c r="AG55" s="172"/>
      <c r="AH55" s="172"/>
      <c r="AI55" s="172"/>
      <c r="AJ55" s="38"/>
      <c r="AK55" s="38"/>
      <c r="AL55" s="39"/>
      <c r="AM55" s="40"/>
      <c r="AN55" s="42"/>
      <c r="AO55" s="172"/>
      <c r="AP55" s="172"/>
      <c r="AQ55" s="172"/>
      <c r="AR55" s="38"/>
      <c r="AS55" s="38"/>
      <c r="AT55" s="39"/>
      <c r="AU55" s="40"/>
      <c r="AV55" s="42"/>
      <c r="AW55" s="172"/>
      <c r="AX55" s="172"/>
      <c r="AY55" s="172"/>
      <c r="AZ55" s="38"/>
      <c r="BA55" s="38"/>
      <c r="BB55" s="39"/>
      <c r="BC55" s="40"/>
      <c r="BD55" s="42"/>
      <c r="BE55" s="172"/>
      <c r="BF55" s="172"/>
      <c r="BG55" s="172"/>
      <c r="BH55" s="38"/>
      <c r="BI55" s="38"/>
      <c r="BJ55" s="39"/>
      <c r="BK55" s="40"/>
      <c r="BL55" s="42"/>
      <c r="BM55" s="172"/>
      <c r="BN55" s="172"/>
      <c r="BO55" s="172"/>
      <c r="BP55" s="38"/>
      <c r="BQ55" s="38"/>
      <c r="BR55" s="39"/>
      <c r="BS55" s="40"/>
      <c r="BT55" s="42"/>
      <c r="BU55" s="172"/>
      <c r="BV55" s="172"/>
      <c r="BW55" s="172"/>
      <c r="BX55" s="38"/>
      <c r="BY55" s="38"/>
      <c r="BZ55" s="39"/>
      <c r="CA55" s="40"/>
      <c r="CB55" s="42"/>
      <c r="CC55" s="172"/>
      <c r="CD55" s="172"/>
      <c r="CE55" s="172"/>
      <c r="CF55" s="38"/>
      <c r="CG55" s="38"/>
      <c r="CH55" s="39"/>
      <c r="CI55" s="40"/>
      <c r="CJ55" s="42"/>
      <c r="CK55" s="172"/>
      <c r="CL55" s="172"/>
      <c r="CM55" s="172"/>
      <c r="CN55" s="38"/>
      <c r="CO55" s="38"/>
      <c r="CP55" s="39"/>
      <c r="CQ55" s="40"/>
      <c r="CR55" s="42"/>
      <c r="CS55" s="172"/>
      <c r="CT55" s="172"/>
      <c r="CU55" s="172"/>
      <c r="CV55" s="38"/>
      <c r="CW55" s="38"/>
      <c r="CX55" s="39"/>
      <c r="CY55" s="40"/>
      <c r="CZ55" s="42"/>
      <c r="DA55" s="172"/>
      <c r="DB55" s="172"/>
      <c r="DC55" s="172"/>
      <c r="DD55" s="38"/>
      <c r="DE55" s="38"/>
      <c r="DF55" s="39"/>
      <c r="DG55" s="40"/>
      <c r="DH55" s="42"/>
      <c r="DI55" s="172"/>
      <c r="DJ55" s="172"/>
      <c r="DK55" s="172"/>
      <c r="DL55" s="38"/>
      <c r="DM55" s="38"/>
      <c r="DN55" s="39"/>
      <c r="DO55" s="40"/>
      <c r="DP55" s="42"/>
      <c r="DQ55" s="172"/>
      <c r="DR55" s="172"/>
      <c r="DS55" s="172"/>
      <c r="DT55" s="38"/>
      <c r="DU55" s="38"/>
      <c r="DV55" s="39"/>
      <c r="DW55" s="40"/>
      <c r="DX55" s="42"/>
      <c r="DY55" s="172"/>
      <c r="DZ55" s="172"/>
      <c r="EA55" s="172"/>
      <c r="EB55" s="38"/>
      <c r="EC55" s="38"/>
      <c r="ED55" s="39"/>
      <c r="EE55" s="40"/>
      <c r="EF55" s="42"/>
      <c r="EG55" s="172"/>
      <c r="EH55" s="172"/>
      <c r="EI55" s="172"/>
      <c r="EJ55" s="38"/>
      <c r="EK55" s="38"/>
      <c r="EL55" s="39"/>
      <c r="EM55" s="40"/>
      <c r="EN55" s="42"/>
      <c r="EO55" s="172"/>
      <c r="EP55" s="172"/>
      <c r="EQ55" s="172"/>
      <c r="ER55" s="38"/>
      <c r="ES55" s="38"/>
      <c r="ET55" s="39"/>
      <c r="EU55" s="40"/>
      <c r="EV55" s="42"/>
      <c r="EW55" s="172"/>
      <c r="EX55" s="172"/>
      <c r="EY55" s="172"/>
      <c r="EZ55" s="38"/>
      <c r="FA55" s="38"/>
      <c r="FB55" s="39"/>
      <c r="FC55" s="40"/>
      <c r="FD55" s="42"/>
      <c r="FE55" s="172"/>
      <c r="FF55" s="172"/>
      <c r="FG55" s="172"/>
      <c r="FH55" s="38"/>
      <c r="FI55" s="38"/>
      <c r="FJ55" s="39"/>
      <c r="FK55" s="40"/>
      <c r="FL55" s="42"/>
      <c r="FM55" s="172"/>
      <c r="FN55" s="172"/>
      <c r="FO55" s="172"/>
      <c r="FP55" s="38"/>
      <c r="FQ55" s="38"/>
      <c r="FR55" s="39"/>
      <c r="FS55" s="40"/>
      <c r="FT55" s="42"/>
      <c r="FU55" s="172"/>
      <c r="FV55" s="172"/>
      <c r="FW55" s="172"/>
      <c r="FX55" s="38"/>
      <c r="FY55" s="38"/>
      <c r="FZ55" s="39"/>
      <c r="GA55" s="40"/>
      <c r="GB55" s="42"/>
      <c r="GC55" s="172"/>
      <c r="GD55" s="172"/>
      <c r="GE55" s="172"/>
      <c r="GF55" s="38"/>
      <c r="GG55" s="38"/>
      <c r="GH55" s="39"/>
      <c r="GI55" s="40"/>
      <c r="GJ55" s="42"/>
      <c r="GK55" s="172"/>
      <c r="GL55" s="172"/>
      <c r="GM55" s="172"/>
      <c r="GN55" s="38"/>
      <c r="GO55" s="38"/>
      <c r="GP55" s="39"/>
      <c r="GQ55" s="40"/>
      <c r="GR55" s="42"/>
      <c r="GS55" s="172"/>
      <c r="GT55" s="172"/>
      <c r="GU55" s="172"/>
      <c r="GV55" s="38"/>
      <c r="GW55" s="38"/>
      <c r="GX55" s="39"/>
      <c r="GY55" s="40"/>
      <c r="GZ55" s="42"/>
      <c r="HA55" s="172"/>
      <c r="HB55" s="172"/>
      <c r="HC55" s="172"/>
      <c r="HD55" s="38"/>
      <c r="HE55" s="38"/>
      <c r="HF55" s="39"/>
      <c r="HG55" s="40"/>
      <c r="HH55" s="42"/>
      <c r="HI55" s="172"/>
      <c r="HJ55" s="172"/>
      <c r="HK55" s="172"/>
      <c r="HL55" s="38"/>
      <c r="HM55" s="38"/>
      <c r="HN55" s="39"/>
      <c r="HO55" s="40"/>
      <c r="HP55" s="42"/>
      <c r="HQ55" s="172"/>
      <c r="HR55" s="172"/>
      <c r="HS55" s="172"/>
      <c r="HT55" s="38"/>
      <c r="HU55" s="38"/>
      <c r="HV55" s="39"/>
      <c r="HW55" s="40"/>
      <c r="HX55" s="42"/>
      <c r="HY55" s="172"/>
      <c r="HZ55" s="172"/>
      <c r="IA55" s="172"/>
      <c r="IB55" s="38"/>
      <c r="IC55" s="38"/>
      <c r="ID55" s="39"/>
      <c r="IE55" s="40"/>
      <c r="IF55" s="42"/>
      <c r="IG55" s="172"/>
      <c r="IH55" s="172"/>
      <c r="II55" s="172"/>
      <c r="IJ55" s="38"/>
      <c r="IK55" s="38"/>
      <c r="IL55" s="39"/>
      <c r="IM55" s="40"/>
      <c r="IN55" s="42"/>
      <c r="IO55" s="172"/>
      <c r="IP55" s="172"/>
      <c r="IQ55" s="172"/>
      <c r="IR55" s="38"/>
      <c r="IS55" s="38"/>
      <c r="IT55" s="39"/>
      <c r="IU55" s="40"/>
      <c r="IV55" s="42"/>
    </row>
    <row r="56" spans="1:256" s="11" customFormat="1" ht="14.25" customHeight="1" x14ac:dyDescent="0.4">
      <c r="A56" s="2"/>
      <c r="B56" s="2"/>
      <c r="C56" s="2"/>
      <c r="D56" s="2"/>
      <c r="E56" s="2"/>
      <c r="F56" s="2"/>
      <c r="G56" s="2"/>
      <c r="H56" s="2"/>
      <c r="I56" s="172"/>
      <c r="J56" s="172"/>
      <c r="K56" s="172"/>
      <c r="L56" s="38"/>
      <c r="M56" s="172"/>
      <c r="N56" s="39"/>
      <c r="O56" s="40"/>
      <c r="P56" s="172"/>
      <c r="Q56" s="172"/>
      <c r="R56" s="172"/>
      <c r="S56" s="172"/>
      <c r="T56" s="38"/>
      <c r="U56" s="172"/>
      <c r="V56" s="39"/>
      <c r="W56" s="40"/>
      <c r="X56" s="172"/>
      <c r="Y56" s="172"/>
      <c r="Z56" s="172"/>
      <c r="AA56" s="172"/>
      <c r="AB56" s="38"/>
      <c r="AC56" s="172"/>
      <c r="AD56" s="39"/>
      <c r="AE56" s="40"/>
      <c r="AF56" s="172"/>
      <c r="AG56" s="172"/>
      <c r="AH56" s="172"/>
      <c r="AI56" s="172"/>
      <c r="AJ56" s="38"/>
      <c r="AK56" s="172"/>
      <c r="AL56" s="39"/>
      <c r="AM56" s="40"/>
      <c r="AN56" s="172"/>
      <c r="AO56" s="172"/>
      <c r="AP56" s="172"/>
      <c r="AQ56" s="172"/>
      <c r="AR56" s="38"/>
      <c r="AS56" s="172"/>
      <c r="AT56" s="39"/>
      <c r="AU56" s="40"/>
      <c r="AV56" s="172"/>
      <c r="AW56" s="172"/>
      <c r="AX56" s="172"/>
      <c r="AY56" s="172"/>
      <c r="AZ56" s="38"/>
      <c r="BA56" s="172"/>
      <c r="BB56" s="39"/>
      <c r="BC56" s="40"/>
      <c r="BD56" s="172"/>
      <c r="BE56" s="172"/>
      <c r="BF56" s="172"/>
      <c r="BG56" s="172"/>
      <c r="BH56" s="38"/>
      <c r="BI56" s="172"/>
      <c r="BJ56" s="39"/>
      <c r="BK56" s="40"/>
      <c r="BL56" s="172"/>
      <c r="BM56" s="172"/>
      <c r="BN56" s="172"/>
      <c r="BO56" s="172"/>
      <c r="BP56" s="38"/>
      <c r="BQ56" s="172"/>
      <c r="BR56" s="39"/>
      <c r="BS56" s="40"/>
      <c r="BT56" s="172"/>
      <c r="BU56" s="172"/>
      <c r="BV56" s="172"/>
      <c r="BW56" s="172"/>
      <c r="BX56" s="38"/>
      <c r="BY56" s="172"/>
      <c r="BZ56" s="39"/>
      <c r="CA56" s="40"/>
      <c r="CB56" s="172"/>
      <c r="CC56" s="172"/>
      <c r="CD56" s="172"/>
      <c r="CE56" s="172"/>
      <c r="CF56" s="38"/>
      <c r="CG56" s="172"/>
      <c r="CH56" s="39"/>
      <c r="CI56" s="40"/>
      <c r="CJ56" s="172"/>
      <c r="CK56" s="172"/>
      <c r="CL56" s="172"/>
      <c r="CM56" s="172"/>
      <c r="CN56" s="38"/>
      <c r="CO56" s="172"/>
      <c r="CP56" s="39"/>
      <c r="CQ56" s="40"/>
      <c r="CR56" s="172"/>
      <c r="CS56" s="172"/>
      <c r="CT56" s="172"/>
      <c r="CU56" s="172"/>
      <c r="CV56" s="38"/>
      <c r="CW56" s="172"/>
      <c r="CX56" s="39"/>
      <c r="CY56" s="40"/>
      <c r="CZ56" s="172"/>
      <c r="DA56" s="172"/>
      <c r="DB56" s="172"/>
      <c r="DC56" s="172"/>
      <c r="DD56" s="38"/>
      <c r="DE56" s="172"/>
      <c r="DF56" s="39"/>
      <c r="DG56" s="40"/>
      <c r="DH56" s="172"/>
      <c r="DI56" s="172"/>
      <c r="DJ56" s="172"/>
      <c r="DK56" s="172"/>
      <c r="DL56" s="38"/>
      <c r="DM56" s="172"/>
      <c r="DN56" s="39"/>
      <c r="DO56" s="40"/>
      <c r="DP56" s="172"/>
      <c r="DQ56" s="172"/>
      <c r="DR56" s="172"/>
      <c r="DS56" s="172"/>
      <c r="DT56" s="38"/>
      <c r="DU56" s="172"/>
      <c r="DV56" s="39"/>
      <c r="DW56" s="40"/>
      <c r="DX56" s="172"/>
      <c r="DY56" s="172"/>
      <c r="DZ56" s="172"/>
      <c r="EA56" s="172"/>
      <c r="EB56" s="38"/>
      <c r="EC56" s="172"/>
      <c r="ED56" s="39"/>
      <c r="EE56" s="40"/>
      <c r="EF56" s="172"/>
      <c r="EG56" s="172"/>
      <c r="EH56" s="172"/>
      <c r="EI56" s="172"/>
      <c r="EJ56" s="38"/>
      <c r="EK56" s="172"/>
      <c r="EL56" s="39"/>
      <c r="EM56" s="40"/>
      <c r="EN56" s="172"/>
      <c r="EO56" s="172"/>
      <c r="EP56" s="172"/>
      <c r="EQ56" s="172"/>
      <c r="ER56" s="38"/>
      <c r="ES56" s="172"/>
      <c r="ET56" s="39"/>
      <c r="EU56" s="40"/>
      <c r="EV56" s="172"/>
      <c r="EW56" s="172"/>
      <c r="EX56" s="172"/>
      <c r="EY56" s="172"/>
      <c r="EZ56" s="38"/>
      <c r="FA56" s="172"/>
      <c r="FB56" s="39"/>
      <c r="FC56" s="40"/>
      <c r="FD56" s="172"/>
      <c r="FE56" s="172"/>
      <c r="FF56" s="172"/>
      <c r="FG56" s="172"/>
      <c r="FH56" s="38"/>
      <c r="FI56" s="172"/>
      <c r="FJ56" s="39"/>
      <c r="FK56" s="40"/>
      <c r="FL56" s="172"/>
      <c r="FM56" s="172"/>
      <c r="FN56" s="172"/>
      <c r="FO56" s="172"/>
      <c r="FP56" s="38"/>
      <c r="FQ56" s="172"/>
      <c r="FR56" s="39"/>
      <c r="FS56" s="40"/>
      <c r="FT56" s="172"/>
      <c r="FU56" s="172"/>
      <c r="FV56" s="172"/>
      <c r="FW56" s="172"/>
      <c r="FX56" s="38"/>
      <c r="FY56" s="172"/>
      <c r="FZ56" s="39"/>
      <c r="GA56" s="40"/>
      <c r="GB56" s="172"/>
      <c r="GC56" s="172"/>
      <c r="GD56" s="172"/>
      <c r="GE56" s="172"/>
      <c r="GF56" s="38"/>
      <c r="GG56" s="172"/>
      <c r="GH56" s="39"/>
      <c r="GI56" s="40"/>
      <c r="GJ56" s="172"/>
      <c r="GK56" s="172"/>
      <c r="GL56" s="172"/>
      <c r="GM56" s="172"/>
      <c r="GN56" s="38"/>
      <c r="GO56" s="172"/>
      <c r="GP56" s="39"/>
      <c r="GQ56" s="40"/>
      <c r="GR56" s="172"/>
      <c r="GS56" s="172"/>
      <c r="GT56" s="172"/>
      <c r="GU56" s="172"/>
      <c r="GV56" s="38"/>
      <c r="GW56" s="172"/>
      <c r="GX56" s="39"/>
      <c r="GY56" s="40"/>
      <c r="GZ56" s="172"/>
      <c r="HA56" s="172"/>
      <c r="HB56" s="172"/>
      <c r="HC56" s="172"/>
      <c r="HD56" s="38"/>
      <c r="HE56" s="172"/>
      <c r="HF56" s="39"/>
      <c r="HG56" s="40"/>
      <c r="HH56" s="172"/>
      <c r="HI56" s="172"/>
      <c r="HJ56" s="172"/>
      <c r="HK56" s="172"/>
      <c r="HL56" s="38"/>
      <c r="HM56" s="172"/>
      <c r="HN56" s="39"/>
      <c r="HO56" s="40"/>
      <c r="HP56" s="172"/>
      <c r="HQ56" s="172"/>
      <c r="HR56" s="172"/>
      <c r="HS56" s="172"/>
      <c r="HT56" s="38"/>
      <c r="HU56" s="172"/>
      <c r="HV56" s="39"/>
      <c r="HW56" s="40"/>
      <c r="HX56" s="172"/>
      <c r="HY56" s="172"/>
      <c r="HZ56" s="172"/>
      <c r="IA56" s="172"/>
      <c r="IB56" s="38"/>
      <c r="IC56" s="172"/>
      <c r="ID56" s="39"/>
      <c r="IE56" s="40"/>
      <c r="IF56" s="172"/>
      <c r="IG56" s="172"/>
      <c r="IH56" s="172"/>
      <c r="II56" s="172"/>
      <c r="IJ56" s="38"/>
      <c r="IK56" s="172"/>
      <c r="IL56" s="39"/>
      <c r="IM56" s="40"/>
      <c r="IN56" s="172"/>
      <c r="IO56" s="172"/>
      <c r="IP56" s="172"/>
      <c r="IQ56" s="172"/>
      <c r="IR56" s="38"/>
      <c r="IS56" s="172"/>
      <c r="IT56" s="39"/>
      <c r="IU56" s="40"/>
      <c r="IV56" s="172"/>
    </row>
    <row r="57" spans="1:256" s="11" customFormat="1" ht="14.25" customHeight="1" x14ac:dyDescent="0.4">
      <c r="A57" s="2"/>
      <c r="B57" s="2"/>
      <c r="C57" s="2"/>
      <c r="D57" s="2"/>
      <c r="E57" s="2"/>
      <c r="F57" s="2"/>
      <c r="G57" s="2"/>
      <c r="H57" s="2"/>
      <c r="I57" s="172"/>
      <c r="J57" s="172"/>
      <c r="K57" s="172"/>
      <c r="L57" s="38"/>
      <c r="M57" s="172"/>
      <c r="N57" s="39"/>
      <c r="O57" s="40"/>
      <c r="P57" s="172"/>
      <c r="Q57" s="172"/>
      <c r="R57" s="172"/>
      <c r="S57" s="172"/>
      <c r="T57" s="38"/>
      <c r="U57" s="172"/>
      <c r="V57" s="39"/>
      <c r="W57" s="40"/>
      <c r="X57" s="172"/>
      <c r="Y57" s="172"/>
      <c r="Z57" s="172"/>
      <c r="AA57" s="172"/>
      <c r="AB57" s="38"/>
      <c r="AC57" s="172"/>
      <c r="AD57" s="39"/>
      <c r="AE57" s="40"/>
      <c r="AF57" s="172"/>
      <c r="AG57" s="172"/>
      <c r="AH57" s="172"/>
      <c r="AI57" s="172"/>
      <c r="AJ57" s="38"/>
      <c r="AK57" s="172"/>
      <c r="AL57" s="39"/>
      <c r="AM57" s="40"/>
      <c r="AN57" s="172"/>
      <c r="AO57" s="172"/>
      <c r="AP57" s="172"/>
      <c r="AQ57" s="172"/>
      <c r="AR57" s="38"/>
      <c r="AS57" s="172"/>
      <c r="AT57" s="39"/>
      <c r="AU57" s="40"/>
      <c r="AV57" s="172"/>
      <c r="AW57" s="172"/>
      <c r="AX57" s="172"/>
      <c r="AY57" s="172"/>
      <c r="AZ57" s="38"/>
      <c r="BA57" s="172"/>
      <c r="BB57" s="39"/>
      <c r="BC57" s="40"/>
      <c r="BD57" s="172"/>
      <c r="BE57" s="172"/>
      <c r="BF57" s="172"/>
      <c r="BG57" s="172"/>
      <c r="BH57" s="38"/>
      <c r="BI57" s="172"/>
      <c r="BJ57" s="39"/>
      <c r="BK57" s="40"/>
      <c r="BL57" s="172"/>
      <c r="BM57" s="172"/>
      <c r="BN57" s="172"/>
      <c r="BO57" s="172"/>
      <c r="BP57" s="38"/>
      <c r="BQ57" s="172"/>
      <c r="BR57" s="39"/>
      <c r="BS57" s="40"/>
      <c r="BT57" s="172"/>
      <c r="BU57" s="172"/>
      <c r="BV57" s="172"/>
      <c r="BW57" s="172"/>
      <c r="BX57" s="38"/>
      <c r="BY57" s="172"/>
      <c r="BZ57" s="39"/>
      <c r="CA57" s="40"/>
      <c r="CB57" s="172"/>
      <c r="CC57" s="172"/>
      <c r="CD57" s="172"/>
      <c r="CE57" s="172"/>
      <c r="CF57" s="38"/>
      <c r="CG57" s="172"/>
      <c r="CH57" s="39"/>
      <c r="CI57" s="40"/>
      <c r="CJ57" s="172"/>
      <c r="CK57" s="172"/>
      <c r="CL57" s="172"/>
      <c r="CM57" s="172"/>
      <c r="CN57" s="38"/>
      <c r="CO57" s="172"/>
      <c r="CP57" s="39"/>
      <c r="CQ57" s="40"/>
      <c r="CR57" s="172"/>
      <c r="CS57" s="172"/>
      <c r="CT57" s="172"/>
      <c r="CU57" s="172"/>
      <c r="CV57" s="38"/>
      <c r="CW57" s="172"/>
      <c r="CX57" s="39"/>
      <c r="CY57" s="40"/>
      <c r="CZ57" s="172"/>
      <c r="DA57" s="172"/>
      <c r="DB57" s="172"/>
      <c r="DC57" s="172"/>
      <c r="DD57" s="38"/>
      <c r="DE57" s="172"/>
      <c r="DF57" s="39"/>
      <c r="DG57" s="40"/>
      <c r="DH57" s="172"/>
      <c r="DI57" s="172"/>
      <c r="DJ57" s="172"/>
      <c r="DK57" s="172"/>
      <c r="DL57" s="38"/>
      <c r="DM57" s="172"/>
      <c r="DN57" s="39"/>
      <c r="DO57" s="40"/>
      <c r="DP57" s="172"/>
      <c r="DQ57" s="172"/>
      <c r="DR57" s="172"/>
      <c r="DS57" s="172"/>
      <c r="DT57" s="38"/>
      <c r="DU57" s="172"/>
      <c r="DV57" s="39"/>
      <c r="DW57" s="40"/>
      <c r="DX57" s="172"/>
      <c r="DY57" s="172"/>
      <c r="DZ57" s="172"/>
      <c r="EA57" s="172"/>
      <c r="EB57" s="38"/>
      <c r="EC57" s="172"/>
      <c r="ED57" s="39"/>
      <c r="EE57" s="40"/>
      <c r="EF57" s="172"/>
      <c r="EG57" s="172"/>
      <c r="EH57" s="172"/>
      <c r="EI57" s="172"/>
      <c r="EJ57" s="38"/>
      <c r="EK57" s="172"/>
      <c r="EL57" s="39"/>
      <c r="EM57" s="40"/>
      <c r="EN57" s="172"/>
      <c r="EO57" s="172"/>
      <c r="EP57" s="172"/>
      <c r="EQ57" s="172"/>
      <c r="ER57" s="38"/>
      <c r="ES57" s="172"/>
      <c r="ET57" s="39"/>
      <c r="EU57" s="40"/>
      <c r="EV57" s="172"/>
      <c r="EW57" s="172"/>
      <c r="EX57" s="172"/>
      <c r="EY57" s="172"/>
      <c r="EZ57" s="38"/>
      <c r="FA57" s="172"/>
      <c r="FB57" s="39"/>
      <c r="FC57" s="40"/>
      <c r="FD57" s="172"/>
      <c r="FE57" s="172"/>
      <c r="FF57" s="172"/>
      <c r="FG57" s="172"/>
      <c r="FH57" s="38"/>
      <c r="FI57" s="172"/>
      <c r="FJ57" s="39"/>
      <c r="FK57" s="40"/>
      <c r="FL57" s="172"/>
      <c r="FM57" s="172"/>
      <c r="FN57" s="172"/>
      <c r="FO57" s="172"/>
      <c r="FP57" s="38"/>
      <c r="FQ57" s="172"/>
      <c r="FR57" s="39"/>
      <c r="FS57" s="40"/>
      <c r="FT57" s="172"/>
      <c r="FU57" s="172"/>
      <c r="FV57" s="172"/>
      <c r="FW57" s="172"/>
      <c r="FX57" s="38"/>
      <c r="FY57" s="172"/>
      <c r="FZ57" s="39"/>
      <c r="GA57" s="40"/>
      <c r="GB57" s="172"/>
      <c r="GC57" s="172"/>
      <c r="GD57" s="172"/>
      <c r="GE57" s="172"/>
      <c r="GF57" s="38"/>
      <c r="GG57" s="172"/>
      <c r="GH57" s="39"/>
      <c r="GI57" s="40"/>
      <c r="GJ57" s="172"/>
      <c r="GK57" s="172"/>
      <c r="GL57" s="172"/>
      <c r="GM57" s="172"/>
      <c r="GN57" s="38"/>
      <c r="GO57" s="172"/>
      <c r="GP57" s="39"/>
      <c r="GQ57" s="40"/>
      <c r="GR57" s="172"/>
      <c r="GS57" s="172"/>
      <c r="GT57" s="172"/>
      <c r="GU57" s="172"/>
      <c r="GV57" s="38"/>
      <c r="GW57" s="172"/>
      <c r="GX57" s="39"/>
      <c r="GY57" s="40"/>
      <c r="GZ57" s="172"/>
      <c r="HA57" s="172"/>
      <c r="HB57" s="172"/>
      <c r="HC57" s="172"/>
      <c r="HD57" s="38"/>
      <c r="HE57" s="172"/>
      <c r="HF57" s="39"/>
      <c r="HG57" s="40"/>
      <c r="HH57" s="172"/>
      <c r="HI57" s="172"/>
      <c r="HJ57" s="172"/>
      <c r="HK57" s="172"/>
      <c r="HL57" s="38"/>
      <c r="HM57" s="172"/>
      <c r="HN57" s="39"/>
      <c r="HO57" s="40"/>
      <c r="HP57" s="172"/>
      <c r="HQ57" s="172"/>
      <c r="HR57" s="172"/>
      <c r="HS57" s="172"/>
      <c r="HT57" s="38"/>
      <c r="HU57" s="172"/>
      <c r="HV57" s="39"/>
      <c r="HW57" s="40"/>
      <c r="HX57" s="172"/>
      <c r="HY57" s="172"/>
      <c r="HZ57" s="172"/>
      <c r="IA57" s="172"/>
      <c r="IB57" s="38"/>
      <c r="IC57" s="172"/>
      <c r="ID57" s="39"/>
      <c r="IE57" s="40"/>
      <c r="IF57" s="172"/>
      <c r="IG57" s="172"/>
      <c r="IH57" s="172"/>
      <c r="II57" s="172"/>
      <c r="IJ57" s="38"/>
      <c r="IK57" s="172"/>
      <c r="IL57" s="39"/>
      <c r="IM57" s="40"/>
      <c r="IN57" s="172"/>
      <c r="IO57" s="172"/>
      <c r="IP57" s="172"/>
      <c r="IQ57" s="172"/>
      <c r="IR57" s="38"/>
      <c r="IS57" s="172"/>
      <c r="IT57" s="39"/>
      <c r="IU57" s="40"/>
      <c r="IV57" s="172"/>
    </row>
    <row r="58" spans="1:256" s="11" customFormat="1" ht="14.25" customHeight="1" x14ac:dyDescent="0.4">
      <c r="A58" s="2"/>
      <c r="B58" s="2"/>
      <c r="C58" s="2"/>
      <c r="D58" s="2"/>
      <c r="E58" s="2"/>
      <c r="F58" s="2"/>
      <c r="G58" s="2"/>
      <c r="H58" s="2"/>
      <c r="I58" s="172"/>
      <c r="J58" s="172"/>
      <c r="K58" s="172"/>
      <c r="L58" s="38"/>
      <c r="M58" s="172"/>
      <c r="N58" s="39"/>
      <c r="O58" s="40"/>
      <c r="P58" s="172"/>
      <c r="Q58" s="172"/>
      <c r="R58" s="172"/>
      <c r="S58" s="172"/>
      <c r="T58" s="38"/>
      <c r="U58" s="172"/>
      <c r="V58" s="39"/>
      <c r="W58" s="40"/>
      <c r="X58" s="172"/>
      <c r="Y58" s="172"/>
      <c r="Z58" s="172"/>
      <c r="AA58" s="172"/>
      <c r="AB58" s="38"/>
      <c r="AC58" s="172"/>
      <c r="AD58" s="39"/>
      <c r="AE58" s="40"/>
      <c r="AF58" s="172"/>
      <c r="AG58" s="172"/>
      <c r="AH58" s="172"/>
      <c r="AI58" s="172"/>
      <c r="AJ58" s="38"/>
      <c r="AK58" s="172"/>
      <c r="AL58" s="39"/>
      <c r="AM58" s="40"/>
      <c r="AN58" s="172"/>
      <c r="AO58" s="172"/>
      <c r="AP58" s="172"/>
      <c r="AQ58" s="172"/>
      <c r="AR58" s="38"/>
      <c r="AS58" s="172"/>
      <c r="AT58" s="39"/>
      <c r="AU58" s="40"/>
      <c r="AV58" s="172"/>
      <c r="AW58" s="172"/>
      <c r="AX58" s="172"/>
      <c r="AY58" s="172"/>
      <c r="AZ58" s="38"/>
      <c r="BA58" s="172"/>
      <c r="BB58" s="39"/>
      <c r="BC58" s="40"/>
      <c r="BD58" s="172"/>
      <c r="BE58" s="172"/>
      <c r="BF58" s="172"/>
      <c r="BG58" s="172"/>
      <c r="BH58" s="38"/>
      <c r="BI58" s="172"/>
      <c r="BJ58" s="39"/>
      <c r="BK58" s="40"/>
      <c r="BL58" s="172"/>
      <c r="BM58" s="172"/>
      <c r="BN58" s="172"/>
      <c r="BO58" s="172"/>
      <c r="BP58" s="38"/>
      <c r="BQ58" s="172"/>
      <c r="BR58" s="39"/>
      <c r="BS58" s="40"/>
      <c r="BT58" s="172"/>
      <c r="BU58" s="172"/>
      <c r="BV58" s="172"/>
      <c r="BW58" s="172"/>
      <c r="BX58" s="38"/>
      <c r="BY58" s="172"/>
      <c r="BZ58" s="39"/>
      <c r="CA58" s="40"/>
      <c r="CB58" s="172"/>
      <c r="CC58" s="172"/>
      <c r="CD58" s="172"/>
      <c r="CE58" s="172"/>
      <c r="CF58" s="38"/>
      <c r="CG58" s="172"/>
      <c r="CH58" s="39"/>
      <c r="CI58" s="40"/>
      <c r="CJ58" s="172"/>
      <c r="CK58" s="172"/>
      <c r="CL58" s="172"/>
      <c r="CM58" s="172"/>
      <c r="CN58" s="38"/>
      <c r="CO58" s="172"/>
      <c r="CP58" s="39"/>
      <c r="CQ58" s="40"/>
      <c r="CR58" s="172"/>
      <c r="CS58" s="172"/>
      <c r="CT58" s="172"/>
      <c r="CU58" s="172"/>
      <c r="CV58" s="38"/>
      <c r="CW58" s="172"/>
      <c r="CX58" s="39"/>
      <c r="CY58" s="40"/>
      <c r="CZ58" s="172"/>
      <c r="DA58" s="172"/>
      <c r="DB58" s="172"/>
      <c r="DC58" s="172"/>
      <c r="DD58" s="38"/>
      <c r="DE58" s="172"/>
      <c r="DF58" s="39"/>
      <c r="DG58" s="40"/>
      <c r="DH58" s="172"/>
      <c r="DI58" s="172"/>
      <c r="DJ58" s="172"/>
      <c r="DK58" s="172"/>
      <c r="DL58" s="38"/>
      <c r="DM58" s="172"/>
      <c r="DN58" s="39"/>
      <c r="DO58" s="40"/>
      <c r="DP58" s="172"/>
      <c r="DQ58" s="172"/>
      <c r="DR58" s="172"/>
      <c r="DS58" s="172"/>
      <c r="DT58" s="38"/>
      <c r="DU58" s="172"/>
      <c r="DV58" s="39"/>
      <c r="DW58" s="40"/>
      <c r="DX58" s="172"/>
      <c r="DY58" s="172"/>
      <c r="DZ58" s="172"/>
      <c r="EA58" s="172"/>
      <c r="EB58" s="38"/>
      <c r="EC58" s="172"/>
      <c r="ED58" s="39"/>
      <c r="EE58" s="40"/>
      <c r="EF58" s="172"/>
      <c r="EG58" s="172"/>
      <c r="EH58" s="172"/>
      <c r="EI58" s="172"/>
      <c r="EJ58" s="38"/>
      <c r="EK58" s="172"/>
      <c r="EL58" s="39"/>
      <c r="EM58" s="40"/>
      <c r="EN58" s="172"/>
      <c r="EO58" s="172"/>
      <c r="EP58" s="172"/>
      <c r="EQ58" s="172"/>
      <c r="ER58" s="38"/>
      <c r="ES58" s="172"/>
      <c r="ET58" s="39"/>
      <c r="EU58" s="40"/>
      <c r="EV58" s="172"/>
      <c r="EW58" s="172"/>
      <c r="EX58" s="172"/>
      <c r="EY58" s="172"/>
      <c r="EZ58" s="38"/>
      <c r="FA58" s="172"/>
      <c r="FB58" s="39"/>
      <c r="FC58" s="40"/>
      <c r="FD58" s="172"/>
      <c r="FE58" s="172"/>
      <c r="FF58" s="172"/>
      <c r="FG58" s="172"/>
      <c r="FH58" s="38"/>
      <c r="FI58" s="172"/>
      <c r="FJ58" s="39"/>
      <c r="FK58" s="40"/>
      <c r="FL58" s="172"/>
      <c r="FM58" s="172"/>
      <c r="FN58" s="172"/>
      <c r="FO58" s="172"/>
      <c r="FP58" s="38"/>
      <c r="FQ58" s="172"/>
      <c r="FR58" s="39"/>
      <c r="FS58" s="40"/>
      <c r="FT58" s="172"/>
      <c r="FU58" s="172"/>
      <c r="FV58" s="172"/>
      <c r="FW58" s="172"/>
      <c r="FX58" s="38"/>
      <c r="FY58" s="172"/>
      <c r="FZ58" s="39"/>
      <c r="GA58" s="40"/>
      <c r="GB58" s="172"/>
      <c r="GC58" s="172"/>
      <c r="GD58" s="172"/>
      <c r="GE58" s="172"/>
      <c r="GF58" s="38"/>
      <c r="GG58" s="172"/>
      <c r="GH58" s="39"/>
      <c r="GI58" s="40"/>
      <c r="GJ58" s="172"/>
      <c r="GK58" s="172"/>
      <c r="GL58" s="172"/>
      <c r="GM58" s="172"/>
      <c r="GN58" s="38"/>
      <c r="GO58" s="172"/>
      <c r="GP58" s="39"/>
      <c r="GQ58" s="40"/>
      <c r="GR58" s="172"/>
      <c r="GS58" s="172"/>
      <c r="GT58" s="172"/>
      <c r="GU58" s="172"/>
      <c r="GV58" s="38"/>
      <c r="GW58" s="172"/>
      <c r="GX58" s="39"/>
      <c r="GY58" s="40"/>
      <c r="GZ58" s="172"/>
      <c r="HA58" s="172"/>
      <c r="HB58" s="172"/>
      <c r="HC58" s="172"/>
      <c r="HD58" s="38"/>
      <c r="HE58" s="172"/>
      <c r="HF58" s="39"/>
      <c r="HG58" s="40"/>
      <c r="HH58" s="172"/>
      <c r="HI58" s="172"/>
      <c r="HJ58" s="172"/>
      <c r="HK58" s="172"/>
      <c r="HL58" s="38"/>
      <c r="HM58" s="172"/>
      <c r="HN58" s="39"/>
      <c r="HO58" s="40"/>
      <c r="HP58" s="172"/>
      <c r="HQ58" s="172"/>
      <c r="HR58" s="172"/>
      <c r="HS58" s="172"/>
      <c r="HT58" s="38"/>
      <c r="HU58" s="172"/>
      <c r="HV58" s="39"/>
      <c r="HW58" s="40"/>
      <c r="HX58" s="172"/>
      <c r="HY58" s="172"/>
      <c r="HZ58" s="172"/>
      <c r="IA58" s="172"/>
      <c r="IB58" s="38"/>
      <c r="IC58" s="172"/>
      <c r="ID58" s="39"/>
      <c r="IE58" s="40"/>
      <c r="IF58" s="172"/>
      <c r="IG58" s="172"/>
      <c r="IH58" s="172"/>
      <c r="II58" s="172"/>
      <c r="IJ58" s="38"/>
      <c r="IK58" s="172"/>
      <c r="IL58" s="39"/>
      <c r="IM58" s="40"/>
      <c r="IN58" s="172"/>
      <c r="IO58" s="172"/>
      <c r="IP58" s="172"/>
      <c r="IQ58" s="172"/>
      <c r="IR58" s="38"/>
      <c r="IS58" s="172"/>
      <c r="IT58" s="39"/>
      <c r="IU58" s="40"/>
      <c r="IV58" s="172"/>
    </row>
    <row r="59" spans="1:256" s="11" customFormat="1" ht="14.25" customHeight="1" x14ac:dyDescent="0.4">
      <c r="A59" s="2"/>
      <c r="B59" s="2"/>
      <c r="C59" s="2"/>
      <c r="D59" s="2"/>
      <c r="E59" s="2"/>
      <c r="F59" s="2"/>
      <c r="G59" s="2"/>
      <c r="H59" s="2"/>
      <c r="I59" s="172"/>
      <c r="J59" s="172"/>
      <c r="K59" s="172"/>
      <c r="L59" s="38"/>
      <c r="M59" s="172"/>
      <c r="N59" s="39"/>
      <c r="O59" s="40"/>
      <c r="P59" s="172"/>
      <c r="Q59" s="172"/>
      <c r="R59" s="172"/>
      <c r="S59" s="172"/>
      <c r="T59" s="38"/>
      <c r="U59" s="172"/>
      <c r="V59" s="39"/>
      <c r="W59" s="40"/>
      <c r="X59" s="172"/>
      <c r="Y59" s="172"/>
      <c r="Z59" s="172"/>
      <c r="AA59" s="172"/>
      <c r="AB59" s="38"/>
      <c r="AC59" s="172"/>
      <c r="AD59" s="39"/>
      <c r="AE59" s="40"/>
      <c r="AF59" s="172"/>
      <c r="AG59" s="172"/>
      <c r="AH59" s="172"/>
      <c r="AI59" s="172"/>
      <c r="AJ59" s="38"/>
      <c r="AK59" s="172"/>
      <c r="AL59" s="39"/>
      <c r="AM59" s="40"/>
      <c r="AN59" s="172"/>
      <c r="AO59" s="172"/>
      <c r="AP59" s="172"/>
      <c r="AQ59" s="172"/>
      <c r="AR59" s="38"/>
      <c r="AS59" s="172"/>
      <c r="AT59" s="39"/>
      <c r="AU59" s="40"/>
      <c r="AV59" s="172"/>
      <c r="AW59" s="172"/>
      <c r="AX59" s="172"/>
      <c r="AY59" s="172"/>
      <c r="AZ59" s="38"/>
      <c r="BA59" s="172"/>
      <c r="BB59" s="39"/>
      <c r="BC59" s="40"/>
      <c r="BD59" s="172"/>
      <c r="BE59" s="172"/>
      <c r="BF59" s="172"/>
      <c r="BG59" s="172"/>
      <c r="BH59" s="38"/>
      <c r="BI59" s="172"/>
      <c r="BJ59" s="39"/>
      <c r="BK59" s="40"/>
      <c r="BL59" s="172"/>
      <c r="BM59" s="172"/>
      <c r="BN59" s="172"/>
      <c r="BO59" s="172"/>
      <c r="BP59" s="38"/>
      <c r="BQ59" s="172"/>
      <c r="BR59" s="39"/>
      <c r="BS59" s="40"/>
      <c r="BT59" s="172"/>
      <c r="BU59" s="172"/>
      <c r="BV59" s="172"/>
      <c r="BW59" s="172"/>
      <c r="BX59" s="38"/>
      <c r="BY59" s="172"/>
      <c r="BZ59" s="39"/>
      <c r="CA59" s="40"/>
      <c r="CB59" s="172"/>
      <c r="CC59" s="172"/>
      <c r="CD59" s="172"/>
      <c r="CE59" s="172"/>
      <c r="CF59" s="38"/>
      <c r="CG59" s="172"/>
      <c r="CH59" s="39"/>
      <c r="CI59" s="40"/>
      <c r="CJ59" s="172"/>
      <c r="CK59" s="172"/>
      <c r="CL59" s="172"/>
      <c r="CM59" s="172"/>
      <c r="CN59" s="38"/>
      <c r="CO59" s="172"/>
      <c r="CP59" s="39"/>
      <c r="CQ59" s="40"/>
      <c r="CR59" s="172"/>
      <c r="CS59" s="172"/>
      <c r="CT59" s="172"/>
      <c r="CU59" s="172"/>
      <c r="CV59" s="38"/>
      <c r="CW59" s="172"/>
      <c r="CX59" s="39"/>
      <c r="CY59" s="40"/>
      <c r="CZ59" s="172"/>
      <c r="DA59" s="172"/>
      <c r="DB59" s="172"/>
      <c r="DC59" s="172"/>
      <c r="DD59" s="38"/>
      <c r="DE59" s="172"/>
      <c r="DF59" s="39"/>
      <c r="DG59" s="40"/>
      <c r="DH59" s="172"/>
      <c r="DI59" s="172"/>
      <c r="DJ59" s="172"/>
      <c r="DK59" s="172"/>
      <c r="DL59" s="38"/>
      <c r="DM59" s="172"/>
      <c r="DN59" s="39"/>
      <c r="DO59" s="40"/>
      <c r="DP59" s="172"/>
      <c r="DQ59" s="172"/>
      <c r="DR59" s="172"/>
      <c r="DS59" s="172"/>
      <c r="DT59" s="38"/>
      <c r="DU59" s="172"/>
      <c r="DV59" s="39"/>
      <c r="DW59" s="40"/>
      <c r="DX59" s="172"/>
      <c r="DY59" s="172"/>
      <c r="DZ59" s="172"/>
      <c r="EA59" s="172"/>
      <c r="EB59" s="38"/>
      <c r="EC59" s="172"/>
      <c r="ED59" s="39"/>
      <c r="EE59" s="40"/>
      <c r="EF59" s="172"/>
      <c r="EG59" s="172"/>
      <c r="EH59" s="172"/>
      <c r="EI59" s="172"/>
      <c r="EJ59" s="38"/>
      <c r="EK59" s="172"/>
      <c r="EL59" s="39"/>
      <c r="EM59" s="40"/>
      <c r="EN59" s="172"/>
      <c r="EO59" s="172"/>
      <c r="EP59" s="172"/>
      <c r="EQ59" s="172"/>
      <c r="ER59" s="38"/>
      <c r="ES59" s="172"/>
      <c r="ET59" s="39"/>
      <c r="EU59" s="40"/>
      <c r="EV59" s="172"/>
      <c r="EW59" s="172"/>
      <c r="EX59" s="172"/>
      <c r="EY59" s="172"/>
      <c r="EZ59" s="38"/>
      <c r="FA59" s="172"/>
      <c r="FB59" s="39"/>
      <c r="FC59" s="40"/>
      <c r="FD59" s="172"/>
      <c r="FE59" s="172"/>
      <c r="FF59" s="172"/>
      <c r="FG59" s="172"/>
      <c r="FH59" s="38"/>
      <c r="FI59" s="172"/>
      <c r="FJ59" s="39"/>
      <c r="FK59" s="40"/>
      <c r="FL59" s="172"/>
      <c r="FM59" s="172"/>
      <c r="FN59" s="172"/>
      <c r="FO59" s="172"/>
      <c r="FP59" s="38"/>
      <c r="FQ59" s="172"/>
      <c r="FR59" s="39"/>
      <c r="FS59" s="40"/>
      <c r="FT59" s="172"/>
      <c r="FU59" s="172"/>
      <c r="FV59" s="172"/>
      <c r="FW59" s="172"/>
      <c r="FX59" s="38"/>
      <c r="FY59" s="172"/>
      <c r="FZ59" s="39"/>
      <c r="GA59" s="40"/>
      <c r="GB59" s="172"/>
      <c r="GC59" s="172"/>
      <c r="GD59" s="172"/>
      <c r="GE59" s="172"/>
      <c r="GF59" s="38"/>
      <c r="GG59" s="172"/>
      <c r="GH59" s="39"/>
      <c r="GI59" s="40"/>
      <c r="GJ59" s="172"/>
      <c r="GK59" s="172"/>
      <c r="GL59" s="172"/>
      <c r="GM59" s="172"/>
      <c r="GN59" s="38"/>
      <c r="GO59" s="172"/>
      <c r="GP59" s="39"/>
      <c r="GQ59" s="40"/>
      <c r="GR59" s="172"/>
      <c r="GS59" s="172"/>
      <c r="GT59" s="172"/>
      <c r="GU59" s="172"/>
      <c r="GV59" s="38"/>
      <c r="GW59" s="172"/>
      <c r="GX59" s="39"/>
      <c r="GY59" s="40"/>
      <c r="GZ59" s="172"/>
      <c r="HA59" s="172"/>
      <c r="HB59" s="172"/>
      <c r="HC59" s="172"/>
      <c r="HD59" s="38"/>
      <c r="HE59" s="172"/>
      <c r="HF59" s="39"/>
      <c r="HG59" s="40"/>
      <c r="HH59" s="172"/>
      <c r="HI59" s="172"/>
      <c r="HJ59" s="172"/>
      <c r="HK59" s="172"/>
      <c r="HL59" s="38"/>
      <c r="HM59" s="172"/>
      <c r="HN59" s="39"/>
      <c r="HO59" s="40"/>
      <c r="HP59" s="172"/>
      <c r="HQ59" s="172"/>
      <c r="HR59" s="172"/>
      <c r="HS59" s="172"/>
      <c r="HT59" s="38"/>
      <c r="HU59" s="172"/>
      <c r="HV59" s="39"/>
      <c r="HW59" s="40"/>
      <c r="HX59" s="172"/>
      <c r="HY59" s="172"/>
      <c r="HZ59" s="172"/>
      <c r="IA59" s="172"/>
      <c r="IB59" s="38"/>
      <c r="IC59" s="172"/>
      <c r="ID59" s="39"/>
      <c r="IE59" s="40"/>
      <c r="IF59" s="172"/>
      <c r="IG59" s="172"/>
      <c r="IH59" s="172"/>
      <c r="II59" s="172"/>
      <c r="IJ59" s="38"/>
      <c r="IK59" s="172"/>
      <c r="IL59" s="39"/>
      <c r="IM59" s="40"/>
      <c r="IN59" s="172"/>
      <c r="IO59" s="172"/>
      <c r="IP59" s="172"/>
      <c r="IQ59" s="172"/>
      <c r="IR59" s="38"/>
      <c r="IS59" s="172"/>
      <c r="IT59" s="39"/>
      <c r="IU59" s="40"/>
      <c r="IV59" s="172"/>
    </row>
    <row r="60" spans="1:256" s="11" customFormat="1" ht="14.25" customHeight="1" x14ac:dyDescent="0.4">
      <c r="A60" s="2"/>
      <c r="B60" s="2"/>
      <c r="C60" s="2"/>
      <c r="D60" s="2"/>
      <c r="E60" s="2"/>
      <c r="F60" s="2"/>
      <c r="G60" s="2"/>
      <c r="H60" s="2"/>
      <c r="I60" s="172"/>
      <c r="J60" s="172"/>
      <c r="K60" s="172"/>
      <c r="L60" s="38"/>
      <c r="M60" s="172"/>
      <c r="N60" s="39"/>
      <c r="O60" s="40"/>
      <c r="P60" s="172"/>
      <c r="Q60" s="172"/>
      <c r="R60" s="172"/>
      <c r="S60" s="172"/>
      <c r="T60" s="38"/>
      <c r="U60" s="172"/>
      <c r="V60" s="39"/>
      <c r="W60" s="40"/>
      <c r="X60" s="172"/>
      <c r="Y60" s="172"/>
      <c r="Z60" s="172"/>
      <c r="AA60" s="172"/>
      <c r="AB60" s="38"/>
      <c r="AC60" s="172"/>
      <c r="AD60" s="39"/>
      <c r="AE60" s="40"/>
      <c r="AF60" s="172"/>
      <c r="AG60" s="172"/>
      <c r="AH60" s="172"/>
      <c r="AI60" s="172"/>
      <c r="AJ60" s="38"/>
      <c r="AK60" s="172"/>
      <c r="AL60" s="39"/>
      <c r="AM60" s="40"/>
      <c r="AN60" s="172"/>
      <c r="AO60" s="172"/>
      <c r="AP60" s="172"/>
      <c r="AQ60" s="172"/>
      <c r="AR60" s="38"/>
      <c r="AS60" s="172"/>
      <c r="AT60" s="39"/>
      <c r="AU60" s="40"/>
      <c r="AV60" s="172"/>
      <c r="AW60" s="172"/>
      <c r="AX60" s="172"/>
      <c r="AY60" s="172"/>
      <c r="AZ60" s="38"/>
      <c r="BA60" s="172"/>
      <c r="BB60" s="39"/>
      <c r="BC60" s="40"/>
      <c r="BD60" s="172"/>
      <c r="BE60" s="172"/>
      <c r="BF60" s="172"/>
      <c r="BG60" s="172"/>
      <c r="BH60" s="38"/>
      <c r="BI60" s="172"/>
      <c r="BJ60" s="39"/>
      <c r="BK60" s="40"/>
      <c r="BL60" s="172"/>
      <c r="BM60" s="172"/>
      <c r="BN60" s="172"/>
      <c r="BO60" s="172"/>
      <c r="BP60" s="38"/>
      <c r="BQ60" s="172"/>
      <c r="BR60" s="39"/>
      <c r="BS60" s="40"/>
      <c r="BT60" s="172"/>
      <c r="BU60" s="172"/>
      <c r="BV60" s="172"/>
      <c r="BW60" s="172"/>
      <c r="BX60" s="38"/>
      <c r="BY60" s="172"/>
      <c r="BZ60" s="39"/>
      <c r="CA60" s="40"/>
      <c r="CB60" s="172"/>
      <c r="CC60" s="172"/>
      <c r="CD60" s="172"/>
      <c r="CE60" s="172"/>
      <c r="CF60" s="38"/>
      <c r="CG60" s="172"/>
      <c r="CH60" s="39"/>
      <c r="CI60" s="40"/>
      <c r="CJ60" s="172"/>
      <c r="CK60" s="172"/>
      <c r="CL60" s="172"/>
      <c r="CM60" s="172"/>
      <c r="CN60" s="38"/>
      <c r="CO60" s="172"/>
      <c r="CP60" s="39"/>
      <c r="CQ60" s="40"/>
      <c r="CR60" s="172"/>
      <c r="CS60" s="172"/>
      <c r="CT60" s="172"/>
      <c r="CU60" s="172"/>
      <c r="CV60" s="38"/>
      <c r="CW60" s="172"/>
      <c r="CX60" s="39"/>
      <c r="CY60" s="40"/>
      <c r="CZ60" s="172"/>
      <c r="DA60" s="172"/>
      <c r="DB60" s="172"/>
      <c r="DC60" s="172"/>
      <c r="DD60" s="38"/>
      <c r="DE60" s="172"/>
      <c r="DF60" s="39"/>
      <c r="DG60" s="40"/>
      <c r="DH60" s="172"/>
      <c r="DI60" s="172"/>
      <c r="DJ60" s="172"/>
      <c r="DK60" s="172"/>
      <c r="DL60" s="38"/>
      <c r="DM60" s="172"/>
      <c r="DN60" s="39"/>
      <c r="DO60" s="40"/>
      <c r="DP60" s="172"/>
      <c r="DQ60" s="172"/>
      <c r="DR60" s="172"/>
      <c r="DS60" s="172"/>
      <c r="DT60" s="38"/>
      <c r="DU60" s="172"/>
      <c r="DV60" s="39"/>
      <c r="DW60" s="40"/>
      <c r="DX60" s="172"/>
      <c r="DY60" s="172"/>
      <c r="DZ60" s="172"/>
      <c r="EA60" s="172"/>
      <c r="EB60" s="38"/>
      <c r="EC60" s="172"/>
      <c r="ED60" s="39"/>
      <c r="EE60" s="40"/>
      <c r="EF60" s="172"/>
      <c r="EG60" s="172"/>
      <c r="EH60" s="172"/>
      <c r="EI60" s="172"/>
      <c r="EJ60" s="38"/>
      <c r="EK60" s="172"/>
      <c r="EL60" s="39"/>
      <c r="EM60" s="40"/>
      <c r="EN60" s="172"/>
      <c r="EO60" s="172"/>
      <c r="EP60" s="172"/>
      <c r="EQ60" s="172"/>
      <c r="ER60" s="38"/>
      <c r="ES60" s="172"/>
      <c r="ET60" s="39"/>
      <c r="EU60" s="40"/>
      <c r="EV60" s="172"/>
      <c r="EW60" s="172"/>
      <c r="EX60" s="172"/>
      <c r="EY60" s="172"/>
      <c r="EZ60" s="38"/>
      <c r="FA60" s="172"/>
      <c r="FB60" s="39"/>
      <c r="FC60" s="40"/>
      <c r="FD60" s="172"/>
      <c r="FE60" s="172"/>
      <c r="FF60" s="172"/>
      <c r="FG60" s="172"/>
      <c r="FH60" s="38"/>
      <c r="FI60" s="172"/>
      <c r="FJ60" s="39"/>
      <c r="FK60" s="40"/>
      <c r="FL60" s="172"/>
      <c r="FM60" s="172"/>
      <c r="FN60" s="172"/>
      <c r="FO60" s="172"/>
      <c r="FP60" s="38"/>
      <c r="FQ60" s="172"/>
      <c r="FR60" s="39"/>
      <c r="FS60" s="40"/>
      <c r="FT60" s="172"/>
      <c r="FU60" s="172"/>
      <c r="FV60" s="172"/>
      <c r="FW60" s="172"/>
      <c r="FX60" s="38"/>
      <c r="FY60" s="172"/>
      <c r="FZ60" s="39"/>
      <c r="GA60" s="40"/>
      <c r="GB60" s="172"/>
      <c r="GC60" s="172"/>
      <c r="GD60" s="172"/>
      <c r="GE60" s="172"/>
      <c r="GF60" s="38"/>
      <c r="GG60" s="172"/>
      <c r="GH60" s="39"/>
      <c r="GI60" s="40"/>
      <c r="GJ60" s="172"/>
      <c r="GK60" s="172"/>
      <c r="GL60" s="172"/>
      <c r="GM60" s="172"/>
      <c r="GN60" s="38"/>
      <c r="GO60" s="172"/>
      <c r="GP60" s="39"/>
      <c r="GQ60" s="40"/>
      <c r="GR60" s="172"/>
      <c r="GS60" s="172"/>
      <c r="GT60" s="172"/>
      <c r="GU60" s="172"/>
      <c r="GV60" s="38"/>
      <c r="GW60" s="172"/>
      <c r="GX60" s="39"/>
      <c r="GY60" s="40"/>
      <c r="GZ60" s="172"/>
      <c r="HA60" s="172"/>
      <c r="HB60" s="172"/>
      <c r="HC60" s="172"/>
      <c r="HD60" s="38"/>
      <c r="HE60" s="172"/>
      <c r="HF60" s="39"/>
      <c r="HG60" s="40"/>
      <c r="HH60" s="172"/>
      <c r="HI60" s="172"/>
      <c r="HJ60" s="172"/>
      <c r="HK60" s="172"/>
      <c r="HL60" s="38"/>
      <c r="HM60" s="172"/>
      <c r="HN60" s="39"/>
      <c r="HO60" s="40"/>
      <c r="HP60" s="172"/>
      <c r="HQ60" s="172"/>
      <c r="HR60" s="172"/>
      <c r="HS60" s="172"/>
      <c r="HT60" s="38"/>
      <c r="HU60" s="172"/>
      <c r="HV60" s="39"/>
      <c r="HW60" s="40"/>
      <c r="HX60" s="172"/>
      <c r="HY60" s="172"/>
      <c r="HZ60" s="172"/>
      <c r="IA60" s="172"/>
      <c r="IB60" s="38"/>
      <c r="IC60" s="172"/>
      <c r="ID60" s="39"/>
      <c r="IE60" s="40"/>
      <c r="IF60" s="172"/>
      <c r="IG60" s="172"/>
      <c r="IH60" s="172"/>
      <c r="II60" s="172"/>
      <c r="IJ60" s="38"/>
      <c r="IK60" s="172"/>
      <c r="IL60" s="39"/>
      <c r="IM60" s="40"/>
      <c r="IN60" s="172"/>
      <c r="IO60" s="172"/>
      <c r="IP60" s="172"/>
      <c r="IQ60" s="172"/>
      <c r="IR60" s="38"/>
      <c r="IS60" s="172"/>
      <c r="IT60" s="39"/>
      <c r="IU60" s="40"/>
      <c r="IV60" s="172"/>
    </row>
    <row r="61" spans="1:256" s="11" customFormat="1" ht="1.5" customHeight="1" x14ac:dyDescent="0.4">
      <c r="A61" s="2"/>
      <c r="B61" s="2"/>
      <c r="C61" s="2"/>
      <c r="D61" s="2"/>
      <c r="E61" s="2"/>
      <c r="F61" s="2"/>
      <c r="G61" s="2"/>
      <c r="H61" s="2"/>
      <c r="I61" s="172"/>
      <c r="J61" s="172"/>
      <c r="K61" s="172"/>
      <c r="L61" s="38"/>
      <c r="M61" s="172"/>
      <c r="N61" s="39"/>
      <c r="O61" s="40"/>
      <c r="P61" s="172"/>
      <c r="Q61" s="172"/>
      <c r="R61" s="172"/>
      <c r="S61" s="172"/>
      <c r="T61" s="38"/>
      <c r="U61" s="172"/>
      <c r="V61" s="39"/>
      <c r="W61" s="40"/>
      <c r="X61" s="172"/>
      <c r="Y61" s="172"/>
      <c r="Z61" s="172"/>
      <c r="AA61" s="172"/>
      <c r="AB61" s="38"/>
      <c r="AC61" s="172"/>
      <c r="AD61" s="39"/>
      <c r="AE61" s="40"/>
      <c r="AF61" s="172"/>
      <c r="AG61" s="172"/>
      <c r="AH61" s="172"/>
      <c r="AI61" s="172"/>
      <c r="AJ61" s="38"/>
      <c r="AK61" s="172"/>
      <c r="AL61" s="39"/>
      <c r="AM61" s="40"/>
      <c r="AN61" s="172"/>
      <c r="AO61" s="172"/>
      <c r="AP61" s="172"/>
      <c r="AQ61" s="172"/>
      <c r="AR61" s="38"/>
      <c r="AS61" s="172"/>
      <c r="AT61" s="39"/>
      <c r="AU61" s="40"/>
      <c r="AV61" s="172"/>
      <c r="AW61" s="172"/>
      <c r="AX61" s="172"/>
      <c r="AY61" s="172"/>
      <c r="AZ61" s="38"/>
      <c r="BA61" s="172"/>
      <c r="BB61" s="39"/>
      <c r="BC61" s="40"/>
      <c r="BD61" s="172"/>
      <c r="BE61" s="172"/>
      <c r="BF61" s="172"/>
      <c r="BG61" s="172"/>
      <c r="BH61" s="38"/>
      <c r="BI61" s="172"/>
      <c r="BJ61" s="39"/>
      <c r="BK61" s="40"/>
      <c r="BL61" s="172"/>
      <c r="BM61" s="172"/>
      <c r="BN61" s="172"/>
      <c r="BO61" s="172"/>
      <c r="BP61" s="38"/>
      <c r="BQ61" s="172"/>
      <c r="BR61" s="39"/>
      <c r="BS61" s="40"/>
      <c r="BT61" s="172"/>
      <c r="BU61" s="172"/>
      <c r="BV61" s="172"/>
      <c r="BW61" s="172"/>
      <c r="BX61" s="38"/>
      <c r="BY61" s="172"/>
      <c r="BZ61" s="39"/>
      <c r="CA61" s="40"/>
      <c r="CB61" s="172"/>
      <c r="CC61" s="172"/>
      <c r="CD61" s="172"/>
      <c r="CE61" s="172"/>
      <c r="CF61" s="38"/>
      <c r="CG61" s="172"/>
      <c r="CH61" s="39"/>
      <c r="CI61" s="40"/>
      <c r="CJ61" s="172"/>
      <c r="CK61" s="172"/>
      <c r="CL61" s="172"/>
      <c r="CM61" s="172"/>
      <c r="CN61" s="38"/>
      <c r="CO61" s="172"/>
      <c r="CP61" s="39"/>
      <c r="CQ61" s="40"/>
      <c r="CR61" s="172"/>
      <c r="CS61" s="172"/>
      <c r="CT61" s="172"/>
      <c r="CU61" s="172"/>
      <c r="CV61" s="38"/>
      <c r="CW61" s="172"/>
      <c r="CX61" s="39"/>
      <c r="CY61" s="40"/>
      <c r="CZ61" s="172"/>
      <c r="DA61" s="172"/>
      <c r="DB61" s="172"/>
      <c r="DC61" s="172"/>
      <c r="DD61" s="38"/>
      <c r="DE61" s="172"/>
      <c r="DF61" s="39"/>
      <c r="DG61" s="40"/>
      <c r="DH61" s="172"/>
      <c r="DI61" s="172"/>
      <c r="DJ61" s="172"/>
      <c r="DK61" s="172"/>
      <c r="DL61" s="38"/>
      <c r="DM61" s="172"/>
      <c r="DN61" s="39"/>
      <c r="DO61" s="40"/>
      <c r="DP61" s="172"/>
      <c r="DQ61" s="172"/>
      <c r="DR61" s="172"/>
      <c r="DS61" s="172"/>
      <c r="DT61" s="38"/>
      <c r="DU61" s="172"/>
      <c r="DV61" s="39"/>
      <c r="DW61" s="40"/>
      <c r="DX61" s="172"/>
      <c r="DY61" s="172"/>
      <c r="DZ61" s="172"/>
      <c r="EA61" s="172"/>
      <c r="EB61" s="38"/>
      <c r="EC61" s="172"/>
      <c r="ED61" s="39"/>
      <c r="EE61" s="40"/>
      <c r="EF61" s="172"/>
      <c r="EG61" s="172"/>
      <c r="EH61" s="172"/>
      <c r="EI61" s="172"/>
      <c r="EJ61" s="38"/>
      <c r="EK61" s="172"/>
      <c r="EL61" s="39"/>
      <c r="EM61" s="40"/>
      <c r="EN61" s="172"/>
      <c r="EO61" s="172"/>
      <c r="EP61" s="172"/>
      <c r="EQ61" s="172"/>
      <c r="ER61" s="38"/>
      <c r="ES61" s="172"/>
      <c r="ET61" s="39"/>
      <c r="EU61" s="40"/>
      <c r="EV61" s="172"/>
      <c r="EW61" s="172"/>
      <c r="EX61" s="172"/>
      <c r="EY61" s="172"/>
      <c r="EZ61" s="38"/>
      <c r="FA61" s="172"/>
      <c r="FB61" s="39"/>
      <c r="FC61" s="40"/>
      <c r="FD61" s="172"/>
      <c r="FE61" s="172"/>
      <c r="FF61" s="172"/>
      <c r="FG61" s="172"/>
      <c r="FH61" s="38"/>
      <c r="FI61" s="172"/>
      <c r="FJ61" s="39"/>
      <c r="FK61" s="40"/>
      <c r="FL61" s="172"/>
      <c r="FM61" s="172"/>
      <c r="FN61" s="172"/>
      <c r="FO61" s="172"/>
      <c r="FP61" s="38"/>
      <c r="FQ61" s="172"/>
      <c r="FR61" s="39"/>
      <c r="FS61" s="40"/>
      <c r="FT61" s="172"/>
      <c r="FU61" s="172"/>
      <c r="FV61" s="172"/>
      <c r="FW61" s="172"/>
      <c r="FX61" s="38"/>
      <c r="FY61" s="172"/>
      <c r="FZ61" s="39"/>
      <c r="GA61" s="40"/>
      <c r="GB61" s="172"/>
      <c r="GC61" s="172"/>
      <c r="GD61" s="172"/>
      <c r="GE61" s="172"/>
      <c r="GF61" s="38"/>
      <c r="GG61" s="172"/>
      <c r="GH61" s="39"/>
      <c r="GI61" s="40"/>
      <c r="GJ61" s="172"/>
      <c r="GK61" s="172"/>
      <c r="GL61" s="172"/>
      <c r="GM61" s="172"/>
      <c r="GN61" s="38"/>
      <c r="GO61" s="172"/>
      <c r="GP61" s="39"/>
      <c r="GQ61" s="40"/>
      <c r="GR61" s="172"/>
      <c r="GS61" s="172"/>
      <c r="GT61" s="172"/>
      <c r="GU61" s="172"/>
      <c r="GV61" s="38"/>
      <c r="GW61" s="172"/>
      <c r="GX61" s="39"/>
      <c r="GY61" s="40"/>
      <c r="GZ61" s="172"/>
      <c r="HA61" s="172"/>
      <c r="HB61" s="172"/>
      <c r="HC61" s="172"/>
      <c r="HD61" s="38"/>
      <c r="HE61" s="172"/>
      <c r="HF61" s="39"/>
      <c r="HG61" s="40"/>
      <c r="HH61" s="172"/>
      <c r="HI61" s="172"/>
      <c r="HJ61" s="172"/>
      <c r="HK61" s="172"/>
      <c r="HL61" s="38"/>
      <c r="HM61" s="172"/>
      <c r="HN61" s="39"/>
      <c r="HO61" s="40"/>
      <c r="HP61" s="172"/>
      <c r="HQ61" s="172"/>
      <c r="HR61" s="172"/>
      <c r="HS61" s="172"/>
      <c r="HT61" s="38"/>
      <c r="HU61" s="172"/>
      <c r="HV61" s="39"/>
      <c r="HW61" s="40"/>
      <c r="HX61" s="172"/>
      <c r="HY61" s="172"/>
      <c r="HZ61" s="172"/>
      <c r="IA61" s="172"/>
      <c r="IB61" s="38"/>
      <c r="IC61" s="172"/>
      <c r="ID61" s="39"/>
      <c r="IE61" s="40"/>
      <c r="IF61" s="172"/>
      <c r="IG61" s="172"/>
      <c r="IH61" s="172"/>
      <c r="II61" s="172"/>
      <c r="IJ61" s="38"/>
      <c r="IK61" s="172"/>
      <c r="IL61" s="39"/>
      <c r="IM61" s="40"/>
      <c r="IN61" s="172"/>
      <c r="IO61" s="172"/>
      <c r="IP61" s="172"/>
      <c r="IQ61" s="172"/>
      <c r="IR61" s="38"/>
      <c r="IS61" s="172"/>
      <c r="IT61" s="39"/>
      <c r="IU61" s="40"/>
      <c r="IV61" s="172"/>
    </row>
    <row r="62" spans="1:256" s="11" customFormat="1" ht="18" customHeight="1" x14ac:dyDescent="0.4">
      <c r="A62" s="2"/>
      <c r="B62" s="2"/>
      <c r="C62" s="2"/>
      <c r="D62" s="2"/>
      <c r="E62" s="2"/>
      <c r="F62" s="2"/>
      <c r="G62" s="2"/>
      <c r="H62" s="2"/>
      <c r="I62" s="172"/>
      <c r="J62" s="172"/>
      <c r="K62" s="172"/>
      <c r="L62" s="38"/>
      <c r="M62" s="172"/>
      <c r="N62" s="39"/>
      <c r="O62" s="40"/>
      <c r="P62" s="172"/>
      <c r="Q62" s="172"/>
      <c r="R62" s="172"/>
      <c r="S62" s="172"/>
      <c r="T62" s="38"/>
      <c r="U62" s="172"/>
      <c r="V62" s="39"/>
      <c r="W62" s="40"/>
      <c r="X62" s="172"/>
      <c r="Y62" s="172"/>
      <c r="Z62" s="172"/>
      <c r="AA62" s="172"/>
      <c r="AB62" s="38"/>
      <c r="AC62" s="172"/>
      <c r="AD62" s="39"/>
      <c r="AE62" s="40"/>
      <c r="AF62" s="172"/>
      <c r="AG62" s="172"/>
      <c r="AH62" s="172"/>
      <c r="AI62" s="172"/>
      <c r="AJ62" s="38"/>
      <c r="AK62" s="172"/>
      <c r="AL62" s="39"/>
      <c r="AM62" s="40"/>
      <c r="AN62" s="172"/>
      <c r="AO62" s="172"/>
      <c r="AP62" s="172"/>
      <c r="AQ62" s="172"/>
      <c r="AR62" s="38"/>
      <c r="AS62" s="172"/>
      <c r="AT62" s="39"/>
      <c r="AU62" s="40"/>
      <c r="AV62" s="172"/>
      <c r="AW62" s="172"/>
      <c r="AX62" s="172"/>
      <c r="AY62" s="172"/>
      <c r="AZ62" s="38"/>
      <c r="BA62" s="172"/>
      <c r="BB62" s="39"/>
      <c r="BC62" s="40"/>
      <c r="BD62" s="172"/>
      <c r="BE62" s="172"/>
      <c r="BF62" s="172"/>
      <c r="BG62" s="172"/>
      <c r="BH62" s="38"/>
      <c r="BI62" s="172"/>
      <c r="BJ62" s="39"/>
      <c r="BK62" s="40"/>
      <c r="BL62" s="172"/>
      <c r="BM62" s="172"/>
      <c r="BN62" s="172"/>
      <c r="BO62" s="172"/>
      <c r="BP62" s="38"/>
      <c r="BQ62" s="172"/>
      <c r="BR62" s="39"/>
      <c r="BS62" s="40"/>
      <c r="BT62" s="172"/>
      <c r="BU62" s="172"/>
      <c r="BV62" s="172"/>
      <c r="BW62" s="172"/>
      <c r="BX62" s="38"/>
      <c r="BY62" s="172"/>
      <c r="BZ62" s="39"/>
      <c r="CA62" s="40"/>
      <c r="CB62" s="172"/>
      <c r="CC62" s="172"/>
      <c r="CD62" s="172"/>
      <c r="CE62" s="172"/>
      <c r="CF62" s="38"/>
      <c r="CG62" s="172"/>
      <c r="CH62" s="39"/>
      <c r="CI62" s="40"/>
      <c r="CJ62" s="172"/>
      <c r="CK62" s="172"/>
      <c r="CL62" s="172"/>
      <c r="CM62" s="172"/>
      <c r="CN62" s="38"/>
      <c r="CO62" s="172"/>
      <c r="CP62" s="39"/>
      <c r="CQ62" s="40"/>
      <c r="CR62" s="172"/>
      <c r="CS62" s="172"/>
      <c r="CT62" s="172"/>
      <c r="CU62" s="172"/>
      <c r="CV62" s="38"/>
      <c r="CW62" s="172"/>
      <c r="CX62" s="39"/>
      <c r="CY62" s="40"/>
      <c r="CZ62" s="172"/>
      <c r="DA62" s="172"/>
      <c r="DB62" s="172"/>
      <c r="DC62" s="172"/>
      <c r="DD62" s="38"/>
      <c r="DE62" s="172"/>
      <c r="DF62" s="39"/>
      <c r="DG62" s="40"/>
      <c r="DH62" s="172"/>
      <c r="DI62" s="172"/>
      <c r="DJ62" s="172"/>
      <c r="DK62" s="172"/>
      <c r="DL62" s="38"/>
      <c r="DM62" s="172"/>
      <c r="DN62" s="39"/>
      <c r="DO62" s="40"/>
      <c r="DP62" s="172"/>
      <c r="DQ62" s="172"/>
      <c r="DR62" s="172"/>
      <c r="DS62" s="172"/>
      <c r="DT62" s="38"/>
      <c r="DU62" s="172"/>
      <c r="DV62" s="39"/>
      <c r="DW62" s="40"/>
      <c r="DX62" s="172"/>
      <c r="DY62" s="172"/>
      <c r="DZ62" s="172"/>
      <c r="EA62" s="172"/>
      <c r="EB62" s="38"/>
      <c r="EC62" s="172"/>
      <c r="ED62" s="39"/>
      <c r="EE62" s="40"/>
      <c r="EF62" s="172"/>
      <c r="EG62" s="172"/>
      <c r="EH62" s="172"/>
      <c r="EI62" s="172"/>
      <c r="EJ62" s="38"/>
      <c r="EK62" s="172"/>
      <c r="EL62" s="39"/>
      <c r="EM62" s="40"/>
      <c r="EN62" s="172"/>
      <c r="EO62" s="172"/>
      <c r="EP62" s="172"/>
      <c r="EQ62" s="172"/>
      <c r="ER62" s="38"/>
      <c r="ES62" s="172"/>
      <c r="ET62" s="39"/>
      <c r="EU62" s="40"/>
      <c r="EV62" s="172"/>
      <c r="EW62" s="172"/>
      <c r="EX62" s="172"/>
      <c r="EY62" s="172"/>
      <c r="EZ62" s="38"/>
      <c r="FA62" s="172"/>
      <c r="FB62" s="39"/>
      <c r="FC62" s="40"/>
      <c r="FD62" s="172"/>
      <c r="FE62" s="172"/>
      <c r="FF62" s="172"/>
      <c r="FG62" s="172"/>
      <c r="FH62" s="38"/>
      <c r="FI62" s="172"/>
      <c r="FJ62" s="39"/>
      <c r="FK62" s="40"/>
      <c r="FL62" s="172"/>
      <c r="FM62" s="172"/>
      <c r="FN62" s="172"/>
      <c r="FO62" s="172"/>
      <c r="FP62" s="38"/>
      <c r="FQ62" s="172"/>
      <c r="FR62" s="39"/>
      <c r="FS62" s="40"/>
      <c r="FT62" s="172"/>
      <c r="FU62" s="172"/>
      <c r="FV62" s="172"/>
      <c r="FW62" s="172"/>
      <c r="FX62" s="38"/>
      <c r="FY62" s="172"/>
      <c r="FZ62" s="39"/>
      <c r="GA62" s="40"/>
      <c r="GB62" s="172"/>
      <c r="GC62" s="172"/>
      <c r="GD62" s="172"/>
      <c r="GE62" s="172"/>
      <c r="GF62" s="38"/>
      <c r="GG62" s="172"/>
      <c r="GH62" s="39"/>
      <c r="GI62" s="40"/>
      <c r="GJ62" s="172"/>
      <c r="GK62" s="172"/>
      <c r="GL62" s="172"/>
      <c r="GM62" s="172"/>
      <c r="GN62" s="38"/>
      <c r="GO62" s="172"/>
      <c r="GP62" s="39"/>
      <c r="GQ62" s="40"/>
      <c r="GR62" s="172"/>
      <c r="GS62" s="172"/>
      <c r="GT62" s="172"/>
      <c r="GU62" s="172"/>
      <c r="GV62" s="38"/>
      <c r="GW62" s="172"/>
      <c r="GX62" s="39"/>
      <c r="GY62" s="40"/>
      <c r="GZ62" s="172"/>
      <c r="HA62" s="172"/>
      <c r="HB62" s="172"/>
      <c r="HC62" s="172"/>
      <c r="HD62" s="38"/>
      <c r="HE62" s="172"/>
      <c r="HF62" s="39"/>
      <c r="HG62" s="40"/>
      <c r="HH62" s="172"/>
      <c r="HI62" s="172"/>
      <c r="HJ62" s="172"/>
      <c r="HK62" s="172"/>
      <c r="HL62" s="38"/>
      <c r="HM62" s="172"/>
      <c r="HN62" s="39"/>
      <c r="HO62" s="40"/>
      <c r="HP62" s="172"/>
      <c r="HQ62" s="172"/>
      <c r="HR62" s="172"/>
      <c r="HS62" s="172"/>
      <c r="HT62" s="38"/>
      <c r="HU62" s="172"/>
      <c r="HV62" s="39"/>
      <c r="HW62" s="40"/>
      <c r="HX62" s="172"/>
      <c r="HY62" s="172"/>
      <c r="HZ62" s="172"/>
      <c r="IA62" s="172"/>
      <c r="IB62" s="38"/>
      <c r="IC62" s="172"/>
      <c r="ID62" s="39"/>
      <c r="IE62" s="40"/>
      <c r="IF62" s="172"/>
      <c r="IG62" s="172"/>
      <c r="IH62" s="172"/>
      <c r="II62" s="172"/>
      <c r="IJ62" s="38"/>
      <c r="IK62" s="172"/>
      <c r="IL62" s="39"/>
      <c r="IM62" s="40"/>
      <c r="IN62" s="172"/>
      <c r="IO62" s="172"/>
      <c r="IP62" s="172"/>
      <c r="IQ62" s="172"/>
      <c r="IR62" s="38"/>
      <c r="IS62" s="172"/>
      <c r="IT62" s="39"/>
      <c r="IU62" s="40"/>
      <c r="IV62" s="172"/>
    </row>
    <row r="63" spans="1:256" s="11" customFormat="1" ht="18" customHeight="1" x14ac:dyDescent="0.4">
      <c r="A63" s="2"/>
      <c r="B63" s="2"/>
      <c r="C63" s="2"/>
      <c r="D63" s="2"/>
      <c r="E63" s="2"/>
      <c r="F63" s="2"/>
      <c r="G63" s="2"/>
      <c r="H63" s="2"/>
      <c r="I63" s="172"/>
      <c r="J63" s="172"/>
      <c r="K63" s="172"/>
      <c r="L63" s="38"/>
      <c r="M63" s="172"/>
      <c r="N63" s="39"/>
      <c r="O63" s="40"/>
      <c r="P63" s="172"/>
      <c r="Q63" s="172"/>
      <c r="R63" s="172"/>
      <c r="S63" s="172"/>
      <c r="T63" s="38"/>
      <c r="U63" s="172"/>
      <c r="V63" s="39"/>
      <c r="W63" s="40"/>
      <c r="X63" s="172"/>
      <c r="Y63" s="172"/>
      <c r="Z63" s="172"/>
      <c r="AA63" s="172"/>
      <c r="AB63" s="38"/>
      <c r="AC63" s="172"/>
      <c r="AD63" s="39"/>
      <c r="AE63" s="40"/>
      <c r="AF63" s="172"/>
      <c r="AG63" s="172"/>
      <c r="AH63" s="172"/>
      <c r="AI63" s="172"/>
      <c r="AJ63" s="38"/>
      <c r="AK63" s="172"/>
      <c r="AL63" s="39"/>
      <c r="AM63" s="40"/>
      <c r="AN63" s="172"/>
      <c r="AO63" s="172"/>
      <c r="AP63" s="172"/>
      <c r="AQ63" s="172"/>
      <c r="AR63" s="38"/>
      <c r="AS63" s="172"/>
      <c r="AT63" s="39"/>
      <c r="AU63" s="40"/>
      <c r="AV63" s="172"/>
      <c r="AW63" s="172"/>
      <c r="AX63" s="172"/>
      <c r="AY63" s="172"/>
      <c r="AZ63" s="38"/>
      <c r="BA63" s="172"/>
      <c r="BB63" s="39"/>
      <c r="BC63" s="40"/>
      <c r="BD63" s="172"/>
      <c r="BE63" s="172"/>
      <c r="BF63" s="172"/>
      <c r="BG63" s="172"/>
      <c r="BH63" s="38"/>
      <c r="BI63" s="172"/>
      <c r="BJ63" s="39"/>
      <c r="BK63" s="40"/>
      <c r="BL63" s="172"/>
      <c r="BM63" s="172"/>
      <c r="BN63" s="172"/>
      <c r="BO63" s="172"/>
      <c r="BP63" s="38"/>
      <c r="BQ63" s="172"/>
      <c r="BR63" s="39"/>
      <c r="BS63" s="40"/>
      <c r="BT63" s="172"/>
      <c r="BU63" s="172"/>
      <c r="BV63" s="172"/>
      <c r="BW63" s="172"/>
      <c r="BX63" s="38"/>
      <c r="BY63" s="172"/>
      <c r="BZ63" s="39"/>
      <c r="CA63" s="40"/>
      <c r="CB63" s="172"/>
      <c r="CC63" s="172"/>
      <c r="CD63" s="172"/>
      <c r="CE63" s="172"/>
      <c r="CF63" s="38"/>
      <c r="CG63" s="172"/>
      <c r="CH63" s="39"/>
      <c r="CI63" s="40"/>
      <c r="CJ63" s="172"/>
      <c r="CK63" s="172"/>
      <c r="CL63" s="172"/>
      <c r="CM63" s="172"/>
      <c r="CN63" s="38"/>
      <c r="CO63" s="172"/>
      <c r="CP63" s="39"/>
      <c r="CQ63" s="40"/>
      <c r="CR63" s="172"/>
      <c r="CS63" s="172"/>
      <c r="CT63" s="172"/>
      <c r="CU63" s="172"/>
      <c r="CV63" s="38"/>
      <c r="CW63" s="172"/>
      <c r="CX63" s="39"/>
      <c r="CY63" s="40"/>
      <c r="CZ63" s="172"/>
      <c r="DA63" s="172"/>
      <c r="DB63" s="172"/>
      <c r="DC63" s="172"/>
      <c r="DD63" s="38"/>
      <c r="DE63" s="172"/>
      <c r="DF63" s="39"/>
      <c r="DG63" s="40"/>
      <c r="DH63" s="172"/>
      <c r="DI63" s="172"/>
      <c r="DJ63" s="172"/>
      <c r="DK63" s="172"/>
      <c r="DL63" s="38"/>
      <c r="DM63" s="172"/>
      <c r="DN63" s="39"/>
      <c r="DO63" s="40"/>
      <c r="DP63" s="172"/>
      <c r="DQ63" s="172"/>
      <c r="DR63" s="172"/>
      <c r="DS63" s="172"/>
      <c r="DT63" s="38"/>
      <c r="DU63" s="172"/>
      <c r="DV63" s="39"/>
      <c r="DW63" s="40"/>
      <c r="DX63" s="172"/>
      <c r="DY63" s="172"/>
      <c r="DZ63" s="172"/>
      <c r="EA63" s="172"/>
      <c r="EB63" s="38"/>
      <c r="EC63" s="172"/>
      <c r="ED63" s="39"/>
      <c r="EE63" s="40"/>
      <c r="EF63" s="172"/>
      <c r="EG63" s="172"/>
      <c r="EH63" s="172"/>
      <c r="EI63" s="172"/>
      <c r="EJ63" s="38"/>
      <c r="EK63" s="172"/>
      <c r="EL63" s="39"/>
      <c r="EM63" s="40"/>
      <c r="EN63" s="172"/>
      <c r="EO63" s="172"/>
      <c r="EP63" s="172"/>
      <c r="EQ63" s="172"/>
      <c r="ER63" s="38"/>
      <c r="ES63" s="172"/>
      <c r="ET63" s="39"/>
      <c r="EU63" s="40"/>
      <c r="EV63" s="172"/>
      <c r="EW63" s="172"/>
      <c r="EX63" s="172"/>
      <c r="EY63" s="172"/>
      <c r="EZ63" s="38"/>
      <c r="FA63" s="172"/>
      <c r="FB63" s="39"/>
      <c r="FC63" s="40"/>
      <c r="FD63" s="172"/>
      <c r="FE63" s="172"/>
      <c r="FF63" s="172"/>
      <c r="FG63" s="172"/>
      <c r="FH63" s="38"/>
      <c r="FI63" s="172"/>
      <c r="FJ63" s="39"/>
      <c r="FK63" s="40"/>
      <c r="FL63" s="172"/>
      <c r="FM63" s="172"/>
      <c r="FN63" s="172"/>
      <c r="FO63" s="172"/>
      <c r="FP63" s="38"/>
      <c r="FQ63" s="172"/>
      <c r="FR63" s="39"/>
      <c r="FS63" s="40"/>
      <c r="FT63" s="172"/>
      <c r="FU63" s="172"/>
      <c r="FV63" s="172"/>
      <c r="FW63" s="172"/>
      <c r="FX63" s="38"/>
      <c r="FY63" s="172"/>
      <c r="FZ63" s="39"/>
      <c r="GA63" s="40"/>
      <c r="GB63" s="172"/>
      <c r="GC63" s="172"/>
      <c r="GD63" s="172"/>
      <c r="GE63" s="172"/>
      <c r="GF63" s="38"/>
      <c r="GG63" s="172"/>
      <c r="GH63" s="39"/>
      <c r="GI63" s="40"/>
      <c r="GJ63" s="172"/>
      <c r="GK63" s="172"/>
      <c r="GL63" s="172"/>
      <c r="GM63" s="172"/>
      <c r="GN63" s="38"/>
      <c r="GO63" s="172"/>
      <c r="GP63" s="39"/>
      <c r="GQ63" s="40"/>
      <c r="GR63" s="172"/>
      <c r="GS63" s="172"/>
      <c r="GT63" s="172"/>
      <c r="GU63" s="172"/>
      <c r="GV63" s="38"/>
      <c r="GW63" s="172"/>
      <c r="GX63" s="39"/>
      <c r="GY63" s="40"/>
      <c r="GZ63" s="172"/>
      <c r="HA63" s="172"/>
      <c r="HB63" s="172"/>
      <c r="HC63" s="172"/>
      <c r="HD63" s="38"/>
      <c r="HE63" s="172"/>
      <c r="HF63" s="39"/>
      <c r="HG63" s="40"/>
      <c r="HH63" s="172"/>
      <c r="HI63" s="172"/>
      <c r="HJ63" s="172"/>
      <c r="HK63" s="172"/>
      <c r="HL63" s="38"/>
      <c r="HM63" s="172"/>
      <c r="HN63" s="39"/>
      <c r="HO63" s="40"/>
      <c r="HP63" s="172"/>
      <c r="HQ63" s="172"/>
      <c r="HR63" s="172"/>
      <c r="HS63" s="172"/>
      <c r="HT63" s="38"/>
      <c r="HU63" s="172"/>
      <c r="HV63" s="39"/>
      <c r="HW63" s="40"/>
      <c r="HX63" s="172"/>
      <c r="HY63" s="172"/>
      <c r="HZ63" s="172"/>
      <c r="IA63" s="172"/>
      <c r="IB63" s="38"/>
      <c r="IC63" s="172"/>
      <c r="ID63" s="39"/>
      <c r="IE63" s="40"/>
      <c r="IF63" s="172"/>
      <c r="IG63" s="172"/>
      <c r="IH63" s="172"/>
      <c r="II63" s="172"/>
      <c r="IJ63" s="38"/>
      <c r="IK63" s="172"/>
      <c r="IL63" s="39"/>
      <c r="IM63" s="40"/>
      <c r="IN63" s="172"/>
      <c r="IO63" s="172"/>
      <c r="IP63" s="172"/>
      <c r="IQ63" s="172"/>
      <c r="IR63" s="38"/>
      <c r="IS63" s="172"/>
      <c r="IT63" s="39"/>
      <c r="IU63" s="40"/>
      <c r="IV63" s="172"/>
    </row>
    <row r="64" spans="1:256" s="11" customFormat="1" ht="18" customHeight="1" x14ac:dyDescent="0.4">
      <c r="A64" s="2"/>
      <c r="B64" s="2"/>
      <c r="C64" s="2"/>
      <c r="D64" s="2"/>
      <c r="E64" s="2"/>
      <c r="F64" s="2"/>
      <c r="G64" s="2"/>
      <c r="H64" s="2"/>
      <c r="I64" s="172"/>
      <c r="J64" s="172"/>
      <c r="K64" s="172"/>
      <c r="L64" s="38"/>
      <c r="M64" s="172"/>
      <c r="N64" s="39"/>
      <c r="O64" s="40"/>
      <c r="P64" s="172"/>
      <c r="Q64" s="172"/>
      <c r="R64" s="172"/>
      <c r="S64" s="172"/>
      <c r="T64" s="38"/>
      <c r="U64" s="172"/>
      <c r="V64" s="39"/>
      <c r="W64" s="40"/>
      <c r="X64" s="172"/>
      <c r="Y64" s="172"/>
      <c r="Z64" s="172"/>
      <c r="AA64" s="172"/>
      <c r="AB64" s="38"/>
      <c r="AC64" s="172"/>
      <c r="AD64" s="39"/>
      <c r="AE64" s="40"/>
      <c r="AF64" s="172"/>
      <c r="AG64" s="172"/>
      <c r="AH64" s="172"/>
      <c r="AI64" s="172"/>
      <c r="AJ64" s="38"/>
      <c r="AK64" s="172"/>
      <c r="AL64" s="39"/>
      <c r="AM64" s="40"/>
      <c r="AN64" s="172"/>
      <c r="AO64" s="172"/>
      <c r="AP64" s="172"/>
      <c r="AQ64" s="172"/>
      <c r="AR64" s="38"/>
      <c r="AS64" s="172"/>
      <c r="AT64" s="39"/>
      <c r="AU64" s="40"/>
      <c r="AV64" s="172"/>
      <c r="AW64" s="172"/>
      <c r="AX64" s="172"/>
      <c r="AY64" s="172"/>
      <c r="AZ64" s="38"/>
      <c r="BA64" s="172"/>
      <c r="BB64" s="39"/>
      <c r="BC64" s="40"/>
      <c r="BD64" s="172"/>
      <c r="BE64" s="172"/>
      <c r="BF64" s="172"/>
      <c r="BG64" s="172"/>
      <c r="BH64" s="38"/>
      <c r="BI64" s="172"/>
      <c r="BJ64" s="39"/>
      <c r="BK64" s="40"/>
      <c r="BL64" s="172"/>
      <c r="BM64" s="172"/>
      <c r="BN64" s="172"/>
      <c r="BO64" s="172"/>
      <c r="BP64" s="38"/>
      <c r="BQ64" s="172"/>
      <c r="BR64" s="39"/>
      <c r="BS64" s="40"/>
      <c r="BT64" s="172"/>
      <c r="BU64" s="172"/>
      <c r="BV64" s="172"/>
      <c r="BW64" s="172"/>
      <c r="BX64" s="38"/>
      <c r="BY64" s="172"/>
      <c r="BZ64" s="39"/>
      <c r="CA64" s="40"/>
      <c r="CB64" s="172"/>
      <c r="CC64" s="172"/>
      <c r="CD64" s="172"/>
      <c r="CE64" s="172"/>
      <c r="CF64" s="38"/>
      <c r="CG64" s="172"/>
      <c r="CH64" s="39"/>
      <c r="CI64" s="40"/>
      <c r="CJ64" s="172"/>
      <c r="CK64" s="172"/>
      <c r="CL64" s="172"/>
      <c r="CM64" s="172"/>
      <c r="CN64" s="38"/>
      <c r="CO64" s="172"/>
      <c r="CP64" s="39"/>
      <c r="CQ64" s="40"/>
      <c r="CR64" s="172"/>
      <c r="CS64" s="172"/>
      <c r="CT64" s="172"/>
      <c r="CU64" s="172"/>
      <c r="CV64" s="38"/>
      <c r="CW64" s="172"/>
      <c r="CX64" s="39"/>
      <c r="CY64" s="40"/>
      <c r="CZ64" s="172"/>
      <c r="DA64" s="172"/>
      <c r="DB64" s="172"/>
      <c r="DC64" s="172"/>
      <c r="DD64" s="38"/>
      <c r="DE64" s="172"/>
      <c r="DF64" s="39"/>
      <c r="DG64" s="40"/>
      <c r="DH64" s="172"/>
      <c r="DI64" s="172"/>
      <c r="DJ64" s="172"/>
      <c r="DK64" s="172"/>
      <c r="DL64" s="38"/>
      <c r="DM64" s="172"/>
      <c r="DN64" s="39"/>
      <c r="DO64" s="40"/>
      <c r="DP64" s="172"/>
      <c r="DQ64" s="172"/>
      <c r="DR64" s="172"/>
      <c r="DS64" s="172"/>
      <c r="DT64" s="38"/>
      <c r="DU64" s="172"/>
      <c r="DV64" s="39"/>
      <c r="DW64" s="40"/>
      <c r="DX64" s="172"/>
      <c r="DY64" s="172"/>
      <c r="DZ64" s="172"/>
      <c r="EA64" s="172"/>
      <c r="EB64" s="38"/>
      <c r="EC64" s="172"/>
      <c r="ED64" s="39"/>
      <c r="EE64" s="40"/>
      <c r="EF64" s="172"/>
      <c r="EG64" s="172"/>
      <c r="EH64" s="172"/>
      <c r="EI64" s="172"/>
      <c r="EJ64" s="38"/>
      <c r="EK64" s="172"/>
      <c r="EL64" s="39"/>
      <c r="EM64" s="40"/>
      <c r="EN64" s="172"/>
      <c r="EO64" s="172"/>
      <c r="EP64" s="172"/>
      <c r="EQ64" s="172"/>
      <c r="ER64" s="38"/>
      <c r="ES64" s="172"/>
      <c r="ET64" s="39"/>
      <c r="EU64" s="40"/>
      <c r="EV64" s="172"/>
      <c r="EW64" s="172"/>
      <c r="EX64" s="172"/>
      <c r="EY64" s="172"/>
      <c r="EZ64" s="38"/>
      <c r="FA64" s="172"/>
      <c r="FB64" s="39"/>
      <c r="FC64" s="40"/>
      <c r="FD64" s="172"/>
      <c r="FE64" s="172"/>
      <c r="FF64" s="172"/>
      <c r="FG64" s="172"/>
      <c r="FH64" s="38"/>
      <c r="FI64" s="172"/>
      <c r="FJ64" s="39"/>
      <c r="FK64" s="40"/>
      <c r="FL64" s="172"/>
      <c r="FM64" s="172"/>
      <c r="FN64" s="172"/>
      <c r="FO64" s="172"/>
      <c r="FP64" s="38"/>
      <c r="FQ64" s="172"/>
      <c r="FR64" s="39"/>
      <c r="FS64" s="40"/>
      <c r="FT64" s="172"/>
      <c r="FU64" s="172"/>
      <c r="FV64" s="172"/>
      <c r="FW64" s="172"/>
      <c r="FX64" s="38"/>
      <c r="FY64" s="172"/>
      <c r="FZ64" s="39"/>
      <c r="GA64" s="40"/>
      <c r="GB64" s="172"/>
      <c r="GC64" s="172"/>
      <c r="GD64" s="172"/>
      <c r="GE64" s="172"/>
      <c r="GF64" s="38"/>
      <c r="GG64" s="172"/>
      <c r="GH64" s="39"/>
      <c r="GI64" s="40"/>
      <c r="GJ64" s="172"/>
      <c r="GK64" s="172"/>
      <c r="GL64" s="172"/>
      <c r="GM64" s="172"/>
      <c r="GN64" s="38"/>
      <c r="GO64" s="172"/>
      <c r="GP64" s="39"/>
      <c r="GQ64" s="40"/>
      <c r="GR64" s="172"/>
      <c r="GS64" s="172"/>
      <c r="GT64" s="172"/>
      <c r="GU64" s="172"/>
      <c r="GV64" s="38"/>
      <c r="GW64" s="172"/>
      <c r="GX64" s="39"/>
      <c r="GY64" s="40"/>
      <c r="GZ64" s="172"/>
      <c r="HA64" s="172"/>
      <c r="HB64" s="172"/>
      <c r="HC64" s="172"/>
      <c r="HD64" s="38"/>
      <c r="HE64" s="172"/>
      <c r="HF64" s="39"/>
      <c r="HG64" s="40"/>
      <c r="HH64" s="172"/>
      <c r="HI64" s="172"/>
      <c r="HJ64" s="172"/>
      <c r="HK64" s="172"/>
      <c r="HL64" s="38"/>
      <c r="HM64" s="172"/>
      <c r="HN64" s="39"/>
      <c r="HO64" s="40"/>
      <c r="HP64" s="172"/>
      <c r="HQ64" s="172"/>
      <c r="HR64" s="172"/>
      <c r="HS64" s="172"/>
      <c r="HT64" s="38"/>
      <c r="HU64" s="172"/>
      <c r="HV64" s="39"/>
      <c r="HW64" s="40"/>
      <c r="HX64" s="172"/>
      <c r="HY64" s="172"/>
      <c r="HZ64" s="172"/>
      <c r="IA64" s="172"/>
      <c r="IB64" s="38"/>
      <c r="IC64" s="172"/>
      <c r="ID64" s="39"/>
      <c r="IE64" s="40"/>
      <c r="IF64" s="172"/>
      <c r="IG64" s="172"/>
      <c r="IH64" s="172"/>
      <c r="II64" s="172"/>
      <c r="IJ64" s="38"/>
      <c r="IK64" s="172"/>
      <c r="IL64" s="39"/>
      <c r="IM64" s="40"/>
      <c r="IN64" s="172"/>
      <c r="IO64" s="172"/>
      <c r="IP64" s="172"/>
      <c r="IQ64" s="172"/>
      <c r="IR64" s="38"/>
      <c r="IS64" s="172"/>
      <c r="IT64" s="39"/>
      <c r="IU64" s="40"/>
      <c r="IV64" s="172"/>
    </row>
    <row r="65" spans="1:256" s="11" customFormat="1" ht="18" customHeight="1" x14ac:dyDescent="0.4">
      <c r="A65" s="2"/>
      <c r="B65" s="2"/>
      <c r="C65" s="2"/>
      <c r="D65" s="2"/>
      <c r="E65" s="2"/>
      <c r="F65" s="2"/>
      <c r="G65" s="2"/>
      <c r="H65" s="2"/>
      <c r="I65" s="172"/>
      <c r="J65" s="172"/>
      <c r="K65" s="172"/>
      <c r="L65" s="38"/>
      <c r="M65" s="172"/>
      <c r="N65" s="39"/>
      <c r="O65" s="40"/>
      <c r="P65" s="172"/>
      <c r="Q65" s="172"/>
      <c r="R65" s="172"/>
      <c r="S65" s="172"/>
      <c r="T65" s="38"/>
      <c r="U65" s="172"/>
      <c r="V65" s="39"/>
      <c r="W65" s="40"/>
      <c r="X65" s="172"/>
      <c r="Y65" s="172"/>
      <c r="Z65" s="172"/>
      <c r="AA65" s="172"/>
      <c r="AB65" s="38"/>
      <c r="AC65" s="172"/>
      <c r="AD65" s="39"/>
      <c r="AE65" s="40"/>
      <c r="AF65" s="172"/>
      <c r="AG65" s="172"/>
      <c r="AH65" s="172"/>
      <c r="AI65" s="172"/>
      <c r="AJ65" s="38"/>
      <c r="AK65" s="172"/>
      <c r="AL65" s="39"/>
      <c r="AM65" s="40"/>
      <c r="AN65" s="172"/>
      <c r="AO65" s="172"/>
      <c r="AP65" s="172"/>
      <c r="AQ65" s="172"/>
      <c r="AR65" s="38"/>
      <c r="AS65" s="172"/>
      <c r="AT65" s="39"/>
      <c r="AU65" s="40"/>
      <c r="AV65" s="172"/>
      <c r="AW65" s="172"/>
      <c r="AX65" s="172"/>
      <c r="AY65" s="172"/>
      <c r="AZ65" s="38"/>
      <c r="BA65" s="172"/>
      <c r="BB65" s="39"/>
      <c r="BC65" s="40"/>
      <c r="BD65" s="172"/>
      <c r="BE65" s="172"/>
      <c r="BF65" s="172"/>
      <c r="BG65" s="172"/>
      <c r="BH65" s="38"/>
      <c r="BI65" s="172"/>
      <c r="BJ65" s="39"/>
      <c r="BK65" s="40"/>
      <c r="BL65" s="172"/>
      <c r="BM65" s="172"/>
      <c r="BN65" s="172"/>
      <c r="BO65" s="172"/>
      <c r="BP65" s="38"/>
      <c r="BQ65" s="172"/>
      <c r="BR65" s="39"/>
      <c r="BS65" s="40"/>
      <c r="BT65" s="172"/>
      <c r="BU65" s="172"/>
      <c r="BV65" s="172"/>
      <c r="BW65" s="172"/>
      <c r="BX65" s="38"/>
      <c r="BY65" s="172"/>
      <c r="BZ65" s="39"/>
      <c r="CA65" s="40"/>
      <c r="CB65" s="172"/>
      <c r="CC65" s="172"/>
      <c r="CD65" s="172"/>
      <c r="CE65" s="172"/>
      <c r="CF65" s="38"/>
      <c r="CG65" s="172"/>
      <c r="CH65" s="39"/>
      <c r="CI65" s="40"/>
      <c r="CJ65" s="172"/>
      <c r="CK65" s="172"/>
      <c r="CL65" s="172"/>
      <c r="CM65" s="172"/>
      <c r="CN65" s="38"/>
      <c r="CO65" s="172"/>
      <c r="CP65" s="39"/>
      <c r="CQ65" s="40"/>
      <c r="CR65" s="172"/>
      <c r="CS65" s="172"/>
      <c r="CT65" s="172"/>
      <c r="CU65" s="172"/>
      <c r="CV65" s="38"/>
      <c r="CW65" s="172"/>
      <c r="CX65" s="39"/>
      <c r="CY65" s="40"/>
      <c r="CZ65" s="172"/>
      <c r="DA65" s="172"/>
      <c r="DB65" s="172"/>
      <c r="DC65" s="172"/>
      <c r="DD65" s="38"/>
      <c r="DE65" s="172"/>
      <c r="DF65" s="39"/>
      <c r="DG65" s="40"/>
      <c r="DH65" s="172"/>
      <c r="DI65" s="172"/>
      <c r="DJ65" s="172"/>
      <c r="DK65" s="172"/>
      <c r="DL65" s="38"/>
      <c r="DM65" s="172"/>
      <c r="DN65" s="39"/>
      <c r="DO65" s="40"/>
      <c r="DP65" s="172"/>
      <c r="DQ65" s="172"/>
      <c r="DR65" s="172"/>
      <c r="DS65" s="172"/>
      <c r="DT65" s="38"/>
      <c r="DU65" s="172"/>
      <c r="DV65" s="39"/>
      <c r="DW65" s="40"/>
      <c r="DX65" s="172"/>
      <c r="DY65" s="172"/>
      <c r="DZ65" s="172"/>
      <c r="EA65" s="172"/>
      <c r="EB65" s="38"/>
      <c r="EC65" s="172"/>
      <c r="ED65" s="39"/>
      <c r="EE65" s="40"/>
      <c r="EF65" s="172"/>
      <c r="EG65" s="172"/>
      <c r="EH65" s="172"/>
      <c r="EI65" s="172"/>
      <c r="EJ65" s="38"/>
      <c r="EK65" s="172"/>
      <c r="EL65" s="39"/>
      <c r="EM65" s="40"/>
      <c r="EN65" s="172"/>
      <c r="EO65" s="172"/>
      <c r="EP65" s="172"/>
      <c r="EQ65" s="172"/>
      <c r="ER65" s="38"/>
      <c r="ES65" s="172"/>
      <c r="ET65" s="39"/>
      <c r="EU65" s="40"/>
      <c r="EV65" s="172"/>
      <c r="EW65" s="172"/>
      <c r="EX65" s="172"/>
      <c r="EY65" s="172"/>
      <c r="EZ65" s="38"/>
      <c r="FA65" s="172"/>
      <c r="FB65" s="39"/>
      <c r="FC65" s="40"/>
      <c r="FD65" s="172"/>
      <c r="FE65" s="172"/>
      <c r="FF65" s="172"/>
      <c r="FG65" s="172"/>
      <c r="FH65" s="38"/>
      <c r="FI65" s="172"/>
      <c r="FJ65" s="39"/>
      <c r="FK65" s="40"/>
      <c r="FL65" s="172"/>
      <c r="FM65" s="172"/>
      <c r="FN65" s="172"/>
      <c r="FO65" s="172"/>
      <c r="FP65" s="38"/>
      <c r="FQ65" s="172"/>
      <c r="FR65" s="39"/>
      <c r="FS65" s="40"/>
      <c r="FT65" s="172"/>
      <c r="FU65" s="172"/>
      <c r="FV65" s="172"/>
      <c r="FW65" s="172"/>
      <c r="FX65" s="38"/>
      <c r="FY65" s="172"/>
      <c r="FZ65" s="39"/>
      <c r="GA65" s="40"/>
      <c r="GB65" s="172"/>
      <c r="GC65" s="172"/>
      <c r="GD65" s="172"/>
      <c r="GE65" s="172"/>
      <c r="GF65" s="38"/>
      <c r="GG65" s="172"/>
      <c r="GH65" s="39"/>
      <c r="GI65" s="40"/>
      <c r="GJ65" s="172"/>
      <c r="GK65" s="172"/>
      <c r="GL65" s="172"/>
      <c r="GM65" s="172"/>
      <c r="GN65" s="38"/>
      <c r="GO65" s="172"/>
      <c r="GP65" s="39"/>
      <c r="GQ65" s="40"/>
      <c r="GR65" s="172"/>
      <c r="GS65" s="172"/>
      <c r="GT65" s="172"/>
      <c r="GU65" s="172"/>
      <c r="GV65" s="38"/>
      <c r="GW65" s="172"/>
      <c r="GX65" s="39"/>
      <c r="GY65" s="40"/>
      <c r="GZ65" s="172"/>
      <c r="HA65" s="172"/>
      <c r="HB65" s="172"/>
      <c r="HC65" s="172"/>
      <c r="HD65" s="38"/>
      <c r="HE65" s="172"/>
      <c r="HF65" s="39"/>
      <c r="HG65" s="40"/>
      <c r="HH65" s="172"/>
      <c r="HI65" s="172"/>
      <c r="HJ65" s="172"/>
      <c r="HK65" s="172"/>
      <c r="HL65" s="38"/>
      <c r="HM65" s="172"/>
      <c r="HN65" s="39"/>
      <c r="HO65" s="40"/>
      <c r="HP65" s="172"/>
      <c r="HQ65" s="172"/>
      <c r="HR65" s="172"/>
      <c r="HS65" s="172"/>
      <c r="HT65" s="38"/>
      <c r="HU65" s="172"/>
      <c r="HV65" s="39"/>
      <c r="HW65" s="40"/>
      <c r="HX65" s="172"/>
      <c r="HY65" s="172"/>
      <c r="HZ65" s="172"/>
      <c r="IA65" s="172"/>
      <c r="IB65" s="38"/>
      <c r="IC65" s="172"/>
      <c r="ID65" s="39"/>
      <c r="IE65" s="40"/>
      <c r="IF65" s="172"/>
      <c r="IG65" s="172"/>
      <c r="IH65" s="172"/>
      <c r="II65" s="172"/>
      <c r="IJ65" s="38"/>
      <c r="IK65" s="172"/>
      <c r="IL65" s="39"/>
      <c r="IM65" s="40"/>
      <c r="IN65" s="172"/>
      <c r="IO65" s="172"/>
      <c r="IP65" s="172"/>
      <c r="IQ65" s="172"/>
      <c r="IR65" s="38"/>
      <c r="IS65" s="172"/>
      <c r="IT65" s="39"/>
      <c r="IU65" s="40"/>
      <c r="IV65" s="172"/>
    </row>
    <row r="66" spans="1:256" s="11" customFormat="1" ht="18" customHeight="1" x14ac:dyDescent="0.4">
      <c r="A66" s="2"/>
      <c r="B66" s="2"/>
      <c r="C66" s="2"/>
      <c r="D66" s="2"/>
      <c r="E66" s="2"/>
      <c r="F66" s="2"/>
      <c r="G66" s="2"/>
      <c r="H66" s="2"/>
      <c r="I66" s="172"/>
      <c r="J66" s="172"/>
      <c r="K66" s="172"/>
      <c r="L66" s="38"/>
      <c r="M66" s="38"/>
      <c r="N66" s="39"/>
      <c r="O66" s="40"/>
      <c r="P66" s="42"/>
      <c r="Q66" s="172"/>
      <c r="R66" s="172"/>
      <c r="S66" s="172"/>
      <c r="T66" s="38"/>
      <c r="U66" s="38"/>
      <c r="V66" s="39"/>
      <c r="W66" s="40"/>
      <c r="X66" s="172"/>
      <c r="Y66" s="172"/>
      <c r="Z66" s="172"/>
      <c r="AA66" s="172"/>
      <c r="AB66" s="38"/>
      <c r="AC66" s="172"/>
      <c r="AD66" s="39"/>
      <c r="AE66" s="40"/>
      <c r="AF66" s="172"/>
      <c r="AG66" s="172"/>
      <c r="AH66" s="172"/>
      <c r="AI66" s="172"/>
      <c r="AJ66" s="38"/>
      <c r="AK66" s="172"/>
      <c r="AL66" s="39"/>
      <c r="AM66" s="40"/>
      <c r="AN66" s="172"/>
      <c r="AO66" s="172"/>
      <c r="AP66" s="172"/>
      <c r="AQ66" s="172"/>
      <c r="AR66" s="38"/>
      <c r="AS66" s="172"/>
      <c r="AT66" s="39"/>
      <c r="AU66" s="40"/>
      <c r="AV66" s="172"/>
      <c r="AW66" s="172"/>
      <c r="AX66" s="172"/>
      <c r="AY66" s="172"/>
      <c r="AZ66" s="38"/>
      <c r="BA66" s="172"/>
      <c r="BB66" s="39"/>
      <c r="BC66" s="40"/>
      <c r="BD66" s="172"/>
      <c r="BE66" s="172"/>
      <c r="BF66" s="172"/>
      <c r="BG66" s="172"/>
      <c r="BH66" s="38"/>
      <c r="BI66" s="172"/>
      <c r="BJ66" s="39"/>
      <c r="BK66" s="40"/>
      <c r="BL66" s="172"/>
      <c r="BM66" s="172"/>
      <c r="BN66" s="172"/>
      <c r="BO66" s="172"/>
      <c r="BP66" s="38"/>
      <c r="BQ66" s="172"/>
      <c r="BR66" s="39"/>
      <c r="BS66" s="40"/>
      <c r="BT66" s="172"/>
      <c r="BU66" s="172"/>
      <c r="BV66" s="172"/>
      <c r="BW66" s="172"/>
      <c r="BX66" s="38"/>
      <c r="BY66" s="172"/>
      <c r="BZ66" s="39"/>
      <c r="CA66" s="40"/>
      <c r="CB66" s="172"/>
      <c r="CC66" s="172"/>
      <c r="CD66" s="172"/>
      <c r="CE66" s="172"/>
      <c r="CF66" s="38"/>
      <c r="CG66" s="172"/>
      <c r="CH66" s="39"/>
      <c r="CI66" s="40"/>
      <c r="CJ66" s="172"/>
      <c r="CK66" s="172"/>
      <c r="CL66" s="172"/>
      <c r="CM66" s="172"/>
      <c r="CN66" s="38"/>
      <c r="CO66" s="172"/>
      <c r="CP66" s="39"/>
      <c r="CQ66" s="40"/>
      <c r="CR66" s="172"/>
      <c r="CS66" s="172"/>
      <c r="CT66" s="172"/>
      <c r="CU66" s="172"/>
      <c r="CV66" s="38"/>
      <c r="CW66" s="172"/>
      <c r="CX66" s="39"/>
      <c r="CY66" s="40"/>
      <c r="CZ66" s="172"/>
      <c r="DA66" s="172"/>
      <c r="DB66" s="172"/>
      <c r="DC66" s="172"/>
      <c r="DD66" s="38"/>
      <c r="DE66" s="172"/>
      <c r="DF66" s="39"/>
      <c r="DG66" s="40"/>
      <c r="DH66" s="172"/>
      <c r="DI66" s="172"/>
      <c r="DJ66" s="172"/>
      <c r="DK66" s="172"/>
      <c r="DL66" s="38"/>
      <c r="DM66" s="172"/>
      <c r="DN66" s="39"/>
      <c r="DO66" s="40"/>
      <c r="DP66" s="172"/>
      <c r="DQ66" s="172"/>
      <c r="DR66" s="172"/>
      <c r="DS66" s="172"/>
      <c r="DT66" s="38"/>
      <c r="DU66" s="172"/>
      <c r="DV66" s="39"/>
      <c r="DW66" s="40"/>
      <c r="DX66" s="172"/>
      <c r="DY66" s="172"/>
      <c r="DZ66" s="172"/>
      <c r="EA66" s="172"/>
      <c r="EB66" s="38"/>
      <c r="EC66" s="172"/>
      <c r="ED66" s="39"/>
      <c r="EE66" s="40"/>
      <c r="EF66" s="172"/>
      <c r="EG66" s="172"/>
      <c r="EH66" s="172"/>
      <c r="EI66" s="172"/>
      <c r="EJ66" s="38"/>
      <c r="EK66" s="172"/>
      <c r="EL66" s="39"/>
      <c r="EM66" s="40"/>
      <c r="EN66" s="172"/>
      <c r="EO66" s="172"/>
      <c r="EP66" s="172"/>
      <c r="EQ66" s="172"/>
      <c r="ER66" s="38"/>
      <c r="ES66" s="172"/>
      <c r="ET66" s="39"/>
      <c r="EU66" s="40"/>
      <c r="EV66" s="172"/>
      <c r="EW66" s="172"/>
      <c r="EX66" s="172"/>
      <c r="EY66" s="172"/>
      <c r="EZ66" s="38"/>
      <c r="FA66" s="172"/>
      <c r="FB66" s="39"/>
      <c r="FC66" s="40"/>
      <c r="FD66" s="172"/>
      <c r="FE66" s="172"/>
      <c r="FF66" s="172"/>
      <c r="FG66" s="172"/>
      <c r="FH66" s="38"/>
      <c r="FI66" s="172"/>
      <c r="FJ66" s="39"/>
      <c r="FK66" s="40"/>
      <c r="FL66" s="172"/>
      <c r="FM66" s="172"/>
      <c r="FN66" s="172"/>
      <c r="FO66" s="172"/>
      <c r="FP66" s="38"/>
      <c r="FQ66" s="172"/>
      <c r="FR66" s="39"/>
      <c r="FS66" s="40"/>
      <c r="FT66" s="172"/>
      <c r="FU66" s="172"/>
      <c r="FV66" s="172"/>
      <c r="FW66" s="172"/>
      <c r="FX66" s="38"/>
      <c r="FY66" s="172"/>
      <c r="FZ66" s="39"/>
      <c r="GA66" s="40"/>
      <c r="GB66" s="172"/>
      <c r="GC66" s="172"/>
      <c r="GD66" s="172"/>
      <c r="GE66" s="172"/>
      <c r="GF66" s="38"/>
      <c r="GG66" s="172"/>
      <c r="GH66" s="39"/>
      <c r="GI66" s="40"/>
      <c r="GJ66" s="172"/>
      <c r="GK66" s="172"/>
      <c r="GL66" s="172"/>
      <c r="GM66" s="172"/>
      <c r="GN66" s="38"/>
      <c r="GO66" s="172"/>
      <c r="GP66" s="39"/>
      <c r="GQ66" s="40"/>
      <c r="GR66" s="172"/>
      <c r="GS66" s="172"/>
      <c r="GT66" s="172"/>
      <c r="GU66" s="172"/>
      <c r="GV66" s="38"/>
      <c r="GW66" s="172"/>
      <c r="GX66" s="39"/>
      <c r="GY66" s="40"/>
      <c r="GZ66" s="172"/>
      <c r="HA66" s="172"/>
      <c r="HB66" s="172"/>
      <c r="HC66" s="172"/>
      <c r="HD66" s="38"/>
      <c r="HE66" s="172"/>
      <c r="HF66" s="39"/>
      <c r="HG66" s="40"/>
      <c r="HH66" s="172"/>
      <c r="HI66" s="172"/>
      <c r="HJ66" s="172"/>
      <c r="HK66" s="172"/>
      <c r="HL66" s="38"/>
      <c r="HM66" s="172"/>
      <c r="HN66" s="39"/>
      <c r="HO66" s="40"/>
      <c r="HP66" s="172"/>
      <c r="HQ66" s="172"/>
      <c r="HR66" s="172"/>
      <c r="HS66" s="172"/>
      <c r="HT66" s="38"/>
      <c r="HU66" s="172"/>
      <c r="HV66" s="39"/>
      <c r="HW66" s="40"/>
      <c r="HX66" s="172"/>
      <c r="HY66" s="172"/>
      <c r="HZ66" s="172"/>
      <c r="IA66" s="172"/>
      <c r="IB66" s="38"/>
      <c r="IC66" s="172"/>
      <c r="ID66" s="39"/>
      <c r="IE66" s="40"/>
      <c r="IF66" s="172"/>
      <c r="IG66" s="172"/>
      <c r="IH66" s="172"/>
      <c r="II66" s="172"/>
      <c r="IJ66" s="38"/>
      <c r="IK66" s="172"/>
      <c r="IL66" s="39"/>
      <c r="IM66" s="40"/>
      <c r="IN66" s="172"/>
      <c r="IO66" s="172"/>
      <c r="IP66" s="172"/>
      <c r="IQ66" s="172"/>
      <c r="IR66" s="38"/>
      <c r="IS66" s="172"/>
      <c r="IT66" s="39"/>
      <c r="IU66" s="40"/>
      <c r="IV66" s="172"/>
    </row>
    <row r="67" spans="1:256" s="11" customFormat="1" ht="26.4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39"/>
      <c r="W67" s="40"/>
      <c r="X67" s="42"/>
      <c r="Y67" s="172"/>
      <c r="Z67" s="172"/>
      <c r="AA67" s="172"/>
      <c r="AB67" s="38"/>
      <c r="AC67" s="38"/>
      <c r="AD67" s="39"/>
      <c r="AE67" s="40"/>
      <c r="AF67" s="42"/>
      <c r="AG67" s="172"/>
      <c r="AH67" s="172"/>
      <c r="AI67" s="172"/>
      <c r="AJ67" s="38"/>
      <c r="AK67" s="38"/>
      <c r="AL67" s="39"/>
      <c r="AM67" s="40"/>
      <c r="AN67" s="42"/>
      <c r="AO67" s="172"/>
      <c r="AP67" s="172"/>
      <c r="AQ67" s="172"/>
      <c r="AR67" s="38"/>
      <c r="AS67" s="38"/>
      <c r="AT67" s="39"/>
      <c r="AU67" s="40"/>
      <c r="AV67" s="42"/>
      <c r="AW67" s="172"/>
      <c r="AX67" s="172"/>
      <c r="AY67" s="172"/>
      <c r="AZ67" s="38"/>
      <c r="BA67" s="38"/>
      <c r="BB67" s="39"/>
      <c r="BC67" s="40"/>
      <c r="BD67" s="42"/>
      <c r="BE67" s="172"/>
      <c r="BF67" s="172"/>
      <c r="BG67" s="172"/>
      <c r="BH67" s="38"/>
      <c r="BI67" s="38"/>
      <c r="BJ67" s="39"/>
      <c r="BK67" s="40"/>
      <c r="BL67" s="42"/>
      <c r="BM67" s="172"/>
      <c r="BN67" s="172"/>
      <c r="BO67" s="172"/>
      <c r="BP67" s="38"/>
      <c r="BQ67" s="38"/>
      <c r="BR67" s="39"/>
      <c r="BS67" s="40"/>
      <c r="BT67" s="42"/>
      <c r="BU67" s="172"/>
      <c r="BV67" s="172"/>
      <c r="BW67" s="172"/>
      <c r="BX67" s="38"/>
      <c r="BY67" s="38"/>
      <c r="BZ67" s="39"/>
      <c r="CA67" s="40"/>
      <c r="CB67" s="42"/>
      <c r="CC67" s="172"/>
      <c r="CD67" s="172"/>
      <c r="CE67" s="172"/>
      <c r="CF67" s="38"/>
      <c r="CG67" s="38"/>
      <c r="CH67" s="39"/>
      <c r="CI67" s="40"/>
      <c r="CJ67" s="42"/>
      <c r="CK67" s="172"/>
      <c r="CL67" s="172"/>
      <c r="CM67" s="172"/>
      <c r="CN67" s="38"/>
      <c r="CO67" s="38"/>
      <c r="CP67" s="39"/>
      <c r="CQ67" s="40"/>
      <c r="CR67" s="42"/>
      <c r="CS67" s="172"/>
      <c r="CT67" s="172"/>
      <c r="CU67" s="172"/>
      <c r="CV67" s="38"/>
      <c r="CW67" s="38"/>
      <c r="CX67" s="39"/>
      <c r="CY67" s="40"/>
      <c r="CZ67" s="42"/>
      <c r="DA67" s="172"/>
      <c r="DB67" s="172"/>
      <c r="DC67" s="172"/>
      <c r="DD67" s="38"/>
      <c r="DE67" s="38"/>
      <c r="DF67" s="39"/>
      <c r="DG67" s="40"/>
      <c r="DH67" s="42"/>
      <c r="DI67" s="172"/>
      <c r="DJ67" s="172"/>
      <c r="DK67" s="172"/>
      <c r="DL67" s="38"/>
      <c r="DM67" s="38"/>
      <c r="DN67" s="39"/>
      <c r="DO67" s="40"/>
      <c r="DP67" s="42"/>
      <c r="DQ67" s="172"/>
      <c r="DR67" s="172"/>
      <c r="DS67" s="172"/>
      <c r="DT67" s="38"/>
      <c r="DU67" s="38"/>
      <c r="DV67" s="39"/>
      <c r="DW67" s="40"/>
      <c r="DX67" s="42"/>
      <c r="DY67" s="172"/>
      <c r="DZ67" s="172"/>
      <c r="EA67" s="172"/>
      <c r="EB67" s="38"/>
      <c r="EC67" s="38"/>
      <c r="ED67" s="39"/>
      <c r="EE67" s="40"/>
      <c r="EF67" s="42"/>
      <c r="EG67" s="172"/>
      <c r="EH67" s="172"/>
      <c r="EI67" s="172"/>
      <c r="EJ67" s="38"/>
      <c r="EK67" s="38"/>
      <c r="EL67" s="39"/>
      <c r="EM67" s="40"/>
      <c r="EN67" s="42"/>
      <c r="EO67" s="172"/>
      <c r="EP67" s="172"/>
      <c r="EQ67" s="172"/>
      <c r="ER67" s="38"/>
      <c r="ES67" s="38"/>
      <c r="ET67" s="39"/>
      <c r="EU67" s="40"/>
      <c r="EV67" s="42"/>
      <c r="EW67" s="172"/>
      <c r="EX67" s="172"/>
      <c r="EY67" s="172"/>
      <c r="EZ67" s="38"/>
      <c r="FA67" s="38"/>
      <c r="FB67" s="39"/>
      <c r="FC67" s="40"/>
      <c r="FD67" s="42"/>
      <c r="FE67" s="172"/>
      <c r="FF67" s="172"/>
      <c r="FG67" s="172"/>
      <c r="FH67" s="38"/>
      <c r="FI67" s="38"/>
      <c r="FJ67" s="39"/>
      <c r="FK67" s="40"/>
      <c r="FL67" s="42"/>
      <c r="FM67" s="172"/>
      <c r="FN67" s="172"/>
      <c r="FO67" s="172"/>
      <c r="FP67" s="38"/>
      <c r="FQ67" s="38"/>
      <c r="FR67" s="39"/>
      <c r="FS67" s="40"/>
      <c r="FT67" s="42"/>
      <c r="FU67" s="172"/>
      <c r="FV67" s="172"/>
      <c r="FW67" s="172"/>
      <c r="FX67" s="38"/>
      <c r="FY67" s="38"/>
      <c r="FZ67" s="39"/>
      <c r="GA67" s="40"/>
      <c r="GB67" s="42"/>
      <c r="GC67" s="172"/>
      <c r="GD67" s="172"/>
      <c r="GE67" s="172"/>
      <c r="GF67" s="38"/>
      <c r="GG67" s="38"/>
      <c r="GH67" s="39"/>
      <c r="GI67" s="40"/>
      <c r="GJ67" s="42"/>
      <c r="GK67" s="172"/>
      <c r="GL67" s="172"/>
      <c r="GM67" s="172"/>
      <c r="GN67" s="38"/>
      <c r="GO67" s="38"/>
      <c r="GP67" s="39"/>
      <c r="GQ67" s="40"/>
      <c r="GR67" s="42"/>
      <c r="GS67" s="172"/>
      <c r="GT67" s="172"/>
      <c r="GU67" s="172"/>
      <c r="GV67" s="38"/>
      <c r="GW67" s="38"/>
      <c r="GX67" s="39"/>
      <c r="GY67" s="40"/>
      <c r="GZ67" s="42"/>
      <c r="HA67" s="172"/>
      <c r="HB67" s="172"/>
      <c r="HC67" s="172"/>
      <c r="HD67" s="38"/>
      <c r="HE67" s="38"/>
      <c r="HF67" s="39"/>
      <c r="HG67" s="40"/>
      <c r="HH67" s="42"/>
      <c r="HI67" s="172"/>
      <c r="HJ67" s="172"/>
      <c r="HK67" s="172"/>
      <c r="HL67" s="38"/>
      <c r="HM67" s="38"/>
      <c r="HN67" s="39"/>
      <c r="HO67" s="40"/>
      <c r="HP67" s="42"/>
      <c r="HQ67" s="172"/>
      <c r="HR67" s="172"/>
      <c r="HS67" s="172"/>
      <c r="HT67" s="38"/>
      <c r="HU67" s="38"/>
      <c r="HV67" s="39"/>
      <c r="HW67" s="40"/>
      <c r="HX67" s="42"/>
      <c r="HY67" s="172"/>
      <c r="HZ67" s="172"/>
      <c r="IA67" s="172"/>
      <c r="IB67" s="38"/>
      <c r="IC67" s="38"/>
      <c r="ID67" s="39"/>
      <c r="IE67" s="40"/>
      <c r="IF67" s="42"/>
      <c r="IG67" s="172"/>
      <c r="IH67" s="172"/>
      <c r="II67" s="172"/>
      <c r="IJ67" s="38"/>
      <c r="IK67" s="38"/>
      <c r="IL67" s="39"/>
      <c r="IM67" s="40"/>
      <c r="IN67" s="42"/>
      <c r="IO67" s="172"/>
      <c r="IP67" s="172"/>
      <c r="IQ67" s="172"/>
      <c r="IR67" s="38"/>
      <c r="IS67" s="38"/>
      <c r="IT67" s="39"/>
      <c r="IU67" s="40"/>
      <c r="IV67" s="42"/>
    </row>
    <row r="68" spans="1:256" ht="21.6" customHeight="1" x14ac:dyDescent="0.4"/>
    <row r="69" spans="1:256" ht="21.6" customHeight="1" x14ac:dyDescent="0.4"/>
    <row r="70" spans="1:256" ht="21.6" customHeight="1" x14ac:dyDescent="0.4"/>
    <row r="71" spans="1:256" ht="21.6" customHeight="1" x14ac:dyDescent="0.4"/>
    <row r="72" spans="1:256" ht="21.6" customHeight="1" x14ac:dyDescent="0.4"/>
    <row r="73" spans="1:256" ht="21.6" customHeight="1" x14ac:dyDescent="0.4"/>
    <row r="74" spans="1:256" ht="21.6" customHeight="1" x14ac:dyDescent="0.4"/>
    <row r="75" spans="1:256" ht="21.6" customHeight="1" x14ac:dyDescent="0.4"/>
    <row r="76" spans="1:256" ht="21.6" customHeight="1" x14ac:dyDescent="0.4"/>
    <row r="77" spans="1:256" ht="21.6" customHeight="1" x14ac:dyDescent="0.4"/>
    <row r="78" spans="1:256" ht="21.6" customHeight="1" x14ac:dyDescent="0.4"/>
    <row r="79" spans="1:256" ht="21.6" customHeight="1" x14ac:dyDescent="0.4"/>
    <row r="80" spans="1:256" ht="21.6" customHeight="1" x14ac:dyDescent="0.4"/>
    <row r="81" ht="21.6" customHeight="1" x14ac:dyDescent="0.4"/>
    <row r="82" ht="21.6" customHeight="1" x14ac:dyDescent="0.4"/>
    <row r="83" ht="21.6" customHeight="1" x14ac:dyDescent="0.4"/>
    <row r="84" ht="24.9" customHeight="1" x14ac:dyDescent="0.4"/>
    <row r="85" ht="24.9" customHeight="1" x14ac:dyDescent="0.4"/>
    <row r="86" ht="24.9" customHeight="1" x14ac:dyDescent="0.4"/>
    <row r="87" ht="24.9" customHeight="1" x14ac:dyDescent="0.4"/>
  </sheetData>
  <mergeCells count="7">
    <mergeCell ref="I30:J30"/>
    <mergeCell ref="A1:H3"/>
    <mergeCell ref="I1:M8"/>
    <mergeCell ref="A7:C7"/>
    <mergeCell ref="A8:B8"/>
    <mergeCell ref="B19:D19"/>
    <mergeCell ref="G19:H19"/>
  </mergeCells>
  <phoneticPr fontId="4" type="noConversion"/>
  <printOptions horizontalCentered="1"/>
  <pageMargins left="0.23622047244094491" right="0.23622047244094491" top="0.74803149606299213" bottom="0.59055118110236227" header="0.31496062992125984" footer="0.3937007874015748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3" workbookViewId="0">
      <selection activeCell="F13" sqref="F13"/>
    </sheetView>
  </sheetViews>
  <sheetFormatPr defaultColWidth="9" defaultRowHeight="14.4" x14ac:dyDescent="0.4"/>
  <cols>
    <col min="1" max="1" width="16.09765625" style="2" customWidth="1"/>
    <col min="2" max="2" width="16.5" style="2" customWidth="1"/>
    <col min="3" max="3" width="8.8984375" style="2" customWidth="1"/>
    <col min="4" max="4" width="7.8984375" style="2" customWidth="1"/>
    <col min="5" max="5" width="5.59765625" style="2" customWidth="1"/>
    <col min="6" max="6" width="7.3984375" style="2" customWidth="1"/>
    <col min="7" max="7" width="12.69921875" style="2" customWidth="1"/>
    <col min="8" max="8" width="10.59765625" style="2" customWidth="1"/>
    <col min="9" max="9" width="12.69921875" style="1" bestFit="1" customWidth="1"/>
    <col min="10" max="16384" width="9" style="2"/>
  </cols>
  <sheetData>
    <row r="1" spans="1:9" ht="18.75" customHeight="1" x14ac:dyDescent="0.4">
      <c r="A1" s="258" t="s">
        <v>19</v>
      </c>
      <c r="B1" s="258"/>
      <c r="C1" s="258"/>
      <c r="D1" s="258"/>
      <c r="E1" s="258"/>
      <c r="F1" s="258"/>
      <c r="G1" s="258"/>
      <c r="H1" s="258"/>
    </row>
    <row r="2" spans="1:9" ht="18.75" customHeight="1" x14ac:dyDescent="0.4">
      <c r="A2" s="258"/>
      <c r="B2" s="258"/>
      <c r="C2" s="258"/>
      <c r="D2" s="258"/>
      <c r="E2" s="258"/>
      <c r="F2" s="258"/>
      <c r="G2" s="258"/>
      <c r="H2" s="258"/>
    </row>
    <row r="3" spans="1:9" ht="18.75" customHeight="1" x14ac:dyDescent="0.4">
      <c r="A3" s="258"/>
      <c r="B3" s="258"/>
      <c r="C3" s="258"/>
      <c r="D3" s="258"/>
      <c r="E3" s="258"/>
      <c r="F3" s="258"/>
      <c r="G3" s="258"/>
      <c r="H3" s="258"/>
    </row>
    <row r="4" spans="1:9" ht="19.5" customHeight="1" x14ac:dyDescent="0.4">
      <c r="A4" s="3" t="s">
        <v>20</v>
      </c>
      <c r="B4" s="4"/>
      <c r="C4" s="5"/>
      <c r="D4" s="6"/>
      <c r="E4" s="6"/>
      <c r="F4" s="53"/>
      <c r="G4" s="53"/>
      <c r="H4" s="53"/>
    </row>
    <row r="5" spans="1:9" ht="19.5" customHeight="1" x14ac:dyDescent="0.4">
      <c r="A5" s="8">
        <v>43100</v>
      </c>
      <c r="B5" s="8"/>
      <c r="C5" s="8"/>
      <c r="D5" s="6"/>
      <c r="E5" s="6"/>
      <c r="F5" s="53"/>
      <c r="G5" s="263"/>
      <c r="H5" s="263"/>
    </row>
    <row r="6" spans="1:9" ht="19.5" customHeight="1" x14ac:dyDescent="0.4">
      <c r="A6" s="9" t="s">
        <v>21</v>
      </c>
      <c r="B6" s="10"/>
      <c r="C6" s="10"/>
      <c r="D6" s="6"/>
      <c r="E6" s="6"/>
      <c r="F6" s="53"/>
      <c r="G6" s="263"/>
      <c r="H6" s="263"/>
    </row>
    <row r="7" spans="1:9" ht="19.5" customHeight="1" x14ac:dyDescent="0.4">
      <c r="A7" s="253"/>
      <c r="B7" s="253"/>
      <c r="C7" s="253"/>
      <c r="D7" s="6"/>
      <c r="E7" s="6"/>
      <c r="F7" s="53"/>
      <c r="G7" s="53"/>
      <c r="H7" s="53"/>
    </row>
    <row r="8" spans="1:9" ht="19.5" customHeight="1" x14ac:dyDescent="0.4">
      <c r="A8" s="281" t="s">
        <v>245</v>
      </c>
      <c r="B8" s="281"/>
      <c r="C8" s="11"/>
      <c r="D8" s="6"/>
      <c r="E8" s="6"/>
      <c r="F8" s="6"/>
    </row>
    <row r="9" spans="1:9" ht="24.9" customHeight="1" x14ac:dyDescent="0.4">
      <c r="A9" s="13" t="s">
        <v>22</v>
      </c>
      <c r="B9" s="14" t="s">
        <v>23</v>
      </c>
      <c r="C9" s="13" t="s">
        <v>24</v>
      </c>
      <c r="D9" s="14" t="s">
        <v>25</v>
      </c>
      <c r="E9" s="14" t="s">
        <v>26</v>
      </c>
      <c r="F9" s="14" t="s">
        <v>27</v>
      </c>
      <c r="G9" s="14" t="s">
        <v>28</v>
      </c>
      <c r="H9" s="14" t="s">
        <v>29</v>
      </c>
    </row>
    <row r="10" spans="1:9" ht="30" customHeight="1" x14ac:dyDescent="0.4">
      <c r="A10" s="15" t="s">
        <v>246</v>
      </c>
      <c r="B10" s="16" t="s">
        <v>247</v>
      </c>
      <c r="C10" s="15" t="s">
        <v>248</v>
      </c>
      <c r="D10" s="17">
        <v>100</v>
      </c>
      <c r="E10" s="16" t="s">
        <v>250</v>
      </c>
      <c r="F10" s="18">
        <v>230</v>
      </c>
      <c r="G10" s="19">
        <f t="shared" ref="G10:G11" si="0">F10*D10</f>
        <v>23000</v>
      </c>
      <c r="H10" s="20"/>
      <c r="I10" s="1" t="s">
        <v>249</v>
      </c>
    </row>
    <row r="11" spans="1:9" ht="30" customHeight="1" x14ac:dyDescent="0.4">
      <c r="A11" s="15" t="s">
        <v>31</v>
      </c>
      <c r="B11" s="16" t="s">
        <v>117</v>
      </c>
      <c r="C11" s="15" t="s">
        <v>251</v>
      </c>
      <c r="D11" s="17">
        <v>600</v>
      </c>
      <c r="E11" s="16" t="s">
        <v>30</v>
      </c>
      <c r="F11" s="18">
        <v>230</v>
      </c>
      <c r="G11" s="19">
        <f t="shared" si="0"/>
        <v>138000</v>
      </c>
      <c r="H11" s="20"/>
    </row>
    <row r="12" spans="1:9" ht="30" customHeight="1" x14ac:dyDescent="0.4">
      <c r="A12" s="15"/>
      <c r="B12" s="16"/>
      <c r="C12" s="57"/>
      <c r="D12" s="17"/>
      <c r="E12" s="16"/>
      <c r="F12" s="18"/>
      <c r="G12" s="19"/>
      <c r="H12" s="20"/>
    </row>
    <row r="13" spans="1:9" ht="30" customHeight="1" x14ac:dyDescent="0.4">
      <c r="A13" s="15"/>
      <c r="B13" s="16"/>
      <c r="C13" s="15"/>
      <c r="D13" s="17"/>
      <c r="E13" s="16"/>
      <c r="F13" s="18"/>
      <c r="G13" s="19"/>
      <c r="H13" s="20"/>
    </row>
    <row r="14" spans="1:9" ht="30" customHeight="1" x14ac:dyDescent="0.4">
      <c r="A14" s="15"/>
      <c r="B14" s="16"/>
      <c r="C14" s="57"/>
      <c r="D14" s="17"/>
      <c r="E14" s="16"/>
      <c r="F14" s="18"/>
      <c r="G14" s="19"/>
      <c r="H14" s="20"/>
    </row>
    <row r="15" spans="1:9" ht="30" customHeight="1" x14ac:dyDescent="0.4">
      <c r="A15" s="16"/>
      <c r="B15" s="16"/>
      <c r="C15" s="15"/>
      <c r="D15" s="17"/>
      <c r="E15" s="17"/>
      <c r="F15" s="18"/>
      <c r="G15" s="19"/>
      <c r="H15" s="20"/>
    </row>
    <row r="16" spans="1:9" ht="30" customHeight="1" x14ac:dyDescent="0.4">
      <c r="A16" s="16"/>
      <c r="B16" s="16"/>
      <c r="C16" s="15"/>
      <c r="D16" s="17"/>
      <c r="E16" s="17"/>
      <c r="F16" s="18"/>
      <c r="G16" s="19"/>
      <c r="H16" s="20"/>
    </row>
    <row r="17" spans="1:9" ht="30" customHeight="1" x14ac:dyDescent="0.4">
      <c r="A17" s="16"/>
      <c r="B17" s="16"/>
      <c r="C17" s="16"/>
      <c r="D17" s="17"/>
      <c r="E17" s="17"/>
      <c r="F17" s="21"/>
      <c r="G17" s="19"/>
      <c r="H17" s="20"/>
    </row>
    <row r="18" spans="1:9" ht="30" customHeight="1" x14ac:dyDescent="0.4">
      <c r="A18" s="16"/>
      <c r="B18" s="16"/>
      <c r="C18" s="15"/>
      <c r="D18" s="17"/>
      <c r="E18" s="17"/>
      <c r="F18" s="21"/>
      <c r="G18" s="19"/>
      <c r="H18" s="20"/>
    </row>
    <row r="19" spans="1:9" ht="30" customHeight="1" x14ac:dyDescent="0.4">
      <c r="A19" s="15"/>
      <c r="B19" s="16"/>
      <c r="C19" s="16"/>
      <c r="D19" s="17"/>
      <c r="E19" s="17"/>
      <c r="F19" s="21"/>
      <c r="G19" s="19"/>
      <c r="H19" s="20"/>
    </row>
    <row r="20" spans="1:9" ht="30" customHeight="1" x14ac:dyDescent="0.4">
      <c r="A20" s="16"/>
      <c r="B20" s="16"/>
      <c r="C20" s="15"/>
      <c r="D20" s="17"/>
      <c r="E20" s="17"/>
      <c r="F20" s="21"/>
      <c r="G20" s="19"/>
      <c r="H20" s="20"/>
    </row>
    <row r="21" spans="1:9" ht="30" customHeight="1" thickBot="1" x14ac:dyDescent="0.45">
      <c r="A21" s="16"/>
      <c r="B21" s="16"/>
      <c r="C21" s="15"/>
      <c r="D21" s="17"/>
      <c r="E21" s="17"/>
      <c r="F21" s="21"/>
      <c r="G21" s="19"/>
      <c r="H21" s="20"/>
    </row>
    <row r="22" spans="1:9" ht="39.9" customHeight="1" x14ac:dyDescent="0.4">
      <c r="A22" s="47"/>
      <c r="B22" s="48" t="s">
        <v>33</v>
      </c>
      <c r="C22" s="48"/>
      <c r="D22" s="49"/>
      <c r="E22" s="49"/>
      <c r="F22" s="50"/>
      <c r="G22" s="51">
        <f>SUM(G10:G21)</f>
        <v>161000</v>
      </c>
      <c r="H22" s="52">
        <f>G22*0.1</f>
        <v>16100</v>
      </c>
    </row>
    <row r="23" spans="1:9" ht="39.9" customHeight="1" thickBot="1" x14ac:dyDescent="0.45">
      <c r="A23" s="22"/>
      <c r="B23" s="241" t="s">
        <v>34</v>
      </c>
      <c r="C23" s="241"/>
      <c r="D23" s="241"/>
      <c r="E23" s="23"/>
      <c r="F23" s="24"/>
      <c r="G23" s="242">
        <f>G22+H22</f>
        <v>177100</v>
      </c>
      <c r="H23" s="243"/>
      <c r="I23" s="25"/>
    </row>
    <row r="27" spans="1:9" x14ac:dyDescent="0.4">
      <c r="I27" s="25"/>
    </row>
  </sheetData>
  <mergeCells count="6">
    <mergeCell ref="A1:H3"/>
    <mergeCell ref="G5:H6"/>
    <mergeCell ref="A7:C7"/>
    <mergeCell ref="A8:B8"/>
    <mergeCell ref="B23:D23"/>
    <mergeCell ref="G23:H23"/>
  </mergeCells>
  <phoneticPr fontId="4" type="noConversion"/>
  <pageMargins left="0.36" right="0.27" top="0.75" bottom="0.93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topLeftCell="A70" zoomScale="85" zoomScaleNormal="85" workbookViewId="0">
      <selection activeCell="E177" sqref="E177"/>
    </sheetView>
  </sheetViews>
  <sheetFormatPr defaultRowHeight="14.4" x14ac:dyDescent="0.4"/>
  <cols>
    <col min="1" max="1" width="13" style="73" customWidth="1"/>
    <col min="2" max="2" width="17.8984375" style="73" customWidth="1"/>
    <col min="3" max="3" width="8.3984375" style="73" customWidth="1"/>
    <col min="4" max="4" width="8.5" style="73" customWidth="1"/>
    <col min="5" max="5" width="6.19921875" style="73" customWidth="1"/>
    <col min="6" max="6" width="9.5" style="73" customWidth="1"/>
    <col min="7" max="7" width="12.69921875" style="73" customWidth="1"/>
    <col min="8" max="8" width="11.59765625" style="73" customWidth="1"/>
    <col min="9" max="9" width="9" style="73"/>
    <col min="10" max="10" width="14.09765625" style="73" bestFit="1" customWidth="1"/>
    <col min="11" max="256" width="9" style="73"/>
    <col min="257" max="257" width="13" style="73" customWidth="1"/>
    <col min="258" max="258" width="17.8984375" style="73" customWidth="1"/>
    <col min="259" max="259" width="8.3984375" style="73" customWidth="1"/>
    <col min="260" max="260" width="8.5" style="73" customWidth="1"/>
    <col min="261" max="261" width="6.19921875" style="73" customWidth="1"/>
    <col min="262" max="262" width="9.5" style="73" customWidth="1"/>
    <col min="263" max="263" width="12.69921875" style="73" customWidth="1"/>
    <col min="264" max="264" width="11.59765625" style="73" customWidth="1"/>
    <col min="265" max="265" width="9" style="73"/>
    <col min="266" max="266" width="14.09765625" style="73" bestFit="1" customWidth="1"/>
    <col min="267" max="512" width="9" style="73"/>
    <col min="513" max="513" width="13" style="73" customWidth="1"/>
    <col min="514" max="514" width="17.8984375" style="73" customWidth="1"/>
    <col min="515" max="515" width="8.3984375" style="73" customWidth="1"/>
    <col min="516" max="516" width="8.5" style="73" customWidth="1"/>
    <col min="517" max="517" width="6.19921875" style="73" customWidth="1"/>
    <col min="518" max="518" width="9.5" style="73" customWidth="1"/>
    <col min="519" max="519" width="12.69921875" style="73" customWidth="1"/>
    <col min="520" max="520" width="11.59765625" style="73" customWidth="1"/>
    <col min="521" max="521" width="9" style="73"/>
    <col min="522" max="522" width="14.09765625" style="73" bestFit="1" customWidth="1"/>
    <col min="523" max="768" width="9" style="73"/>
    <col min="769" max="769" width="13" style="73" customWidth="1"/>
    <col min="770" max="770" width="17.8984375" style="73" customWidth="1"/>
    <col min="771" max="771" width="8.3984375" style="73" customWidth="1"/>
    <col min="772" max="772" width="8.5" style="73" customWidth="1"/>
    <col min="773" max="773" width="6.19921875" style="73" customWidth="1"/>
    <col min="774" max="774" width="9.5" style="73" customWidth="1"/>
    <col min="775" max="775" width="12.69921875" style="73" customWidth="1"/>
    <col min="776" max="776" width="11.59765625" style="73" customWidth="1"/>
    <col min="777" max="777" width="9" style="73"/>
    <col min="778" max="778" width="14.09765625" style="73" bestFit="1" customWidth="1"/>
    <col min="779" max="1024" width="9" style="73"/>
    <col min="1025" max="1025" width="13" style="73" customWidth="1"/>
    <col min="1026" max="1026" width="17.8984375" style="73" customWidth="1"/>
    <col min="1027" max="1027" width="8.3984375" style="73" customWidth="1"/>
    <col min="1028" max="1028" width="8.5" style="73" customWidth="1"/>
    <col min="1029" max="1029" width="6.19921875" style="73" customWidth="1"/>
    <col min="1030" max="1030" width="9.5" style="73" customWidth="1"/>
    <col min="1031" max="1031" width="12.69921875" style="73" customWidth="1"/>
    <col min="1032" max="1032" width="11.59765625" style="73" customWidth="1"/>
    <col min="1033" max="1033" width="9" style="73"/>
    <col min="1034" max="1034" width="14.09765625" style="73" bestFit="1" customWidth="1"/>
    <col min="1035" max="1280" width="9" style="73"/>
    <col min="1281" max="1281" width="13" style="73" customWidth="1"/>
    <col min="1282" max="1282" width="17.8984375" style="73" customWidth="1"/>
    <col min="1283" max="1283" width="8.3984375" style="73" customWidth="1"/>
    <col min="1284" max="1284" width="8.5" style="73" customWidth="1"/>
    <col min="1285" max="1285" width="6.19921875" style="73" customWidth="1"/>
    <col min="1286" max="1286" width="9.5" style="73" customWidth="1"/>
    <col min="1287" max="1287" width="12.69921875" style="73" customWidth="1"/>
    <col min="1288" max="1288" width="11.59765625" style="73" customWidth="1"/>
    <col min="1289" max="1289" width="9" style="73"/>
    <col min="1290" max="1290" width="14.09765625" style="73" bestFit="1" customWidth="1"/>
    <col min="1291" max="1536" width="9" style="73"/>
    <col min="1537" max="1537" width="13" style="73" customWidth="1"/>
    <col min="1538" max="1538" width="17.8984375" style="73" customWidth="1"/>
    <col min="1539" max="1539" width="8.3984375" style="73" customWidth="1"/>
    <col min="1540" max="1540" width="8.5" style="73" customWidth="1"/>
    <col min="1541" max="1541" width="6.19921875" style="73" customWidth="1"/>
    <col min="1542" max="1542" width="9.5" style="73" customWidth="1"/>
    <col min="1543" max="1543" width="12.69921875" style="73" customWidth="1"/>
    <col min="1544" max="1544" width="11.59765625" style="73" customWidth="1"/>
    <col min="1545" max="1545" width="9" style="73"/>
    <col min="1546" max="1546" width="14.09765625" style="73" bestFit="1" customWidth="1"/>
    <col min="1547" max="1792" width="9" style="73"/>
    <col min="1793" max="1793" width="13" style="73" customWidth="1"/>
    <col min="1794" max="1794" width="17.8984375" style="73" customWidth="1"/>
    <col min="1795" max="1795" width="8.3984375" style="73" customWidth="1"/>
    <col min="1796" max="1796" width="8.5" style="73" customWidth="1"/>
    <col min="1797" max="1797" width="6.19921875" style="73" customWidth="1"/>
    <col min="1798" max="1798" width="9.5" style="73" customWidth="1"/>
    <col min="1799" max="1799" width="12.69921875" style="73" customWidth="1"/>
    <col min="1800" max="1800" width="11.59765625" style="73" customWidth="1"/>
    <col min="1801" max="1801" width="9" style="73"/>
    <col min="1802" max="1802" width="14.09765625" style="73" bestFit="1" customWidth="1"/>
    <col min="1803" max="2048" width="9" style="73"/>
    <col min="2049" max="2049" width="13" style="73" customWidth="1"/>
    <col min="2050" max="2050" width="17.8984375" style="73" customWidth="1"/>
    <col min="2051" max="2051" width="8.3984375" style="73" customWidth="1"/>
    <col min="2052" max="2052" width="8.5" style="73" customWidth="1"/>
    <col min="2053" max="2053" width="6.19921875" style="73" customWidth="1"/>
    <col min="2054" max="2054" width="9.5" style="73" customWidth="1"/>
    <col min="2055" max="2055" width="12.69921875" style="73" customWidth="1"/>
    <col min="2056" max="2056" width="11.59765625" style="73" customWidth="1"/>
    <col min="2057" max="2057" width="9" style="73"/>
    <col min="2058" max="2058" width="14.09765625" style="73" bestFit="1" customWidth="1"/>
    <col min="2059" max="2304" width="9" style="73"/>
    <col min="2305" max="2305" width="13" style="73" customWidth="1"/>
    <col min="2306" max="2306" width="17.8984375" style="73" customWidth="1"/>
    <col min="2307" max="2307" width="8.3984375" style="73" customWidth="1"/>
    <col min="2308" max="2308" width="8.5" style="73" customWidth="1"/>
    <col min="2309" max="2309" width="6.19921875" style="73" customWidth="1"/>
    <col min="2310" max="2310" width="9.5" style="73" customWidth="1"/>
    <col min="2311" max="2311" width="12.69921875" style="73" customWidth="1"/>
    <col min="2312" max="2312" width="11.59765625" style="73" customWidth="1"/>
    <col min="2313" max="2313" width="9" style="73"/>
    <col min="2314" max="2314" width="14.09765625" style="73" bestFit="1" customWidth="1"/>
    <col min="2315" max="2560" width="9" style="73"/>
    <col min="2561" max="2561" width="13" style="73" customWidth="1"/>
    <col min="2562" max="2562" width="17.8984375" style="73" customWidth="1"/>
    <col min="2563" max="2563" width="8.3984375" style="73" customWidth="1"/>
    <col min="2564" max="2564" width="8.5" style="73" customWidth="1"/>
    <col min="2565" max="2565" width="6.19921875" style="73" customWidth="1"/>
    <col min="2566" max="2566" width="9.5" style="73" customWidth="1"/>
    <col min="2567" max="2567" width="12.69921875" style="73" customWidth="1"/>
    <col min="2568" max="2568" width="11.59765625" style="73" customWidth="1"/>
    <col min="2569" max="2569" width="9" style="73"/>
    <col min="2570" max="2570" width="14.09765625" style="73" bestFit="1" customWidth="1"/>
    <col min="2571" max="2816" width="9" style="73"/>
    <col min="2817" max="2817" width="13" style="73" customWidth="1"/>
    <col min="2818" max="2818" width="17.8984375" style="73" customWidth="1"/>
    <col min="2819" max="2819" width="8.3984375" style="73" customWidth="1"/>
    <col min="2820" max="2820" width="8.5" style="73" customWidth="1"/>
    <col min="2821" max="2821" width="6.19921875" style="73" customWidth="1"/>
    <col min="2822" max="2822" width="9.5" style="73" customWidth="1"/>
    <col min="2823" max="2823" width="12.69921875" style="73" customWidth="1"/>
    <col min="2824" max="2824" width="11.59765625" style="73" customWidth="1"/>
    <col min="2825" max="2825" width="9" style="73"/>
    <col min="2826" max="2826" width="14.09765625" style="73" bestFit="1" customWidth="1"/>
    <col min="2827" max="3072" width="9" style="73"/>
    <col min="3073" max="3073" width="13" style="73" customWidth="1"/>
    <col min="3074" max="3074" width="17.8984375" style="73" customWidth="1"/>
    <col min="3075" max="3075" width="8.3984375" style="73" customWidth="1"/>
    <col min="3076" max="3076" width="8.5" style="73" customWidth="1"/>
    <col min="3077" max="3077" width="6.19921875" style="73" customWidth="1"/>
    <col min="3078" max="3078" width="9.5" style="73" customWidth="1"/>
    <col min="3079" max="3079" width="12.69921875" style="73" customWidth="1"/>
    <col min="3080" max="3080" width="11.59765625" style="73" customWidth="1"/>
    <col min="3081" max="3081" width="9" style="73"/>
    <col min="3082" max="3082" width="14.09765625" style="73" bestFit="1" customWidth="1"/>
    <col min="3083" max="3328" width="9" style="73"/>
    <col min="3329" max="3329" width="13" style="73" customWidth="1"/>
    <col min="3330" max="3330" width="17.8984375" style="73" customWidth="1"/>
    <col min="3331" max="3331" width="8.3984375" style="73" customWidth="1"/>
    <col min="3332" max="3332" width="8.5" style="73" customWidth="1"/>
    <col min="3333" max="3333" width="6.19921875" style="73" customWidth="1"/>
    <col min="3334" max="3334" width="9.5" style="73" customWidth="1"/>
    <col min="3335" max="3335" width="12.69921875" style="73" customWidth="1"/>
    <col min="3336" max="3336" width="11.59765625" style="73" customWidth="1"/>
    <col min="3337" max="3337" width="9" style="73"/>
    <col min="3338" max="3338" width="14.09765625" style="73" bestFit="1" customWidth="1"/>
    <col min="3339" max="3584" width="9" style="73"/>
    <col min="3585" max="3585" width="13" style="73" customWidth="1"/>
    <col min="3586" max="3586" width="17.8984375" style="73" customWidth="1"/>
    <col min="3587" max="3587" width="8.3984375" style="73" customWidth="1"/>
    <col min="3588" max="3588" width="8.5" style="73" customWidth="1"/>
    <col min="3589" max="3589" width="6.19921875" style="73" customWidth="1"/>
    <col min="3590" max="3590" width="9.5" style="73" customWidth="1"/>
    <col min="3591" max="3591" width="12.69921875" style="73" customWidth="1"/>
    <col min="3592" max="3592" width="11.59765625" style="73" customWidth="1"/>
    <col min="3593" max="3593" width="9" style="73"/>
    <col min="3594" max="3594" width="14.09765625" style="73" bestFit="1" customWidth="1"/>
    <col min="3595" max="3840" width="9" style="73"/>
    <col min="3841" max="3841" width="13" style="73" customWidth="1"/>
    <col min="3842" max="3842" width="17.8984375" style="73" customWidth="1"/>
    <col min="3843" max="3843" width="8.3984375" style="73" customWidth="1"/>
    <col min="3844" max="3844" width="8.5" style="73" customWidth="1"/>
    <col min="3845" max="3845" width="6.19921875" style="73" customWidth="1"/>
    <col min="3846" max="3846" width="9.5" style="73" customWidth="1"/>
    <col min="3847" max="3847" width="12.69921875" style="73" customWidth="1"/>
    <col min="3848" max="3848" width="11.59765625" style="73" customWidth="1"/>
    <col min="3849" max="3849" width="9" style="73"/>
    <col min="3850" max="3850" width="14.09765625" style="73" bestFit="1" customWidth="1"/>
    <col min="3851" max="4096" width="9" style="73"/>
    <col min="4097" max="4097" width="13" style="73" customWidth="1"/>
    <col min="4098" max="4098" width="17.8984375" style="73" customWidth="1"/>
    <col min="4099" max="4099" width="8.3984375" style="73" customWidth="1"/>
    <col min="4100" max="4100" width="8.5" style="73" customWidth="1"/>
    <col min="4101" max="4101" width="6.19921875" style="73" customWidth="1"/>
    <col min="4102" max="4102" width="9.5" style="73" customWidth="1"/>
    <col min="4103" max="4103" width="12.69921875" style="73" customWidth="1"/>
    <col min="4104" max="4104" width="11.59765625" style="73" customWidth="1"/>
    <col min="4105" max="4105" width="9" style="73"/>
    <col min="4106" max="4106" width="14.09765625" style="73" bestFit="1" customWidth="1"/>
    <col min="4107" max="4352" width="9" style="73"/>
    <col min="4353" max="4353" width="13" style="73" customWidth="1"/>
    <col min="4354" max="4354" width="17.8984375" style="73" customWidth="1"/>
    <col min="4355" max="4355" width="8.3984375" style="73" customWidth="1"/>
    <col min="4356" max="4356" width="8.5" style="73" customWidth="1"/>
    <col min="4357" max="4357" width="6.19921875" style="73" customWidth="1"/>
    <col min="4358" max="4358" width="9.5" style="73" customWidth="1"/>
    <col min="4359" max="4359" width="12.69921875" style="73" customWidth="1"/>
    <col min="4360" max="4360" width="11.59765625" style="73" customWidth="1"/>
    <col min="4361" max="4361" width="9" style="73"/>
    <col min="4362" max="4362" width="14.09765625" style="73" bestFit="1" customWidth="1"/>
    <col min="4363" max="4608" width="9" style="73"/>
    <col min="4609" max="4609" width="13" style="73" customWidth="1"/>
    <col min="4610" max="4610" width="17.8984375" style="73" customWidth="1"/>
    <col min="4611" max="4611" width="8.3984375" style="73" customWidth="1"/>
    <col min="4612" max="4612" width="8.5" style="73" customWidth="1"/>
    <col min="4613" max="4613" width="6.19921875" style="73" customWidth="1"/>
    <col min="4614" max="4614" width="9.5" style="73" customWidth="1"/>
    <col min="4615" max="4615" width="12.69921875" style="73" customWidth="1"/>
    <col min="4616" max="4616" width="11.59765625" style="73" customWidth="1"/>
    <col min="4617" max="4617" width="9" style="73"/>
    <col min="4618" max="4618" width="14.09765625" style="73" bestFit="1" customWidth="1"/>
    <col min="4619" max="4864" width="9" style="73"/>
    <col min="4865" max="4865" width="13" style="73" customWidth="1"/>
    <col min="4866" max="4866" width="17.8984375" style="73" customWidth="1"/>
    <col min="4867" max="4867" width="8.3984375" style="73" customWidth="1"/>
    <col min="4868" max="4868" width="8.5" style="73" customWidth="1"/>
    <col min="4869" max="4869" width="6.19921875" style="73" customWidth="1"/>
    <col min="4870" max="4870" width="9.5" style="73" customWidth="1"/>
    <col min="4871" max="4871" width="12.69921875" style="73" customWidth="1"/>
    <col min="4872" max="4872" width="11.59765625" style="73" customWidth="1"/>
    <col min="4873" max="4873" width="9" style="73"/>
    <col min="4874" max="4874" width="14.09765625" style="73" bestFit="1" customWidth="1"/>
    <col min="4875" max="5120" width="9" style="73"/>
    <col min="5121" max="5121" width="13" style="73" customWidth="1"/>
    <col min="5122" max="5122" width="17.8984375" style="73" customWidth="1"/>
    <col min="5123" max="5123" width="8.3984375" style="73" customWidth="1"/>
    <col min="5124" max="5124" width="8.5" style="73" customWidth="1"/>
    <col min="5125" max="5125" width="6.19921875" style="73" customWidth="1"/>
    <col min="5126" max="5126" width="9.5" style="73" customWidth="1"/>
    <col min="5127" max="5127" width="12.69921875" style="73" customWidth="1"/>
    <col min="5128" max="5128" width="11.59765625" style="73" customWidth="1"/>
    <col min="5129" max="5129" width="9" style="73"/>
    <col min="5130" max="5130" width="14.09765625" style="73" bestFit="1" customWidth="1"/>
    <col min="5131" max="5376" width="9" style="73"/>
    <col min="5377" max="5377" width="13" style="73" customWidth="1"/>
    <col min="5378" max="5378" width="17.8984375" style="73" customWidth="1"/>
    <col min="5379" max="5379" width="8.3984375" style="73" customWidth="1"/>
    <col min="5380" max="5380" width="8.5" style="73" customWidth="1"/>
    <col min="5381" max="5381" width="6.19921875" style="73" customWidth="1"/>
    <col min="5382" max="5382" width="9.5" style="73" customWidth="1"/>
    <col min="5383" max="5383" width="12.69921875" style="73" customWidth="1"/>
    <col min="5384" max="5384" width="11.59765625" style="73" customWidth="1"/>
    <col min="5385" max="5385" width="9" style="73"/>
    <col min="5386" max="5386" width="14.09765625" style="73" bestFit="1" customWidth="1"/>
    <col min="5387" max="5632" width="9" style="73"/>
    <col min="5633" max="5633" width="13" style="73" customWidth="1"/>
    <col min="5634" max="5634" width="17.8984375" style="73" customWidth="1"/>
    <col min="5635" max="5635" width="8.3984375" style="73" customWidth="1"/>
    <col min="5636" max="5636" width="8.5" style="73" customWidth="1"/>
    <col min="5637" max="5637" width="6.19921875" style="73" customWidth="1"/>
    <col min="5638" max="5638" width="9.5" style="73" customWidth="1"/>
    <col min="5639" max="5639" width="12.69921875" style="73" customWidth="1"/>
    <col min="5640" max="5640" width="11.59765625" style="73" customWidth="1"/>
    <col min="5641" max="5641" width="9" style="73"/>
    <col min="5642" max="5642" width="14.09765625" style="73" bestFit="1" customWidth="1"/>
    <col min="5643" max="5888" width="9" style="73"/>
    <col min="5889" max="5889" width="13" style="73" customWidth="1"/>
    <col min="5890" max="5890" width="17.8984375" style="73" customWidth="1"/>
    <col min="5891" max="5891" width="8.3984375" style="73" customWidth="1"/>
    <col min="5892" max="5892" width="8.5" style="73" customWidth="1"/>
    <col min="5893" max="5893" width="6.19921875" style="73" customWidth="1"/>
    <col min="5894" max="5894" width="9.5" style="73" customWidth="1"/>
    <col min="5895" max="5895" width="12.69921875" style="73" customWidth="1"/>
    <col min="5896" max="5896" width="11.59765625" style="73" customWidth="1"/>
    <col min="5897" max="5897" width="9" style="73"/>
    <col min="5898" max="5898" width="14.09765625" style="73" bestFit="1" customWidth="1"/>
    <col min="5899" max="6144" width="9" style="73"/>
    <col min="6145" max="6145" width="13" style="73" customWidth="1"/>
    <col min="6146" max="6146" width="17.8984375" style="73" customWidth="1"/>
    <col min="6147" max="6147" width="8.3984375" style="73" customWidth="1"/>
    <col min="6148" max="6148" width="8.5" style="73" customWidth="1"/>
    <col min="6149" max="6149" width="6.19921875" style="73" customWidth="1"/>
    <col min="6150" max="6150" width="9.5" style="73" customWidth="1"/>
    <col min="6151" max="6151" width="12.69921875" style="73" customWidth="1"/>
    <col min="6152" max="6152" width="11.59765625" style="73" customWidth="1"/>
    <col min="6153" max="6153" width="9" style="73"/>
    <col min="6154" max="6154" width="14.09765625" style="73" bestFit="1" customWidth="1"/>
    <col min="6155" max="6400" width="9" style="73"/>
    <col min="6401" max="6401" width="13" style="73" customWidth="1"/>
    <col min="6402" max="6402" width="17.8984375" style="73" customWidth="1"/>
    <col min="6403" max="6403" width="8.3984375" style="73" customWidth="1"/>
    <col min="6404" max="6404" width="8.5" style="73" customWidth="1"/>
    <col min="6405" max="6405" width="6.19921875" style="73" customWidth="1"/>
    <col min="6406" max="6406" width="9.5" style="73" customWidth="1"/>
    <col min="6407" max="6407" width="12.69921875" style="73" customWidth="1"/>
    <col min="6408" max="6408" width="11.59765625" style="73" customWidth="1"/>
    <col min="6409" max="6409" width="9" style="73"/>
    <col min="6410" max="6410" width="14.09765625" style="73" bestFit="1" customWidth="1"/>
    <col min="6411" max="6656" width="9" style="73"/>
    <col min="6657" max="6657" width="13" style="73" customWidth="1"/>
    <col min="6658" max="6658" width="17.8984375" style="73" customWidth="1"/>
    <col min="6659" max="6659" width="8.3984375" style="73" customWidth="1"/>
    <col min="6660" max="6660" width="8.5" style="73" customWidth="1"/>
    <col min="6661" max="6661" width="6.19921875" style="73" customWidth="1"/>
    <col min="6662" max="6662" width="9.5" style="73" customWidth="1"/>
    <col min="6663" max="6663" width="12.69921875" style="73" customWidth="1"/>
    <col min="6664" max="6664" width="11.59765625" style="73" customWidth="1"/>
    <col min="6665" max="6665" width="9" style="73"/>
    <col min="6666" max="6666" width="14.09765625" style="73" bestFit="1" customWidth="1"/>
    <col min="6667" max="6912" width="9" style="73"/>
    <col min="6913" max="6913" width="13" style="73" customWidth="1"/>
    <col min="6914" max="6914" width="17.8984375" style="73" customWidth="1"/>
    <col min="6915" max="6915" width="8.3984375" style="73" customWidth="1"/>
    <col min="6916" max="6916" width="8.5" style="73" customWidth="1"/>
    <col min="6917" max="6917" width="6.19921875" style="73" customWidth="1"/>
    <col min="6918" max="6918" width="9.5" style="73" customWidth="1"/>
    <col min="6919" max="6919" width="12.69921875" style="73" customWidth="1"/>
    <col min="6920" max="6920" width="11.59765625" style="73" customWidth="1"/>
    <col min="6921" max="6921" width="9" style="73"/>
    <col min="6922" max="6922" width="14.09765625" style="73" bestFit="1" customWidth="1"/>
    <col min="6923" max="7168" width="9" style="73"/>
    <col min="7169" max="7169" width="13" style="73" customWidth="1"/>
    <col min="7170" max="7170" width="17.8984375" style="73" customWidth="1"/>
    <col min="7171" max="7171" width="8.3984375" style="73" customWidth="1"/>
    <col min="7172" max="7172" width="8.5" style="73" customWidth="1"/>
    <col min="7173" max="7173" width="6.19921875" style="73" customWidth="1"/>
    <col min="7174" max="7174" width="9.5" style="73" customWidth="1"/>
    <col min="7175" max="7175" width="12.69921875" style="73" customWidth="1"/>
    <col min="7176" max="7176" width="11.59765625" style="73" customWidth="1"/>
    <col min="7177" max="7177" width="9" style="73"/>
    <col min="7178" max="7178" width="14.09765625" style="73" bestFit="1" customWidth="1"/>
    <col min="7179" max="7424" width="9" style="73"/>
    <col min="7425" max="7425" width="13" style="73" customWidth="1"/>
    <col min="7426" max="7426" width="17.8984375" style="73" customWidth="1"/>
    <col min="7427" max="7427" width="8.3984375" style="73" customWidth="1"/>
    <col min="7428" max="7428" width="8.5" style="73" customWidth="1"/>
    <col min="7429" max="7429" width="6.19921875" style="73" customWidth="1"/>
    <col min="7430" max="7430" width="9.5" style="73" customWidth="1"/>
    <col min="7431" max="7431" width="12.69921875" style="73" customWidth="1"/>
    <col min="7432" max="7432" width="11.59765625" style="73" customWidth="1"/>
    <col min="7433" max="7433" width="9" style="73"/>
    <col min="7434" max="7434" width="14.09765625" style="73" bestFit="1" customWidth="1"/>
    <col min="7435" max="7680" width="9" style="73"/>
    <col min="7681" max="7681" width="13" style="73" customWidth="1"/>
    <col min="7682" max="7682" width="17.8984375" style="73" customWidth="1"/>
    <col min="7683" max="7683" width="8.3984375" style="73" customWidth="1"/>
    <col min="7684" max="7684" width="8.5" style="73" customWidth="1"/>
    <col min="7685" max="7685" width="6.19921875" style="73" customWidth="1"/>
    <col min="7686" max="7686" width="9.5" style="73" customWidth="1"/>
    <col min="7687" max="7687" width="12.69921875" style="73" customWidth="1"/>
    <col min="7688" max="7688" width="11.59765625" style="73" customWidth="1"/>
    <col min="7689" max="7689" width="9" style="73"/>
    <col min="7690" max="7690" width="14.09765625" style="73" bestFit="1" customWidth="1"/>
    <col min="7691" max="7936" width="9" style="73"/>
    <col min="7937" max="7937" width="13" style="73" customWidth="1"/>
    <col min="7938" max="7938" width="17.8984375" style="73" customWidth="1"/>
    <col min="7939" max="7939" width="8.3984375" style="73" customWidth="1"/>
    <col min="7940" max="7940" width="8.5" style="73" customWidth="1"/>
    <col min="7941" max="7941" width="6.19921875" style="73" customWidth="1"/>
    <col min="7942" max="7942" width="9.5" style="73" customWidth="1"/>
    <col min="7943" max="7943" width="12.69921875" style="73" customWidth="1"/>
    <col min="7944" max="7944" width="11.59765625" style="73" customWidth="1"/>
    <col min="7945" max="7945" width="9" style="73"/>
    <col min="7946" max="7946" width="14.09765625" style="73" bestFit="1" customWidth="1"/>
    <col min="7947" max="8192" width="9" style="73"/>
    <col min="8193" max="8193" width="13" style="73" customWidth="1"/>
    <col min="8194" max="8194" width="17.8984375" style="73" customWidth="1"/>
    <col min="8195" max="8195" width="8.3984375" style="73" customWidth="1"/>
    <col min="8196" max="8196" width="8.5" style="73" customWidth="1"/>
    <col min="8197" max="8197" width="6.19921875" style="73" customWidth="1"/>
    <col min="8198" max="8198" width="9.5" style="73" customWidth="1"/>
    <col min="8199" max="8199" width="12.69921875" style="73" customWidth="1"/>
    <col min="8200" max="8200" width="11.59765625" style="73" customWidth="1"/>
    <col min="8201" max="8201" width="9" style="73"/>
    <col min="8202" max="8202" width="14.09765625" style="73" bestFit="1" customWidth="1"/>
    <col min="8203" max="8448" width="9" style="73"/>
    <col min="8449" max="8449" width="13" style="73" customWidth="1"/>
    <col min="8450" max="8450" width="17.8984375" style="73" customWidth="1"/>
    <col min="8451" max="8451" width="8.3984375" style="73" customWidth="1"/>
    <col min="8452" max="8452" width="8.5" style="73" customWidth="1"/>
    <col min="8453" max="8453" width="6.19921875" style="73" customWidth="1"/>
    <col min="8454" max="8454" width="9.5" style="73" customWidth="1"/>
    <col min="8455" max="8455" width="12.69921875" style="73" customWidth="1"/>
    <col min="8456" max="8456" width="11.59765625" style="73" customWidth="1"/>
    <col min="8457" max="8457" width="9" style="73"/>
    <col min="8458" max="8458" width="14.09765625" style="73" bestFit="1" customWidth="1"/>
    <col min="8459" max="8704" width="9" style="73"/>
    <col min="8705" max="8705" width="13" style="73" customWidth="1"/>
    <col min="8706" max="8706" width="17.8984375" style="73" customWidth="1"/>
    <col min="8707" max="8707" width="8.3984375" style="73" customWidth="1"/>
    <col min="8708" max="8708" width="8.5" style="73" customWidth="1"/>
    <col min="8709" max="8709" width="6.19921875" style="73" customWidth="1"/>
    <col min="8710" max="8710" width="9.5" style="73" customWidth="1"/>
    <col min="8711" max="8711" width="12.69921875" style="73" customWidth="1"/>
    <col min="8712" max="8712" width="11.59765625" style="73" customWidth="1"/>
    <col min="8713" max="8713" width="9" style="73"/>
    <col min="8714" max="8714" width="14.09765625" style="73" bestFit="1" customWidth="1"/>
    <col min="8715" max="8960" width="9" style="73"/>
    <col min="8961" max="8961" width="13" style="73" customWidth="1"/>
    <col min="8962" max="8962" width="17.8984375" style="73" customWidth="1"/>
    <col min="8963" max="8963" width="8.3984375" style="73" customWidth="1"/>
    <col min="8964" max="8964" width="8.5" style="73" customWidth="1"/>
    <col min="8965" max="8965" width="6.19921875" style="73" customWidth="1"/>
    <col min="8966" max="8966" width="9.5" style="73" customWidth="1"/>
    <col min="8967" max="8967" width="12.69921875" style="73" customWidth="1"/>
    <col min="8968" max="8968" width="11.59765625" style="73" customWidth="1"/>
    <col min="8969" max="8969" width="9" style="73"/>
    <col min="8970" max="8970" width="14.09765625" style="73" bestFit="1" customWidth="1"/>
    <col min="8971" max="9216" width="9" style="73"/>
    <col min="9217" max="9217" width="13" style="73" customWidth="1"/>
    <col min="9218" max="9218" width="17.8984375" style="73" customWidth="1"/>
    <col min="9219" max="9219" width="8.3984375" style="73" customWidth="1"/>
    <col min="9220" max="9220" width="8.5" style="73" customWidth="1"/>
    <col min="9221" max="9221" width="6.19921875" style="73" customWidth="1"/>
    <col min="9222" max="9222" width="9.5" style="73" customWidth="1"/>
    <col min="9223" max="9223" width="12.69921875" style="73" customWidth="1"/>
    <col min="9224" max="9224" width="11.59765625" style="73" customWidth="1"/>
    <col min="9225" max="9225" width="9" style="73"/>
    <col min="9226" max="9226" width="14.09765625" style="73" bestFit="1" customWidth="1"/>
    <col min="9227" max="9472" width="9" style="73"/>
    <col min="9473" max="9473" width="13" style="73" customWidth="1"/>
    <col min="9474" max="9474" width="17.8984375" style="73" customWidth="1"/>
    <col min="9475" max="9475" width="8.3984375" style="73" customWidth="1"/>
    <col min="9476" max="9476" width="8.5" style="73" customWidth="1"/>
    <col min="9477" max="9477" width="6.19921875" style="73" customWidth="1"/>
    <col min="9478" max="9478" width="9.5" style="73" customWidth="1"/>
    <col min="9479" max="9479" width="12.69921875" style="73" customWidth="1"/>
    <col min="9480" max="9480" width="11.59765625" style="73" customWidth="1"/>
    <col min="9481" max="9481" width="9" style="73"/>
    <col min="9482" max="9482" width="14.09765625" style="73" bestFit="1" customWidth="1"/>
    <col min="9483" max="9728" width="9" style="73"/>
    <col min="9729" max="9729" width="13" style="73" customWidth="1"/>
    <col min="9730" max="9730" width="17.8984375" style="73" customWidth="1"/>
    <col min="9731" max="9731" width="8.3984375" style="73" customWidth="1"/>
    <col min="9732" max="9732" width="8.5" style="73" customWidth="1"/>
    <col min="9733" max="9733" width="6.19921875" style="73" customWidth="1"/>
    <col min="9734" max="9734" width="9.5" style="73" customWidth="1"/>
    <col min="9735" max="9735" width="12.69921875" style="73" customWidth="1"/>
    <col min="9736" max="9736" width="11.59765625" style="73" customWidth="1"/>
    <col min="9737" max="9737" width="9" style="73"/>
    <col min="9738" max="9738" width="14.09765625" style="73" bestFit="1" customWidth="1"/>
    <col min="9739" max="9984" width="9" style="73"/>
    <col min="9985" max="9985" width="13" style="73" customWidth="1"/>
    <col min="9986" max="9986" width="17.8984375" style="73" customWidth="1"/>
    <col min="9987" max="9987" width="8.3984375" style="73" customWidth="1"/>
    <col min="9988" max="9988" width="8.5" style="73" customWidth="1"/>
    <col min="9989" max="9989" width="6.19921875" style="73" customWidth="1"/>
    <col min="9990" max="9990" width="9.5" style="73" customWidth="1"/>
    <col min="9991" max="9991" width="12.69921875" style="73" customWidth="1"/>
    <col min="9992" max="9992" width="11.59765625" style="73" customWidth="1"/>
    <col min="9993" max="9993" width="9" style="73"/>
    <col min="9994" max="9994" width="14.09765625" style="73" bestFit="1" customWidth="1"/>
    <col min="9995" max="10240" width="9" style="73"/>
    <col min="10241" max="10241" width="13" style="73" customWidth="1"/>
    <col min="10242" max="10242" width="17.8984375" style="73" customWidth="1"/>
    <col min="10243" max="10243" width="8.3984375" style="73" customWidth="1"/>
    <col min="10244" max="10244" width="8.5" style="73" customWidth="1"/>
    <col min="10245" max="10245" width="6.19921875" style="73" customWidth="1"/>
    <col min="10246" max="10246" width="9.5" style="73" customWidth="1"/>
    <col min="10247" max="10247" width="12.69921875" style="73" customWidth="1"/>
    <col min="10248" max="10248" width="11.59765625" style="73" customWidth="1"/>
    <col min="10249" max="10249" width="9" style="73"/>
    <col min="10250" max="10250" width="14.09765625" style="73" bestFit="1" customWidth="1"/>
    <col min="10251" max="10496" width="9" style="73"/>
    <col min="10497" max="10497" width="13" style="73" customWidth="1"/>
    <col min="10498" max="10498" width="17.8984375" style="73" customWidth="1"/>
    <col min="10499" max="10499" width="8.3984375" style="73" customWidth="1"/>
    <col min="10500" max="10500" width="8.5" style="73" customWidth="1"/>
    <col min="10501" max="10501" width="6.19921875" style="73" customWidth="1"/>
    <col min="10502" max="10502" width="9.5" style="73" customWidth="1"/>
    <col min="10503" max="10503" width="12.69921875" style="73" customWidth="1"/>
    <col min="10504" max="10504" width="11.59765625" style="73" customWidth="1"/>
    <col min="10505" max="10505" width="9" style="73"/>
    <col min="10506" max="10506" width="14.09765625" style="73" bestFit="1" customWidth="1"/>
    <col min="10507" max="10752" width="9" style="73"/>
    <col min="10753" max="10753" width="13" style="73" customWidth="1"/>
    <col min="10754" max="10754" width="17.8984375" style="73" customWidth="1"/>
    <col min="10755" max="10755" width="8.3984375" style="73" customWidth="1"/>
    <col min="10756" max="10756" width="8.5" style="73" customWidth="1"/>
    <col min="10757" max="10757" width="6.19921875" style="73" customWidth="1"/>
    <col min="10758" max="10758" width="9.5" style="73" customWidth="1"/>
    <col min="10759" max="10759" width="12.69921875" style="73" customWidth="1"/>
    <col min="10760" max="10760" width="11.59765625" style="73" customWidth="1"/>
    <col min="10761" max="10761" width="9" style="73"/>
    <col min="10762" max="10762" width="14.09765625" style="73" bestFit="1" customWidth="1"/>
    <col min="10763" max="11008" width="9" style="73"/>
    <col min="11009" max="11009" width="13" style="73" customWidth="1"/>
    <col min="11010" max="11010" width="17.8984375" style="73" customWidth="1"/>
    <col min="11011" max="11011" width="8.3984375" style="73" customWidth="1"/>
    <col min="11012" max="11012" width="8.5" style="73" customWidth="1"/>
    <col min="11013" max="11013" width="6.19921875" style="73" customWidth="1"/>
    <col min="11014" max="11014" width="9.5" style="73" customWidth="1"/>
    <col min="11015" max="11015" width="12.69921875" style="73" customWidth="1"/>
    <col min="11016" max="11016" width="11.59765625" style="73" customWidth="1"/>
    <col min="11017" max="11017" width="9" style="73"/>
    <col min="11018" max="11018" width="14.09765625" style="73" bestFit="1" customWidth="1"/>
    <col min="11019" max="11264" width="9" style="73"/>
    <col min="11265" max="11265" width="13" style="73" customWidth="1"/>
    <col min="11266" max="11266" width="17.8984375" style="73" customWidth="1"/>
    <col min="11267" max="11267" width="8.3984375" style="73" customWidth="1"/>
    <col min="11268" max="11268" width="8.5" style="73" customWidth="1"/>
    <col min="11269" max="11269" width="6.19921875" style="73" customWidth="1"/>
    <col min="11270" max="11270" width="9.5" style="73" customWidth="1"/>
    <col min="11271" max="11271" width="12.69921875" style="73" customWidth="1"/>
    <col min="11272" max="11272" width="11.59765625" style="73" customWidth="1"/>
    <col min="11273" max="11273" width="9" style="73"/>
    <col min="11274" max="11274" width="14.09765625" style="73" bestFit="1" customWidth="1"/>
    <col min="11275" max="11520" width="9" style="73"/>
    <col min="11521" max="11521" width="13" style="73" customWidth="1"/>
    <col min="11522" max="11522" width="17.8984375" style="73" customWidth="1"/>
    <col min="11523" max="11523" width="8.3984375" style="73" customWidth="1"/>
    <col min="11524" max="11524" width="8.5" style="73" customWidth="1"/>
    <col min="11525" max="11525" width="6.19921875" style="73" customWidth="1"/>
    <col min="11526" max="11526" width="9.5" style="73" customWidth="1"/>
    <col min="11527" max="11527" width="12.69921875" style="73" customWidth="1"/>
    <col min="11528" max="11528" width="11.59765625" style="73" customWidth="1"/>
    <col min="11529" max="11529" width="9" style="73"/>
    <col min="11530" max="11530" width="14.09765625" style="73" bestFit="1" customWidth="1"/>
    <col min="11531" max="11776" width="9" style="73"/>
    <col min="11777" max="11777" width="13" style="73" customWidth="1"/>
    <col min="11778" max="11778" width="17.8984375" style="73" customWidth="1"/>
    <col min="11779" max="11779" width="8.3984375" style="73" customWidth="1"/>
    <col min="11780" max="11780" width="8.5" style="73" customWidth="1"/>
    <col min="11781" max="11781" width="6.19921875" style="73" customWidth="1"/>
    <col min="11782" max="11782" width="9.5" style="73" customWidth="1"/>
    <col min="11783" max="11783" width="12.69921875" style="73" customWidth="1"/>
    <col min="11784" max="11784" width="11.59765625" style="73" customWidth="1"/>
    <col min="11785" max="11785" width="9" style="73"/>
    <col min="11786" max="11786" width="14.09765625" style="73" bestFit="1" customWidth="1"/>
    <col min="11787" max="12032" width="9" style="73"/>
    <col min="12033" max="12033" width="13" style="73" customWidth="1"/>
    <col min="12034" max="12034" width="17.8984375" style="73" customWidth="1"/>
    <col min="12035" max="12035" width="8.3984375" style="73" customWidth="1"/>
    <col min="12036" max="12036" width="8.5" style="73" customWidth="1"/>
    <col min="12037" max="12037" width="6.19921875" style="73" customWidth="1"/>
    <col min="12038" max="12038" width="9.5" style="73" customWidth="1"/>
    <col min="12039" max="12039" width="12.69921875" style="73" customWidth="1"/>
    <col min="12040" max="12040" width="11.59765625" style="73" customWidth="1"/>
    <col min="12041" max="12041" width="9" style="73"/>
    <col min="12042" max="12042" width="14.09765625" style="73" bestFit="1" customWidth="1"/>
    <col min="12043" max="12288" width="9" style="73"/>
    <col min="12289" max="12289" width="13" style="73" customWidth="1"/>
    <col min="12290" max="12290" width="17.8984375" style="73" customWidth="1"/>
    <col min="12291" max="12291" width="8.3984375" style="73" customWidth="1"/>
    <col min="12292" max="12292" width="8.5" style="73" customWidth="1"/>
    <col min="12293" max="12293" width="6.19921875" style="73" customWidth="1"/>
    <col min="12294" max="12294" width="9.5" style="73" customWidth="1"/>
    <col min="12295" max="12295" width="12.69921875" style="73" customWidth="1"/>
    <col min="12296" max="12296" width="11.59765625" style="73" customWidth="1"/>
    <col min="12297" max="12297" width="9" style="73"/>
    <col min="12298" max="12298" width="14.09765625" style="73" bestFit="1" customWidth="1"/>
    <col min="12299" max="12544" width="9" style="73"/>
    <col min="12545" max="12545" width="13" style="73" customWidth="1"/>
    <col min="12546" max="12546" width="17.8984375" style="73" customWidth="1"/>
    <col min="12547" max="12547" width="8.3984375" style="73" customWidth="1"/>
    <col min="12548" max="12548" width="8.5" style="73" customWidth="1"/>
    <col min="12549" max="12549" width="6.19921875" style="73" customWidth="1"/>
    <col min="12550" max="12550" width="9.5" style="73" customWidth="1"/>
    <col min="12551" max="12551" width="12.69921875" style="73" customWidth="1"/>
    <col min="12552" max="12552" width="11.59765625" style="73" customWidth="1"/>
    <col min="12553" max="12553" width="9" style="73"/>
    <col min="12554" max="12554" width="14.09765625" style="73" bestFit="1" customWidth="1"/>
    <col min="12555" max="12800" width="9" style="73"/>
    <col min="12801" max="12801" width="13" style="73" customWidth="1"/>
    <col min="12802" max="12802" width="17.8984375" style="73" customWidth="1"/>
    <col min="12803" max="12803" width="8.3984375" style="73" customWidth="1"/>
    <col min="12804" max="12804" width="8.5" style="73" customWidth="1"/>
    <col min="12805" max="12805" width="6.19921875" style="73" customWidth="1"/>
    <col min="12806" max="12806" width="9.5" style="73" customWidth="1"/>
    <col min="12807" max="12807" width="12.69921875" style="73" customWidth="1"/>
    <col min="12808" max="12808" width="11.59765625" style="73" customWidth="1"/>
    <col min="12809" max="12809" width="9" style="73"/>
    <col min="12810" max="12810" width="14.09765625" style="73" bestFit="1" customWidth="1"/>
    <col min="12811" max="13056" width="9" style="73"/>
    <col min="13057" max="13057" width="13" style="73" customWidth="1"/>
    <col min="13058" max="13058" width="17.8984375" style="73" customWidth="1"/>
    <col min="13059" max="13059" width="8.3984375" style="73" customWidth="1"/>
    <col min="13060" max="13060" width="8.5" style="73" customWidth="1"/>
    <col min="13061" max="13061" width="6.19921875" style="73" customWidth="1"/>
    <col min="13062" max="13062" width="9.5" style="73" customWidth="1"/>
    <col min="13063" max="13063" width="12.69921875" style="73" customWidth="1"/>
    <col min="13064" max="13064" width="11.59765625" style="73" customWidth="1"/>
    <col min="13065" max="13065" width="9" style="73"/>
    <col min="13066" max="13066" width="14.09765625" style="73" bestFit="1" customWidth="1"/>
    <col min="13067" max="13312" width="9" style="73"/>
    <col min="13313" max="13313" width="13" style="73" customWidth="1"/>
    <col min="13314" max="13314" width="17.8984375" style="73" customWidth="1"/>
    <col min="13315" max="13315" width="8.3984375" style="73" customWidth="1"/>
    <col min="13316" max="13316" width="8.5" style="73" customWidth="1"/>
    <col min="13317" max="13317" width="6.19921875" style="73" customWidth="1"/>
    <col min="13318" max="13318" width="9.5" style="73" customWidth="1"/>
    <col min="13319" max="13319" width="12.69921875" style="73" customWidth="1"/>
    <col min="13320" max="13320" width="11.59765625" style="73" customWidth="1"/>
    <col min="13321" max="13321" width="9" style="73"/>
    <col min="13322" max="13322" width="14.09765625" style="73" bestFit="1" customWidth="1"/>
    <col min="13323" max="13568" width="9" style="73"/>
    <col min="13569" max="13569" width="13" style="73" customWidth="1"/>
    <col min="13570" max="13570" width="17.8984375" style="73" customWidth="1"/>
    <col min="13571" max="13571" width="8.3984375" style="73" customWidth="1"/>
    <col min="13572" max="13572" width="8.5" style="73" customWidth="1"/>
    <col min="13573" max="13573" width="6.19921875" style="73" customWidth="1"/>
    <col min="13574" max="13574" width="9.5" style="73" customWidth="1"/>
    <col min="13575" max="13575" width="12.69921875" style="73" customWidth="1"/>
    <col min="13576" max="13576" width="11.59765625" style="73" customWidth="1"/>
    <col min="13577" max="13577" width="9" style="73"/>
    <col min="13578" max="13578" width="14.09765625" style="73" bestFit="1" customWidth="1"/>
    <col min="13579" max="13824" width="9" style="73"/>
    <col min="13825" max="13825" width="13" style="73" customWidth="1"/>
    <col min="13826" max="13826" width="17.8984375" style="73" customWidth="1"/>
    <col min="13827" max="13827" width="8.3984375" style="73" customWidth="1"/>
    <col min="13828" max="13828" width="8.5" style="73" customWidth="1"/>
    <col min="13829" max="13829" width="6.19921875" style="73" customWidth="1"/>
    <col min="13830" max="13830" width="9.5" style="73" customWidth="1"/>
    <col min="13831" max="13831" width="12.69921875" style="73" customWidth="1"/>
    <col min="13832" max="13832" width="11.59765625" style="73" customWidth="1"/>
    <col min="13833" max="13833" width="9" style="73"/>
    <col min="13834" max="13834" width="14.09765625" style="73" bestFit="1" customWidth="1"/>
    <col min="13835" max="14080" width="9" style="73"/>
    <col min="14081" max="14081" width="13" style="73" customWidth="1"/>
    <col min="14082" max="14082" width="17.8984375" style="73" customWidth="1"/>
    <col min="14083" max="14083" width="8.3984375" style="73" customWidth="1"/>
    <col min="14084" max="14084" width="8.5" style="73" customWidth="1"/>
    <col min="14085" max="14085" width="6.19921875" style="73" customWidth="1"/>
    <col min="14086" max="14086" width="9.5" style="73" customWidth="1"/>
    <col min="14087" max="14087" width="12.69921875" style="73" customWidth="1"/>
    <col min="14088" max="14088" width="11.59765625" style="73" customWidth="1"/>
    <col min="14089" max="14089" width="9" style="73"/>
    <col min="14090" max="14090" width="14.09765625" style="73" bestFit="1" customWidth="1"/>
    <col min="14091" max="14336" width="9" style="73"/>
    <col min="14337" max="14337" width="13" style="73" customWidth="1"/>
    <col min="14338" max="14338" width="17.8984375" style="73" customWidth="1"/>
    <col min="14339" max="14339" width="8.3984375" style="73" customWidth="1"/>
    <col min="14340" max="14340" width="8.5" style="73" customWidth="1"/>
    <col min="14341" max="14341" width="6.19921875" style="73" customWidth="1"/>
    <col min="14342" max="14342" width="9.5" style="73" customWidth="1"/>
    <col min="14343" max="14343" width="12.69921875" style="73" customWidth="1"/>
    <col min="14344" max="14344" width="11.59765625" style="73" customWidth="1"/>
    <col min="14345" max="14345" width="9" style="73"/>
    <col min="14346" max="14346" width="14.09765625" style="73" bestFit="1" customWidth="1"/>
    <col min="14347" max="14592" width="9" style="73"/>
    <col min="14593" max="14593" width="13" style="73" customWidth="1"/>
    <col min="14594" max="14594" width="17.8984375" style="73" customWidth="1"/>
    <col min="14595" max="14595" width="8.3984375" style="73" customWidth="1"/>
    <col min="14596" max="14596" width="8.5" style="73" customWidth="1"/>
    <col min="14597" max="14597" width="6.19921875" style="73" customWidth="1"/>
    <col min="14598" max="14598" width="9.5" style="73" customWidth="1"/>
    <col min="14599" max="14599" width="12.69921875" style="73" customWidth="1"/>
    <col min="14600" max="14600" width="11.59765625" style="73" customWidth="1"/>
    <col min="14601" max="14601" width="9" style="73"/>
    <col min="14602" max="14602" width="14.09765625" style="73" bestFit="1" customWidth="1"/>
    <col min="14603" max="14848" width="9" style="73"/>
    <col min="14849" max="14849" width="13" style="73" customWidth="1"/>
    <col min="14850" max="14850" width="17.8984375" style="73" customWidth="1"/>
    <col min="14851" max="14851" width="8.3984375" style="73" customWidth="1"/>
    <col min="14852" max="14852" width="8.5" style="73" customWidth="1"/>
    <col min="14853" max="14853" width="6.19921875" style="73" customWidth="1"/>
    <col min="14854" max="14854" width="9.5" style="73" customWidth="1"/>
    <col min="14855" max="14855" width="12.69921875" style="73" customWidth="1"/>
    <col min="14856" max="14856" width="11.59765625" style="73" customWidth="1"/>
    <col min="14857" max="14857" width="9" style="73"/>
    <col min="14858" max="14858" width="14.09765625" style="73" bestFit="1" customWidth="1"/>
    <col min="14859" max="15104" width="9" style="73"/>
    <col min="15105" max="15105" width="13" style="73" customWidth="1"/>
    <col min="15106" max="15106" width="17.8984375" style="73" customWidth="1"/>
    <col min="15107" max="15107" width="8.3984375" style="73" customWidth="1"/>
    <col min="15108" max="15108" width="8.5" style="73" customWidth="1"/>
    <col min="15109" max="15109" width="6.19921875" style="73" customWidth="1"/>
    <col min="15110" max="15110" width="9.5" style="73" customWidth="1"/>
    <col min="15111" max="15111" width="12.69921875" style="73" customWidth="1"/>
    <col min="15112" max="15112" width="11.59765625" style="73" customWidth="1"/>
    <col min="15113" max="15113" width="9" style="73"/>
    <col min="15114" max="15114" width="14.09765625" style="73" bestFit="1" customWidth="1"/>
    <col min="15115" max="15360" width="9" style="73"/>
    <col min="15361" max="15361" width="13" style="73" customWidth="1"/>
    <col min="15362" max="15362" width="17.8984375" style="73" customWidth="1"/>
    <col min="15363" max="15363" width="8.3984375" style="73" customWidth="1"/>
    <col min="15364" max="15364" width="8.5" style="73" customWidth="1"/>
    <col min="15365" max="15365" width="6.19921875" style="73" customWidth="1"/>
    <col min="15366" max="15366" width="9.5" style="73" customWidth="1"/>
    <col min="15367" max="15367" width="12.69921875" style="73" customWidth="1"/>
    <col min="15368" max="15368" width="11.59765625" style="73" customWidth="1"/>
    <col min="15369" max="15369" width="9" style="73"/>
    <col min="15370" max="15370" width="14.09765625" style="73" bestFit="1" customWidth="1"/>
    <col min="15371" max="15616" width="9" style="73"/>
    <col min="15617" max="15617" width="13" style="73" customWidth="1"/>
    <col min="15618" max="15618" width="17.8984375" style="73" customWidth="1"/>
    <col min="15619" max="15619" width="8.3984375" style="73" customWidth="1"/>
    <col min="15620" max="15620" width="8.5" style="73" customWidth="1"/>
    <col min="15621" max="15621" width="6.19921875" style="73" customWidth="1"/>
    <col min="15622" max="15622" width="9.5" style="73" customWidth="1"/>
    <col min="15623" max="15623" width="12.69921875" style="73" customWidth="1"/>
    <col min="15624" max="15624" width="11.59765625" style="73" customWidth="1"/>
    <col min="15625" max="15625" width="9" style="73"/>
    <col min="15626" max="15626" width="14.09765625" style="73" bestFit="1" customWidth="1"/>
    <col min="15627" max="15872" width="9" style="73"/>
    <col min="15873" max="15873" width="13" style="73" customWidth="1"/>
    <col min="15874" max="15874" width="17.8984375" style="73" customWidth="1"/>
    <col min="15875" max="15875" width="8.3984375" style="73" customWidth="1"/>
    <col min="15876" max="15876" width="8.5" style="73" customWidth="1"/>
    <col min="15877" max="15877" width="6.19921875" style="73" customWidth="1"/>
    <col min="15878" max="15878" width="9.5" style="73" customWidth="1"/>
    <col min="15879" max="15879" width="12.69921875" style="73" customWidth="1"/>
    <col min="15880" max="15880" width="11.59765625" style="73" customWidth="1"/>
    <col min="15881" max="15881" width="9" style="73"/>
    <col min="15882" max="15882" width="14.09765625" style="73" bestFit="1" customWidth="1"/>
    <col min="15883" max="16128" width="9" style="73"/>
    <col min="16129" max="16129" width="13" style="73" customWidth="1"/>
    <col min="16130" max="16130" width="17.8984375" style="73" customWidth="1"/>
    <col min="16131" max="16131" width="8.3984375" style="73" customWidth="1"/>
    <col min="16132" max="16132" width="8.5" style="73" customWidth="1"/>
    <col min="16133" max="16133" width="6.19921875" style="73" customWidth="1"/>
    <col min="16134" max="16134" width="9.5" style="73" customWidth="1"/>
    <col min="16135" max="16135" width="12.69921875" style="73" customWidth="1"/>
    <col min="16136" max="16136" width="11.59765625" style="73" customWidth="1"/>
    <col min="16137" max="16137" width="9" style="73"/>
    <col min="16138" max="16138" width="14.09765625" style="73" bestFit="1" customWidth="1"/>
    <col min="16139" max="16384" width="9" style="73"/>
  </cols>
  <sheetData>
    <row r="1" spans="1:11" ht="20.100000000000001" customHeight="1" x14ac:dyDescent="0.4">
      <c r="A1" s="244" t="s">
        <v>122</v>
      </c>
      <c r="B1" s="244"/>
      <c r="C1" s="244"/>
      <c r="D1" s="244"/>
      <c r="E1" s="244"/>
      <c r="F1" s="244"/>
      <c r="G1" s="244"/>
      <c r="H1" s="244"/>
    </row>
    <row r="2" spans="1:11" ht="20.100000000000001" customHeight="1" x14ac:dyDescent="0.4">
      <c r="A2" s="244"/>
      <c r="B2" s="244"/>
      <c r="C2" s="244"/>
      <c r="D2" s="244"/>
      <c r="E2" s="244"/>
      <c r="F2" s="244"/>
      <c r="G2" s="244"/>
      <c r="H2" s="244"/>
    </row>
    <row r="3" spans="1:11" ht="20.100000000000001" customHeight="1" x14ac:dyDescent="0.4">
      <c r="A3" s="244"/>
      <c r="B3" s="244"/>
      <c r="C3" s="244"/>
      <c r="D3" s="244"/>
      <c r="E3" s="244"/>
      <c r="F3" s="244"/>
      <c r="G3" s="244"/>
      <c r="H3" s="244"/>
    </row>
    <row r="4" spans="1:11" ht="20.100000000000001" customHeight="1" x14ac:dyDescent="0.4">
      <c r="A4" s="54" t="s">
        <v>92</v>
      </c>
      <c r="B4" s="27"/>
      <c r="C4" s="28"/>
      <c r="D4" s="74"/>
      <c r="E4" s="74"/>
      <c r="F4" s="129"/>
      <c r="G4" s="129"/>
      <c r="H4" s="129"/>
    </row>
    <row r="5" spans="1:11" ht="20.100000000000001" customHeight="1" x14ac:dyDescent="0.4">
      <c r="A5" s="116">
        <v>42916</v>
      </c>
      <c r="B5" s="116"/>
      <c r="C5" s="116"/>
      <c r="D5" s="74"/>
      <c r="E5" s="74"/>
      <c r="F5" s="129"/>
      <c r="G5" s="246"/>
      <c r="H5" s="246"/>
    </row>
    <row r="6" spans="1:11" ht="20.100000000000001" customHeight="1" x14ac:dyDescent="0.4">
      <c r="A6" s="55" t="s">
        <v>93</v>
      </c>
      <c r="B6" s="32"/>
      <c r="C6" s="32"/>
      <c r="D6" s="74"/>
      <c r="E6" s="74"/>
      <c r="F6" s="129"/>
      <c r="G6" s="246"/>
      <c r="H6" s="246"/>
    </row>
    <row r="7" spans="1:11" ht="20.100000000000001" customHeight="1" x14ac:dyDescent="0.4">
      <c r="A7" s="247"/>
      <c r="B7" s="247"/>
      <c r="C7" s="247"/>
      <c r="D7" s="74"/>
      <c r="E7" s="74"/>
      <c r="F7" s="129"/>
      <c r="G7" s="129"/>
      <c r="H7" s="129"/>
    </row>
    <row r="8" spans="1:11" ht="20.100000000000001" customHeight="1" thickBot="1" x14ac:dyDescent="0.45">
      <c r="A8" s="262" t="s">
        <v>94</v>
      </c>
      <c r="B8" s="262"/>
      <c r="C8" s="33"/>
      <c r="D8" s="74"/>
      <c r="E8" s="74"/>
      <c r="F8" s="74"/>
      <c r="G8" s="75"/>
      <c r="H8" s="75"/>
    </row>
    <row r="9" spans="1:11" ht="23.1" customHeight="1" thickBot="1" x14ac:dyDescent="0.45">
      <c r="A9" s="85" t="s">
        <v>95</v>
      </c>
      <c r="B9" s="86" t="s">
        <v>96</v>
      </c>
      <c r="C9" s="87" t="s">
        <v>97</v>
      </c>
      <c r="D9" s="86" t="s">
        <v>98</v>
      </c>
      <c r="E9" s="86" t="s">
        <v>99</v>
      </c>
      <c r="F9" s="86" t="s">
        <v>100</v>
      </c>
      <c r="G9" s="86" t="s">
        <v>101</v>
      </c>
      <c r="H9" s="88" t="s">
        <v>102</v>
      </c>
    </row>
    <row r="10" spans="1:11" ht="20.100000000000001" customHeight="1" x14ac:dyDescent="0.4">
      <c r="A10" s="102" t="s">
        <v>78</v>
      </c>
      <c r="B10" s="76" t="s">
        <v>79</v>
      </c>
      <c r="C10" s="102" t="s">
        <v>80</v>
      </c>
      <c r="D10" s="101">
        <v>150</v>
      </c>
      <c r="E10" s="101" t="s">
        <v>17</v>
      </c>
      <c r="F10" s="100">
        <v>135</v>
      </c>
      <c r="G10" s="89">
        <f>SUM(D10*F10)</f>
        <v>20250</v>
      </c>
      <c r="H10" s="90"/>
      <c r="I10" s="282"/>
      <c r="J10" s="284"/>
      <c r="K10" s="284"/>
    </row>
    <row r="11" spans="1:11" ht="20.100000000000001" customHeight="1" x14ac:dyDescent="0.2">
      <c r="A11" s="16" t="s">
        <v>42</v>
      </c>
      <c r="B11" s="16" t="s">
        <v>42</v>
      </c>
      <c r="C11" s="16" t="s">
        <v>64</v>
      </c>
      <c r="D11" s="17">
        <v>200</v>
      </c>
      <c r="E11" s="17" t="s">
        <v>17</v>
      </c>
      <c r="F11" s="35">
        <v>150</v>
      </c>
      <c r="G11" s="89">
        <f t="shared" ref="G11:G32" si="0">SUM(D11*F11)</f>
        <v>30000</v>
      </c>
      <c r="H11" s="41"/>
    </row>
    <row r="12" spans="1:11" ht="20.100000000000001" customHeight="1" x14ac:dyDescent="0.4">
      <c r="A12" s="43" t="s">
        <v>42</v>
      </c>
      <c r="B12" s="93" t="s">
        <v>42</v>
      </c>
      <c r="C12" s="16" t="s">
        <v>65</v>
      </c>
      <c r="D12" s="44">
        <v>700</v>
      </c>
      <c r="E12" s="44" t="s">
        <v>17</v>
      </c>
      <c r="F12" s="35">
        <v>170</v>
      </c>
      <c r="G12" s="89">
        <f t="shared" si="0"/>
        <v>119000</v>
      </c>
      <c r="H12" s="37"/>
      <c r="I12" s="282"/>
      <c r="J12" s="283"/>
    </row>
    <row r="13" spans="1:11" ht="20.100000000000001" customHeight="1" x14ac:dyDescent="0.4">
      <c r="A13" s="43" t="s">
        <v>42</v>
      </c>
      <c r="B13" s="43" t="s">
        <v>42</v>
      </c>
      <c r="C13" s="16" t="s">
        <v>16</v>
      </c>
      <c r="D13" s="44">
        <v>600</v>
      </c>
      <c r="E13" s="44" t="s">
        <v>17</v>
      </c>
      <c r="F13" s="45">
        <v>190</v>
      </c>
      <c r="G13" s="89">
        <f t="shared" si="0"/>
        <v>114000</v>
      </c>
      <c r="H13" s="37"/>
    </row>
    <row r="14" spans="1:11" ht="20.100000000000001" customHeight="1" x14ac:dyDescent="0.4">
      <c r="A14" s="43" t="s">
        <v>81</v>
      </c>
      <c r="B14" s="43" t="s">
        <v>82</v>
      </c>
      <c r="C14" s="16" t="s">
        <v>80</v>
      </c>
      <c r="D14" s="44">
        <v>150</v>
      </c>
      <c r="E14" s="44" t="s">
        <v>17</v>
      </c>
      <c r="F14" s="35">
        <v>160</v>
      </c>
      <c r="G14" s="89">
        <f t="shared" si="0"/>
        <v>24000</v>
      </c>
      <c r="H14" s="37"/>
    </row>
    <row r="15" spans="1:11" ht="20.100000000000001" customHeight="1" x14ac:dyDescent="0.4">
      <c r="A15" s="43" t="s">
        <v>81</v>
      </c>
      <c r="B15" s="43" t="s">
        <v>77</v>
      </c>
      <c r="C15" s="16" t="s">
        <v>64</v>
      </c>
      <c r="D15" s="17">
        <v>250</v>
      </c>
      <c r="E15" s="17" t="s">
        <v>17</v>
      </c>
      <c r="F15" s="35">
        <v>180</v>
      </c>
      <c r="G15" s="89">
        <f t="shared" si="0"/>
        <v>45000</v>
      </c>
      <c r="H15" s="37"/>
    </row>
    <row r="16" spans="1:11" ht="20.100000000000001" customHeight="1" x14ac:dyDescent="0.4">
      <c r="A16" s="43" t="s">
        <v>81</v>
      </c>
      <c r="B16" s="16" t="s">
        <v>77</v>
      </c>
      <c r="C16" s="16" t="s">
        <v>65</v>
      </c>
      <c r="D16" s="17">
        <v>800</v>
      </c>
      <c r="E16" s="17" t="s">
        <v>17</v>
      </c>
      <c r="F16" s="35">
        <v>200</v>
      </c>
      <c r="G16" s="89">
        <f t="shared" si="0"/>
        <v>160000</v>
      </c>
      <c r="H16" s="37"/>
    </row>
    <row r="17" spans="1:13" ht="20.100000000000001" customHeight="1" x14ac:dyDescent="0.4">
      <c r="A17" s="43" t="s">
        <v>81</v>
      </c>
      <c r="B17" s="16" t="s">
        <v>77</v>
      </c>
      <c r="C17" s="16" t="s">
        <v>16</v>
      </c>
      <c r="D17" s="17">
        <v>750</v>
      </c>
      <c r="E17" s="17" t="s">
        <v>76</v>
      </c>
      <c r="F17" s="35">
        <v>220</v>
      </c>
      <c r="G17" s="89">
        <f t="shared" si="0"/>
        <v>165000</v>
      </c>
      <c r="H17" s="37"/>
    </row>
    <row r="18" spans="1:13" ht="20.100000000000001" customHeight="1" x14ac:dyDescent="0.4">
      <c r="A18" s="43" t="s">
        <v>81</v>
      </c>
      <c r="B18" s="43" t="s">
        <v>83</v>
      </c>
      <c r="C18" s="16" t="s">
        <v>84</v>
      </c>
      <c r="D18" s="44">
        <v>4853</v>
      </c>
      <c r="E18" s="44" t="s">
        <v>85</v>
      </c>
      <c r="F18" s="45">
        <v>600</v>
      </c>
      <c r="G18" s="89">
        <f t="shared" si="0"/>
        <v>2911800</v>
      </c>
      <c r="H18" s="37"/>
      <c r="J18" s="130"/>
      <c r="K18" s="130"/>
      <c r="L18" s="130"/>
    </row>
    <row r="19" spans="1:13" ht="20.100000000000001" customHeight="1" x14ac:dyDescent="0.4">
      <c r="A19" s="72" t="s">
        <v>86</v>
      </c>
      <c r="B19" s="43" t="s">
        <v>79</v>
      </c>
      <c r="C19" s="16" t="s">
        <v>75</v>
      </c>
      <c r="D19" s="44">
        <v>100</v>
      </c>
      <c r="E19" s="44" t="s">
        <v>76</v>
      </c>
      <c r="F19" s="45">
        <v>135</v>
      </c>
      <c r="G19" s="89">
        <f t="shared" si="0"/>
        <v>13500</v>
      </c>
      <c r="H19" s="37"/>
    </row>
    <row r="20" spans="1:13" ht="20.100000000000001" customHeight="1" x14ac:dyDescent="0.4">
      <c r="A20" s="43" t="s">
        <v>77</v>
      </c>
      <c r="B20" s="43" t="s">
        <v>77</v>
      </c>
      <c r="C20" s="16" t="s">
        <v>87</v>
      </c>
      <c r="D20" s="44">
        <v>200</v>
      </c>
      <c r="E20" s="44" t="s">
        <v>17</v>
      </c>
      <c r="F20" s="45">
        <v>150</v>
      </c>
      <c r="G20" s="89">
        <f t="shared" si="0"/>
        <v>30000</v>
      </c>
      <c r="H20" s="37"/>
    </row>
    <row r="21" spans="1:13" ht="20.100000000000001" customHeight="1" x14ac:dyDescent="0.4">
      <c r="A21" s="43" t="s">
        <v>77</v>
      </c>
      <c r="B21" s="56" t="s">
        <v>77</v>
      </c>
      <c r="C21" s="16" t="s">
        <v>88</v>
      </c>
      <c r="D21" s="44">
        <v>450</v>
      </c>
      <c r="E21" s="44" t="s">
        <v>17</v>
      </c>
      <c r="F21" s="45">
        <v>170</v>
      </c>
      <c r="G21" s="89">
        <f t="shared" si="0"/>
        <v>76500</v>
      </c>
      <c r="H21" s="37"/>
      <c r="I21" s="285"/>
      <c r="J21" s="286"/>
      <c r="K21" s="286"/>
      <c r="L21" s="286"/>
    </row>
    <row r="22" spans="1:13" ht="20.100000000000001" customHeight="1" x14ac:dyDescent="0.4">
      <c r="A22" s="43" t="s">
        <v>77</v>
      </c>
      <c r="B22" s="56" t="s">
        <v>77</v>
      </c>
      <c r="C22" s="16" t="s">
        <v>89</v>
      </c>
      <c r="D22" s="44">
        <v>300</v>
      </c>
      <c r="E22" s="44" t="s">
        <v>17</v>
      </c>
      <c r="F22" s="45">
        <v>190</v>
      </c>
      <c r="G22" s="89">
        <f t="shared" si="0"/>
        <v>57000</v>
      </c>
      <c r="H22" s="37"/>
      <c r="I22" s="287"/>
      <c r="J22" s="288"/>
      <c r="K22" s="288"/>
      <c r="L22" s="157"/>
      <c r="M22" s="149"/>
    </row>
    <row r="23" spans="1:13" ht="20.100000000000001" customHeight="1" x14ac:dyDescent="0.4">
      <c r="A23" s="43" t="s">
        <v>77</v>
      </c>
      <c r="B23" s="72" t="s">
        <v>82</v>
      </c>
      <c r="C23" s="16" t="s">
        <v>75</v>
      </c>
      <c r="D23" s="17">
        <v>100</v>
      </c>
      <c r="E23" s="17" t="s">
        <v>17</v>
      </c>
      <c r="F23" s="35">
        <v>160</v>
      </c>
      <c r="G23" s="89">
        <f t="shared" si="0"/>
        <v>16000</v>
      </c>
      <c r="H23" s="37"/>
      <c r="I23" s="266"/>
      <c r="J23" s="268"/>
      <c r="K23" s="268"/>
      <c r="L23" s="268"/>
      <c r="M23" s="268"/>
    </row>
    <row r="24" spans="1:13" ht="20.100000000000001" customHeight="1" x14ac:dyDescent="0.4">
      <c r="A24" s="43" t="s">
        <v>77</v>
      </c>
      <c r="B24" s="16" t="s">
        <v>77</v>
      </c>
      <c r="C24" s="16" t="s">
        <v>87</v>
      </c>
      <c r="D24" s="17">
        <v>200</v>
      </c>
      <c r="E24" s="17" t="s">
        <v>17</v>
      </c>
      <c r="F24" s="35">
        <v>180</v>
      </c>
      <c r="G24" s="89">
        <f t="shared" si="0"/>
        <v>36000</v>
      </c>
      <c r="H24" s="37"/>
      <c r="I24" s="266"/>
      <c r="J24" s="268"/>
      <c r="K24" s="158"/>
      <c r="L24" s="158"/>
      <c r="M24" s="158"/>
    </row>
    <row r="25" spans="1:13" ht="20.100000000000001" customHeight="1" x14ac:dyDescent="0.4">
      <c r="A25" s="43" t="s">
        <v>77</v>
      </c>
      <c r="B25" s="43" t="s">
        <v>77</v>
      </c>
      <c r="C25" s="16" t="s">
        <v>88</v>
      </c>
      <c r="D25" s="44">
        <v>600</v>
      </c>
      <c r="E25" s="44" t="s">
        <v>17</v>
      </c>
      <c r="F25" s="45">
        <v>200</v>
      </c>
      <c r="G25" s="89">
        <f t="shared" si="0"/>
        <v>120000</v>
      </c>
      <c r="H25" s="37"/>
      <c r="I25" s="149"/>
      <c r="J25" s="149"/>
      <c r="K25" s="149"/>
      <c r="L25" s="149"/>
      <c r="M25" s="149"/>
    </row>
    <row r="26" spans="1:13" ht="20.100000000000001" customHeight="1" x14ac:dyDescent="0.4">
      <c r="A26" s="43" t="s">
        <v>77</v>
      </c>
      <c r="B26" s="56" t="s">
        <v>77</v>
      </c>
      <c r="C26" s="16" t="s">
        <v>89</v>
      </c>
      <c r="D26" s="44">
        <v>550</v>
      </c>
      <c r="E26" s="44" t="s">
        <v>17</v>
      </c>
      <c r="F26" s="45">
        <v>220</v>
      </c>
      <c r="G26" s="89">
        <f t="shared" si="0"/>
        <v>121000</v>
      </c>
      <c r="H26" s="37"/>
      <c r="I26" s="159"/>
      <c r="J26" s="160"/>
      <c r="K26" s="160"/>
      <c r="L26" s="160"/>
      <c r="M26" s="149"/>
    </row>
    <row r="27" spans="1:13" ht="20.100000000000001" customHeight="1" x14ac:dyDescent="0.4">
      <c r="A27" s="43" t="s">
        <v>77</v>
      </c>
      <c r="B27" s="56" t="s">
        <v>83</v>
      </c>
      <c r="C27" s="16" t="s">
        <v>84</v>
      </c>
      <c r="D27" s="44">
        <v>3360</v>
      </c>
      <c r="E27" s="44" t="s">
        <v>85</v>
      </c>
      <c r="F27" s="45">
        <v>600</v>
      </c>
      <c r="G27" s="89">
        <f t="shared" si="0"/>
        <v>2016000</v>
      </c>
      <c r="H27" s="37"/>
      <c r="I27" s="159"/>
      <c r="J27" s="160"/>
      <c r="K27" s="160"/>
      <c r="L27" s="160"/>
      <c r="M27" s="149"/>
    </row>
    <row r="28" spans="1:13" ht="20.100000000000001" customHeight="1" x14ac:dyDescent="0.4">
      <c r="A28" s="43" t="s">
        <v>90</v>
      </c>
      <c r="B28" s="43" t="s">
        <v>79</v>
      </c>
      <c r="C28" s="16" t="s">
        <v>88</v>
      </c>
      <c r="D28" s="44">
        <v>300</v>
      </c>
      <c r="E28" s="44" t="s">
        <v>76</v>
      </c>
      <c r="F28" s="45">
        <v>170</v>
      </c>
      <c r="G28" s="89">
        <f t="shared" si="0"/>
        <v>51000</v>
      </c>
      <c r="H28" s="37"/>
      <c r="I28" s="159"/>
      <c r="J28" s="160"/>
      <c r="K28" s="160"/>
      <c r="L28" s="160"/>
      <c r="M28" s="149"/>
    </row>
    <row r="29" spans="1:13" ht="20.100000000000001" customHeight="1" x14ac:dyDescent="0.4">
      <c r="A29" s="43" t="s">
        <v>77</v>
      </c>
      <c r="B29" s="56" t="s">
        <v>77</v>
      </c>
      <c r="C29" s="16" t="s">
        <v>89</v>
      </c>
      <c r="D29" s="44">
        <v>300</v>
      </c>
      <c r="E29" s="44" t="s">
        <v>76</v>
      </c>
      <c r="F29" s="45">
        <v>190</v>
      </c>
      <c r="G29" s="89">
        <f t="shared" si="0"/>
        <v>57000</v>
      </c>
      <c r="H29" s="37"/>
      <c r="I29" s="141"/>
      <c r="J29" s="141"/>
      <c r="K29" s="141"/>
      <c r="L29" s="141"/>
      <c r="M29" s="141"/>
    </row>
    <row r="30" spans="1:13" ht="20.100000000000001" customHeight="1" x14ac:dyDescent="0.4">
      <c r="A30" s="56" t="s">
        <v>77</v>
      </c>
      <c r="B30" s="56" t="s">
        <v>82</v>
      </c>
      <c r="C30" s="16" t="s">
        <v>88</v>
      </c>
      <c r="D30" s="44">
        <v>250</v>
      </c>
      <c r="E30" s="44" t="s">
        <v>76</v>
      </c>
      <c r="F30" s="45">
        <v>200</v>
      </c>
      <c r="G30" s="89">
        <f t="shared" si="0"/>
        <v>50000</v>
      </c>
      <c r="H30" s="37"/>
      <c r="I30" s="141"/>
      <c r="J30" s="141"/>
      <c r="K30" s="141"/>
      <c r="L30" s="141"/>
      <c r="M30" s="141"/>
    </row>
    <row r="31" spans="1:13" ht="20.100000000000001" customHeight="1" x14ac:dyDescent="0.4">
      <c r="A31" s="78" t="s">
        <v>77</v>
      </c>
      <c r="B31" s="78" t="s">
        <v>77</v>
      </c>
      <c r="C31" s="98" t="s">
        <v>89</v>
      </c>
      <c r="D31" s="79">
        <v>200</v>
      </c>
      <c r="E31" s="79" t="s">
        <v>76</v>
      </c>
      <c r="F31" s="91">
        <v>220</v>
      </c>
      <c r="G31" s="89">
        <f t="shared" si="0"/>
        <v>44000</v>
      </c>
      <c r="H31" s="37"/>
      <c r="I31" s="141"/>
      <c r="J31" s="141"/>
      <c r="K31" s="141"/>
      <c r="L31" s="141"/>
      <c r="M31" s="141"/>
    </row>
    <row r="32" spans="1:13" ht="20.100000000000001" customHeight="1" x14ac:dyDescent="0.4">
      <c r="A32" s="78" t="s">
        <v>77</v>
      </c>
      <c r="B32" s="78" t="s">
        <v>83</v>
      </c>
      <c r="C32" s="98" t="s">
        <v>91</v>
      </c>
      <c r="D32" s="79">
        <v>1442</v>
      </c>
      <c r="E32" s="79" t="s">
        <v>85</v>
      </c>
      <c r="F32" s="91">
        <v>600</v>
      </c>
      <c r="G32" s="89">
        <f t="shared" si="0"/>
        <v>865200</v>
      </c>
      <c r="H32" s="80"/>
      <c r="I32" s="141"/>
      <c r="J32" s="141"/>
      <c r="K32" s="141"/>
      <c r="L32" s="141"/>
      <c r="M32" s="141"/>
    </row>
    <row r="33" spans="1:13" ht="20.100000000000001" customHeight="1" x14ac:dyDescent="0.4">
      <c r="A33" s="78"/>
      <c r="B33" s="78"/>
      <c r="C33" s="98"/>
      <c r="D33" s="79"/>
      <c r="E33" s="56"/>
      <c r="F33" s="91"/>
      <c r="G33" s="89"/>
      <c r="H33" s="80"/>
      <c r="I33" s="141"/>
      <c r="J33" s="141"/>
      <c r="K33" s="141"/>
      <c r="L33" s="141"/>
      <c r="M33" s="141"/>
    </row>
    <row r="34" spans="1:13" ht="20.100000000000001" customHeight="1" x14ac:dyDescent="0.4">
      <c r="A34" s="78"/>
      <c r="B34" s="78"/>
      <c r="C34" s="98"/>
      <c r="D34" s="79"/>
      <c r="E34" s="79"/>
      <c r="F34" s="91"/>
      <c r="G34" s="89"/>
      <c r="H34" s="80"/>
      <c r="I34" s="141"/>
      <c r="J34" s="141"/>
      <c r="K34" s="141"/>
      <c r="L34" s="141"/>
      <c r="M34" s="141"/>
    </row>
    <row r="35" spans="1:13" ht="20.100000000000001" customHeight="1" x14ac:dyDescent="0.4">
      <c r="A35" s="123"/>
      <c r="B35" s="98"/>
      <c r="C35" s="98"/>
      <c r="D35" s="95"/>
      <c r="E35" s="95"/>
      <c r="F35" s="94"/>
      <c r="G35" s="156"/>
      <c r="H35" s="80"/>
      <c r="I35" s="141"/>
      <c r="J35" s="141"/>
      <c r="K35" s="141"/>
      <c r="L35" s="141"/>
      <c r="M35" s="141"/>
    </row>
    <row r="36" spans="1:13" ht="20.100000000000001" customHeight="1" thickBot="1" x14ac:dyDescent="0.45">
      <c r="A36" s="81"/>
      <c r="B36" s="81"/>
      <c r="C36" s="62"/>
      <c r="D36" s="82"/>
      <c r="E36" s="82"/>
      <c r="F36" s="92"/>
      <c r="G36" s="83"/>
      <c r="H36" s="84"/>
      <c r="I36" s="141"/>
      <c r="J36" s="141"/>
      <c r="K36" s="141"/>
      <c r="L36" s="141"/>
      <c r="M36" s="141"/>
    </row>
    <row r="37" spans="1:13" ht="20.100000000000001" customHeight="1" thickBot="1" x14ac:dyDescent="0.45">
      <c r="A37" s="63"/>
      <c r="B37" s="64" t="s">
        <v>104</v>
      </c>
      <c r="C37" s="64"/>
      <c r="D37" s="65"/>
      <c r="E37" s="65"/>
      <c r="F37" s="66"/>
      <c r="G37" s="67">
        <f>SUM(G10:G36)</f>
        <v>7142250</v>
      </c>
      <c r="H37" s="68" t="s">
        <v>105</v>
      </c>
      <c r="I37" s="141"/>
      <c r="J37" s="141"/>
      <c r="K37" s="141"/>
      <c r="L37" s="141"/>
      <c r="M37" s="141"/>
    </row>
    <row r="38" spans="1:13" ht="20.100000000000001" customHeight="1" x14ac:dyDescent="0.4">
      <c r="A38" s="244" t="s">
        <v>123</v>
      </c>
      <c r="B38" s="244"/>
      <c r="C38" s="244"/>
      <c r="D38" s="244"/>
      <c r="E38" s="244"/>
      <c r="F38" s="244"/>
      <c r="G38" s="244"/>
      <c r="H38" s="244"/>
      <c r="I38" s="141"/>
      <c r="J38" s="141"/>
      <c r="K38" s="141"/>
      <c r="L38" s="141"/>
      <c r="M38" s="141"/>
    </row>
    <row r="39" spans="1:13" ht="20.100000000000001" customHeight="1" x14ac:dyDescent="0.4">
      <c r="A39" s="244"/>
      <c r="B39" s="244"/>
      <c r="C39" s="244"/>
      <c r="D39" s="244"/>
      <c r="E39" s="244"/>
      <c r="F39" s="244"/>
      <c r="G39" s="244"/>
      <c r="H39" s="244"/>
      <c r="I39" s="141"/>
      <c r="J39" s="141"/>
      <c r="K39" s="141"/>
      <c r="L39" s="141"/>
      <c r="M39" s="141"/>
    </row>
    <row r="40" spans="1:13" ht="20.100000000000001" customHeight="1" x14ac:dyDescent="0.4">
      <c r="A40" s="244"/>
      <c r="B40" s="244"/>
      <c r="C40" s="244"/>
      <c r="D40" s="244"/>
      <c r="E40" s="244"/>
      <c r="F40" s="244"/>
      <c r="G40" s="244"/>
      <c r="H40" s="244"/>
      <c r="I40" s="141"/>
      <c r="J40" s="141"/>
      <c r="K40" s="141"/>
      <c r="L40" s="141"/>
      <c r="M40" s="141"/>
    </row>
    <row r="41" spans="1:13" ht="20.100000000000001" customHeight="1" x14ac:dyDescent="0.4">
      <c r="A41" s="54" t="s">
        <v>106</v>
      </c>
      <c r="B41" s="27"/>
      <c r="C41" s="28"/>
      <c r="D41" s="74"/>
      <c r="E41" s="74"/>
      <c r="F41" s="129"/>
      <c r="G41" s="129"/>
      <c r="H41" s="129"/>
      <c r="I41" s="141"/>
      <c r="J41" s="141"/>
      <c r="K41" s="141"/>
      <c r="L41" s="141"/>
      <c r="M41" s="141"/>
    </row>
    <row r="42" spans="1:13" ht="20.100000000000001" customHeight="1" x14ac:dyDescent="0.4">
      <c r="A42" s="116">
        <v>42916</v>
      </c>
      <c r="B42" s="116"/>
      <c r="C42" s="116"/>
      <c r="D42" s="74"/>
      <c r="E42" s="74"/>
      <c r="F42" s="129"/>
      <c r="G42" s="246"/>
      <c r="H42" s="246"/>
      <c r="I42" s="141"/>
      <c r="J42" s="141"/>
      <c r="K42" s="141"/>
      <c r="L42" s="141"/>
      <c r="M42" s="141"/>
    </row>
    <row r="43" spans="1:13" ht="20.100000000000001" customHeight="1" x14ac:dyDescent="0.4">
      <c r="A43" s="55" t="s">
        <v>107</v>
      </c>
      <c r="B43" s="32"/>
      <c r="C43" s="32"/>
      <c r="D43" s="74"/>
      <c r="E43" s="74"/>
      <c r="F43" s="129"/>
      <c r="G43" s="246"/>
      <c r="H43" s="246"/>
      <c r="I43" s="141"/>
      <c r="J43" s="141"/>
      <c r="K43" s="141"/>
      <c r="L43" s="141"/>
      <c r="M43" s="141"/>
    </row>
    <row r="44" spans="1:13" ht="20.100000000000001" customHeight="1" x14ac:dyDescent="0.4">
      <c r="A44" s="247"/>
      <c r="B44" s="247"/>
      <c r="C44" s="247"/>
      <c r="D44" s="74"/>
      <c r="E44" s="74"/>
      <c r="F44" s="129"/>
      <c r="G44" s="129"/>
      <c r="H44" s="129"/>
      <c r="I44" s="141"/>
      <c r="J44" s="141"/>
      <c r="K44" s="141"/>
      <c r="L44" s="141"/>
      <c r="M44" s="141"/>
    </row>
    <row r="45" spans="1:13" ht="20.100000000000001" customHeight="1" thickBot="1" x14ac:dyDescent="0.45">
      <c r="A45" s="262" t="s">
        <v>108</v>
      </c>
      <c r="B45" s="262"/>
      <c r="C45" s="33"/>
      <c r="D45" s="74"/>
      <c r="E45" s="74"/>
      <c r="F45" s="74"/>
      <c r="G45" s="75"/>
      <c r="H45" s="75"/>
      <c r="I45" s="141"/>
      <c r="J45" s="141"/>
      <c r="K45" s="141"/>
      <c r="L45" s="141"/>
      <c r="M45" s="141"/>
    </row>
    <row r="46" spans="1:13" ht="23.1" customHeight="1" thickBot="1" x14ac:dyDescent="0.45">
      <c r="A46" s="85" t="s">
        <v>109</v>
      </c>
      <c r="B46" s="86" t="s">
        <v>110</v>
      </c>
      <c r="C46" s="87" t="s">
        <v>111</v>
      </c>
      <c r="D46" s="86" t="s">
        <v>112</v>
      </c>
      <c r="E46" s="86" t="s">
        <v>113</v>
      </c>
      <c r="F46" s="86" t="s">
        <v>114</v>
      </c>
      <c r="G46" s="86" t="s">
        <v>115</v>
      </c>
      <c r="H46" s="88" t="s">
        <v>116</v>
      </c>
      <c r="I46" s="141"/>
      <c r="J46" s="141"/>
      <c r="K46" s="141"/>
      <c r="L46" s="141"/>
      <c r="M46" s="141"/>
    </row>
    <row r="47" spans="1:13" ht="20.100000000000001" customHeight="1" x14ac:dyDescent="0.4">
      <c r="A47" s="76" t="s">
        <v>126</v>
      </c>
      <c r="B47" s="102" t="s">
        <v>124</v>
      </c>
      <c r="C47" s="102" t="s">
        <v>12</v>
      </c>
      <c r="D47" s="101">
        <v>100</v>
      </c>
      <c r="E47" s="101" t="s">
        <v>48</v>
      </c>
      <c r="F47" s="100">
        <v>200</v>
      </c>
      <c r="G47" s="89">
        <f t="shared" ref="G47:G69" si="1">F47*D47</f>
        <v>20000</v>
      </c>
      <c r="H47" s="90"/>
      <c r="I47" s="141"/>
      <c r="J47" s="141"/>
      <c r="K47" s="141"/>
      <c r="L47" s="141"/>
      <c r="M47" s="141"/>
    </row>
    <row r="48" spans="1:13" ht="20.100000000000001" customHeight="1" x14ac:dyDescent="0.4">
      <c r="A48" s="43" t="s">
        <v>117</v>
      </c>
      <c r="B48" s="16" t="s">
        <v>117</v>
      </c>
      <c r="C48" s="16" t="s">
        <v>32</v>
      </c>
      <c r="D48" s="17">
        <v>550</v>
      </c>
      <c r="E48" s="17" t="s">
        <v>48</v>
      </c>
      <c r="F48" s="35">
        <v>220</v>
      </c>
      <c r="G48" s="36">
        <f t="shared" si="1"/>
        <v>121000</v>
      </c>
      <c r="H48" s="37"/>
      <c r="I48" s="141"/>
      <c r="J48" s="141"/>
      <c r="K48" s="141"/>
      <c r="L48" s="141"/>
      <c r="M48" s="141"/>
    </row>
    <row r="49" spans="1:13" ht="20.100000000000001" customHeight="1" x14ac:dyDescent="0.4">
      <c r="A49" s="16" t="s">
        <v>117</v>
      </c>
      <c r="B49" s="43" t="s">
        <v>103</v>
      </c>
      <c r="C49" s="16" t="s">
        <v>125</v>
      </c>
      <c r="D49" s="17">
        <v>800</v>
      </c>
      <c r="E49" s="17" t="s">
        <v>48</v>
      </c>
      <c r="F49" s="35">
        <v>250</v>
      </c>
      <c r="G49" s="36">
        <f t="shared" si="1"/>
        <v>200000</v>
      </c>
      <c r="H49" s="37"/>
      <c r="I49" s="141"/>
      <c r="J49" s="141"/>
      <c r="K49" s="141"/>
      <c r="L49" s="141"/>
      <c r="M49" s="141"/>
    </row>
    <row r="50" spans="1:13" ht="20.100000000000001" customHeight="1" x14ac:dyDescent="0.4">
      <c r="A50" s="72" t="s">
        <v>117</v>
      </c>
      <c r="B50" s="43" t="s">
        <v>50</v>
      </c>
      <c r="C50" s="102" t="s">
        <v>73</v>
      </c>
      <c r="D50" s="44">
        <v>2062</v>
      </c>
      <c r="E50" s="44" t="s">
        <v>1</v>
      </c>
      <c r="F50" s="45">
        <v>600</v>
      </c>
      <c r="G50" s="36">
        <f t="shared" si="1"/>
        <v>1237200</v>
      </c>
      <c r="H50" s="37"/>
      <c r="I50" s="141"/>
      <c r="J50" s="141"/>
      <c r="K50" s="141"/>
      <c r="L50" s="141"/>
      <c r="M50" s="141"/>
    </row>
    <row r="51" spans="1:13" ht="20.100000000000001" customHeight="1" x14ac:dyDescent="0.4">
      <c r="A51" s="72" t="s">
        <v>127</v>
      </c>
      <c r="B51" s="43" t="s">
        <v>79</v>
      </c>
      <c r="C51" s="16" t="s">
        <v>64</v>
      </c>
      <c r="D51" s="44">
        <v>50</v>
      </c>
      <c r="E51" s="44" t="s">
        <v>48</v>
      </c>
      <c r="F51" s="45">
        <v>150</v>
      </c>
      <c r="G51" s="36">
        <f t="shared" si="1"/>
        <v>7500</v>
      </c>
      <c r="H51" s="37"/>
      <c r="I51" s="141"/>
      <c r="J51" s="161"/>
      <c r="K51" s="161"/>
      <c r="L51" s="161"/>
      <c r="M51" s="141"/>
    </row>
    <row r="52" spans="1:13" ht="20.100000000000001" customHeight="1" x14ac:dyDescent="0.4">
      <c r="A52" s="43" t="s">
        <v>42</v>
      </c>
      <c r="B52" s="43" t="s">
        <v>42</v>
      </c>
      <c r="C52" s="16" t="s">
        <v>65</v>
      </c>
      <c r="D52" s="44">
        <v>350</v>
      </c>
      <c r="E52" s="44" t="s">
        <v>48</v>
      </c>
      <c r="F52" s="45">
        <v>170</v>
      </c>
      <c r="G52" s="36">
        <f t="shared" si="1"/>
        <v>59500</v>
      </c>
      <c r="H52" s="37"/>
      <c r="I52" s="141"/>
      <c r="J52" s="161"/>
      <c r="K52" s="161"/>
      <c r="L52" s="161"/>
      <c r="M52" s="141"/>
    </row>
    <row r="53" spans="1:13" ht="20.100000000000001" customHeight="1" x14ac:dyDescent="0.4">
      <c r="A53" s="43" t="s">
        <v>42</v>
      </c>
      <c r="B53" s="43" t="s">
        <v>42</v>
      </c>
      <c r="C53" s="16" t="s">
        <v>16</v>
      </c>
      <c r="D53" s="44">
        <v>200</v>
      </c>
      <c r="E53" s="44" t="s">
        <v>48</v>
      </c>
      <c r="F53" s="45">
        <v>190</v>
      </c>
      <c r="G53" s="36">
        <f t="shared" si="1"/>
        <v>38000</v>
      </c>
      <c r="H53" s="37"/>
      <c r="I53" s="141"/>
      <c r="J53" s="161"/>
      <c r="K53" s="161"/>
      <c r="L53" s="161"/>
      <c r="M53" s="141"/>
    </row>
    <row r="54" spans="1:13" ht="20.100000000000001" customHeight="1" x14ac:dyDescent="0.4">
      <c r="A54" s="43" t="s">
        <v>42</v>
      </c>
      <c r="B54" s="43" t="s">
        <v>74</v>
      </c>
      <c r="C54" s="16" t="s">
        <v>64</v>
      </c>
      <c r="D54" s="44">
        <v>50</v>
      </c>
      <c r="E54" s="44" t="s">
        <v>48</v>
      </c>
      <c r="F54" s="45">
        <v>180</v>
      </c>
      <c r="G54" s="36">
        <f t="shared" si="1"/>
        <v>9000</v>
      </c>
      <c r="H54" s="37"/>
      <c r="I54" s="141"/>
      <c r="J54" s="161"/>
      <c r="K54" s="161"/>
      <c r="L54" s="161"/>
      <c r="M54" s="141"/>
    </row>
    <row r="55" spans="1:13" ht="20.100000000000001" customHeight="1" x14ac:dyDescent="0.4">
      <c r="A55" s="43" t="s">
        <v>42</v>
      </c>
      <c r="B55" s="56" t="s">
        <v>42</v>
      </c>
      <c r="C55" s="16" t="s">
        <v>65</v>
      </c>
      <c r="D55" s="44">
        <v>350</v>
      </c>
      <c r="E55" s="44" t="s">
        <v>48</v>
      </c>
      <c r="F55" s="45">
        <v>200</v>
      </c>
      <c r="G55" s="36">
        <f t="shared" si="1"/>
        <v>70000</v>
      </c>
      <c r="H55" s="37"/>
      <c r="I55" s="289" t="s">
        <v>118</v>
      </c>
      <c r="J55" s="290"/>
      <c r="K55" s="290"/>
      <c r="L55" s="161"/>
      <c r="M55" s="141"/>
    </row>
    <row r="56" spans="1:13" ht="20.100000000000001" customHeight="1" x14ac:dyDescent="0.4">
      <c r="A56" s="43" t="s">
        <v>42</v>
      </c>
      <c r="B56" s="56" t="s">
        <v>42</v>
      </c>
      <c r="C56" s="16" t="s">
        <v>16</v>
      </c>
      <c r="D56" s="44">
        <v>200</v>
      </c>
      <c r="E56" s="44" t="s">
        <v>48</v>
      </c>
      <c r="F56" s="45">
        <v>220</v>
      </c>
      <c r="G56" s="36">
        <f t="shared" si="1"/>
        <v>44000</v>
      </c>
      <c r="H56" s="37"/>
      <c r="I56" s="141"/>
      <c r="J56" s="161"/>
      <c r="K56" s="161"/>
      <c r="L56" s="161"/>
      <c r="M56" s="141"/>
    </row>
    <row r="57" spans="1:13" ht="20.100000000000001" customHeight="1" x14ac:dyDescent="0.4">
      <c r="A57" s="43" t="s">
        <v>42</v>
      </c>
      <c r="B57" s="43" t="s">
        <v>66</v>
      </c>
      <c r="C57" s="16" t="s">
        <v>67</v>
      </c>
      <c r="D57" s="44">
        <v>1648</v>
      </c>
      <c r="E57" s="44" t="s">
        <v>15</v>
      </c>
      <c r="F57" s="45">
        <v>600</v>
      </c>
      <c r="G57" s="36">
        <f t="shared" si="1"/>
        <v>988800</v>
      </c>
      <c r="H57" s="37"/>
      <c r="I57" s="141"/>
      <c r="J57" s="161"/>
      <c r="K57" s="161"/>
      <c r="L57" s="161"/>
      <c r="M57" s="141"/>
    </row>
    <row r="58" spans="1:13" ht="20.100000000000001" customHeight="1" x14ac:dyDescent="0.4">
      <c r="A58" s="43" t="s">
        <v>128</v>
      </c>
      <c r="B58" s="56" t="s">
        <v>68</v>
      </c>
      <c r="C58" s="16" t="s">
        <v>41</v>
      </c>
      <c r="D58" s="17">
        <v>600</v>
      </c>
      <c r="E58" s="17" t="s">
        <v>48</v>
      </c>
      <c r="F58" s="100">
        <v>400</v>
      </c>
      <c r="G58" s="36">
        <f t="shared" si="1"/>
        <v>240000</v>
      </c>
      <c r="H58" s="37"/>
      <c r="I58" s="141"/>
      <c r="J58" s="161"/>
      <c r="K58" s="161"/>
      <c r="L58" s="161"/>
      <c r="M58" s="141"/>
    </row>
    <row r="59" spans="1:13" ht="20.100000000000001" customHeight="1" x14ac:dyDescent="0.4">
      <c r="A59" s="43" t="s">
        <v>129</v>
      </c>
      <c r="B59" s="56" t="s">
        <v>130</v>
      </c>
      <c r="C59" s="16" t="s">
        <v>63</v>
      </c>
      <c r="D59" s="44">
        <v>3500</v>
      </c>
      <c r="E59" s="44" t="s">
        <v>48</v>
      </c>
      <c r="F59" s="35">
        <v>110</v>
      </c>
      <c r="G59" s="36">
        <f t="shared" si="1"/>
        <v>385000</v>
      </c>
      <c r="H59" s="37"/>
      <c r="I59" s="141"/>
      <c r="J59" s="161"/>
      <c r="K59" s="161"/>
      <c r="L59" s="161"/>
      <c r="M59" s="141"/>
    </row>
    <row r="60" spans="1:13" ht="20.100000000000001" customHeight="1" x14ac:dyDescent="0.4">
      <c r="A60" s="43" t="s">
        <v>131</v>
      </c>
      <c r="B60" s="43" t="s">
        <v>74</v>
      </c>
      <c r="C60" s="16" t="s">
        <v>65</v>
      </c>
      <c r="D60" s="44">
        <v>150</v>
      </c>
      <c r="E60" s="44" t="s">
        <v>48</v>
      </c>
      <c r="F60" s="35">
        <v>200</v>
      </c>
      <c r="G60" s="36">
        <f t="shared" si="1"/>
        <v>30000</v>
      </c>
      <c r="H60" s="37"/>
      <c r="I60" s="141"/>
      <c r="J60" s="161"/>
      <c r="K60" s="161"/>
      <c r="L60" s="161"/>
      <c r="M60" s="141"/>
    </row>
    <row r="61" spans="1:13" ht="20.100000000000001" customHeight="1" x14ac:dyDescent="0.4">
      <c r="A61" s="43" t="s">
        <v>42</v>
      </c>
      <c r="B61" s="56" t="s">
        <v>42</v>
      </c>
      <c r="C61" s="16" t="s">
        <v>16</v>
      </c>
      <c r="D61" s="44">
        <v>650</v>
      </c>
      <c r="E61" s="44" t="s">
        <v>48</v>
      </c>
      <c r="F61" s="45">
        <v>220</v>
      </c>
      <c r="G61" s="36">
        <f t="shared" si="1"/>
        <v>143000</v>
      </c>
      <c r="H61" s="37"/>
      <c r="I61" s="141"/>
      <c r="J61" s="161"/>
      <c r="K61" s="161"/>
      <c r="L61" s="161"/>
      <c r="M61" s="141"/>
    </row>
    <row r="62" spans="1:13" ht="20.100000000000001" customHeight="1" x14ac:dyDescent="0.4">
      <c r="A62" s="43" t="s">
        <v>42</v>
      </c>
      <c r="B62" s="56" t="s">
        <v>42</v>
      </c>
      <c r="C62" s="16" t="s">
        <v>18</v>
      </c>
      <c r="D62" s="44">
        <v>550</v>
      </c>
      <c r="E62" s="44" t="s">
        <v>48</v>
      </c>
      <c r="F62" s="45">
        <v>250</v>
      </c>
      <c r="G62" s="36">
        <f t="shared" si="1"/>
        <v>137500</v>
      </c>
      <c r="H62" s="37"/>
      <c r="I62" s="141"/>
      <c r="J62" s="161"/>
      <c r="K62" s="161"/>
      <c r="L62" s="161"/>
      <c r="M62" s="141"/>
    </row>
    <row r="63" spans="1:13" ht="20.100000000000001" customHeight="1" x14ac:dyDescent="0.4">
      <c r="A63" s="43" t="s">
        <v>42</v>
      </c>
      <c r="B63" s="16" t="s">
        <v>66</v>
      </c>
      <c r="C63" s="16" t="s">
        <v>44</v>
      </c>
      <c r="D63" s="17">
        <v>1859</v>
      </c>
      <c r="E63" s="44" t="s">
        <v>15</v>
      </c>
      <c r="F63" s="45">
        <v>600</v>
      </c>
      <c r="G63" s="36">
        <f t="shared" si="1"/>
        <v>1115400</v>
      </c>
      <c r="H63" s="37"/>
      <c r="I63" s="141"/>
      <c r="J63" s="161"/>
      <c r="K63" s="161"/>
      <c r="L63" s="161"/>
      <c r="M63" s="141"/>
    </row>
    <row r="64" spans="1:13" ht="20.100000000000001" customHeight="1" x14ac:dyDescent="0.4">
      <c r="A64" s="43" t="s">
        <v>132</v>
      </c>
      <c r="B64" s="16" t="s">
        <v>133</v>
      </c>
      <c r="C64" s="16" t="s">
        <v>18</v>
      </c>
      <c r="D64" s="17">
        <v>1200</v>
      </c>
      <c r="E64" s="17" t="s">
        <v>48</v>
      </c>
      <c r="F64" s="35">
        <v>1000</v>
      </c>
      <c r="G64" s="36">
        <f t="shared" si="1"/>
        <v>1200000</v>
      </c>
      <c r="H64" s="37"/>
      <c r="I64" s="141"/>
      <c r="J64" s="161"/>
      <c r="K64" s="161"/>
      <c r="L64" s="161"/>
      <c r="M64" s="141"/>
    </row>
    <row r="65" spans="1:13" ht="20.100000000000001" customHeight="1" x14ac:dyDescent="0.4">
      <c r="A65" s="123" t="s">
        <v>134</v>
      </c>
      <c r="B65" s="98" t="s">
        <v>79</v>
      </c>
      <c r="C65" s="98" t="s">
        <v>16</v>
      </c>
      <c r="D65" s="95">
        <v>200</v>
      </c>
      <c r="E65" s="95" t="s">
        <v>48</v>
      </c>
      <c r="F65" s="35">
        <v>190</v>
      </c>
      <c r="G65" s="156">
        <f t="shared" si="1"/>
        <v>38000</v>
      </c>
      <c r="H65" s="37"/>
      <c r="I65" s="141"/>
      <c r="J65" s="161"/>
      <c r="K65" s="161"/>
      <c r="L65" s="161"/>
      <c r="M65" s="141"/>
    </row>
    <row r="66" spans="1:13" ht="20.100000000000001" customHeight="1" x14ac:dyDescent="0.4">
      <c r="A66" s="123" t="s">
        <v>42</v>
      </c>
      <c r="B66" s="98" t="s">
        <v>42</v>
      </c>
      <c r="C66" s="98" t="s">
        <v>18</v>
      </c>
      <c r="D66" s="95">
        <v>250</v>
      </c>
      <c r="E66" s="95" t="s">
        <v>48</v>
      </c>
      <c r="F66" s="94">
        <v>210</v>
      </c>
      <c r="G66" s="156">
        <f t="shared" si="1"/>
        <v>52500</v>
      </c>
      <c r="H66" s="37"/>
      <c r="I66" s="141"/>
      <c r="J66" s="161"/>
      <c r="K66" s="161"/>
      <c r="L66" s="161"/>
      <c r="M66" s="141"/>
    </row>
    <row r="67" spans="1:13" ht="20.100000000000001" customHeight="1" x14ac:dyDescent="0.4">
      <c r="A67" s="123" t="s">
        <v>42</v>
      </c>
      <c r="B67" s="98" t="s">
        <v>74</v>
      </c>
      <c r="C67" s="98" t="s">
        <v>16</v>
      </c>
      <c r="D67" s="95">
        <v>250</v>
      </c>
      <c r="E67" s="95" t="s">
        <v>48</v>
      </c>
      <c r="F67" s="94">
        <v>220</v>
      </c>
      <c r="G67" s="156">
        <f t="shared" si="1"/>
        <v>55000</v>
      </c>
      <c r="H67" s="37"/>
      <c r="I67" s="141"/>
      <c r="J67" s="161"/>
      <c r="K67" s="161"/>
      <c r="L67" s="161"/>
      <c r="M67" s="141"/>
    </row>
    <row r="68" spans="1:13" ht="20.100000000000001" customHeight="1" x14ac:dyDescent="0.4">
      <c r="A68" s="123" t="s">
        <v>42</v>
      </c>
      <c r="B68" s="98" t="s">
        <v>42</v>
      </c>
      <c r="C68" s="98" t="s">
        <v>18</v>
      </c>
      <c r="D68" s="95">
        <v>350</v>
      </c>
      <c r="E68" s="95" t="s">
        <v>48</v>
      </c>
      <c r="F68" s="94">
        <v>250</v>
      </c>
      <c r="G68" s="156">
        <f t="shared" si="1"/>
        <v>87500</v>
      </c>
      <c r="H68" s="37"/>
      <c r="I68" s="141"/>
      <c r="J68" s="161"/>
      <c r="K68" s="161"/>
      <c r="L68" s="161"/>
      <c r="M68" s="141"/>
    </row>
    <row r="69" spans="1:13" ht="20.100000000000001" customHeight="1" x14ac:dyDescent="0.4">
      <c r="A69" s="43" t="s">
        <v>42</v>
      </c>
      <c r="B69" s="16" t="s">
        <v>66</v>
      </c>
      <c r="C69" s="16" t="s">
        <v>71</v>
      </c>
      <c r="D69" s="17">
        <v>1442</v>
      </c>
      <c r="E69" s="17" t="s">
        <v>15</v>
      </c>
      <c r="F69" s="35">
        <v>600</v>
      </c>
      <c r="G69" s="36">
        <f t="shared" si="1"/>
        <v>865200</v>
      </c>
      <c r="H69" s="37"/>
      <c r="I69" s="141"/>
      <c r="J69" s="161"/>
      <c r="K69" s="161"/>
      <c r="L69" s="161"/>
      <c r="M69" s="141"/>
    </row>
    <row r="70" spans="1:13" ht="20.100000000000001" customHeight="1" x14ac:dyDescent="0.4">
      <c r="A70" s="76"/>
      <c r="B70" s="102"/>
      <c r="C70" s="102"/>
      <c r="D70" s="101"/>
      <c r="E70" s="101"/>
      <c r="F70" s="100"/>
      <c r="G70" s="89"/>
      <c r="H70" s="90"/>
      <c r="I70" s="141"/>
      <c r="J70" s="141"/>
      <c r="K70" s="141"/>
      <c r="L70" s="141"/>
      <c r="M70" s="141"/>
    </row>
    <row r="71" spans="1:13" ht="20.100000000000001" customHeight="1" x14ac:dyDescent="0.4">
      <c r="A71" s="43"/>
      <c r="B71" s="16"/>
      <c r="C71" s="16"/>
      <c r="D71" s="17"/>
      <c r="E71" s="17"/>
      <c r="F71" s="35"/>
      <c r="G71" s="36"/>
      <c r="H71" s="37"/>
      <c r="I71" s="141"/>
      <c r="J71" s="141"/>
      <c r="K71" s="141"/>
      <c r="L71" s="141"/>
      <c r="M71" s="141"/>
    </row>
    <row r="72" spans="1:13" ht="20.100000000000001" customHeight="1" x14ac:dyDescent="0.4">
      <c r="A72" s="43"/>
      <c r="B72" s="16"/>
      <c r="C72" s="16"/>
      <c r="D72" s="17"/>
      <c r="E72" s="17"/>
      <c r="F72" s="35"/>
      <c r="G72" s="36"/>
      <c r="H72" s="37"/>
      <c r="I72" s="141"/>
      <c r="J72" s="141"/>
      <c r="K72" s="141"/>
      <c r="L72" s="141"/>
      <c r="M72" s="141"/>
    </row>
    <row r="73" spans="1:13" ht="20.100000000000001" customHeight="1" thickBot="1" x14ac:dyDescent="0.45">
      <c r="A73" s="43"/>
      <c r="B73" s="16"/>
      <c r="C73" s="16"/>
      <c r="D73" s="17"/>
      <c r="E73" s="17"/>
      <c r="F73" s="35"/>
      <c r="G73" s="36"/>
      <c r="H73" s="37"/>
      <c r="I73" s="141"/>
      <c r="J73" s="141"/>
      <c r="K73" s="141"/>
      <c r="L73" s="141"/>
      <c r="M73" s="141"/>
    </row>
    <row r="74" spans="1:13" ht="20.100000000000001" customHeight="1" thickBot="1" x14ac:dyDescent="0.45">
      <c r="A74" s="63"/>
      <c r="B74" s="64" t="s">
        <v>104</v>
      </c>
      <c r="C74" s="64"/>
      <c r="D74" s="65"/>
      <c r="E74" s="65"/>
      <c r="F74" s="66"/>
      <c r="G74" s="67">
        <f>SUM(G44:G73)</f>
        <v>7144100</v>
      </c>
      <c r="H74" s="68" t="s">
        <v>105</v>
      </c>
      <c r="I74" s="141"/>
      <c r="J74" s="141"/>
      <c r="K74" s="141"/>
      <c r="L74" s="141"/>
      <c r="M74" s="141"/>
    </row>
    <row r="75" spans="1:13" ht="20.100000000000001" customHeight="1" x14ac:dyDescent="0.4">
      <c r="A75" s="244" t="s">
        <v>123</v>
      </c>
      <c r="B75" s="244"/>
      <c r="C75" s="244"/>
      <c r="D75" s="244"/>
      <c r="E75" s="244"/>
      <c r="F75" s="244"/>
      <c r="G75" s="244"/>
      <c r="H75" s="244"/>
    </row>
    <row r="76" spans="1:13" ht="20.100000000000001" customHeight="1" x14ac:dyDescent="0.4">
      <c r="A76" s="244"/>
      <c r="B76" s="244"/>
      <c r="C76" s="244"/>
      <c r="D76" s="244"/>
      <c r="E76" s="244"/>
      <c r="F76" s="244"/>
      <c r="G76" s="244"/>
      <c r="H76" s="244"/>
    </row>
    <row r="77" spans="1:13" ht="20.100000000000001" customHeight="1" x14ac:dyDescent="0.4">
      <c r="A77" s="244"/>
      <c r="B77" s="244"/>
      <c r="C77" s="244"/>
      <c r="D77" s="244"/>
      <c r="E77" s="244"/>
      <c r="F77" s="244"/>
      <c r="G77" s="244"/>
      <c r="H77" s="244"/>
    </row>
    <row r="78" spans="1:13" ht="20.100000000000001" customHeight="1" x14ac:dyDescent="0.4">
      <c r="A78" s="54" t="s">
        <v>106</v>
      </c>
      <c r="B78" s="27"/>
      <c r="C78" s="28"/>
      <c r="D78" s="74"/>
      <c r="E78" s="74"/>
      <c r="F78" s="129"/>
      <c r="G78" s="129"/>
      <c r="H78" s="129"/>
    </row>
    <row r="79" spans="1:13" ht="20.100000000000001" customHeight="1" x14ac:dyDescent="0.4">
      <c r="A79" s="116">
        <v>42916</v>
      </c>
      <c r="B79" s="116"/>
      <c r="C79" s="116"/>
      <c r="D79" s="74"/>
      <c r="E79" s="74"/>
      <c r="F79" s="129"/>
      <c r="G79" s="246"/>
      <c r="H79" s="246"/>
    </row>
    <row r="80" spans="1:13" ht="20.100000000000001" customHeight="1" x14ac:dyDescent="0.4">
      <c r="A80" s="55" t="s">
        <v>107</v>
      </c>
      <c r="B80" s="32"/>
      <c r="C80" s="32"/>
      <c r="D80" s="74"/>
      <c r="E80" s="74"/>
      <c r="F80" s="129"/>
      <c r="G80" s="246"/>
      <c r="H80" s="246"/>
    </row>
    <row r="81" spans="1:13" ht="20.100000000000001" customHeight="1" x14ac:dyDescent="0.4">
      <c r="A81" s="247"/>
      <c r="B81" s="247"/>
      <c r="C81" s="247"/>
      <c r="D81" s="74"/>
      <c r="E81" s="74"/>
      <c r="F81" s="129"/>
      <c r="G81" s="129"/>
      <c r="H81" s="129"/>
    </row>
    <row r="82" spans="1:13" ht="20.100000000000001" customHeight="1" thickBot="1" x14ac:dyDescent="0.45">
      <c r="A82" s="262" t="s">
        <v>119</v>
      </c>
      <c r="B82" s="262"/>
      <c r="C82" s="33"/>
      <c r="D82" s="74"/>
      <c r="E82" s="74"/>
      <c r="F82" s="74"/>
      <c r="G82" s="75"/>
      <c r="H82" s="75"/>
    </row>
    <row r="83" spans="1:13" ht="22.5" customHeight="1" thickBot="1" x14ac:dyDescent="0.45">
      <c r="A83" s="85" t="s">
        <v>109</v>
      </c>
      <c r="B83" s="86" t="s">
        <v>110</v>
      </c>
      <c r="C83" s="87" t="s">
        <v>111</v>
      </c>
      <c r="D83" s="86" t="s">
        <v>112</v>
      </c>
      <c r="E83" s="86" t="s">
        <v>113</v>
      </c>
      <c r="F83" s="86" t="s">
        <v>114</v>
      </c>
      <c r="G83" s="86" t="s">
        <v>115</v>
      </c>
      <c r="H83" s="88" t="s">
        <v>116</v>
      </c>
    </row>
    <row r="84" spans="1:13" ht="20.100000000000001" customHeight="1" x14ac:dyDescent="0.4">
      <c r="A84" s="76" t="s">
        <v>135</v>
      </c>
      <c r="B84" s="102" t="s">
        <v>79</v>
      </c>
      <c r="C84" s="102" t="s">
        <v>16</v>
      </c>
      <c r="D84" s="101">
        <v>300</v>
      </c>
      <c r="E84" s="101" t="s">
        <v>17</v>
      </c>
      <c r="F84" s="100">
        <v>190</v>
      </c>
      <c r="G84" s="89">
        <f t="shared" ref="G84:G101" si="2">F84*D84</f>
        <v>57000</v>
      </c>
      <c r="H84" s="90"/>
    </row>
    <row r="85" spans="1:13" ht="20.100000000000001" customHeight="1" x14ac:dyDescent="0.4">
      <c r="A85" s="76" t="s">
        <v>42</v>
      </c>
      <c r="B85" s="102" t="s">
        <v>42</v>
      </c>
      <c r="C85" s="102" t="s">
        <v>18</v>
      </c>
      <c r="D85" s="101">
        <v>300</v>
      </c>
      <c r="E85" s="17" t="s">
        <v>17</v>
      </c>
      <c r="F85" s="100">
        <v>210</v>
      </c>
      <c r="G85" s="89">
        <f t="shared" si="2"/>
        <v>63000</v>
      </c>
      <c r="H85" s="90"/>
    </row>
    <row r="86" spans="1:13" ht="20.100000000000001" customHeight="1" x14ac:dyDescent="0.2">
      <c r="A86" s="43" t="s">
        <v>42</v>
      </c>
      <c r="B86" s="16" t="s">
        <v>74</v>
      </c>
      <c r="C86" s="16" t="s">
        <v>16</v>
      </c>
      <c r="D86" s="17">
        <v>300</v>
      </c>
      <c r="E86" s="17" t="s">
        <v>17</v>
      </c>
      <c r="F86" s="35">
        <v>220</v>
      </c>
      <c r="G86" s="36">
        <f t="shared" si="2"/>
        <v>66000</v>
      </c>
      <c r="H86" s="41"/>
    </row>
    <row r="87" spans="1:13" ht="20.100000000000001" customHeight="1" x14ac:dyDescent="0.4">
      <c r="A87" s="16" t="s">
        <v>42</v>
      </c>
      <c r="B87" s="43" t="s">
        <v>42</v>
      </c>
      <c r="C87" s="16" t="s">
        <v>18</v>
      </c>
      <c r="D87" s="17">
        <v>300</v>
      </c>
      <c r="E87" s="44" t="s">
        <v>17</v>
      </c>
      <c r="F87" s="94">
        <v>250</v>
      </c>
      <c r="G87" s="36">
        <f t="shared" si="2"/>
        <v>75000</v>
      </c>
      <c r="H87" s="37"/>
    </row>
    <row r="88" spans="1:13" ht="20.100000000000001" customHeight="1" x14ac:dyDescent="0.4">
      <c r="A88" s="72" t="s">
        <v>42</v>
      </c>
      <c r="B88" s="43" t="s">
        <v>66</v>
      </c>
      <c r="C88" s="102" t="s">
        <v>71</v>
      </c>
      <c r="D88" s="44">
        <v>1646</v>
      </c>
      <c r="E88" s="44" t="s">
        <v>15</v>
      </c>
      <c r="F88" s="94">
        <v>600</v>
      </c>
      <c r="G88" s="36">
        <f t="shared" si="2"/>
        <v>987600</v>
      </c>
      <c r="H88" s="37"/>
    </row>
    <row r="89" spans="1:13" ht="20.100000000000001" customHeight="1" x14ac:dyDescent="0.4">
      <c r="A89" s="72" t="s">
        <v>136</v>
      </c>
      <c r="B89" s="43" t="s">
        <v>68</v>
      </c>
      <c r="C89" s="16" t="s">
        <v>41</v>
      </c>
      <c r="D89" s="44">
        <v>600</v>
      </c>
      <c r="E89" s="44" t="s">
        <v>17</v>
      </c>
      <c r="F89" s="94">
        <v>400</v>
      </c>
      <c r="G89" s="36">
        <f t="shared" si="2"/>
        <v>240000</v>
      </c>
      <c r="H89" s="37"/>
    </row>
    <row r="90" spans="1:13" ht="20.100000000000001" customHeight="1" x14ac:dyDescent="0.4">
      <c r="A90" s="43" t="s">
        <v>137</v>
      </c>
      <c r="B90" s="43" t="s">
        <v>74</v>
      </c>
      <c r="C90" s="16" t="s">
        <v>16</v>
      </c>
      <c r="D90" s="44">
        <v>450</v>
      </c>
      <c r="E90" s="44" t="s">
        <v>17</v>
      </c>
      <c r="F90" s="45">
        <v>220</v>
      </c>
      <c r="G90" s="36">
        <f t="shared" si="2"/>
        <v>99000</v>
      </c>
      <c r="H90" s="37"/>
      <c r="I90" s="296" t="s">
        <v>138</v>
      </c>
      <c r="J90" s="297"/>
    </row>
    <row r="91" spans="1:13" ht="20.100000000000001" customHeight="1" x14ac:dyDescent="0.4">
      <c r="A91" s="43" t="s">
        <v>42</v>
      </c>
      <c r="B91" s="43" t="s">
        <v>42</v>
      </c>
      <c r="C91" s="16" t="s">
        <v>18</v>
      </c>
      <c r="D91" s="44">
        <v>550</v>
      </c>
      <c r="E91" s="44" t="s">
        <v>17</v>
      </c>
      <c r="F91" s="45">
        <v>250</v>
      </c>
      <c r="G91" s="36">
        <f t="shared" si="2"/>
        <v>137500</v>
      </c>
      <c r="H91" s="37"/>
      <c r="J91" s="130"/>
      <c r="K91" s="130"/>
      <c r="L91" s="130"/>
    </row>
    <row r="92" spans="1:13" ht="20.100000000000001" customHeight="1" x14ac:dyDescent="0.4">
      <c r="A92" s="43" t="s">
        <v>139</v>
      </c>
      <c r="B92" s="56" t="s">
        <v>74</v>
      </c>
      <c r="C92" s="16" t="s">
        <v>65</v>
      </c>
      <c r="D92" s="44">
        <v>200</v>
      </c>
      <c r="E92" s="44" t="s">
        <v>17</v>
      </c>
      <c r="F92" s="45">
        <v>200</v>
      </c>
      <c r="G92" s="36">
        <f t="shared" si="2"/>
        <v>40000</v>
      </c>
      <c r="H92" s="37"/>
    </row>
    <row r="93" spans="1:13" ht="20.100000000000001" customHeight="1" x14ac:dyDescent="0.4">
      <c r="A93" s="43" t="s">
        <v>42</v>
      </c>
      <c r="B93" s="56" t="s">
        <v>42</v>
      </c>
      <c r="C93" s="16" t="s">
        <v>16</v>
      </c>
      <c r="D93" s="44">
        <v>1100</v>
      </c>
      <c r="E93" s="44" t="s">
        <v>17</v>
      </c>
      <c r="F93" s="45">
        <v>220</v>
      </c>
      <c r="G93" s="36">
        <f t="shared" si="2"/>
        <v>242000</v>
      </c>
      <c r="H93" s="37"/>
    </row>
    <row r="94" spans="1:13" ht="20.100000000000001" customHeight="1" x14ac:dyDescent="0.4">
      <c r="A94" s="43" t="s">
        <v>42</v>
      </c>
      <c r="B94" s="43" t="s">
        <v>42</v>
      </c>
      <c r="C94" s="16" t="s">
        <v>18</v>
      </c>
      <c r="D94" s="44">
        <v>1300</v>
      </c>
      <c r="E94" s="17" t="s">
        <v>17</v>
      </c>
      <c r="F94" s="45">
        <v>250</v>
      </c>
      <c r="G94" s="36">
        <f t="shared" si="2"/>
        <v>325000</v>
      </c>
      <c r="H94" s="37"/>
      <c r="I94" s="285"/>
      <c r="J94" s="286"/>
      <c r="K94" s="286"/>
      <c r="L94" s="286"/>
    </row>
    <row r="95" spans="1:13" ht="20.100000000000001" customHeight="1" x14ac:dyDescent="0.4">
      <c r="A95" s="43" t="s">
        <v>42</v>
      </c>
      <c r="B95" s="43" t="s">
        <v>43</v>
      </c>
      <c r="C95" s="16" t="s">
        <v>44</v>
      </c>
      <c r="D95" s="44">
        <v>3914</v>
      </c>
      <c r="E95" s="44" t="s">
        <v>15</v>
      </c>
      <c r="F95" s="45">
        <v>600</v>
      </c>
      <c r="G95" s="36">
        <f t="shared" si="2"/>
        <v>2348400</v>
      </c>
      <c r="H95" s="37"/>
      <c r="I95" s="131"/>
      <c r="J95" s="132"/>
      <c r="K95" s="132"/>
      <c r="L95" s="132"/>
    </row>
    <row r="96" spans="1:13" ht="20.100000000000001" customHeight="1" x14ac:dyDescent="0.4">
      <c r="A96" s="43" t="s">
        <v>140</v>
      </c>
      <c r="B96" s="56" t="s">
        <v>39</v>
      </c>
      <c r="C96" s="16" t="s">
        <v>41</v>
      </c>
      <c r="D96" s="17">
        <v>450</v>
      </c>
      <c r="E96" s="44" t="s">
        <v>17</v>
      </c>
      <c r="F96" s="35">
        <v>100</v>
      </c>
      <c r="G96" s="36">
        <f t="shared" si="2"/>
        <v>45000</v>
      </c>
      <c r="H96" s="37"/>
      <c r="I96" s="287"/>
      <c r="J96" s="288"/>
      <c r="K96" s="288"/>
      <c r="L96" s="157"/>
      <c r="M96" s="149"/>
    </row>
    <row r="97" spans="1:13" ht="20.100000000000001" customHeight="1" x14ac:dyDescent="0.4">
      <c r="A97" s="43"/>
      <c r="B97" s="56" t="s">
        <v>69</v>
      </c>
      <c r="C97" s="16"/>
      <c r="D97" s="44">
        <v>2</v>
      </c>
      <c r="E97" s="44" t="s">
        <v>70</v>
      </c>
      <c r="F97" s="45">
        <v>50000</v>
      </c>
      <c r="G97" s="36">
        <f t="shared" si="2"/>
        <v>100000</v>
      </c>
      <c r="H97" s="37"/>
      <c r="I97" s="266"/>
      <c r="J97" s="268"/>
      <c r="K97" s="268"/>
      <c r="L97" s="268"/>
      <c r="M97" s="268"/>
    </row>
    <row r="98" spans="1:13" ht="20.100000000000001" customHeight="1" x14ac:dyDescent="0.4">
      <c r="A98" s="43" t="s">
        <v>141</v>
      </c>
      <c r="B98" s="43" t="s">
        <v>74</v>
      </c>
      <c r="C98" s="16" t="s">
        <v>64</v>
      </c>
      <c r="D98" s="44">
        <v>1000</v>
      </c>
      <c r="E98" s="44" t="s">
        <v>17</v>
      </c>
      <c r="F98" s="45">
        <v>180</v>
      </c>
      <c r="G98" s="36">
        <f t="shared" si="2"/>
        <v>180000</v>
      </c>
      <c r="H98" s="37"/>
      <c r="I98" s="266"/>
      <c r="J98" s="268"/>
      <c r="K98" s="268"/>
      <c r="L98" s="268"/>
      <c r="M98" s="268"/>
    </row>
    <row r="99" spans="1:13" ht="20.100000000000001" customHeight="1" x14ac:dyDescent="0.4">
      <c r="A99" s="43" t="s">
        <v>42</v>
      </c>
      <c r="B99" s="56" t="s">
        <v>42</v>
      </c>
      <c r="C99" s="16" t="s">
        <v>65</v>
      </c>
      <c r="D99" s="44">
        <v>550</v>
      </c>
      <c r="E99" s="44" t="s">
        <v>17</v>
      </c>
      <c r="F99" s="45">
        <v>200</v>
      </c>
      <c r="G99" s="36">
        <f t="shared" si="2"/>
        <v>110000</v>
      </c>
      <c r="H99" s="37"/>
      <c r="I99" s="266"/>
      <c r="J99" s="268"/>
      <c r="K99" s="268"/>
      <c r="L99" s="268"/>
      <c r="M99" s="268"/>
    </row>
    <row r="100" spans="1:13" ht="20.100000000000001" customHeight="1" x14ac:dyDescent="0.4">
      <c r="A100" s="43" t="s">
        <v>142</v>
      </c>
      <c r="B100" s="56" t="s">
        <v>143</v>
      </c>
      <c r="C100" s="16" t="s">
        <v>16</v>
      </c>
      <c r="D100" s="44">
        <v>200</v>
      </c>
      <c r="E100" s="44" t="s">
        <v>17</v>
      </c>
      <c r="F100" s="45">
        <v>520</v>
      </c>
      <c r="G100" s="36">
        <f t="shared" si="2"/>
        <v>104000</v>
      </c>
      <c r="H100" s="37"/>
      <c r="I100" s="264"/>
      <c r="J100" s="265"/>
      <c r="K100" s="265"/>
      <c r="L100" s="265"/>
      <c r="M100" s="149"/>
    </row>
    <row r="101" spans="1:13" ht="20.100000000000001" customHeight="1" x14ac:dyDescent="0.4">
      <c r="A101" s="43" t="s">
        <v>42</v>
      </c>
      <c r="B101" s="16" t="s">
        <v>42</v>
      </c>
      <c r="C101" s="16" t="s">
        <v>18</v>
      </c>
      <c r="D101" s="17">
        <v>250</v>
      </c>
      <c r="E101" s="17" t="s">
        <v>17</v>
      </c>
      <c r="F101" s="35">
        <v>540</v>
      </c>
      <c r="G101" s="36">
        <f t="shared" si="2"/>
        <v>135000</v>
      </c>
      <c r="H101" s="37"/>
      <c r="I101" s="264"/>
      <c r="J101" s="265"/>
      <c r="K101" s="265"/>
      <c r="L101" s="265"/>
      <c r="M101" s="149"/>
    </row>
    <row r="102" spans="1:13" ht="20.100000000000001" customHeight="1" x14ac:dyDescent="0.4">
      <c r="A102" s="43"/>
      <c r="B102" s="16"/>
      <c r="C102" s="16"/>
      <c r="D102" s="17"/>
      <c r="E102" s="95"/>
      <c r="F102" s="35"/>
      <c r="G102" s="36"/>
      <c r="H102" s="37"/>
      <c r="I102" s="264"/>
      <c r="J102" s="265"/>
      <c r="K102" s="265"/>
      <c r="L102" s="265"/>
      <c r="M102" s="149"/>
    </row>
    <row r="103" spans="1:13" ht="20.100000000000001" customHeight="1" x14ac:dyDescent="0.4">
      <c r="A103" s="43"/>
      <c r="B103" s="16"/>
      <c r="C103" s="16"/>
      <c r="D103" s="17"/>
      <c r="E103" s="17"/>
      <c r="F103" s="35"/>
      <c r="G103" s="36"/>
      <c r="H103" s="37"/>
      <c r="I103" s="141"/>
      <c r="J103" s="141"/>
      <c r="K103" s="141"/>
      <c r="L103" s="141"/>
      <c r="M103" s="141"/>
    </row>
    <row r="104" spans="1:13" ht="20.100000000000001" customHeight="1" x14ac:dyDescent="0.4">
      <c r="A104" s="76"/>
      <c r="B104" s="43"/>
      <c r="C104" s="16"/>
      <c r="D104" s="44"/>
      <c r="E104" s="44"/>
      <c r="F104" s="45"/>
      <c r="G104" s="89"/>
      <c r="H104" s="90"/>
      <c r="I104" s="266"/>
      <c r="J104" s="267"/>
      <c r="K104" s="267"/>
      <c r="L104" s="267"/>
      <c r="M104" s="267"/>
    </row>
    <row r="105" spans="1:13" ht="20.100000000000001" customHeight="1" x14ac:dyDescent="0.4">
      <c r="A105" s="43"/>
      <c r="B105" s="56"/>
      <c r="C105" s="16"/>
      <c r="D105" s="44"/>
      <c r="E105" s="44"/>
      <c r="F105" s="45"/>
      <c r="G105" s="36"/>
      <c r="H105" s="37"/>
      <c r="I105" s="141"/>
      <c r="J105" s="161"/>
      <c r="K105" s="161"/>
      <c r="L105" s="161"/>
      <c r="M105" s="141"/>
    </row>
    <row r="106" spans="1:13" ht="20.100000000000001" customHeight="1" x14ac:dyDescent="0.4">
      <c r="A106" s="16"/>
      <c r="B106" s="56"/>
      <c r="C106" s="16"/>
      <c r="D106" s="44"/>
      <c r="E106" s="44"/>
      <c r="F106" s="45"/>
      <c r="G106" s="36"/>
      <c r="H106" s="37"/>
      <c r="I106" s="141"/>
      <c r="J106" s="161"/>
      <c r="K106" s="161"/>
      <c r="L106" s="161"/>
      <c r="M106" s="141"/>
    </row>
    <row r="107" spans="1:13" ht="20.100000000000001" customHeight="1" x14ac:dyDescent="0.4">
      <c r="A107" s="72"/>
      <c r="B107" s="43"/>
      <c r="C107" s="102"/>
      <c r="D107" s="44"/>
      <c r="E107" s="44"/>
      <c r="F107" s="45"/>
      <c r="G107" s="36"/>
      <c r="H107" s="37"/>
      <c r="I107" s="141"/>
      <c r="J107" s="161"/>
      <c r="K107" s="161"/>
      <c r="L107" s="161"/>
      <c r="M107" s="141"/>
    </row>
    <row r="108" spans="1:13" ht="20.100000000000001" customHeight="1" x14ac:dyDescent="0.4">
      <c r="A108" s="43"/>
      <c r="B108" s="16"/>
      <c r="C108" s="16"/>
      <c r="D108" s="17"/>
      <c r="E108" s="17"/>
      <c r="F108" s="35"/>
      <c r="G108" s="36"/>
      <c r="H108" s="37"/>
      <c r="I108" s="141"/>
      <c r="J108" s="141"/>
      <c r="K108" s="141"/>
      <c r="L108" s="141"/>
      <c r="M108" s="141"/>
    </row>
    <row r="109" spans="1:13" ht="20.100000000000001" customHeight="1" x14ac:dyDescent="0.4">
      <c r="A109" s="43"/>
      <c r="B109" s="16"/>
      <c r="C109" s="16"/>
      <c r="D109" s="17"/>
      <c r="E109" s="17"/>
      <c r="F109" s="35"/>
      <c r="G109" s="36"/>
      <c r="H109" s="37"/>
      <c r="I109" s="141"/>
      <c r="J109" s="141"/>
      <c r="K109" s="141"/>
      <c r="L109" s="141"/>
      <c r="M109" s="141"/>
    </row>
    <row r="110" spans="1:13" ht="20.100000000000001" customHeight="1" thickBot="1" x14ac:dyDescent="0.45">
      <c r="A110" s="43"/>
      <c r="B110" s="16"/>
      <c r="C110" s="16"/>
      <c r="D110" s="17"/>
      <c r="E110" s="17"/>
      <c r="F110" s="35"/>
      <c r="G110" s="36"/>
      <c r="H110" s="37"/>
      <c r="I110" s="141"/>
      <c r="J110" s="141"/>
      <c r="K110" s="141"/>
      <c r="L110" s="141"/>
      <c r="M110" s="141"/>
    </row>
    <row r="111" spans="1:13" ht="20.100000000000001" customHeight="1" thickBot="1" x14ac:dyDescent="0.45">
      <c r="A111" s="63"/>
      <c r="B111" s="64" t="s">
        <v>120</v>
      </c>
      <c r="C111" s="64"/>
      <c r="D111" s="65"/>
      <c r="E111" s="65"/>
      <c r="F111" s="66"/>
      <c r="G111" s="67">
        <f>SUM(G81:G110)</f>
        <v>5354500</v>
      </c>
      <c r="H111" s="68" t="s">
        <v>121</v>
      </c>
      <c r="I111" s="141"/>
      <c r="J111" s="141"/>
      <c r="K111" s="141"/>
      <c r="L111" s="141"/>
      <c r="M111" s="141"/>
    </row>
    <row r="112" spans="1:13" ht="20.100000000000001" customHeight="1" x14ac:dyDescent="0.4">
      <c r="A112" s="244"/>
      <c r="B112" s="244"/>
      <c r="C112" s="244"/>
      <c r="D112" s="244"/>
      <c r="E112" s="244"/>
      <c r="F112" s="244"/>
      <c r="G112" s="244"/>
      <c r="H112" s="244"/>
    </row>
    <row r="113" spans="1:12" ht="20.100000000000001" customHeight="1" x14ac:dyDescent="0.4">
      <c r="A113" s="244"/>
      <c r="B113" s="244"/>
      <c r="C113" s="244"/>
      <c r="D113" s="244"/>
      <c r="E113" s="244"/>
      <c r="F113" s="244"/>
      <c r="G113" s="244"/>
      <c r="H113" s="244"/>
    </row>
    <row r="114" spans="1:12" ht="20.100000000000001" customHeight="1" x14ac:dyDescent="0.4">
      <c r="A114" s="244"/>
      <c r="B114" s="244"/>
      <c r="C114" s="244"/>
      <c r="D114" s="244"/>
      <c r="E114" s="244"/>
      <c r="F114" s="244"/>
      <c r="G114" s="244"/>
      <c r="H114" s="244"/>
    </row>
    <row r="115" spans="1:12" ht="20.100000000000001" customHeight="1" x14ac:dyDescent="0.4">
      <c r="A115" s="54"/>
      <c r="B115" s="27"/>
      <c r="C115" s="28"/>
      <c r="D115" s="74"/>
      <c r="E115" s="74"/>
      <c r="F115" s="129"/>
      <c r="G115" s="129"/>
      <c r="H115" s="129"/>
    </row>
    <row r="116" spans="1:12" ht="20.100000000000001" customHeight="1" x14ac:dyDescent="0.4">
      <c r="A116" s="116"/>
      <c r="B116" s="116"/>
      <c r="C116" s="116"/>
      <c r="D116" s="74"/>
      <c r="E116" s="74"/>
      <c r="F116" s="129"/>
      <c r="G116" s="246"/>
      <c r="H116" s="246"/>
    </row>
    <row r="117" spans="1:12" ht="20.100000000000001" customHeight="1" x14ac:dyDescent="0.4">
      <c r="A117" s="55"/>
      <c r="B117" s="32"/>
      <c r="C117" s="32"/>
      <c r="D117" s="74"/>
      <c r="E117" s="74"/>
      <c r="F117" s="129"/>
      <c r="G117" s="246"/>
      <c r="H117" s="246"/>
    </row>
    <row r="118" spans="1:12" ht="20.100000000000001" customHeight="1" x14ac:dyDescent="0.4">
      <c r="A118" s="247"/>
      <c r="B118" s="247"/>
      <c r="C118" s="247"/>
      <c r="D118" s="74"/>
      <c r="E118" s="74"/>
      <c r="F118" s="129"/>
      <c r="G118" s="129"/>
      <c r="H118" s="129"/>
    </row>
    <row r="119" spans="1:12" ht="20.100000000000001" customHeight="1" thickBot="1" x14ac:dyDescent="0.45">
      <c r="A119" s="262"/>
      <c r="B119" s="262"/>
      <c r="C119" s="33"/>
      <c r="D119" s="74"/>
      <c r="E119" s="74"/>
      <c r="F119" s="74"/>
      <c r="G119" s="75"/>
      <c r="H119" s="75"/>
    </row>
    <row r="120" spans="1:12" ht="22.5" customHeight="1" thickBot="1" x14ac:dyDescent="0.45">
      <c r="A120" s="85"/>
      <c r="B120" s="86"/>
      <c r="C120" s="87"/>
      <c r="D120" s="86"/>
      <c r="E120" s="86"/>
      <c r="F120" s="86"/>
      <c r="G120" s="86"/>
      <c r="H120" s="88"/>
    </row>
    <row r="121" spans="1:12" ht="20.100000000000001" customHeight="1" x14ac:dyDescent="0.4">
      <c r="A121" s="72"/>
      <c r="B121" s="43"/>
      <c r="C121" s="16"/>
      <c r="D121" s="44"/>
      <c r="E121" s="101"/>
      <c r="F121" s="45"/>
      <c r="G121" s="36"/>
      <c r="H121" s="37"/>
    </row>
    <row r="122" spans="1:12" ht="20.100000000000001" customHeight="1" x14ac:dyDescent="0.4">
      <c r="A122" s="43"/>
      <c r="B122" s="43"/>
      <c r="C122" s="16"/>
      <c r="D122" s="44"/>
      <c r="E122" s="17"/>
      <c r="F122" s="45"/>
      <c r="G122" s="36"/>
      <c r="H122" s="37"/>
    </row>
    <row r="123" spans="1:12" ht="20.100000000000001" customHeight="1" x14ac:dyDescent="0.4">
      <c r="A123" s="43"/>
      <c r="B123" s="43"/>
      <c r="C123" s="16"/>
      <c r="D123" s="44"/>
      <c r="E123" s="17"/>
      <c r="F123" s="45"/>
      <c r="G123" s="36"/>
      <c r="H123" s="37"/>
    </row>
    <row r="124" spans="1:12" ht="20.100000000000001" customHeight="1" x14ac:dyDescent="0.4">
      <c r="A124" s="43"/>
      <c r="B124" s="56"/>
      <c r="C124" s="16"/>
      <c r="D124" s="44"/>
      <c r="E124" s="44"/>
      <c r="F124" s="45"/>
      <c r="G124" s="36"/>
      <c r="H124" s="37"/>
    </row>
    <row r="125" spans="1:12" ht="20.100000000000001" customHeight="1" x14ac:dyDescent="0.4">
      <c r="A125" s="43"/>
      <c r="B125" s="56"/>
      <c r="C125" s="16"/>
      <c r="D125" s="44"/>
      <c r="E125" s="44"/>
      <c r="F125" s="45"/>
      <c r="G125" s="36"/>
      <c r="H125" s="37"/>
    </row>
    <row r="126" spans="1:12" ht="20.100000000000001" customHeight="1" x14ac:dyDescent="0.4">
      <c r="A126" s="43"/>
      <c r="B126" s="56"/>
      <c r="C126" s="16"/>
      <c r="D126" s="44"/>
      <c r="E126" s="44"/>
      <c r="F126" s="45"/>
      <c r="G126" s="36"/>
      <c r="H126" s="37"/>
      <c r="J126" s="77"/>
    </row>
    <row r="127" spans="1:12" ht="20.100000000000001" customHeight="1" x14ac:dyDescent="0.4">
      <c r="A127" s="43"/>
      <c r="B127" s="56"/>
      <c r="C127" s="16"/>
      <c r="D127" s="44"/>
      <c r="E127" s="44"/>
      <c r="F127" s="45"/>
      <c r="G127" s="36"/>
      <c r="H127" s="37"/>
    </row>
    <row r="128" spans="1:12" ht="20.100000000000001" customHeight="1" x14ac:dyDescent="0.4">
      <c r="A128" s="43"/>
      <c r="B128" s="56"/>
      <c r="C128" s="16"/>
      <c r="D128" s="44"/>
      <c r="E128" s="44"/>
      <c r="F128" s="45"/>
      <c r="G128" s="36"/>
      <c r="H128" s="37"/>
      <c r="J128" s="130"/>
      <c r="K128" s="130"/>
      <c r="L128" s="130"/>
    </row>
    <row r="129" spans="1:13" ht="20.100000000000001" customHeight="1" x14ac:dyDescent="0.4">
      <c r="A129" s="43"/>
      <c r="B129" s="56"/>
      <c r="C129" s="16"/>
      <c r="D129" s="44"/>
      <c r="E129" s="44"/>
      <c r="F129" s="45"/>
      <c r="G129" s="36"/>
      <c r="H129" s="37"/>
    </row>
    <row r="130" spans="1:13" ht="20.100000000000001" customHeight="1" x14ac:dyDescent="0.4">
      <c r="A130" s="43"/>
      <c r="B130" s="43"/>
      <c r="C130" s="16"/>
      <c r="D130" s="44"/>
      <c r="E130" s="44"/>
      <c r="F130" s="45"/>
      <c r="G130" s="36"/>
      <c r="H130" s="37"/>
    </row>
    <row r="131" spans="1:13" ht="20.100000000000001" customHeight="1" x14ac:dyDescent="0.4">
      <c r="A131" s="43"/>
      <c r="B131" s="56"/>
      <c r="C131" s="16"/>
      <c r="D131" s="44"/>
      <c r="E131" s="17"/>
      <c r="F131" s="45"/>
      <c r="G131" s="36"/>
      <c r="H131" s="37"/>
      <c r="I131" s="285"/>
      <c r="J131" s="286"/>
      <c r="K131" s="286"/>
      <c r="L131" s="286"/>
    </row>
    <row r="132" spans="1:13" ht="20.100000000000001" customHeight="1" x14ac:dyDescent="0.4">
      <c r="A132" s="43"/>
      <c r="B132" s="56"/>
      <c r="C132" s="16"/>
      <c r="D132" s="44"/>
      <c r="E132" s="44"/>
      <c r="F132" s="45"/>
      <c r="G132" s="36"/>
      <c r="H132" s="37"/>
      <c r="I132" s="287"/>
      <c r="J132" s="288"/>
      <c r="K132" s="288"/>
      <c r="L132" s="157"/>
      <c r="M132" s="149"/>
    </row>
    <row r="133" spans="1:13" ht="20.100000000000001" customHeight="1" x14ac:dyDescent="0.4">
      <c r="A133" s="43"/>
      <c r="B133" s="16"/>
      <c r="C133" s="16"/>
      <c r="D133" s="17"/>
      <c r="E133" s="44"/>
      <c r="F133" s="35"/>
      <c r="G133" s="36"/>
      <c r="H133" s="37"/>
      <c r="I133" s="266"/>
      <c r="J133" s="268"/>
      <c r="K133" s="268"/>
      <c r="L133" s="268"/>
      <c r="M133" s="268"/>
    </row>
    <row r="134" spans="1:13" ht="20.100000000000001" customHeight="1" x14ac:dyDescent="0.4">
      <c r="A134" s="43"/>
      <c r="B134" s="16"/>
      <c r="C134" s="16"/>
      <c r="D134" s="17"/>
      <c r="E134" s="44"/>
      <c r="F134" s="35"/>
      <c r="G134" s="36"/>
      <c r="H134" s="37"/>
      <c r="I134" s="266"/>
      <c r="J134" s="268"/>
      <c r="K134" s="268"/>
      <c r="L134" s="268"/>
      <c r="M134" s="268"/>
    </row>
    <row r="135" spans="1:13" ht="20.100000000000001" customHeight="1" x14ac:dyDescent="0.4">
      <c r="A135" s="123"/>
      <c r="B135" s="16"/>
      <c r="C135" s="98"/>
      <c r="D135" s="95"/>
      <c r="E135" s="44"/>
      <c r="F135" s="94"/>
      <c r="G135" s="156"/>
      <c r="H135" s="80"/>
      <c r="I135" s="146"/>
      <c r="J135" s="147"/>
      <c r="K135" s="147"/>
      <c r="L135" s="147"/>
      <c r="M135" s="147"/>
    </row>
    <row r="136" spans="1:13" ht="20.100000000000001" customHeight="1" x14ac:dyDescent="0.4">
      <c r="A136" s="123"/>
      <c r="B136" s="43"/>
      <c r="C136" s="98"/>
      <c r="D136" s="95"/>
      <c r="E136" s="44"/>
      <c r="F136" s="94"/>
      <c r="G136" s="156"/>
      <c r="H136" s="80"/>
      <c r="I136" s="266"/>
      <c r="J136" s="268"/>
      <c r="K136" s="268"/>
      <c r="L136" s="268"/>
      <c r="M136" s="268"/>
    </row>
    <row r="137" spans="1:13" ht="20.100000000000001" customHeight="1" x14ac:dyDescent="0.4">
      <c r="A137" s="123"/>
      <c r="B137" s="56"/>
      <c r="C137" s="98"/>
      <c r="D137" s="95"/>
      <c r="E137" s="44"/>
      <c r="F137" s="94"/>
      <c r="G137" s="156"/>
      <c r="H137" s="80"/>
      <c r="I137" s="264"/>
      <c r="J137" s="265"/>
      <c r="K137" s="265"/>
      <c r="L137" s="265"/>
      <c r="M137" s="149"/>
    </row>
    <row r="138" spans="1:13" ht="20.100000000000001" customHeight="1" x14ac:dyDescent="0.4">
      <c r="A138" s="123"/>
      <c r="B138" s="98"/>
      <c r="C138" s="98"/>
      <c r="D138" s="95"/>
      <c r="E138" s="44"/>
      <c r="F138" s="94"/>
      <c r="G138" s="156"/>
      <c r="H138" s="80"/>
      <c r="I138" s="264"/>
      <c r="J138" s="265"/>
      <c r="K138" s="265"/>
      <c r="L138" s="265"/>
      <c r="M138" s="149"/>
    </row>
    <row r="139" spans="1:13" ht="20.100000000000001" customHeight="1" x14ac:dyDescent="0.4">
      <c r="A139" s="123"/>
      <c r="B139" s="98"/>
      <c r="C139" s="98"/>
      <c r="D139" s="95"/>
      <c r="E139" s="17"/>
      <c r="F139" s="94"/>
      <c r="G139" s="156"/>
      <c r="H139" s="80"/>
      <c r="I139" s="264"/>
      <c r="J139" s="265"/>
      <c r="K139" s="265"/>
      <c r="L139" s="265"/>
      <c r="M139" s="149"/>
    </row>
    <row r="140" spans="1:13" ht="20.100000000000001" customHeight="1" x14ac:dyDescent="0.4">
      <c r="A140" s="123"/>
      <c r="B140" s="98"/>
      <c r="C140" s="98"/>
      <c r="D140" s="95"/>
      <c r="E140" s="95"/>
      <c r="F140" s="94"/>
      <c r="G140" s="156"/>
      <c r="H140" s="80"/>
      <c r="I140" s="141"/>
      <c r="J140" s="141"/>
      <c r="K140" s="141"/>
      <c r="L140" s="141"/>
      <c r="M140" s="141"/>
    </row>
    <row r="141" spans="1:13" ht="20.100000000000001" customHeight="1" x14ac:dyDescent="0.4">
      <c r="A141" s="123"/>
      <c r="B141" s="98"/>
      <c r="C141" s="98"/>
      <c r="D141" s="95"/>
      <c r="E141" s="17"/>
      <c r="F141" s="94"/>
      <c r="G141" s="156"/>
      <c r="H141" s="80"/>
      <c r="I141" s="266"/>
      <c r="J141" s="267"/>
      <c r="K141" s="267"/>
      <c r="L141" s="267"/>
      <c r="M141" s="267"/>
    </row>
    <row r="142" spans="1:13" ht="20.100000000000001" customHeight="1" x14ac:dyDescent="0.4">
      <c r="A142" s="123"/>
      <c r="B142" s="98"/>
      <c r="C142" s="98"/>
      <c r="D142" s="95"/>
      <c r="E142" s="44"/>
      <c r="F142" s="94"/>
      <c r="G142" s="156"/>
      <c r="H142" s="80"/>
      <c r="I142" s="141"/>
      <c r="J142" s="161"/>
      <c r="K142" s="161"/>
      <c r="L142" s="161"/>
      <c r="M142" s="141"/>
    </row>
    <row r="143" spans="1:13" ht="20.100000000000001" customHeight="1" x14ac:dyDescent="0.4">
      <c r="A143" s="123"/>
      <c r="B143" s="98"/>
      <c r="C143" s="98"/>
      <c r="D143" s="95"/>
      <c r="E143" s="44"/>
      <c r="F143" s="94"/>
      <c r="G143" s="156"/>
      <c r="H143" s="80"/>
      <c r="I143" s="141"/>
      <c r="J143" s="161"/>
      <c r="K143" s="161"/>
      <c r="L143" s="161"/>
      <c r="M143" s="141"/>
    </row>
    <row r="144" spans="1:13" ht="20.100000000000001" customHeight="1" x14ac:dyDescent="0.4">
      <c r="A144" s="123"/>
      <c r="B144" s="98"/>
      <c r="C144" s="98"/>
      <c r="D144" s="95"/>
      <c r="E144" s="44"/>
      <c r="F144" s="94"/>
      <c r="G144" s="156"/>
      <c r="H144" s="80"/>
      <c r="I144" s="141"/>
      <c r="J144" s="141"/>
      <c r="K144" s="141"/>
      <c r="L144" s="141"/>
      <c r="M144" s="141"/>
    </row>
    <row r="145" spans="1:13" ht="20.100000000000001" customHeight="1" x14ac:dyDescent="0.4">
      <c r="A145" s="43"/>
      <c r="B145" s="16"/>
      <c r="C145" s="16"/>
      <c r="D145" s="17"/>
      <c r="E145" s="17"/>
      <c r="F145" s="35"/>
      <c r="G145" s="36"/>
      <c r="H145" s="37"/>
      <c r="I145" s="141"/>
      <c r="J145" s="141"/>
      <c r="K145" s="141"/>
      <c r="L145" s="141"/>
      <c r="M145" s="141"/>
    </row>
    <row r="146" spans="1:13" ht="20.100000000000001" customHeight="1" x14ac:dyDescent="0.4">
      <c r="A146" s="43"/>
      <c r="B146" s="16"/>
      <c r="C146" s="16"/>
      <c r="D146" s="17"/>
      <c r="E146" s="17"/>
      <c r="F146" s="35"/>
      <c r="G146" s="36"/>
      <c r="H146" s="37"/>
      <c r="I146" s="141"/>
      <c r="J146" s="141"/>
      <c r="K146" s="141"/>
      <c r="L146" s="141"/>
      <c r="M146" s="141"/>
    </row>
    <row r="147" spans="1:13" ht="20.100000000000001" customHeight="1" thickBot="1" x14ac:dyDescent="0.45">
      <c r="A147" s="43"/>
      <c r="B147" s="16"/>
      <c r="C147" s="16"/>
      <c r="D147" s="17"/>
      <c r="E147" s="17"/>
      <c r="F147" s="35"/>
      <c r="G147" s="36"/>
      <c r="H147" s="37"/>
      <c r="I147" s="141"/>
      <c r="J147" s="141"/>
      <c r="K147" s="141"/>
      <c r="L147" s="141"/>
      <c r="M147" s="141"/>
    </row>
    <row r="148" spans="1:13" ht="20.100000000000001" customHeight="1" thickBot="1" x14ac:dyDescent="0.45">
      <c r="A148" s="63"/>
      <c r="B148" s="64"/>
      <c r="C148" s="64"/>
      <c r="D148" s="65"/>
      <c r="E148" s="65"/>
      <c r="F148" s="66"/>
      <c r="G148" s="67"/>
      <c r="H148" s="68"/>
      <c r="I148" s="141"/>
      <c r="J148" s="141"/>
      <c r="K148" s="141"/>
      <c r="L148" s="141"/>
      <c r="M148" s="141"/>
    </row>
    <row r="149" spans="1:13" ht="20.100000000000001" customHeight="1" x14ac:dyDescent="0.4">
      <c r="A149" s="244"/>
      <c r="B149" s="244"/>
      <c r="C149" s="244"/>
      <c r="D149" s="244"/>
      <c r="E149" s="244"/>
      <c r="F149" s="244"/>
      <c r="G149" s="244"/>
      <c r="H149" s="244"/>
    </row>
    <row r="150" spans="1:13" ht="20.100000000000001" customHeight="1" x14ac:dyDescent="0.4">
      <c r="A150" s="244"/>
      <c r="B150" s="244"/>
      <c r="C150" s="244"/>
      <c r="D150" s="244"/>
      <c r="E150" s="244"/>
      <c r="F150" s="244"/>
      <c r="G150" s="244"/>
      <c r="H150" s="244"/>
    </row>
    <row r="151" spans="1:13" ht="20.100000000000001" customHeight="1" x14ac:dyDescent="0.4">
      <c r="A151" s="244"/>
      <c r="B151" s="244"/>
      <c r="C151" s="244"/>
      <c r="D151" s="244"/>
      <c r="E151" s="244"/>
      <c r="F151" s="244"/>
      <c r="G151" s="244"/>
      <c r="H151" s="244"/>
    </row>
    <row r="152" spans="1:13" ht="20.100000000000001" customHeight="1" x14ac:dyDescent="0.4">
      <c r="A152" s="54"/>
      <c r="B152" s="27"/>
      <c r="C152" s="28"/>
      <c r="D152" s="74"/>
      <c r="E152" s="74"/>
      <c r="F152" s="129"/>
      <c r="G152" s="129"/>
      <c r="H152" s="129"/>
    </row>
    <row r="153" spans="1:13" ht="20.100000000000001" customHeight="1" x14ac:dyDescent="0.4">
      <c r="A153" s="116"/>
      <c r="B153" s="116"/>
      <c r="C153" s="116"/>
      <c r="D153" s="74"/>
      <c r="E153" s="74"/>
      <c r="F153" s="129"/>
      <c r="G153" s="246"/>
      <c r="H153" s="246"/>
    </row>
    <row r="154" spans="1:13" ht="20.100000000000001" customHeight="1" x14ac:dyDescent="0.4">
      <c r="A154" s="55"/>
      <c r="B154" s="32"/>
      <c r="C154" s="32"/>
      <c r="D154" s="74"/>
      <c r="E154" s="74"/>
      <c r="F154" s="129"/>
      <c r="G154" s="246"/>
      <c r="H154" s="246"/>
    </row>
    <row r="155" spans="1:13" ht="20.100000000000001" customHeight="1" x14ac:dyDescent="0.4">
      <c r="A155" s="247"/>
      <c r="B155" s="247"/>
      <c r="C155" s="247"/>
      <c r="D155" s="74"/>
      <c r="E155" s="74"/>
      <c r="F155" s="129"/>
      <c r="G155" s="129"/>
      <c r="H155" s="129"/>
    </row>
    <row r="156" spans="1:13" ht="20.100000000000001" customHeight="1" thickBot="1" x14ac:dyDescent="0.45">
      <c r="A156" s="262"/>
      <c r="B156" s="262"/>
      <c r="C156" s="33"/>
      <c r="D156" s="74"/>
      <c r="E156" s="74"/>
      <c r="F156" s="74"/>
      <c r="G156" s="75"/>
      <c r="H156" s="75"/>
    </row>
    <row r="157" spans="1:13" ht="22.5" customHeight="1" thickBot="1" x14ac:dyDescent="0.45">
      <c r="A157" s="85"/>
      <c r="B157" s="86"/>
      <c r="C157" s="87"/>
      <c r="D157" s="86"/>
      <c r="E157" s="86"/>
      <c r="F157" s="86"/>
      <c r="G157" s="86"/>
      <c r="H157" s="88"/>
    </row>
    <row r="158" spans="1:13" ht="20.100000000000001" customHeight="1" x14ac:dyDescent="0.4">
      <c r="A158" s="123"/>
      <c r="B158" s="56"/>
      <c r="C158" s="98"/>
      <c r="D158" s="95"/>
      <c r="E158" s="95"/>
      <c r="F158" s="94"/>
      <c r="G158" s="156"/>
      <c r="H158" s="80"/>
    </row>
    <row r="159" spans="1:13" ht="20.100000000000001" customHeight="1" x14ac:dyDescent="0.4">
      <c r="A159" s="123"/>
      <c r="B159" s="98"/>
      <c r="C159" s="98"/>
      <c r="D159" s="95"/>
      <c r="E159" s="95"/>
      <c r="F159" s="94"/>
      <c r="G159" s="156"/>
      <c r="H159" s="80"/>
    </row>
    <row r="160" spans="1:13" ht="20.100000000000001" customHeight="1" x14ac:dyDescent="0.4">
      <c r="A160" s="123"/>
      <c r="B160" s="98"/>
      <c r="C160" s="98"/>
      <c r="D160" s="95"/>
      <c r="E160" s="95"/>
      <c r="F160" s="94"/>
      <c r="G160" s="156"/>
      <c r="H160" s="80"/>
    </row>
    <row r="161" spans="1:13" ht="20.100000000000001" customHeight="1" x14ac:dyDescent="0.4">
      <c r="A161" s="123"/>
      <c r="B161" s="98"/>
      <c r="C161" s="98"/>
      <c r="D161" s="95"/>
      <c r="E161" s="95"/>
      <c r="F161" s="94"/>
      <c r="G161" s="156"/>
      <c r="H161" s="80"/>
    </row>
    <row r="162" spans="1:13" ht="20.100000000000001" customHeight="1" x14ac:dyDescent="0.4">
      <c r="A162" s="123"/>
      <c r="B162" s="98"/>
      <c r="C162" s="98"/>
      <c r="D162" s="95"/>
      <c r="E162" s="95"/>
      <c r="F162" s="94"/>
      <c r="G162" s="156"/>
      <c r="H162" s="80"/>
    </row>
    <row r="163" spans="1:13" ht="20.100000000000001" customHeight="1" x14ac:dyDescent="0.4">
      <c r="A163" s="123"/>
      <c r="B163" s="98"/>
      <c r="C163" s="98"/>
      <c r="D163" s="95"/>
      <c r="E163" s="95"/>
      <c r="F163" s="94"/>
      <c r="G163" s="156"/>
      <c r="H163" s="80"/>
      <c r="J163" s="77"/>
    </row>
    <row r="164" spans="1:13" ht="20.100000000000001" customHeight="1" x14ac:dyDescent="0.4">
      <c r="A164" s="123"/>
      <c r="B164" s="98"/>
      <c r="C164" s="98"/>
      <c r="D164" s="95"/>
      <c r="E164" s="95"/>
      <c r="F164" s="94"/>
      <c r="G164" s="156"/>
      <c r="H164" s="80"/>
    </row>
    <row r="165" spans="1:13" ht="20.100000000000001" customHeight="1" x14ac:dyDescent="0.4">
      <c r="A165" s="123"/>
      <c r="B165" s="98"/>
      <c r="C165" s="98"/>
      <c r="D165" s="95"/>
      <c r="E165" s="95"/>
      <c r="F165" s="94"/>
      <c r="G165" s="156"/>
      <c r="H165" s="80"/>
      <c r="J165" s="130"/>
      <c r="K165" s="130"/>
      <c r="L165" s="130"/>
    </row>
    <row r="166" spans="1:13" ht="20.100000000000001" customHeight="1" x14ac:dyDescent="0.4">
      <c r="A166" s="43"/>
      <c r="B166" s="16"/>
      <c r="C166" s="16"/>
      <c r="D166" s="17"/>
      <c r="E166" s="17"/>
      <c r="F166" s="21"/>
      <c r="G166" s="36"/>
      <c r="H166" s="37"/>
    </row>
    <row r="167" spans="1:13" ht="20.100000000000001" customHeight="1" x14ac:dyDescent="0.4">
      <c r="A167" s="43"/>
      <c r="B167" s="16"/>
      <c r="C167" s="16"/>
      <c r="D167" s="17"/>
      <c r="E167" s="17"/>
      <c r="F167" s="21"/>
      <c r="G167" s="36"/>
      <c r="H167" s="37"/>
    </row>
    <row r="168" spans="1:13" ht="20.100000000000001" customHeight="1" x14ac:dyDescent="0.4">
      <c r="A168" s="43"/>
      <c r="B168" s="16"/>
      <c r="C168" s="16"/>
      <c r="D168" s="17"/>
      <c r="E168" s="17"/>
      <c r="F168" s="35"/>
      <c r="G168" s="36"/>
      <c r="H168" s="37"/>
      <c r="I168" s="285"/>
      <c r="J168" s="286"/>
      <c r="K168" s="286"/>
      <c r="L168" s="286"/>
    </row>
    <row r="169" spans="1:13" ht="20.100000000000001" customHeight="1" x14ac:dyDescent="0.4">
      <c r="A169" s="43"/>
      <c r="B169" s="16"/>
      <c r="C169" s="16"/>
      <c r="D169" s="17"/>
      <c r="E169" s="17"/>
      <c r="F169" s="35"/>
      <c r="G169" s="36"/>
      <c r="H169" s="37"/>
      <c r="I169" s="287"/>
      <c r="J169" s="288"/>
      <c r="K169" s="288"/>
      <c r="L169" s="157"/>
      <c r="M169" s="149"/>
    </row>
    <row r="170" spans="1:13" ht="20.100000000000001" customHeight="1" x14ac:dyDescent="0.4">
      <c r="A170" s="43"/>
      <c r="B170" s="16"/>
      <c r="C170" s="16"/>
      <c r="D170" s="17"/>
      <c r="E170" s="17"/>
      <c r="F170" s="35"/>
      <c r="G170" s="36"/>
      <c r="H170" s="37"/>
      <c r="I170" s="266"/>
      <c r="J170" s="268"/>
      <c r="K170" s="268"/>
      <c r="L170" s="268"/>
      <c r="M170" s="268"/>
    </row>
    <row r="171" spans="1:13" ht="20.100000000000001" customHeight="1" x14ac:dyDescent="0.4">
      <c r="A171" s="43"/>
      <c r="B171" s="16"/>
      <c r="C171" s="16"/>
      <c r="D171" s="17"/>
      <c r="E171" s="17"/>
      <c r="F171" s="35"/>
      <c r="G171" s="36"/>
      <c r="H171" s="37"/>
      <c r="I171" s="141"/>
      <c r="J171" s="161"/>
      <c r="K171" s="161"/>
      <c r="L171" s="161"/>
      <c r="M171" s="141"/>
    </row>
    <row r="172" spans="1:13" ht="20.100000000000001" customHeight="1" x14ac:dyDescent="0.4">
      <c r="A172" s="43"/>
      <c r="B172" s="16"/>
      <c r="C172" s="16"/>
      <c r="D172" s="17"/>
      <c r="E172" s="17"/>
      <c r="F172" s="35"/>
      <c r="G172" s="36"/>
      <c r="H172" s="37"/>
      <c r="I172" s="141"/>
      <c r="J172" s="161"/>
      <c r="K172" s="161"/>
      <c r="L172" s="161"/>
      <c r="M172" s="141"/>
    </row>
    <row r="173" spans="1:13" ht="20.100000000000001" customHeight="1" thickBot="1" x14ac:dyDescent="0.45">
      <c r="A173" s="43"/>
      <c r="B173" s="16"/>
      <c r="C173" s="16"/>
      <c r="D173" s="17"/>
      <c r="E173" s="17"/>
      <c r="F173" s="35"/>
      <c r="G173" s="36"/>
      <c r="H173" s="37"/>
      <c r="I173" s="141"/>
      <c r="J173" s="161"/>
      <c r="K173" s="161"/>
      <c r="L173" s="161"/>
      <c r="M173" s="141"/>
    </row>
    <row r="174" spans="1:13" ht="20.100000000000001" customHeight="1" thickBot="1" x14ac:dyDescent="0.45">
      <c r="A174" s="63"/>
      <c r="B174" s="64"/>
      <c r="C174" s="64"/>
      <c r="D174" s="65"/>
      <c r="E174" s="65"/>
      <c r="F174" s="66"/>
      <c r="G174" s="67"/>
      <c r="H174" s="68"/>
      <c r="I174" s="141"/>
      <c r="J174" s="141"/>
      <c r="K174" s="141"/>
      <c r="L174" s="141"/>
      <c r="M174" s="141"/>
    </row>
    <row r="175" spans="1:13" ht="30" customHeight="1" x14ac:dyDescent="0.4">
      <c r="A175" s="162"/>
      <c r="B175" s="298"/>
      <c r="C175" s="298"/>
      <c r="D175" s="298"/>
      <c r="E175" s="150"/>
      <c r="F175" s="163"/>
      <c r="G175" s="299"/>
      <c r="H175" s="300"/>
      <c r="I175" s="141"/>
      <c r="J175" s="141"/>
      <c r="K175" s="141"/>
      <c r="L175" s="141"/>
      <c r="M175" s="141"/>
    </row>
    <row r="176" spans="1:13" ht="30" customHeight="1" x14ac:dyDescent="0.4">
      <c r="A176" s="164"/>
      <c r="B176" s="301"/>
      <c r="C176" s="301"/>
      <c r="D176" s="301"/>
      <c r="E176" s="122"/>
      <c r="F176" s="122"/>
      <c r="G176" s="302"/>
      <c r="H176" s="303"/>
      <c r="I176" s="141"/>
      <c r="J176" s="141"/>
      <c r="K176" s="141"/>
      <c r="L176" s="141"/>
      <c r="M176" s="141"/>
    </row>
    <row r="177" spans="1:13" ht="30" customHeight="1" thickBot="1" x14ac:dyDescent="0.45">
      <c r="A177" s="165"/>
      <c r="B177" s="291"/>
      <c r="C177" s="292"/>
      <c r="D177" s="293"/>
      <c r="E177" s="166"/>
      <c r="F177" s="166"/>
      <c r="G177" s="294"/>
      <c r="H177" s="295"/>
      <c r="I177" s="141"/>
      <c r="J177" s="141"/>
      <c r="K177" s="141"/>
      <c r="L177" s="141"/>
      <c r="M177" s="141"/>
    </row>
  </sheetData>
  <mergeCells count="51">
    <mergeCell ref="B177:D177"/>
    <mergeCell ref="G177:H177"/>
    <mergeCell ref="I90:J90"/>
    <mergeCell ref="I169:K169"/>
    <mergeCell ref="I170:M170"/>
    <mergeCell ref="B175:D175"/>
    <mergeCell ref="G175:H175"/>
    <mergeCell ref="B176:D176"/>
    <mergeCell ref="G176:H176"/>
    <mergeCell ref="I141:M141"/>
    <mergeCell ref="A149:H151"/>
    <mergeCell ref="G153:H154"/>
    <mergeCell ref="A155:C155"/>
    <mergeCell ref="A156:B156"/>
    <mergeCell ref="I168:L168"/>
    <mergeCell ref="I131:L131"/>
    <mergeCell ref="I132:K132"/>
    <mergeCell ref="I133:M133"/>
    <mergeCell ref="I134:M134"/>
    <mergeCell ref="I136:M136"/>
    <mergeCell ref="I137:L139"/>
    <mergeCell ref="A119:B119"/>
    <mergeCell ref="A82:B82"/>
    <mergeCell ref="I94:L94"/>
    <mergeCell ref="I96:K96"/>
    <mergeCell ref="I97:M97"/>
    <mergeCell ref="I98:M98"/>
    <mergeCell ref="I99:M99"/>
    <mergeCell ref="I100:L102"/>
    <mergeCell ref="I104:M104"/>
    <mergeCell ref="A112:H114"/>
    <mergeCell ref="G116:H117"/>
    <mergeCell ref="A118:C118"/>
    <mergeCell ref="A81:C81"/>
    <mergeCell ref="I21:L21"/>
    <mergeCell ref="I22:K22"/>
    <mergeCell ref="I23:M23"/>
    <mergeCell ref="I24:J24"/>
    <mergeCell ref="A38:H40"/>
    <mergeCell ref="G42:H43"/>
    <mergeCell ref="A44:C44"/>
    <mergeCell ref="A45:B45"/>
    <mergeCell ref="I55:K55"/>
    <mergeCell ref="A75:H77"/>
    <mergeCell ref="G79:H80"/>
    <mergeCell ref="I12:J12"/>
    <mergeCell ref="A1:H3"/>
    <mergeCell ref="G5:H6"/>
    <mergeCell ref="A7:C7"/>
    <mergeCell ref="A8:B8"/>
    <mergeCell ref="I10:K10"/>
  </mergeCells>
  <phoneticPr fontId="4" type="noConversion"/>
  <printOptions horizontalCentered="1"/>
  <pageMargins left="0.23622047244094491" right="0.23622047244094491" top="0.71" bottom="0.43307086614173229" header="0.35433070866141736" footer="0.1574803149606299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opLeftCell="A13" workbookViewId="0">
      <selection activeCell="C11" sqref="C11"/>
    </sheetView>
  </sheetViews>
  <sheetFormatPr defaultRowHeight="14.4" x14ac:dyDescent="0.4"/>
  <cols>
    <col min="1" max="1" width="13.69921875" style="2" customWidth="1"/>
    <col min="2" max="2" width="16" style="2" customWidth="1"/>
    <col min="3" max="3" width="8.59765625" style="2" customWidth="1"/>
    <col min="4" max="4" width="9.09765625" style="2" customWidth="1"/>
    <col min="5" max="5" width="6.3984375" style="2" customWidth="1"/>
    <col min="6" max="6" width="8.09765625" style="2" customWidth="1"/>
    <col min="7" max="7" width="13.3984375" style="2" customWidth="1"/>
    <col min="8" max="8" width="11.09765625" style="2" customWidth="1"/>
    <col min="9" max="9" width="13.8984375" style="1" bestFit="1" customWidth="1"/>
    <col min="10" max="256" width="9" style="2"/>
    <col min="257" max="257" width="13.69921875" style="2" customWidth="1"/>
    <col min="258" max="258" width="16" style="2" customWidth="1"/>
    <col min="259" max="259" width="8.59765625" style="2" customWidth="1"/>
    <col min="260" max="260" width="9.09765625" style="2" customWidth="1"/>
    <col min="261" max="261" width="6.3984375" style="2" customWidth="1"/>
    <col min="262" max="262" width="8.09765625" style="2" customWidth="1"/>
    <col min="263" max="263" width="13.3984375" style="2" customWidth="1"/>
    <col min="264" max="264" width="11.09765625" style="2" customWidth="1"/>
    <col min="265" max="265" width="13.8984375" style="2" bestFit="1" customWidth="1"/>
    <col min="266" max="512" width="9" style="2"/>
    <col min="513" max="513" width="13.69921875" style="2" customWidth="1"/>
    <col min="514" max="514" width="16" style="2" customWidth="1"/>
    <col min="515" max="515" width="8.59765625" style="2" customWidth="1"/>
    <col min="516" max="516" width="9.09765625" style="2" customWidth="1"/>
    <col min="517" max="517" width="6.3984375" style="2" customWidth="1"/>
    <col min="518" max="518" width="8.09765625" style="2" customWidth="1"/>
    <col min="519" max="519" width="13.3984375" style="2" customWidth="1"/>
    <col min="520" max="520" width="11.09765625" style="2" customWidth="1"/>
    <col min="521" max="521" width="13.8984375" style="2" bestFit="1" customWidth="1"/>
    <col min="522" max="768" width="9" style="2"/>
    <col min="769" max="769" width="13.69921875" style="2" customWidth="1"/>
    <col min="770" max="770" width="16" style="2" customWidth="1"/>
    <col min="771" max="771" width="8.59765625" style="2" customWidth="1"/>
    <col min="772" max="772" width="9.09765625" style="2" customWidth="1"/>
    <col min="773" max="773" width="6.3984375" style="2" customWidth="1"/>
    <col min="774" max="774" width="8.09765625" style="2" customWidth="1"/>
    <col min="775" max="775" width="13.3984375" style="2" customWidth="1"/>
    <col min="776" max="776" width="11.09765625" style="2" customWidth="1"/>
    <col min="777" max="777" width="13.8984375" style="2" bestFit="1" customWidth="1"/>
    <col min="778" max="1024" width="9" style="2"/>
    <col min="1025" max="1025" width="13.69921875" style="2" customWidth="1"/>
    <col min="1026" max="1026" width="16" style="2" customWidth="1"/>
    <col min="1027" max="1027" width="8.59765625" style="2" customWidth="1"/>
    <col min="1028" max="1028" width="9.09765625" style="2" customWidth="1"/>
    <col min="1029" max="1029" width="6.3984375" style="2" customWidth="1"/>
    <col min="1030" max="1030" width="8.09765625" style="2" customWidth="1"/>
    <col min="1031" max="1031" width="13.3984375" style="2" customWidth="1"/>
    <col min="1032" max="1032" width="11.09765625" style="2" customWidth="1"/>
    <col min="1033" max="1033" width="13.8984375" style="2" bestFit="1" customWidth="1"/>
    <col min="1034" max="1280" width="9" style="2"/>
    <col min="1281" max="1281" width="13.69921875" style="2" customWidth="1"/>
    <col min="1282" max="1282" width="16" style="2" customWidth="1"/>
    <col min="1283" max="1283" width="8.59765625" style="2" customWidth="1"/>
    <col min="1284" max="1284" width="9.09765625" style="2" customWidth="1"/>
    <col min="1285" max="1285" width="6.3984375" style="2" customWidth="1"/>
    <col min="1286" max="1286" width="8.09765625" style="2" customWidth="1"/>
    <col min="1287" max="1287" width="13.3984375" style="2" customWidth="1"/>
    <col min="1288" max="1288" width="11.09765625" style="2" customWidth="1"/>
    <col min="1289" max="1289" width="13.8984375" style="2" bestFit="1" customWidth="1"/>
    <col min="1290" max="1536" width="9" style="2"/>
    <col min="1537" max="1537" width="13.69921875" style="2" customWidth="1"/>
    <col min="1538" max="1538" width="16" style="2" customWidth="1"/>
    <col min="1539" max="1539" width="8.59765625" style="2" customWidth="1"/>
    <col min="1540" max="1540" width="9.09765625" style="2" customWidth="1"/>
    <col min="1541" max="1541" width="6.3984375" style="2" customWidth="1"/>
    <col min="1542" max="1542" width="8.09765625" style="2" customWidth="1"/>
    <col min="1543" max="1543" width="13.3984375" style="2" customWidth="1"/>
    <col min="1544" max="1544" width="11.09765625" style="2" customWidth="1"/>
    <col min="1545" max="1545" width="13.8984375" style="2" bestFit="1" customWidth="1"/>
    <col min="1546" max="1792" width="9" style="2"/>
    <col min="1793" max="1793" width="13.69921875" style="2" customWidth="1"/>
    <col min="1794" max="1794" width="16" style="2" customWidth="1"/>
    <col min="1795" max="1795" width="8.59765625" style="2" customWidth="1"/>
    <col min="1796" max="1796" width="9.09765625" style="2" customWidth="1"/>
    <col min="1797" max="1797" width="6.3984375" style="2" customWidth="1"/>
    <col min="1798" max="1798" width="8.09765625" style="2" customWidth="1"/>
    <col min="1799" max="1799" width="13.3984375" style="2" customWidth="1"/>
    <col min="1800" max="1800" width="11.09765625" style="2" customWidth="1"/>
    <col min="1801" max="1801" width="13.8984375" style="2" bestFit="1" customWidth="1"/>
    <col min="1802" max="2048" width="9" style="2"/>
    <col min="2049" max="2049" width="13.69921875" style="2" customWidth="1"/>
    <col min="2050" max="2050" width="16" style="2" customWidth="1"/>
    <col min="2051" max="2051" width="8.59765625" style="2" customWidth="1"/>
    <col min="2052" max="2052" width="9.09765625" style="2" customWidth="1"/>
    <col min="2053" max="2053" width="6.3984375" style="2" customWidth="1"/>
    <col min="2054" max="2054" width="8.09765625" style="2" customWidth="1"/>
    <col min="2055" max="2055" width="13.3984375" style="2" customWidth="1"/>
    <col min="2056" max="2056" width="11.09765625" style="2" customWidth="1"/>
    <col min="2057" max="2057" width="13.8984375" style="2" bestFit="1" customWidth="1"/>
    <col min="2058" max="2304" width="9" style="2"/>
    <col min="2305" max="2305" width="13.69921875" style="2" customWidth="1"/>
    <col min="2306" max="2306" width="16" style="2" customWidth="1"/>
    <col min="2307" max="2307" width="8.59765625" style="2" customWidth="1"/>
    <col min="2308" max="2308" width="9.09765625" style="2" customWidth="1"/>
    <col min="2309" max="2309" width="6.3984375" style="2" customWidth="1"/>
    <col min="2310" max="2310" width="8.09765625" style="2" customWidth="1"/>
    <col min="2311" max="2311" width="13.3984375" style="2" customWidth="1"/>
    <col min="2312" max="2312" width="11.09765625" style="2" customWidth="1"/>
    <col min="2313" max="2313" width="13.8984375" style="2" bestFit="1" customWidth="1"/>
    <col min="2314" max="2560" width="9" style="2"/>
    <col min="2561" max="2561" width="13.69921875" style="2" customWidth="1"/>
    <col min="2562" max="2562" width="16" style="2" customWidth="1"/>
    <col min="2563" max="2563" width="8.59765625" style="2" customWidth="1"/>
    <col min="2564" max="2564" width="9.09765625" style="2" customWidth="1"/>
    <col min="2565" max="2565" width="6.3984375" style="2" customWidth="1"/>
    <col min="2566" max="2566" width="8.09765625" style="2" customWidth="1"/>
    <col min="2567" max="2567" width="13.3984375" style="2" customWidth="1"/>
    <col min="2568" max="2568" width="11.09765625" style="2" customWidth="1"/>
    <col min="2569" max="2569" width="13.8984375" style="2" bestFit="1" customWidth="1"/>
    <col min="2570" max="2816" width="9" style="2"/>
    <col min="2817" max="2817" width="13.69921875" style="2" customWidth="1"/>
    <col min="2818" max="2818" width="16" style="2" customWidth="1"/>
    <col min="2819" max="2819" width="8.59765625" style="2" customWidth="1"/>
    <col min="2820" max="2820" width="9.09765625" style="2" customWidth="1"/>
    <col min="2821" max="2821" width="6.3984375" style="2" customWidth="1"/>
    <col min="2822" max="2822" width="8.09765625" style="2" customWidth="1"/>
    <col min="2823" max="2823" width="13.3984375" style="2" customWidth="1"/>
    <col min="2824" max="2824" width="11.09765625" style="2" customWidth="1"/>
    <col min="2825" max="2825" width="13.8984375" style="2" bestFit="1" customWidth="1"/>
    <col min="2826" max="3072" width="9" style="2"/>
    <col min="3073" max="3073" width="13.69921875" style="2" customWidth="1"/>
    <col min="3074" max="3074" width="16" style="2" customWidth="1"/>
    <col min="3075" max="3075" width="8.59765625" style="2" customWidth="1"/>
    <col min="3076" max="3076" width="9.09765625" style="2" customWidth="1"/>
    <col min="3077" max="3077" width="6.3984375" style="2" customWidth="1"/>
    <col min="3078" max="3078" width="8.09765625" style="2" customWidth="1"/>
    <col min="3079" max="3079" width="13.3984375" style="2" customWidth="1"/>
    <col min="3080" max="3080" width="11.09765625" style="2" customWidth="1"/>
    <col min="3081" max="3081" width="13.8984375" style="2" bestFit="1" customWidth="1"/>
    <col min="3082" max="3328" width="9" style="2"/>
    <col min="3329" max="3329" width="13.69921875" style="2" customWidth="1"/>
    <col min="3330" max="3330" width="16" style="2" customWidth="1"/>
    <col min="3331" max="3331" width="8.59765625" style="2" customWidth="1"/>
    <col min="3332" max="3332" width="9.09765625" style="2" customWidth="1"/>
    <col min="3333" max="3333" width="6.3984375" style="2" customWidth="1"/>
    <col min="3334" max="3334" width="8.09765625" style="2" customWidth="1"/>
    <col min="3335" max="3335" width="13.3984375" style="2" customWidth="1"/>
    <col min="3336" max="3336" width="11.09765625" style="2" customWidth="1"/>
    <col min="3337" max="3337" width="13.8984375" style="2" bestFit="1" customWidth="1"/>
    <col min="3338" max="3584" width="9" style="2"/>
    <col min="3585" max="3585" width="13.69921875" style="2" customWidth="1"/>
    <col min="3586" max="3586" width="16" style="2" customWidth="1"/>
    <col min="3587" max="3587" width="8.59765625" style="2" customWidth="1"/>
    <col min="3588" max="3588" width="9.09765625" style="2" customWidth="1"/>
    <col min="3589" max="3589" width="6.3984375" style="2" customWidth="1"/>
    <col min="3590" max="3590" width="8.09765625" style="2" customWidth="1"/>
    <col min="3591" max="3591" width="13.3984375" style="2" customWidth="1"/>
    <col min="3592" max="3592" width="11.09765625" style="2" customWidth="1"/>
    <col min="3593" max="3593" width="13.8984375" style="2" bestFit="1" customWidth="1"/>
    <col min="3594" max="3840" width="9" style="2"/>
    <col min="3841" max="3841" width="13.69921875" style="2" customWidth="1"/>
    <col min="3842" max="3842" width="16" style="2" customWidth="1"/>
    <col min="3843" max="3843" width="8.59765625" style="2" customWidth="1"/>
    <col min="3844" max="3844" width="9.09765625" style="2" customWidth="1"/>
    <col min="3845" max="3845" width="6.3984375" style="2" customWidth="1"/>
    <col min="3846" max="3846" width="8.09765625" style="2" customWidth="1"/>
    <col min="3847" max="3847" width="13.3984375" style="2" customWidth="1"/>
    <col min="3848" max="3848" width="11.09765625" style="2" customWidth="1"/>
    <col min="3849" max="3849" width="13.8984375" style="2" bestFit="1" customWidth="1"/>
    <col min="3850" max="4096" width="9" style="2"/>
    <col min="4097" max="4097" width="13.69921875" style="2" customWidth="1"/>
    <col min="4098" max="4098" width="16" style="2" customWidth="1"/>
    <col min="4099" max="4099" width="8.59765625" style="2" customWidth="1"/>
    <col min="4100" max="4100" width="9.09765625" style="2" customWidth="1"/>
    <col min="4101" max="4101" width="6.3984375" style="2" customWidth="1"/>
    <col min="4102" max="4102" width="8.09765625" style="2" customWidth="1"/>
    <col min="4103" max="4103" width="13.3984375" style="2" customWidth="1"/>
    <col min="4104" max="4104" width="11.09765625" style="2" customWidth="1"/>
    <col min="4105" max="4105" width="13.8984375" style="2" bestFit="1" customWidth="1"/>
    <col min="4106" max="4352" width="9" style="2"/>
    <col min="4353" max="4353" width="13.69921875" style="2" customWidth="1"/>
    <col min="4354" max="4354" width="16" style="2" customWidth="1"/>
    <col min="4355" max="4355" width="8.59765625" style="2" customWidth="1"/>
    <col min="4356" max="4356" width="9.09765625" style="2" customWidth="1"/>
    <col min="4357" max="4357" width="6.3984375" style="2" customWidth="1"/>
    <col min="4358" max="4358" width="8.09765625" style="2" customWidth="1"/>
    <col min="4359" max="4359" width="13.3984375" style="2" customWidth="1"/>
    <col min="4360" max="4360" width="11.09765625" style="2" customWidth="1"/>
    <col min="4361" max="4361" width="13.8984375" style="2" bestFit="1" customWidth="1"/>
    <col min="4362" max="4608" width="9" style="2"/>
    <col min="4609" max="4609" width="13.69921875" style="2" customWidth="1"/>
    <col min="4610" max="4610" width="16" style="2" customWidth="1"/>
    <col min="4611" max="4611" width="8.59765625" style="2" customWidth="1"/>
    <col min="4612" max="4612" width="9.09765625" style="2" customWidth="1"/>
    <col min="4613" max="4613" width="6.3984375" style="2" customWidth="1"/>
    <col min="4614" max="4614" width="8.09765625" style="2" customWidth="1"/>
    <col min="4615" max="4615" width="13.3984375" style="2" customWidth="1"/>
    <col min="4616" max="4616" width="11.09765625" style="2" customWidth="1"/>
    <col min="4617" max="4617" width="13.8984375" style="2" bestFit="1" customWidth="1"/>
    <col min="4618" max="4864" width="9" style="2"/>
    <col min="4865" max="4865" width="13.69921875" style="2" customWidth="1"/>
    <col min="4866" max="4866" width="16" style="2" customWidth="1"/>
    <col min="4867" max="4867" width="8.59765625" style="2" customWidth="1"/>
    <col min="4868" max="4868" width="9.09765625" style="2" customWidth="1"/>
    <col min="4869" max="4869" width="6.3984375" style="2" customWidth="1"/>
    <col min="4870" max="4870" width="8.09765625" style="2" customWidth="1"/>
    <col min="4871" max="4871" width="13.3984375" style="2" customWidth="1"/>
    <col min="4872" max="4872" width="11.09765625" style="2" customWidth="1"/>
    <col min="4873" max="4873" width="13.8984375" style="2" bestFit="1" customWidth="1"/>
    <col min="4874" max="5120" width="9" style="2"/>
    <col min="5121" max="5121" width="13.69921875" style="2" customWidth="1"/>
    <col min="5122" max="5122" width="16" style="2" customWidth="1"/>
    <col min="5123" max="5123" width="8.59765625" style="2" customWidth="1"/>
    <col min="5124" max="5124" width="9.09765625" style="2" customWidth="1"/>
    <col min="5125" max="5125" width="6.3984375" style="2" customWidth="1"/>
    <col min="5126" max="5126" width="8.09765625" style="2" customWidth="1"/>
    <col min="5127" max="5127" width="13.3984375" style="2" customWidth="1"/>
    <col min="5128" max="5128" width="11.09765625" style="2" customWidth="1"/>
    <col min="5129" max="5129" width="13.8984375" style="2" bestFit="1" customWidth="1"/>
    <col min="5130" max="5376" width="9" style="2"/>
    <col min="5377" max="5377" width="13.69921875" style="2" customWidth="1"/>
    <col min="5378" max="5378" width="16" style="2" customWidth="1"/>
    <col min="5379" max="5379" width="8.59765625" style="2" customWidth="1"/>
    <col min="5380" max="5380" width="9.09765625" style="2" customWidth="1"/>
    <col min="5381" max="5381" width="6.3984375" style="2" customWidth="1"/>
    <col min="5382" max="5382" width="8.09765625" style="2" customWidth="1"/>
    <col min="5383" max="5383" width="13.3984375" style="2" customWidth="1"/>
    <col min="5384" max="5384" width="11.09765625" style="2" customWidth="1"/>
    <col min="5385" max="5385" width="13.8984375" style="2" bestFit="1" customWidth="1"/>
    <col min="5386" max="5632" width="9" style="2"/>
    <col min="5633" max="5633" width="13.69921875" style="2" customWidth="1"/>
    <col min="5634" max="5634" width="16" style="2" customWidth="1"/>
    <col min="5635" max="5635" width="8.59765625" style="2" customWidth="1"/>
    <col min="5636" max="5636" width="9.09765625" style="2" customWidth="1"/>
    <col min="5637" max="5637" width="6.3984375" style="2" customWidth="1"/>
    <col min="5638" max="5638" width="8.09765625" style="2" customWidth="1"/>
    <col min="5639" max="5639" width="13.3984375" style="2" customWidth="1"/>
    <col min="5640" max="5640" width="11.09765625" style="2" customWidth="1"/>
    <col min="5641" max="5641" width="13.8984375" style="2" bestFit="1" customWidth="1"/>
    <col min="5642" max="5888" width="9" style="2"/>
    <col min="5889" max="5889" width="13.69921875" style="2" customWidth="1"/>
    <col min="5890" max="5890" width="16" style="2" customWidth="1"/>
    <col min="5891" max="5891" width="8.59765625" style="2" customWidth="1"/>
    <col min="5892" max="5892" width="9.09765625" style="2" customWidth="1"/>
    <col min="5893" max="5893" width="6.3984375" style="2" customWidth="1"/>
    <col min="5894" max="5894" width="8.09765625" style="2" customWidth="1"/>
    <col min="5895" max="5895" width="13.3984375" style="2" customWidth="1"/>
    <col min="5896" max="5896" width="11.09765625" style="2" customWidth="1"/>
    <col min="5897" max="5897" width="13.8984375" style="2" bestFit="1" customWidth="1"/>
    <col min="5898" max="6144" width="9" style="2"/>
    <col min="6145" max="6145" width="13.69921875" style="2" customWidth="1"/>
    <col min="6146" max="6146" width="16" style="2" customWidth="1"/>
    <col min="6147" max="6147" width="8.59765625" style="2" customWidth="1"/>
    <col min="6148" max="6148" width="9.09765625" style="2" customWidth="1"/>
    <col min="6149" max="6149" width="6.3984375" style="2" customWidth="1"/>
    <col min="6150" max="6150" width="8.09765625" style="2" customWidth="1"/>
    <col min="6151" max="6151" width="13.3984375" style="2" customWidth="1"/>
    <col min="6152" max="6152" width="11.09765625" style="2" customWidth="1"/>
    <col min="6153" max="6153" width="13.8984375" style="2" bestFit="1" customWidth="1"/>
    <col min="6154" max="6400" width="9" style="2"/>
    <col min="6401" max="6401" width="13.69921875" style="2" customWidth="1"/>
    <col min="6402" max="6402" width="16" style="2" customWidth="1"/>
    <col min="6403" max="6403" width="8.59765625" style="2" customWidth="1"/>
    <col min="6404" max="6404" width="9.09765625" style="2" customWidth="1"/>
    <col min="6405" max="6405" width="6.3984375" style="2" customWidth="1"/>
    <col min="6406" max="6406" width="8.09765625" style="2" customWidth="1"/>
    <col min="6407" max="6407" width="13.3984375" style="2" customWidth="1"/>
    <col min="6408" max="6408" width="11.09765625" style="2" customWidth="1"/>
    <col min="6409" max="6409" width="13.8984375" style="2" bestFit="1" customWidth="1"/>
    <col min="6410" max="6656" width="9" style="2"/>
    <col min="6657" max="6657" width="13.69921875" style="2" customWidth="1"/>
    <col min="6658" max="6658" width="16" style="2" customWidth="1"/>
    <col min="6659" max="6659" width="8.59765625" style="2" customWidth="1"/>
    <col min="6660" max="6660" width="9.09765625" style="2" customWidth="1"/>
    <col min="6661" max="6661" width="6.3984375" style="2" customWidth="1"/>
    <col min="6662" max="6662" width="8.09765625" style="2" customWidth="1"/>
    <col min="6663" max="6663" width="13.3984375" style="2" customWidth="1"/>
    <col min="6664" max="6664" width="11.09765625" style="2" customWidth="1"/>
    <col min="6665" max="6665" width="13.8984375" style="2" bestFit="1" customWidth="1"/>
    <col min="6666" max="6912" width="9" style="2"/>
    <col min="6913" max="6913" width="13.69921875" style="2" customWidth="1"/>
    <col min="6914" max="6914" width="16" style="2" customWidth="1"/>
    <col min="6915" max="6915" width="8.59765625" style="2" customWidth="1"/>
    <col min="6916" max="6916" width="9.09765625" style="2" customWidth="1"/>
    <col min="6917" max="6917" width="6.3984375" style="2" customWidth="1"/>
    <col min="6918" max="6918" width="8.09765625" style="2" customWidth="1"/>
    <col min="6919" max="6919" width="13.3984375" style="2" customWidth="1"/>
    <col min="6920" max="6920" width="11.09765625" style="2" customWidth="1"/>
    <col min="6921" max="6921" width="13.8984375" style="2" bestFit="1" customWidth="1"/>
    <col min="6922" max="7168" width="9" style="2"/>
    <col min="7169" max="7169" width="13.69921875" style="2" customWidth="1"/>
    <col min="7170" max="7170" width="16" style="2" customWidth="1"/>
    <col min="7171" max="7171" width="8.59765625" style="2" customWidth="1"/>
    <col min="7172" max="7172" width="9.09765625" style="2" customWidth="1"/>
    <col min="7173" max="7173" width="6.3984375" style="2" customWidth="1"/>
    <col min="7174" max="7174" width="8.09765625" style="2" customWidth="1"/>
    <col min="7175" max="7175" width="13.3984375" style="2" customWidth="1"/>
    <col min="7176" max="7176" width="11.09765625" style="2" customWidth="1"/>
    <col min="7177" max="7177" width="13.8984375" style="2" bestFit="1" customWidth="1"/>
    <col min="7178" max="7424" width="9" style="2"/>
    <col min="7425" max="7425" width="13.69921875" style="2" customWidth="1"/>
    <col min="7426" max="7426" width="16" style="2" customWidth="1"/>
    <col min="7427" max="7427" width="8.59765625" style="2" customWidth="1"/>
    <col min="7428" max="7428" width="9.09765625" style="2" customWidth="1"/>
    <col min="7429" max="7429" width="6.3984375" style="2" customWidth="1"/>
    <col min="7430" max="7430" width="8.09765625" style="2" customWidth="1"/>
    <col min="7431" max="7431" width="13.3984375" style="2" customWidth="1"/>
    <col min="7432" max="7432" width="11.09765625" style="2" customWidth="1"/>
    <col min="7433" max="7433" width="13.8984375" style="2" bestFit="1" customWidth="1"/>
    <col min="7434" max="7680" width="9" style="2"/>
    <col min="7681" max="7681" width="13.69921875" style="2" customWidth="1"/>
    <col min="7682" max="7682" width="16" style="2" customWidth="1"/>
    <col min="7683" max="7683" width="8.59765625" style="2" customWidth="1"/>
    <col min="7684" max="7684" width="9.09765625" style="2" customWidth="1"/>
    <col min="7685" max="7685" width="6.3984375" style="2" customWidth="1"/>
    <col min="7686" max="7686" width="8.09765625" style="2" customWidth="1"/>
    <col min="7687" max="7687" width="13.3984375" style="2" customWidth="1"/>
    <col min="7688" max="7688" width="11.09765625" style="2" customWidth="1"/>
    <col min="7689" max="7689" width="13.8984375" style="2" bestFit="1" customWidth="1"/>
    <col min="7690" max="7936" width="9" style="2"/>
    <col min="7937" max="7937" width="13.69921875" style="2" customWidth="1"/>
    <col min="7938" max="7938" width="16" style="2" customWidth="1"/>
    <col min="7939" max="7939" width="8.59765625" style="2" customWidth="1"/>
    <col min="7940" max="7940" width="9.09765625" style="2" customWidth="1"/>
    <col min="7941" max="7941" width="6.3984375" style="2" customWidth="1"/>
    <col min="7942" max="7942" width="8.09765625" style="2" customWidth="1"/>
    <col min="7943" max="7943" width="13.3984375" style="2" customWidth="1"/>
    <col min="7944" max="7944" width="11.09765625" style="2" customWidth="1"/>
    <col min="7945" max="7945" width="13.8984375" style="2" bestFit="1" customWidth="1"/>
    <col min="7946" max="8192" width="9" style="2"/>
    <col min="8193" max="8193" width="13.69921875" style="2" customWidth="1"/>
    <col min="8194" max="8194" width="16" style="2" customWidth="1"/>
    <col min="8195" max="8195" width="8.59765625" style="2" customWidth="1"/>
    <col min="8196" max="8196" width="9.09765625" style="2" customWidth="1"/>
    <col min="8197" max="8197" width="6.3984375" style="2" customWidth="1"/>
    <col min="8198" max="8198" width="8.09765625" style="2" customWidth="1"/>
    <col min="8199" max="8199" width="13.3984375" style="2" customWidth="1"/>
    <col min="8200" max="8200" width="11.09765625" style="2" customWidth="1"/>
    <col min="8201" max="8201" width="13.8984375" style="2" bestFit="1" customWidth="1"/>
    <col min="8202" max="8448" width="9" style="2"/>
    <col min="8449" max="8449" width="13.69921875" style="2" customWidth="1"/>
    <col min="8450" max="8450" width="16" style="2" customWidth="1"/>
    <col min="8451" max="8451" width="8.59765625" style="2" customWidth="1"/>
    <col min="8452" max="8452" width="9.09765625" style="2" customWidth="1"/>
    <col min="8453" max="8453" width="6.3984375" style="2" customWidth="1"/>
    <col min="8454" max="8454" width="8.09765625" style="2" customWidth="1"/>
    <col min="8455" max="8455" width="13.3984375" style="2" customWidth="1"/>
    <col min="8456" max="8456" width="11.09765625" style="2" customWidth="1"/>
    <col min="8457" max="8457" width="13.8984375" style="2" bestFit="1" customWidth="1"/>
    <col min="8458" max="8704" width="9" style="2"/>
    <col min="8705" max="8705" width="13.69921875" style="2" customWidth="1"/>
    <col min="8706" max="8706" width="16" style="2" customWidth="1"/>
    <col min="8707" max="8707" width="8.59765625" style="2" customWidth="1"/>
    <col min="8708" max="8708" width="9.09765625" style="2" customWidth="1"/>
    <col min="8709" max="8709" width="6.3984375" style="2" customWidth="1"/>
    <col min="8710" max="8710" width="8.09765625" style="2" customWidth="1"/>
    <col min="8711" max="8711" width="13.3984375" style="2" customWidth="1"/>
    <col min="8712" max="8712" width="11.09765625" style="2" customWidth="1"/>
    <col min="8713" max="8713" width="13.8984375" style="2" bestFit="1" customWidth="1"/>
    <col min="8714" max="8960" width="9" style="2"/>
    <col min="8961" max="8961" width="13.69921875" style="2" customWidth="1"/>
    <col min="8962" max="8962" width="16" style="2" customWidth="1"/>
    <col min="8963" max="8963" width="8.59765625" style="2" customWidth="1"/>
    <col min="8964" max="8964" width="9.09765625" style="2" customWidth="1"/>
    <col min="8965" max="8965" width="6.3984375" style="2" customWidth="1"/>
    <col min="8966" max="8966" width="8.09765625" style="2" customWidth="1"/>
    <col min="8967" max="8967" width="13.3984375" style="2" customWidth="1"/>
    <col min="8968" max="8968" width="11.09765625" style="2" customWidth="1"/>
    <col min="8969" max="8969" width="13.8984375" style="2" bestFit="1" customWidth="1"/>
    <col min="8970" max="9216" width="9" style="2"/>
    <col min="9217" max="9217" width="13.69921875" style="2" customWidth="1"/>
    <col min="9218" max="9218" width="16" style="2" customWidth="1"/>
    <col min="9219" max="9219" width="8.59765625" style="2" customWidth="1"/>
    <col min="9220" max="9220" width="9.09765625" style="2" customWidth="1"/>
    <col min="9221" max="9221" width="6.3984375" style="2" customWidth="1"/>
    <col min="9222" max="9222" width="8.09765625" style="2" customWidth="1"/>
    <col min="9223" max="9223" width="13.3984375" style="2" customWidth="1"/>
    <col min="9224" max="9224" width="11.09765625" style="2" customWidth="1"/>
    <col min="9225" max="9225" width="13.8984375" style="2" bestFit="1" customWidth="1"/>
    <col min="9226" max="9472" width="9" style="2"/>
    <col min="9473" max="9473" width="13.69921875" style="2" customWidth="1"/>
    <col min="9474" max="9474" width="16" style="2" customWidth="1"/>
    <col min="9475" max="9475" width="8.59765625" style="2" customWidth="1"/>
    <col min="9476" max="9476" width="9.09765625" style="2" customWidth="1"/>
    <col min="9477" max="9477" width="6.3984375" style="2" customWidth="1"/>
    <col min="9478" max="9478" width="8.09765625" style="2" customWidth="1"/>
    <col min="9479" max="9479" width="13.3984375" style="2" customWidth="1"/>
    <col min="9480" max="9480" width="11.09765625" style="2" customWidth="1"/>
    <col min="9481" max="9481" width="13.8984375" style="2" bestFit="1" customWidth="1"/>
    <col min="9482" max="9728" width="9" style="2"/>
    <col min="9729" max="9729" width="13.69921875" style="2" customWidth="1"/>
    <col min="9730" max="9730" width="16" style="2" customWidth="1"/>
    <col min="9731" max="9731" width="8.59765625" style="2" customWidth="1"/>
    <col min="9732" max="9732" width="9.09765625" style="2" customWidth="1"/>
    <col min="9733" max="9733" width="6.3984375" style="2" customWidth="1"/>
    <col min="9734" max="9734" width="8.09765625" style="2" customWidth="1"/>
    <col min="9735" max="9735" width="13.3984375" style="2" customWidth="1"/>
    <col min="9736" max="9736" width="11.09765625" style="2" customWidth="1"/>
    <col min="9737" max="9737" width="13.8984375" style="2" bestFit="1" customWidth="1"/>
    <col min="9738" max="9984" width="9" style="2"/>
    <col min="9985" max="9985" width="13.69921875" style="2" customWidth="1"/>
    <col min="9986" max="9986" width="16" style="2" customWidth="1"/>
    <col min="9987" max="9987" width="8.59765625" style="2" customWidth="1"/>
    <col min="9988" max="9988" width="9.09765625" style="2" customWidth="1"/>
    <col min="9989" max="9989" width="6.3984375" style="2" customWidth="1"/>
    <col min="9990" max="9990" width="8.09765625" style="2" customWidth="1"/>
    <col min="9991" max="9991" width="13.3984375" style="2" customWidth="1"/>
    <col min="9992" max="9992" width="11.09765625" style="2" customWidth="1"/>
    <col min="9993" max="9993" width="13.8984375" style="2" bestFit="1" customWidth="1"/>
    <col min="9994" max="10240" width="9" style="2"/>
    <col min="10241" max="10241" width="13.69921875" style="2" customWidth="1"/>
    <col min="10242" max="10242" width="16" style="2" customWidth="1"/>
    <col min="10243" max="10243" width="8.59765625" style="2" customWidth="1"/>
    <col min="10244" max="10244" width="9.09765625" style="2" customWidth="1"/>
    <col min="10245" max="10245" width="6.3984375" style="2" customWidth="1"/>
    <col min="10246" max="10246" width="8.09765625" style="2" customWidth="1"/>
    <col min="10247" max="10247" width="13.3984375" style="2" customWidth="1"/>
    <col min="10248" max="10248" width="11.09765625" style="2" customWidth="1"/>
    <col min="10249" max="10249" width="13.8984375" style="2" bestFit="1" customWidth="1"/>
    <col min="10250" max="10496" width="9" style="2"/>
    <col min="10497" max="10497" width="13.69921875" style="2" customWidth="1"/>
    <col min="10498" max="10498" width="16" style="2" customWidth="1"/>
    <col min="10499" max="10499" width="8.59765625" style="2" customWidth="1"/>
    <col min="10500" max="10500" width="9.09765625" style="2" customWidth="1"/>
    <col min="10501" max="10501" width="6.3984375" style="2" customWidth="1"/>
    <col min="10502" max="10502" width="8.09765625" style="2" customWidth="1"/>
    <col min="10503" max="10503" width="13.3984375" style="2" customWidth="1"/>
    <col min="10504" max="10504" width="11.09765625" style="2" customWidth="1"/>
    <col min="10505" max="10505" width="13.8984375" style="2" bestFit="1" customWidth="1"/>
    <col min="10506" max="10752" width="9" style="2"/>
    <col min="10753" max="10753" width="13.69921875" style="2" customWidth="1"/>
    <col min="10754" max="10754" width="16" style="2" customWidth="1"/>
    <col min="10755" max="10755" width="8.59765625" style="2" customWidth="1"/>
    <col min="10756" max="10756" width="9.09765625" style="2" customWidth="1"/>
    <col min="10757" max="10757" width="6.3984375" style="2" customWidth="1"/>
    <col min="10758" max="10758" width="8.09765625" style="2" customWidth="1"/>
    <col min="10759" max="10759" width="13.3984375" style="2" customWidth="1"/>
    <col min="10760" max="10760" width="11.09765625" style="2" customWidth="1"/>
    <col min="10761" max="10761" width="13.8984375" style="2" bestFit="1" customWidth="1"/>
    <col min="10762" max="11008" width="9" style="2"/>
    <col min="11009" max="11009" width="13.69921875" style="2" customWidth="1"/>
    <col min="11010" max="11010" width="16" style="2" customWidth="1"/>
    <col min="11011" max="11011" width="8.59765625" style="2" customWidth="1"/>
    <col min="11012" max="11012" width="9.09765625" style="2" customWidth="1"/>
    <col min="11013" max="11013" width="6.3984375" style="2" customWidth="1"/>
    <col min="11014" max="11014" width="8.09765625" style="2" customWidth="1"/>
    <col min="11015" max="11015" width="13.3984375" style="2" customWidth="1"/>
    <col min="11016" max="11016" width="11.09765625" style="2" customWidth="1"/>
    <col min="11017" max="11017" width="13.8984375" style="2" bestFit="1" customWidth="1"/>
    <col min="11018" max="11264" width="9" style="2"/>
    <col min="11265" max="11265" width="13.69921875" style="2" customWidth="1"/>
    <col min="11266" max="11266" width="16" style="2" customWidth="1"/>
    <col min="11267" max="11267" width="8.59765625" style="2" customWidth="1"/>
    <col min="11268" max="11268" width="9.09765625" style="2" customWidth="1"/>
    <col min="11269" max="11269" width="6.3984375" style="2" customWidth="1"/>
    <col min="11270" max="11270" width="8.09765625" style="2" customWidth="1"/>
    <col min="11271" max="11271" width="13.3984375" style="2" customWidth="1"/>
    <col min="11272" max="11272" width="11.09765625" style="2" customWidth="1"/>
    <col min="11273" max="11273" width="13.8984375" style="2" bestFit="1" customWidth="1"/>
    <col min="11274" max="11520" width="9" style="2"/>
    <col min="11521" max="11521" width="13.69921875" style="2" customWidth="1"/>
    <col min="11522" max="11522" width="16" style="2" customWidth="1"/>
    <col min="11523" max="11523" width="8.59765625" style="2" customWidth="1"/>
    <col min="11524" max="11524" width="9.09765625" style="2" customWidth="1"/>
    <col min="11525" max="11525" width="6.3984375" style="2" customWidth="1"/>
    <col min="11526" max="11526" width="8.09765625" style="2" customWidth="1"/>
    <col min="11527" max="11527" width="13.3984375" style="2" customWidth="1"/>
    <col min="11528" max="11528" width="11.09765625" style="2" customWidth="1"/>
    <col min="11529" max="11529" width="13.8984375" style="2" bestFit="1" customWidth="1"/>
    <col min="11530" max="11776" width="9" style="2"/>
    <col min="11777" max="11777" width="13.69921875" style="2" customWidth="1"/>
    <col min="11778" max="11778" width="16" style="2" customWidth="1"/>
    <col min="11779" max="11779" width="8.59765625" style="2" customWidth="1"/>
    <col min="11780" max="11780" width="9.09765625" style="2" customWidth="1"/>
    <col min="11781" max="11781" width="6.3984375" style="2" customWidth="1"/>
    <col min="11782" max="11782" width="8.09765625" style="2" customWidth="1"/>
    <col min="11783" max="11783" width="13.3984375" style="2" customWidth="1"/>
    <col min="11784" max="11784" width="11.09765625" style="2" customWidth="1"/>
    <col min="11785" max="11785" width="13.8984375" style="2" bestFit="1" customWidth="1"/>
    <col min="11786" max="12032" width="9" style="2"/>
    <col min="12033" max="12033" width="13.69921875" style="2" customWidth="1"/>
    <col min="12034" max="12034" width="16" style="2" customWidth="1"/>
    <col min="12035" max="12035" width="8.59765625" style="2" customWidth="1"/>
    <col min="12036" max="12036" width="9.09765625" style="2" customWidth="1"/>
    <col min="12037" max="12037" width="6.3984375" style="2" customWidth="1"/>
    <col min="12038" max="12038" width="8.09765625" style="2" customWidth="1"/>
    <col min="12039" max="12039" width="13.3984375" style="2" customWidth="1"/>
    <col min="12040" max="12040" width="11.09765625" style="2" customWidth="1"/>
    <col min="12041" max="12041" width="13.8984375" style="2" bestFit="1" customWidth="1"/>
    <col min="12042" max="12288" width="9" style="2"/>
    <col min="12289" max="12289" width="13.69921875" style="2" customWidth="1"/>
    <col min="12290" max="12290" width="16" style="2" customWidth="1"/>
    <col min="12291" max="12291" width="8.59765625" style="2" customWidth="1"/>
    <col min="12292" max="12292" width="9.09765625" style="2" customWidth="1"/>
    <col min="12293" max="12293" width="6.3984375" style="2" customWidth="1"/>
    <col min="12294" max="12294" width="8.09765625" style="2" customWidth="1"/>
    <col min="12295" max="12295" width="13.3984375" style="2" customWidth="1"/>
    <col min="12296" max="12296" width="11.09765625" style="2" customWidth="1"/>
    <col min="12297" max="12297" width="13.8984375" style="2" bestFit="1" customWidth="1"/>
    <col min="12298" max="12544" width="9" style="2"/>
    <col min="12545" max="12545" width="13.69921875" style="2" customWidth="1"/>
    <col min="12546" max="12546" width="16" style="2" customWidth="1"/>
    <col min="12547" max="12547" width="8.59765625" style="2" customWidth="1"/>
    <col min="12548" max="12548" width="9.09765625" style="2" customWidth="1"/>
    <col min="12549" max="12549" width="6.3984375" style="2" customWidth="1"/>
    <col min="12550" max="12550" width="8.09765625" style="2" customWidth="1"/>
    <col min="12551" max="12551" width="13.3984375" style="2" customWidth="1"/>
    <col min="12552" max="12552" width="11.09765625" style="2" customWidth="1"/>
    <col min="12553" max="12553" width="13.8984375" style="2" bestFit="1" customWidth="1"/>
    <col min="12554" max="12800" width="9" style="2"/>
    <col min="12801" max="12801" width="13.69921875" style="2" customWidth="1"/>
    <col min="12802" max="12802" width="16" style="2" customWidth="1"/>
    <col min="12803" max="12803" width="8.59765625" style="2" customWidth="1"/>
    <col min="12804" max="12804" width="9.09765625" style="2" customWidth="1"/>
    <col min="12805" max="12805" width="6.3984375" style="2" customWidth="1"/>
    <col min="12806" max="12806" width="8.09765625" style="2" customWidth="1"/>
    <col min="12807" max="12807" width="13.3984375" style="2" customWidth="1"/>
    <col min="12808" max="12808" width="11.09765625" style="2" customWidth="1"/>
    <col min="12809" max="12809" width="13.8984375" style="2" bestFit="1" customWidth="1"/>
    <col min="12810" max="13056" width="9" style="2"/>
    <col min="13057" max="13057" width="13.69921875" style="2" customWidth="1"/>
    <col min="13058" max="13058" width="16" style="2" customWidth="1"/>
    <col min="13059" max="13059" width="8.59765625" style="2" customWidth="1"/>
    <col min="13060" max="13060" width="9.09765625" style="2" customWidth="1"/>
    <col min="13061" max="13061" width="6.3984375" style="2" customWidth="1"/>
    <col min="13062" max="13062" width="8.09765625" style="2" customWidth="1"/>
    <col min="13063" max="13063" width="13.3984375" style="2" customWidth="1"/>
    <col min="13064" max="13064" width="11.09765625" style="2" customWidth="1"/>
    <col min="13065" max="13065" width="13.8984375" style="2" bestFit="1" customWidth="1"/>
    <col min="13066" max="13312" width="9" style="2"/>
    <col min="13313" max="13313" width="13.69921875" style="2" customWidth="1"/>
    <col min="13314" max="13314" width="16" style="2" customWidth="1"/>
    <col min="13315" max="13315" width="8.59765625" style="2" customWidth="1"/>
    <col min="13316" max="13316" width="9.09765625" style="2" customWidth="1"/>
    <col min="13317" max="13317" width="6.3984375" style="2" customWidth="1"/>
    <col min="13318" max="13318" width="8.09765625" style="2" customWidth="1"/>
    <col min="13319" max="13319" width="13.3984375" style="2" customWidth="1"/>
    <col min="13320" max="13320" width="11.09765625" style="2" customWidth="1"/>
    <col min="13321" max="13321" width="13.8984375" style="2" bestFit="1" customWidth="1"/>
    <col min="13322" max="13568" width="9" style="2"/>
    <col min="13569" max="13569" width="13.69921875" style="2" customWidth="1"/>
    <col min="13570" max="13570" width="16" style="2" customWidth="1"/>
    <col min="13571" max="13571" width="8.59765625" style="2" customWidth="1"/>
    <col min="13572" max="13572" width="9.09765625" style="2" customWidth="1"/>
    <col min="13573" max="13573" width="6.3984375" style="2" customWidth="1"/>
    <col min="13574" max="13574" width="8.09765625" style="2" customWidth="1"/>
    <col min="13575" max="13575" width="13.3984375" style="2" customWidth="1"/>
    <col min="13576" max="13576" width="11.09765625" style="2" customWidth="1"/>
    <col min="13577" max="13577" width="13.8984375" style="2" bestFit="1" customWidth="1"/>
    <col min="13578" max="13824" width="9" style="2"/>
    <col min="13825" max="13825" width="13.69921875" style="2" customWidth="1"/>
    <col min="13826" max="13826" width="16" style="2" customWidth="1"/>
    <col min="13827" max="13827" width="8.59765625" style="2" customWidth="1"/>
    <col min="13828" max="13828" width="9.09765625" style="2" customWidth="1"/>
    <col min="13829" max="13829" width="6.3984375" style="2" customWidth="1"/>
    <col min="13830" max="13830" width="8.09765625" style="2" customWidth="1"/>
    <col min="13831" max="13831" width="13.3984375" style="2" customWidth="1"/>
    <col min="13832" max="13832" width="11.09765625" style="2" customWidth="1"/>
    <col min="13833" max="13833" width="13.8984375" style="2" bestFit="1" customWidth="1"/>
    <col min="13834" max="14080" width="9" style="2"/>
    <col min="14081" max="14081" width="13.69921875" style="2" customWidth="1"/>
    <col min="14082" max="14082" width="16" style="2" customWidth="1"/>
    <col min="14083" max="14083" width="8.59765625" style="2" customWidth="1"/>
    <col min="14084" max="14084" width="9.09765625" style="2" customWidth="1"/>
    <col min="14085" max="14085" width="6.3984375" style="2" customWidth="1"/>
    <col min="14086" max="14086" width="8.09765625" style="2" customWidth="1"/>
    <col min="14087" max="14087" width="13.3984375" style="2" customWidth="1"/>
    <col min="14088" max="14088" width="11.09765625" style="2" customWidth="1"/>
    <col min="14089" max="14089" width="13.8984375" style="2" bestFit="1" customWidth="1"/>
    <col min="14090" max="14336" width="9" style="2"/>
    <col min="14337" max="14337" width="13.69921875" style="2" customWidth="1"/>
    <col min="14338" max="14338" width="16" style="2" customWidth="1"/>
    <col min="14339" max="14339" width="8.59765625" style="2" customWidth="1"/>
    <col min="14340" max="14340" width="9.09765625" style="2" customWidth="1"/>
    <col min="14341" max="14341" width="6.3984375" style="2" customWidth="1"/>
    <col min="14342" max="14342" width="8.09765625" style="2" customWidth="1"/>
    <col min="14343" max="14343" width="13.3984375" style="2" customWidth="1"/>
    <col min="14344" max="14344" width="11.09765625" style="2" customWidth="1"/>
    <col min="14345" max="14345" width="13.8984375" style="2" bestFit="1" customWidth="1"/>
    <col min="14346" max="14592" width="9" style="2"/>
    <col min="14593" max="14593" width="13.69921875" style="2" customWidth="1"/>
    <col min="14594" max="14594" width="16" style="2" customWidth="1"/>
    <col min="14595" max="14595" width="8.59765625" style="2" customWidth="1"/>
    <col min="14596" max="14596" width="9.09765625" style="2" customWidth="1"/>
    <col min="14597" max="14597" width="6.3984375" style="2" customWidth="1"/>
    <col min="14598" max="14598" width="8.09765625" style="2" customWidth="1"/>
    <col min="14599" max="14599" width="13.3984375" style="2" customWidth="1"/>
    <col min="14600" max="14600" width="11.09765625" style="2" customWidth="1"/>
    <col min="14601" max="14601" width="13.8984375" style="2" bestFit="1" customWidth="1"/>
    <col min="14602" max="14848" width="9" style="2"/>
    <col min="14849" max="14849" width="13.69921875" style="2" customWidth="1"/>
    <col min="14850" max="14850" width="16" style="2" customWidth="1"/>
    <col min="14851" max="14851" width="8.59765625" style="2" customWidth="1"/>
    <col min="14852" max="14852" width="9.09765625" style="2" customWidth="1"/>
    <col min="14853" max="14853" width="6.3984375" style="2" customWidth="1"/>
    <col min="14854" max="14854" width="8.09765625" style="2" customWidth="1"/>
    <col min="14855" max="14855" width="13.3984375" style="2" customWidth="1"/>
    <col min="14856" max="14856" width="11.09765625" style="2" customWidth="1"/>
    <col min="14857" max="14857" width="13.8984375" style="2" bestFit="1" customWidth="1"/>
    <col min="14858" max="15104" width="9" style="2"/>
    <col min="15105" max="15105" width="13.69921875" style="2" customWidth="1"/>
    <col min="15106" max="15106" width="16" style="2" customWidth="1"/>
    <col min="15107" max="15107" width="8.59765625" style="2" customWidth="1"/>
    <col min="15108" max="15108" width="9.09765625" style="2" customWidth="1"/>
    <col min="15109" max="15109" width="6.3984375" style="2" customWidth="1"/>
    <col min="15110" max="15110" width="8.09765625" style="2" customWidth="1"/>
    <col min="15111" max="15111" width="13.3984375" style="2" customWidth="1"/>
    <col min="15112" max="15112" width="11.09765625" style="2" customWidth="1"/>
    <col min="15113" max="15113" width="13.8984375" style="2" bestFit="1" customWidth="1"/>
    <col min="15114" max="15360" width="9" style="2"/>
    <col min="15361" max="15361" width="13.69921875" style="2" customWidth="1"/>
    <col min="15362" max="15362" width="16" style="2" customWidth="1"/>
    <col min="15363" max="15363" width="8.59765625" style="2" customWidth="1"/>
    <col min="15364" max="15364" width="9.09765625" style="2" customWidth="1"/>
    <col min="15365" max="15365" width="6.3984375" style="2" customWidth="1"/>
    <col min="15366" max="15366" width="8.09765625" style="2" customWidth="1"/>
    <col min="15367" max="15367" width="13.3984375" style="2" customWidth="1"/>
    <col min="15368" max="15368" width="11.09765625" style="2" customWidth="1"/>
    <col min="15369" max="15369" width="13.8984375" style="2" bestFit="1" customWidth="1"/>
    <col min="15370" max="15616" width="9" style="2"/>
    <col min="15617" max="15617" width="13.69921875" style="2" customWidth="1"/>
    <col min="15618" max="15618" width="16" style="2" customWidth="1"/>
    <col min="15619" max="15619" width="8.59765625" style="2" customWidth="1"/>
    <col min="15620" max="15620" width="9.09765625" style="2" customWidth="1"/>
    <col min="15621" max="15621" width="6.3984375" style="2" customWidth="1"/>
    <col min="15622" max="15622" width="8.09765625" style="2" customWidth="1"/>
    <col min="15623" max="15623" width="13.3984375" style="2" customWidth="1"/>
    <col min="15624" max="15624" width="11.09765625" style="2" customWidth="1"/>
    <col min="15625" max="15625" width="13.8984375" style="2" bestFit="1" customWidth="1"/>
    <col min="15626" max="15872" width="9" style="2"/>
    <col min="15873" max="15873" width="13.69921875" style="2" customWidth="1"/>
    <col min="15874" max="15874" width="16" style="2" customWidth="1"/>
    <col min="15875" max="15875" width="8.59765625" style="2" customWidth="1"/>
    <col min="15876" max="15876" width="9.09765625" style="2" customWidth="1"/>
    <col min="15877" max="15877" width="6.3984375" style="2" customWidth="1"/>
    <col min="15878" max="15878" width="8.09765625" style="2" customWidth="1"/>
    <col min="15879" max="15879" width="13.3984375" style="2" customWidth="1"/>
    <col min="15880" max="15880" width="11.09765625" style="2" customWidth="1"/>
    <col min="15881" max="15881" width="13.8984375" style="2" bestFit="1" customWidth="1"/>
    <col min="15882" max="16128" width="9" style="2"/>
    <col min="16129" max="16129" width="13.69921875" style="2" customWidth="1"/>
    <col min="16130" max="16130" width="16" style="2" customWidth="1"/>
    <col min="16131" max="16131" width="8.59765625" style="2" customWidth="1"/>
    <col min="16132" max="16132" width="9.09765625" style="2" customWidth="1"/>
    <col min="16133" max="16133" width="6.3984375" style="2" customWidth="1"/>
    <col min="16134" max="16134" width="8.09765625" style="2" customWidth="1"/>
    <col min="16135" max="16135" width="13.3984375" style="2" customWidth="1"/>
    <col min="16136" max="16136" width="11.09765625" style="2" customWidth="1"/>
    <col min="16137" max="16137" width="13.8984375" style="2" bestFit="1" customWidth="1"/>
    <col min="16138" max="16384" width="9" style="2"/>
  </cols>
  <sheetData>
    <row r="1" spans="1:256" ht="15" customHeight="1" x14ac:dyDescent="0.4">
      <c r="A1" s="258" t="s">
        <v>172</v>
      </c>
      <c r="B1" s="258"/>
      <c r="C1" s="258"/>
      <c r="D1" s="258"/>
      <c r="E1" s="258"/>
      <c r="F1" s="258"/>
      <c r="G1" s="258"/>
      <c r="H1" s="258"/>
    </row>
    <row r="2" spans="1:256" ht="15" customHeight="1" x14ac:dyDescent="0.4">
      <c r="A2" s="258"/>
      <c r="B2" s="258"/>
      <c r="C2" s="258"/>
      <c r="D2" s="258"/>
      <c r="E2" s="258"/>
      <c r="F2" s="258"/>
      <c r="G2" s="258"/>
      <c r="H2" s="258"/>
    </row>
    <row r="3" spans="1:256" ht="15" customHeight="1" x14ac:dyDescent="0.4">
      <c r="A3" s="258"/>
      <c r="B3" s="258"/>
      <c r="C3" s="258"/>
      <c r="D3" s="258"/>
      <c r="E3" s="258"/>
      <c r="F3" s="258"/>
      <c r="G3" s="258"/>
      <c r="H3" s="258"/>
    </row>
    <row r="4" spans="1:256" ht="18.75" customHeight="1" x14ac:dyDescent="0.4">
      <c r="A4" s="26" t="s">
        <v>14</v>
      </c>
      <c r="B4" s="27"/>
      <c r="C4" s="28"/>
      <c r="D4" s="6"/>
      <c r="E4" s="6"/>
      <c r="F4" s="7"/>
      <c r="G4" s="7"/>
      <c r="H4" s="7"/>
    </row>
    <row r="5" spans="1:256" ht="18.75" customHeight="1" x14ac:dyDescent="0.4">
      <c r="A5" s="29">
        <v>43039</v>
      </c>
      <c r="B5" s="30"/>
      <c r="C5" s="30"/>
      <c r="D5" s="6"/>
      <c r="E5" s="6"/>
      <c r="F5" s="7"/>
      <c r="G5" s="7"/>
      <c r="H5" s="7"/>
    </row>
    <row r="6" spans="1:256" ht="18.75" customHeight="1" x14ac:dyDescent="0.4">
      <c r="A6" s="31" t="s">
        <v>0</v>
      </c>
      <c r="B6" s="32"/>
      <c r="C6" s="32"/>
      <c r="D6" s="6"/>
      <c r="E6" s="6"/>
      <c r="F6" s="7"/>
      <c r="G6" s="7"/>
      <c r="H6" s="7"/>
    </row>
    <row r="7" spans="1:256" ht="18.75" customHeight="1" x14ac:dyDescent="0.4">
      <c r="A7" s="247"/>
      <c r="B7" s="247"/>
      <c r="C7" s="247"/>
      <c r="D7" s="6"/>
      <c r="E7" s="6"/>
      <c r="F7" s="7"/>
      <c r="G7" s="7"/>
      <c r="H7" s="7"/>
    </row>
    <row r="8" spans="1:256" ht="15" customHeight="1" x14ac:dyDescent="0.4">
      <c r="A8" s="273" t="s">
        <v>162</v>
      </c>
      <c r="B8" s="273"/>
      <c r="C8" s="33"/>
      <c r="D8" s="6"/>
      <c r="E8" s="6"/>
      <c r="F8" s="7"/>
      <c r="G8" s="7"/>
      <c r="H8" s="7"/>
    </row>
    <row r="9" spans="1:256" ht="18.899999999999999" customHeight="1" x14ac:dyDescent="0.4">
      <c r="A9" s="34" t="s">
        <v>4</v>
      </c>
      <c r="B9" s="34" t="s">
        <v>5</v>
      </c>
      <c r="C9" s="34" t="s">
        <v>6</v>
      </c>
      <c r="D9" s="34" t="s">
        <v>7</v>
      </c>
      <c r="E9" s="34" t="s">
        <v>8</v>
      </c>
      <c r="F9" s="34" t="s">
        <v>9</v>
      </c>
      <c r="G9" s="34" t="s">
        <v>10</v>
      </c>
      <c r="H9" s="34" t="s">
        <v>11</v>
      </c>
    </row>
    <row r="10" spans="1:256" s="11" customFormat="1" ht="45" customHeight="1" x14ac:dyDescent="0.4">
      <c r="A10" s="16" t="s">
        <v>163</v>
      </c>
      <c r="B10" s="16" t="s">
        <v>165</v>
      </c>
      <c r="C10" s="16" t="s">
        <v>164</v>
      </c>
      <c r="D10" s="17">
        <v>600</v>
      </c>
      <c r="E10" s="17" t="s">
        <v>159</v>
      </c>
      <c r="F10" s="35">
        <v>200</v>
      </c>
      <c r="G10" s="36">
        <f>D10*F10</f>
        <v>120000</v>
      </c>
      <c r="H10" s="37"/>
      <c r="I10" s="7"/>
      <c r="J10" s="7"/>
      <c r="K10" s="7"/>
      <c r="L10" s="38"/>
      <c r="M10" s="7"/>
      <c r="N10" s="39"/>
      <c r="O10" s="40"/>
      <c r="P10" s="7"/>
      <c r="Q10" s="7"/>
      <c r="R10" s="7"/>
      <c r="S10" s="7"/>
      <c r="T10" s="38"/>
      <c r="U10" s="7"/>
      <c r="V10" s="39"/>
      <c r="W10" s="40"/>
      <c r="X10" s="7"/>
      <c r="Y10" s="7"/>
      <c r="Z10" s="7"/>
      <c r="AA10" s="7"/>
      <c r="AB10" s="38"/>
      <c r="AC10" s="7"/>
      <c r="AD10" s="39"/>
      <c r="AE10" s="40"/>
      <c r="AF10" s="7"/>
      <c r="AG10" s="7"/>
      <c r="AH10" s="7"/>
      <c r="AI10" s="7"/>
      <c r="AJ10" s="38"/>
      <c r="AK10" s="7"/>
      <c r="AL10" s="39"/>
      <c r="AM10" s="40"/>
      <c r="AN10" s="7"/>
      <c r="AO10" s="7"/>
      <c r="AP10" s="7"/>
      <c r="AQ10" s="7"/>
      <c r="AR10" s="38"/>
      <c r="AS10" s="7"/>
      <c r="AT10" s="39"/>
      <c r="AU10" s="40"/>
      <c r="AV10" s="7"/>
      <c r="AW10" s="7"/>
      <c r="AX10" s="7"/>
      <c r="AY10" s="7"/>
      <c r="AZ10" s="38"/>
      <c r="BA10" s="7"/>
      <c r="BB10" s="39"/>
      <c r="BC10" s="40"/>
      <c r="BD10" s="7"/>
      <c r="BE10" s="7"/>
      <c r="BF10" s="7"/>
      <c r="BG10" s="7"/>
      <c r="BH10" s="38"/>
      <c r="BI10" s="7"/>
      <c r="BJ10" s="39"/>
      <c r="BK10" s="40"/>
      <c r="BL10" s="7"/>
      <c r="BM10" s="7"/>
      <c r="BN10" s="7"/>
      <c r="BO10" s="7"/>
      <c r="BP10" s="38"/>
      <c r="BQ10" s="7"/>
      <c r="BR10" s="39"/>
      <c r="BS10" s="40"/>
      <c r="BT10" s="7"/>
      <c r="BU10" s="7"/>
      <c r="BV10" s="7"/>
      <c r="BW10" s="7"/>
      <c r="BX10" s="38"/>
      <c r="BY10" s="7"/>
      <c r="BZ10" s="39"/>
      <c r="CA10" s="40"/>
      <c r="CB10" s="7"/>
      <c r="CC10" s="7"/>
      <c r="CD10" s="7"/>
      <c r="CE10" s="7"/>
      <c r="CF10" s="38"/>
      <c r="CG10" s="7"/>
      <c r="CH10" s="39"/>
      <c r="CI10" s="40"/>
      <c r="CJ10" s="7"/>
      <c r="CK10" s="7"/>
      <c r="CL10" s="7"/>
      <c r="CM10" s="7"/>
      <c r="CN10" s="38"/>
      <c r="CO10" s="7"/>
      <c r="CP10" s="39"/>
      <c r="CQ10" s="40"/>
      <c r="CR10" s="7"/>
      <c r="CS10" s="7"/>
      <c r="CT10" s="7"/>
      <c r="CU10" s="7"/>
      <c r="CV10" s="38"/>
      <c r="CW10" s="7"/>
      <c r="CX10" s="39"/>
      <c r="CY10" s="40"/>
      <c r="CZ10" s="7"/>
      <c r="DA10" s="7"/>
      <c r="DB10" s="7"/>
      <c r="DC10" s="7"/>
      <c r="DD10" s="38"/>
      <c r="DE10" s="7"/>
      <c r="DF10" s="39"/>
      <c r="DG10" s="40"/>
      <c r="DH10" s="7"/>
      <c r="DI10" s="7"/>
      <c r="DJ10" s="7"/>
      <c r="DK10" s="7"/>
      <c r="DL10" s="38"/>
      <c r="DM10" s="7"/>
      <c r="DN10" s="39"/>
      <c r="DO10" s="40"/>
      <c r="DP10" s="7"/>
      <c r="DQ10" s="7"/>
      <c r="DR10" s="7"/>
      <c r="DS10" s="7"/>
      <c r="DT10" s="38"/>
      <c r="DU10" s="7"/>
      <c r="DV10" s="39"/>
      <c r="DW10" s="40"/>
      <c r="DX10" s="7"/>
      <c r="DY10" s="7"/>
      <c r="DZ10" s="7"/>
      <c r="EA10" s="7"/>
      <c r="EB10" s="38"/>
      <c r="EC10" s="7"/>
      <c r="ED10" s="39"/>
      <c r="EE10" s="40"/>
      <c r="EF10" s="7"/>
      <c r="EG10" s="7"/>
      <c r="EH10" s="7"/>
      <c r="EI10" s="7"/>
      <c r="EJ10" s="38"/>
      <c r="EK10" s="7"/>
      <c r="EL10" s="39"/>
      <c r="EM10" s="40"/>
      <c r="EN10" s="7"/>
      <c r="EO10" s="7"/>
      <c r="EP10" s="7"/>
      <c r="EQ10" s="7"/>
      <c r="ER10" s="38"/>
      <c r="ES10" s="7"/>
      <c r="ET10" s="39"/>
      <c r="EU10" s="40"/>
      <c r="EV10" s="7"/>
      <c r="EW10" s="7"/>
      <c r="EX10" s="7"/>
      <c r="EY10" s="7"/>
      <c r="EZ10" s="38"/>
      <c r="FA10" s="7"/>
      <c r="FB10" s="39"/>
      <c r="FC10" s="40"/>
      <c r="FD10" s="7"/>
      <c r="FE10" s="7"/>
      <c r="FF10" s="7"/>
      <c r="FG10" s="7"/>
      <c r="FH10" s="38"/>
      <c r="FI10" s="7"/>
      <c r="FJ10" s="39"/>
      <c r="FK10" s="40"/>
      <c r="FL10" s="7"/>
      <c r="FM10" s="7"/>
      <c r="FN10" s="7"/>
      <c r="FO10" s="7"/>
      <c r="FP10" s="38"/>
      <c r="FQ10" s="7"/>
      <c r="FR10" s="39"/>
      <c r="FS10" s="40"/>
      <c r="FT10" s="7"/>
      <c r="FU10" s="7"/>
      <c r="FV10" s="7"/>
      <c r="FW10" s="7"/>
      <c r="FX10" s="38"/>
      <c r="FY10" s="7"/>
      <c r="FZ10" s="39"/>
      <c r="GA10" s="40"/>
      <c r="GB10" s="7"/>
      <c r="GC10" s="7"/>
      <c r="GD10" s="7"/>
      <c r="GE10" s="7"/>
      <c r="GF10" s="38"/>
      <c r="GG10" s="7"/>
      <c r="GH10" s="39"/>
      <c r="GI10" s="40"/>
      <c r="GJ10" s="7"/>
      <c r="GK10" s="7"/>
      <c r="GL10" s="7"/>
      <c r="GM10" s="7"/>
      <c r="GN10" s="38"/>
      <c r="GO10" s="7"/>
      <c r="GP10" s="39"/>
      <c r="GQ10" s="40"/>
      <c r="GR10" s="7"/>
      <c r="GS10" s="7"/>
      <c r="GT10" s="7"/>
      <c r="GU10" s="7"/>
      <c r="GV10" s="38"/>
      <c r="GW10" s="7"/>
      <c r="GX10" s="39"/>
      <c r="GY10" s="40"/>
      <c r="GZ10" s="7"/>
      <c r="HA10" s="7"/>
      <c r="HB10" s="7"/>
      <c r="HC10" s="7"/>
      <c r="HD10" s="38"/>
      <c r="HE10" s="7"/>
      <c r="HF10" s="39"/>
      <c r="HG10" s="40"/>
      <c r="HH10" s="7"/>
      <c r="HI10" s="7"/>
      <c r="HJ10" s="7"/>
      <c r="HK10" s="7"/>
      <c r="HL10" s="38"/>
      <c r="HM10" s="7"/>
      <c r="HN10" s="39"/>
      <c r="HO10" s="40"/>
      <c r="HP10" s="7"/>
      <c r="HQ10" s="7"/>
      <c r="HR10" s="7"/>
      <c r="HS10" s="7"/>
      <c r="HT10" s="38"/>
      <c r="HU10" s="7"/>
      <c r="HV10" s="39"/>
      <c r="HW10" s="40"/>
      <c r="HX10" s="7"/>
      <c r="HY10" s="7"/>
      <c r="HZ10" s="7"/>
      <c r="IA10" s="7"/>
      <c r="IB10" s="38"/>
      <c r="IC10" s="7"/>
      <c r="ID10" s="39"/>
      <c r="IE10" s="40"/>
      <c r="IF10" s="7"/>
      <c r="IG10" s="7"/>
      <c r="IH10" s="7"/>
      <c r="II10" s="7"/>
      <c r="IJ10" s="38"/>
      <c r="IK10" s="7"/>
      <c r="IL10" s="39"/>
      <c r="IM10" s="40"/>
      <c r="IN10" s="7"/>
      <c r="IO10" s="7"/>
      <c r="IP10" s="7"/>
      <c r="IQ10" s="7"/>
      <c r="IR10" s="38"/>
      <c r="IS10" s="7"/>
      <c r="IT10" s="39"/>
      <c r="IU10" s="40"/>
      <c r="IV10" s="7"/>
    </row>
    <row r="11" spans="1:256" s="11" customFormat="1" ht="45" customHeight="1" x14ac:dyDescent="0.2">
      <c r="A11" s="16" t="s">
        <v>158</v>
      </c>
      <c r="B11" s="16" t="s">
        <v>158</v>
      </c>
      <c r="C11" s="16" t="s">
        <v>160</v>
      </c>
      <c r="D11" s="17">
        <v>500</v>
      </c>
      <c r="E11" s="17" t="s">
        <v>159</v>
      </c>
      <c r="F11" s="35">
        <v>220</v>
      </c>
      <c r="G11" s="36">
        <f t="shared" ref="G11:G16" si="0">D11*F11</f>
        <v>110000</v>
      </c>
      <c r="H11" s="41"/>
      <c r="I11" s="7"/>
      <c r="J11" s="7"/>
      <c r="K11" s="7"/>
      <c r="L11" s="38"/>
      <c r="M11" s="38"/>
      <c r="N11" s="39"/>
      <c r="O11" s="40"/>
      <c r="P11" s="42"/>
      <c r="Q11" s="7"/>
      <c r="R11" s="7"/>
      <c r="S11" s="7"/>
      <c r="T11" s="38"/>
      <c r="U11" s="38"/>
      <c r="V11" s="39"/>
      <c r="W11" s="40"/>
      <c r="X11" s="42"/>
      <c r="Y11" s="7"/>
      <c r="Z11" s="7"/>
      <c r="AA11" s="7"/>
      <c r="AB11" s="38"/>
      <c r="AC11" s="38"/>
      <c r="AD11" s="39"/>
      <c r="AE11" s="40"/>
      <c r="AF11" s="42"/>
      <c r="AG11" s="7"/>
      <c r="AH11" s="7"/>
      <c r="AI11" s="7"/>
      <c r="AJ11" s="38"/>
      <c r="AK11" s="38"/>
      <c r="AL11" s="39"/>
      <c r="AM11" s="40"/>
      <c r="AN11" s="42"/>
      <c r="AO11" s="7"/>
      <c r="AP11" s="7"/>
      <c r="AQ11" s="7"/>
      <c r="AR11" s="38"/>
      <c r="AS11" s="38"/>
      <c r="AT11" s="39"/>
      <c r="AU11" s="40"/>
      <c r="AV11" s="42"/>
      <c r="AW11" s="7"/>
      <c r="AX11" s="7"/>
      <c r="AY11" s="7"/>
      <c r="AZ11" s="38"/>
      <c r="BA11" s="38"/>
      <c r="BB11" s="39"/>
      <c r="BC11" s="40"/>
      <c r="BD11" s="42"/>
      <c r="BE11" s="7"/>
      <c r="BF11" s="7"/>
      <c r="BG11" s="7"/>
      <c r="BH11" s="38"/>
      <c r="BI11" s="38"/>
      <c r="BJ11" s="39"/>
      <c r="BK11" s="40"/>
      <c r="BL11" s="42"/>
      <c r="BM11" s="7"/>
      <c r="BN11" s="7"/>
      <c r="BO11" s="7"/>
      <c r="BP11" s="38"/>
      <c r="BQ11" s="38"/>
      <c r="BR11" s="39"/>
      <c r="BS11" s="40"/>
      <c r="BT11" s="42"/>
      <c r="BU11" s="7"/>
      <c r="BV11" s="7"/>
      <c r="BW11" s="7"/>
      <c r="BX11" s="38"/>
      <c r="BY11" s="38"/>
      <c r="BZ11" s="39"/>
      <c r="CA11" s="40"/>
      <c r="CB11" s="42"/>
      <c r="CC11" s="7"/>
      <c r="CD11" s="7"/>
      <c r="CE11" s="7"/>
      <c r="CF11" s="38"/>
      <c r="CG11" s="38"/>
      <c r="CH11" s="39"/>
      <c r="CI11" s="40"/>
      <c r="CJ11" s="42"/>
      <c r="CK11" s="7"/>
      <c r="CL11" s="7"/>
      <c r="CM11" s="7"/>
      <c r="CN11" s="38"/>
      <c r="CO11" s="38"/>
      <c r="CP11" s="39"/>
      <c r="CQ11" s="40"/>
      <c r="CR11" s="42"/>
      <c r="CS11" s="7"/>
      <c r="CT11" s="7"/>
      <c r="CU11" s="7"/>
      <c r="CV11" s="38"/>
      <c r="CW11" s="38"/>
      <c r="CX11" s="39"/>
      <c r="CY11" s="40"/>
      <c r="CZ11" s="42"/>
      <c r="DA11" s="7"/>
      <c r="DB11" s="7"/>
      <c r="DC11" s="7"/>
      <c r="DD11" s="38"/>
      <c r="DE11" s="38"/>
      <c r="DF11" s="39"/>
      <c r="DG11" s="40"/>
      <c r="DH11" s="42"/>
      <c r="DI11" s="7"/>
      <c r="DJ11" s="7"/>
      <c r="DK11" s="7"/>
      <c r="DL11" s="38"/>
      <c r="DM11" s="38"/>
      <c r="DN11" s="39"/>
      <c r="DO11" s="40"/>
      <c r="DP11" s="42"/>
      <c r="DQ11" s="7"/>
      <c r="DR11" s="7"/>
      <c r="DS11" s="7"/>
      <c r="DT11" s="38"/>
      <c r="DU11" s="38"/>
      <c r="DV11" s="39"/>
      <c r="DW11" s="40"/>
      <c r="DX11" s="42"/>
      <c r="DY11" s="7"/>
      <c r="DZ11" s="7"/>
      <c r="EA11" s="7"/>
      <c r="EB11" s="38"/>
      <c r="EC11" s="38"/>
      <c r="ED11" s="39"/>
      <c r="EE11" s="40"/>
      <c r="EF11" s="42"/>
      <c r="EG11" s="7"/>
      <c r="EH11" s="7"/>
      <c r="EI11" s="7"/>
      <c r="EJ11" s="38"/>
      <c r="EK11" s="38"/>
      <c r="EL11" s="39"/>
      <c r="EM11" s="40"/>
      <c r="EN11" s="42"/>
      <c r="EO11" s="7"/>
      <c r="EP11" s="7"/>
      <c r="EQ11" s="7"/>
      <c r="ER11" s="38"/>
      <c r="ES11" s="38"/>
      <c r="ET11" s="39"/>
      <c r="EU11" s="40"/>
      <c r="EV11" s="42"/>
      <c r="EW11" s="7"/>
      <c r="EX11" s="7"/>
      <c r="EY11" s="7"/>
      <c r="EZ11" s="38"/>
      <c r="FA11" s="38"/>
      <c r="FB11" s="39"/>
      <c r="FC11" s="40"/>
      <c r="FD11" s="42"/>
      <c r="FE11" s="7"/>
      <c r="FF11" s="7"/>
      <c r="FG11" s="7"/>
      <c r="FH11" s="38"/>
      <c r="FI11" s="38"/>
      <c r="FJ11" s="39"/>
      <c r="FK11" s="40"/>
      <c r="FL11" s="42"/>
      <c r="FM11" s="7"/>
      <c r="FN11" s="7"/>
      <c r="FO11" s="7"/>
      <c r="FP11" s="38"/>
      <c r="FQ11" s="38"/>
      <c r="FR11" s="39"/>
      <c r="FS11" s="40"/>
      <c r="FT11" s="42"/>
      <c r="FU11" s="7"/>
      <c r="FV11" s="7"/>
      <c r="FW11" s="7"/>
      <c r="FX11" s="38"/>
      <c r="FY11" s="38"/>
      <c r="FZ11" s="39"/>
      <c r="GA11" s="40"/>
      <c r="GB11" s="42"/>
      <c r="GC11" s="7"/>
      <c r="GD11" s="7"/>
      <c r="GE11" s="7"/>
      <c r="GF11" s="38"/>
      <c r="GG11" s="38"/>
      <c r="GH11" s="39"/>
      <c r="GI11" s="40"/>
      <c r="GJ11" s="42"/>
      <c r="GK11" s="7"/>
      <c r="GL11" s="7"/>
      <c r="GM11" s="7"/>
      <c r="GN11" s="38"/>
      <c r="GO11" s="38"/>
      <c r="GP11" s="39"/>
      <c r="GQ11" s="40"/>
      <c r="GR11" s="42"/>
      <c r="GS11" s="7"/>
      <c r="GT11" s="7"/>
      <c r="GU11" s="7"/>
      <c r="GV11" s="38"/>
      <c r="GW11" s="38"/>
      <c r="GX11" s="39"/>
      <c r="GY11" s="40"/>
      <c r="GZ11" s="42"/>
      <c r="HA11" s="7"/>
      <c r="HB11" s="7"/>
      <c r="HC11" s="7"/>
      <c r="HD11" s="38"/>
      <c r="HE11" s="38"/>
      <c r="HF11" s="39"/>
      <c r="HG11" s="40"/>
      <c r="HH11" s="42"/>
      <c r="HI11" s="7"/>
      <c r="HJ11" s="7"/>
      <c r="HK11" s="7"/>
      <c r="HL11" s="38"/>
      <c r="HM11" s="38"/>
      <c r="HN11" s="39"/>
      <c r="HO11" s="40"/>
      <c r="HP11" s="42"/>
      <c r="HQ11" s="7"/>
      <c r="HR11" s="7"/>
      <c r="HS11" s="7"/>
      <c r="HT11" s="38"/>
      <c r="HU11" s="38"/>
      <c r="HV11" s="39"/>
      <c r="HW11" s="40"/>
      <c r="HX11" s="42"/>
      <c r="HY11" s="7"/>
      <c r="HZ11" s="7"/>
      <c r="IA11" s="7"/>
      <c r="IB11" s="38"/>
      <c r="IC11" s="38"/>
      <c r="ID11" s="39"/>
      <c r="IE11" s="40"/>
      <c r="IF11" s="42"/>
      <c r="IG11" s="7"/>
      <c r="IH11" s="7"/>
      <c r="II11" s="7"/>
      <c r="IJ11" s="38"/>
      <c r="IK11" s="38"/>
      <c r="IL11" s="39"/>
      <c r="IM11" s="40"/>
      <c r="IN11" s="42"/>
      <c r="IO11" s="7"/>
      <c r="IP11" s="7"/>
      <c r="IQ11" s="7"/>
      <c r="IR11" s="38"/>
      <c r="IS11" s="38"/>
      <c r="IT11" s="39"/>
      <c r="IU11" s="40"/>
      <c r="IV11" s="42"/>
    </row>
    <row r="12" spans="1:256" s="11" customFormat="1" ht="45" customHeight="1" x14ac:dyDescent="0.4">
      <c r="A12" s="16" t="s">
        <v>158</v>
      </c>
      <c r="B12" s="43" t="s">
        <v>166</v>
      </c>
      <c r="C12" s="16" t="s">
        <v>164</v>
      </c>
      <c r="D12" s="44">
        <v>300</v>
      </c>
      <c r="E12" s="44" t="s">
        <v>159</v>
      </c>
      <c r="F12" s="35">
        <v>200</v>
      </c>
      <c r="G12" s="36">
        <f t="shared" si="0"/>
        <v>60000</v>
      </c>
      <c r="H12" s="37"/>
      <c r="I12" s="7"/>
      <c r="J12" s="7"/>
      <c r="K12" s="7"/>
      <c r="L12" s="38"/>
      <c r="M12" s="38"/>
      <c r="N12" s="39"/>
      <c r="O12" s="40"/>
      <c r="P12" s="42"/>
      <c r="Q12" s="7"/>
      <c r="R12" s="7"/>
      <c r="S12" s="7"/>
      <c r="T12" s="38"/>
      <c r="U12" s="38"/>
      <c r="V12" s="39"/>
      <c r="W12" s="40"/>
      <c r="X12" s="42"/>
      <c r="Y12" s="7"/>
      <c r="Z12" s="7"/>
      <c r="AA12" s="7"/>
      <c r="AB12" s="38"/>
      <c r="AC12" s="38"/>
      <c r="AD12" s="39"/>
      <c r="AE12" s="40"/>
      <c r="AF12" s="42"/>
      <c r="AG12" s="7"/>
      <c r="AH12" s="7"/>
      <c r="AI12" s="7"/>
      <c r="AJ12" s="38"/>
      <c r="AK12" s="38"/>
      <c r="AL12" s="39"/>
      <c r="AM12" s="40"/>
      <c r="AN12" s="42"/>
      <c r="AO12" s="7"/>
      <c r="AP12" s="7"/>
      <c r="AQ12" s="7"/>
      <c r="AR12" s="38"/>
      <c r="AS12" s="38"/>
      <c r="AT12" s="39"/>
      <c r="AU12" s="40"/>
      <c r="AV12" s="42"/>
      <c r="AW12" s="7"/>
      <c r="AX12" s="7"/>
      <c r="AY12" s="7"/>
      <c r="AZ12" s="38"/>
      <c r="BA12" s="38"/>
      <c r="BB12" s="39"/>
      <c r="BC12" s="40"/>
      <c r="BD12" s="42"/>
      <c r="BE12" s="7"/>
      <c r="BF12" s="7"/>
      <c r="BG12" s="7"/>
      <c r="BH12" s="38"/>
      <c r="BI12" s="38"/>
      <c r="BJ12" s="39"/>
      <c r="BK12" s="40"/>
      <c r="BL12" s="42"/>
      <c r="BM12" s="7"/>
      <c r="BN12" s="7"/>
      <c r="BO12" s="7"/>
      <c r="BP12" s="38"/>
      <c r="BQ12" s="38"/>
      <c r="BR12" s="39"/>
      <c r="BS12" s="40"/>
      <c r="BT12" s="42"/>
      <c r="BU12" s="7"/>
      <c r="BV12" s="7"/>
      <c r="BW12" s="7"/>
      <c r="BX12" s="38"/>
      <c r="BY12" s="38"/>
      <c r="BZ12" s="39"/>
      <c r="CA12" s="40"/>
      <c r="CB12" s="42"/>
      <c r="CC12" s="7"/>
      <c r="CD12" s="7"/>
      <c r="CE12" s="7"/>
      <c r="CF12" s="38"/>
      <c r="CG12" s="38"/>
      <c r="CH12" s="39"/>
      <c r="CI12" s="40"/>
      <c r="CJ12" s="42"/>
      <c r="CK12" s="7"/>
      <c r="CL12" s="7"/>
      <c r="CM12" s="7"/>
      <c r="CN12" s="38"/>
      <c r="CO12" s="38"/>
      <c r="CP12" s="39"/>
      <c r="CQ12" s="40"/>
      <c r="CR12" s="42"/>
      <c r="CS12" s="7"/>
      <c r="CT12" s="7"/>
      <c r="CU12" s="7"/>
      <c r="CV12" s="38"/>
      <c r="CW12" s="38"/>
      <c r="CX12" s="39"/>
      <c r="CY12" s="40"/>
      <c r="CZ12" s="42"/>
      <c r="DA12" s="7"/>
      <c r="DB12" s="7"/>
      <c r="DC12" s="7"/>
      <c r="DD12" s="38"/>
      <c r="DE12" s="38"/>
      <c r="DF12" s="39"/>
      <c r="DG12" s="40"/>
      <c r="DH12" s="42"/>
      <c r="DI12" s="7"/>
      <c r="DJ12" s="7"/>
      <c r="DK12" s="7"/>
      <c r="DL12" s="38"/>
      <c r="DM12" s="38"/>
      <c r="DN12" s="39"/>
      <c r="DO12" s="40"/>
      <c r="DP12" s="42"/>
      <c r="DQ12" s="7"/>
      <c r="DR12" s="7"/>
      <c r="DS12" s="7"/>
      <c r="DT12" s="38"/>
      <c r="DU12" s="38"/>
      <c r="DV12" s="39"/>
      <c r="DW12" s="40"/>
      <c r="DX12" s="42"/>
      <c r="DY12" s="7"/>
      <c r="DZ12" s="7"/>
      <c r="EA12" s="7"/>
      <c r="EB12" s="38"/>
      <c r="EC12" s="38"/>
      <c r="ED12" s="39"/>
      <c r="EE12" s="40"/>
      <c r="EF12" s="42"/>
      <c r="EG12" s="7"/>
      <c r="EH12" s="7"/>
      <c r="EI12" s="7"/>
      <c r="EJ12" s="38"/>
      <c r="EK12" s="38"/>
      <c r="EL12" s="39"/>
      <c r="EM12" s="40"/>
      <c r="EN12" s="42"/>
      <c r="EO12" s="7"/>
      <c r="EP12" s="7"/>
      <c r="EQ12" s="7"/>
      <c r="ER12" s="38"/>
      <c r="ES12" s="38"/>
      <c r="ET12" s="39"/>
      <c r="EU12" s="40"/>
      <c r="EV12" s="42"/>
      <c r="EW12" s="7"/>
      <c r="EX12" s="7"/>
      <c r="EY12" s="7"/>
      <c r="EZ12" s="38"/>
      <c r="FA12" s="38"/>
      <c r="FB12" s="39"/>
      <c r="FC12" s="40"/>
      <c r="FD12" s="42"/>
      <c r="FE12" s="7"/>
      <c r="FF12" s="7"/>
      <c r="FG12" s="7"/>
      <c r="FH12" s="38"/>
      <c r="FI12" s="38"/>
      <c r="FJ12" s="39"/>
      <c r="FK12" s="40"/>
      <c r="FL12" s="42"/>
      <c r="FM12" s="7"/>
      <c r="FN12" s="7"/>
      <c r="FO12" s="7"/>
      <c r="FP12" s="38"/>
      <c r="FQ12" s="38"/>
      <c r="FR12" s="39"/>
      <c r="FS12" s="40"/>
      <c r="FT12" s="42"/>
      <c r="FU12" s="7"/>
      <c r="FV12" s="7"/>
      <c r="FW12" s="7"/>
      <c r="FX12" s="38"/>
      <c r="FY12" s="38"/>
      <c r="FZ12" s="39"/>
      <c r="GA12" s="40"/>
      <c r="GB12" s="42"/>
      <c r="GC12" s="7"/>
      <c r="GD12" s="7"/>
      <c r="GE12" s="7"/>
      <c r="GF12" s="38"/>
      <c r="GG12" s="38"/>
      <c r="GH12" s="39"/>
      <c r="GI12" s="40"/>
      <c r="GJ12" s="42"/>
      <c r="GK12" s="7"/>
      <c r="GL12" s="7"/>
      <c r="GM12" s="7"/>
      <c r="GN12" s="38"/>
      <c r="GO12" s="38"/>
      <c r="GP12" s="39"/>
      <c r="GQ12" s="40"/>
      <c r="GR12" s="42"/>
      <c r="GS12" s="7"/>
      <c r="GT12" s="7"/>
      <c r="GU12" s="7"/>
      <c r="GV12" s="38"/>
      <c r="GW12" s="38"/>
      <c r="GX12" s="39"/>
      <c r="GY12" s="40"/>
      <c r="GZ12" s="42"/>
      <c r="HA12" s="7"/>
      <c r="HB12" s="7"/>
      <c r="HC12" s="7"/>
      <c r="HD12" s="38"/>
      <c r="HE12" s="38"/>
      <c r="HF12" s="39"/>
      <c r="HG12" s="40"/>
      <c r="HH12" s="42"/>
      <c r="HI12" s="7"/>
      <c r="HJ12" s="7"/>
      <c r="HK12" s="7"/>
      <c r="HL12" s="38"/>
      <c r="HM12" s="38"/>
      <c r="HN12" s="39"/>
      <c r="HO12" s="40"/>
      <c r="HP12" s="42"/>
      <c r="HQ12" s="7"/>
      <c r="HR12" s="7"/>
      <c r="HS12" s="7"/>
      <c r="HT12" s="38"/>
      <c r="HU12" s="38"/>
      <c r="HV12" s="39"/>
      <c r="HW12" s="40"/>
      <c r="HX12" s="42"/>
      <c r="HY12" s="7"/>
      <c r="HZ12" s="7"/>
      <c r="IA12" s="7"/>
      <c r="IB12" s="38"/>
      <c r="IC12" s="38"/>
      <c r="ID12" s="39"/>
      <c r="IE12" s="40"/>
      <c r="IF12" s="42"/>
      <c r="IG12" s="7"/>
      <c r="IH12" s="7"/>
      <c r="II12" s="7"/>
      <c r="IJ12" s="38"/>
      <c r="IK12" s="38"/>
      <c r="IL12" s="39"/>
      <c r="IM12" s="40"/>
      <c r="IN12" s="42"/>
      <c r="IO12" s="7"/>
      <c r="IP12" s="7"/>
      <c r="IQ12" s="7"/>
      <c r="IR12" s="38"/>
      <c r="IS12" s="38"/>
      <c r="IT12" s="39"/>
      <c r="IU12" s="40"/>
      <c r="IV12" s="42"/>
    </row>
    <row r="13" spans="1:256" s="11" customFormat="1" ht="45" customHeight="1" x14ac:dyDescent="0.4">
      <c r="A13" s="16" t="s">
        <v>158</v>
      </c>
      <c r="B13" s="16" t="s">
        <v>158</v>
      </c>
      <c r="C13" s="16" t="s">
        <v>160</v>
      </c>
      <c r="D13" s="44">
        <v>250</v>
      </c>
      <c r="E13" s="44" t="s">
        <v>159</v>
      </c>
      <c r="F13" s="35">
        <v>220</v>
      </c>
      <c r="G13" s="36">
        <f t="shared" si="0"/>
        <v>55000</v>
      </c>
      <c r="H13" s="37"/>
      <c r="I13" s="7"/>
      <c r="J13" s="7"/>
      <c r="K13" s="7"/>
      <c r="L13" s="38"/>
      <c r="M13" s="38"/>
      <c r="N13" s="39"/>
      <c r="O13" s="40"/>
      <c r="P13" s="42"/>
      <c r="Q13" s="7"/>
      <c r="R13" s="7"/>
      <c r="S13" s="7"/>
      <c r="T13" s="38"/>
      <c r="U13" s="38"/>
      <c r="V13" s="39"/>
      <c r="W13" s="40"/>
      <c r="X13" s="42"/>
      <c r="Y13" s="7"/>
      <c r="Z13" s="7"/>
      <c r="AA13" s="7"/>
      <c r="AB13" s="38"/>
      <c r="AC13" s="38"/>
      <c r="AD13" s="39"/>
      <c r="AE13" s="40"/>
      <c r="AF13" s="42"/>
      <c r="AG13" s="7"/>
      <c r="AH13" s="7"/>
      <c r="AI13" s="7"/>
      <c r="AJ13" s="38"/>
      <c r="AK13" s="38"/>
      <c r="AL13" s="39"/>
      <c r="AM13" s="40"/>
      <c r="AN13" s="42"/>
      <c r="AO13" s="7"/>
      <c r="AP13" s="7"/>
      <c r="AQ13" s="7"/>
      <c r="AR13" s="38"/>
      <c r="AS13" s="38"/>
      <c r="AT13" s="39"/>
      <c r="AU13" s="40"/>
      <c r="AV13" s="42"/>
      <c r="AW13" s="7"/>
      <c r="AX13" s="7"/>
      <c r="AY13" s="7"/>
      <c r="AZ13" s="38"/>
      <c r="BA13" s="38"/>
      <c r="BB13" s="39"/>
      <c r="BC13" s="40"/>
      <c r="BD13" s="42"/>
      <c r="BE13" s="7"/>
      <c r="BF13" s="7"/>
      <c r="BG13" s="7"/>
      <c r="BH13" s="38"/>
      <c r="BI13" s="38"/>
      <c r="BJ13" s="39"/>
      <c r="BK13" s="40"/>
      <c r="BL13" s="42"/>
      <c r="BM13" s="7"/>
      <c r="BN13" s="7"/>
      <c r="BO13" s="7"/>
      <c r="BP13" s="38"/>
      <c r="BQ13" s="38"/>
      <c r="BR13" s="39"/>
      <c r="BS13" s="40"/>
      <c r="BT13" s="42"/>
      <c r="BU13" s="7"/>
      <c r="BV13" s="7"/>
      <c r="BW13" s="7"/>
      <c r="BX13" s="38"/>
      <c r="BY13" s="38"/>
      <c r="BZ13" s="39"/>
      <c r="CA13" s="40"/>
      <c r="CB13" s="42"/>
      <c r="CC13" s="7"/>
      <c r="CD13" s="7"/>
      <c r="CE13" s="7"/>
      <c r="CF13" s="38"/>
      <c r="CG13" s="38"/>
      <c r="CH13" s="39"/>
      <c r="CI13" s="40"/>
      <c r="CJ13" s="42"/>
      <c r="CK13" s="7"/>
      <c r="CL13" s="7"/>
      <c r="CM13" s="7"/>
      <c r="CN13" s="38"/>
      <c r="CO13" s="38"/>
      <c r="CP13" s="39"/>
      <c r="CQ13" s="40"/>
      <c r="CR13" s="42"/>
      <c r="CS13" s="7"/>
      <c r="CT13" s="7"/>
      <c r="CU13" s="7"/>
      <c r="CV13" s="38"/>
      <c r="CW13" s="38"/>
      <c r="CX13" s="39"/>
      <c r="CY13" s="40"/>
      <c r="CZ13" s="42"/>
      <c r="DA13" s="7"/>
      <c r="DB13" s="7"/>
      <c r="DC13" s="7"/>
      <c r="DD13" s="38"/>
      <c r="DE13" s="38"/>
      <c r="DF13" s="39"/>
      <c r="DG13" s="40"/>
      <c r="DH13" s="42"/>
      <c r="DI13" s="7"/>
      <c r="DJ13" s="7"/>
      <c r="DK13" s="7"/>
      <c r="DL13" s="38"/>
      <c r="DM13" s="38"/>
      <c r="DN13" s="39"/>
      <c r="DO13" s="40"/>
      <c r="DP13" s="42"/>
      <c r="DQ13" s="7"/>
      <c r="DR13" s="7"/>
      <c r="DS13" s="7"/>
      <c r="DT13" s="38"/>
      <c r="DU13" s="38"/>
      <c r="DV13" s="39"/>
      <c r="DW13" s="40"/>
      <c r="DX13" s="42"/>
      <c r="DY13" s="7"/>
      <c r="DZ13" s="7"/>
      <c r="EA13" s="7"/>
      <c r="EB13" s="38"/>
      <c r="EC13" s="38"/>
      <c r="ED13" s="39"/>
      <c r="EE13" s="40"/>
      <c r="EF13" s="42"/>
      <c r="EG13" s="7"/>
      <c r="EH13" s="7"/>
      <c r="EI13" s="7"/>
      <c r="EJ13" s="38"/>
      <c r="EK13" s="38"/>
      <c r="EL13" s="39"/>
      <c r="EM13" s="40"/>
      <c r="EN13" s="42"/>
      <c r="EO13" s="7"/>
      <c r="EP13" s="7"/>
      <c r="EQ13" s="7"/>
      <c r="ER13" s="38"/>
      <c r="ES13" s="38"/>
      <c r="ET13" s="39"/>
      <c r="EU13" s="40"/>
      <c r="EV13" s="42"/>
      <c r="EW13" s="7"/>
      <c r="EX13" s="7"/>
      <c r="EY13" s="7"/>
      <c r="EZ13" s="38"/>
      <c r="FA13" s="38"/>
      <c r="FB13" s="39"/>
      <c r="FC13" s="40"/>
      <c r="FD13" s="42"/>
      <c r="FE13" s="7"/>
      <c r="FF13" s="7"/>
      <c r="FG13" s="7"/>
      <c r="FH13" s="38"/>
      <c r="FI13" s="38"/>
      <c r="FJ13" s="39"/>
      <c r="FK13" s="40"/>
      <c r="FL13" s="42"/>
      <c r="FM13" s="7"/>
      <c r="FN13" s="7"/>
      <c r="FO13" s="7"/>
      <c r="FP13" s="38"/>
      <c r="FQ13" s="38"/>
      <c r="FR13" s="39"/>
      <c r="FS13" s="40"/>
      <c r="FT13" s="42"/>
      <c r="FU13" s="7"/>
      <c r="FV13" s="7"/>
      <c r="FW13" s="7"/>
      <c r="FX13" s="38"/>
      <c r="FY13" s="38"/>
      <c r="FZ13" s="39"/>
      <c r="GA13" s="40"/>
      <c r="GB13" s="42"/>
      <c r="GC13" s="7"/>
      <c r="GD13" s="7"/>
      <c r="GE13" s="7"/>
      <c r="GF13" s="38"/>
      <c r="GG13" s="38"/>
      <c r="GH13" s="39"/>
      <c r="GI13" s="40"/>
      <c r="GJ13" s="42"/>
      <c r="GK13" s="7"/>
      <c r="GL13" s="7"/>
      <c r="GM13" s="7"/>
      <c r="GN13" s="38"/>
      <c r="GO13" s="38"/>
      <c r="GP13" s="39"/>
      <c r="GQ13" s="40"/>
      <c r="GR13" s="42"/>
      <c r="GS13" s="7"/>
      <c r="GT13" s="7"/>
      <c r="GU13" s="7"/>
      <c r="GV13" s="38"/>
      <c r="GW13" s="38"/>
      <c r="GX13" s="39"/>
      <c r="GY13" s="40"/>
      <c r="GZ13" s="42"/>
      <c r="HA13" s="7"/>
      <c r="HB13" s="7"/>
      <c r="HC13" s="7"/>
      <c r="HD13" s="38"/>
      <c r="HE13" s="38"/>
      <c r="HF13" s="39"/>
      <c r="HG13" s="40"/>
      <c r="HH13" s="42"/>
      <c r="HI13" s="7"/>
      <c r="HJ13" s="7"/>
      <c r="HK13" s="7"/>
      <c r="HL13" s="38"/>
      <c r="HM13" s="38"/>
      <c r="HN13" s="39"/>
      <c r="HO13" s="40"/>
      <c r="HP13" s="42"/>
      <c r="HQ13" s="7"/>
      <c r="HR13" s="7"/>
      <c r="HS13" s="7"/>
      <c r="HT13" s="38"/>
      <c r="HU13" s="38"/>
      <c r="HV13" s="39"/>
      <c r="HW13" s="40"/>
      <c r="HX13" s="42"/>
      <c r="HY13" s="7"/>
      <c r="HZ13" s="7"/>
      <c r="IA13" s="7"/>
      <c r="IB13" s="38"/>
      <c r="IC13" s="38"/>
      <c r="ID13" s="39"/>
      <c r="IE13" s="40"/>
      <c r="IF13" s="42"/>
      <c r="IG13" s="7"/>
      <c r="IH13" s="7"/>
      <c r="II13" s="7"/>
      <c r="IJ13" s="38"/>
      <c r="IK13" s="38"/>
      <c r="IL13" s="39"/>
      <c r="IM13" s="40"/>
      <c r="IN13" s="42"/>
      <c r="IO13" s="7"/>
      <c r="IP13" s="7"/>
      <c r="IQ13" s="7"/>
      <c r="IR13" s="38"/>
      <c r="IS13" s="38"/>
      <c r="IT13" s="39"/>
      <c r="IU13" s="40"/>
      <c r="IV13" s="42"/>
    </row>
    <row r="14" spans="1:256" ht="45" customHeight="1" x14ac:dyDescent="0.4">
      <c r="A14" s="16" t="s">
        <v>158</v>
      </c>
      <c r="B14" s="16" t="s">
        <v>167</v>
      </c>
      <c r="C14" s="16" t="s">
        <v>168</v>
      </c>
      <c r="D14" s="44">
        <v>3150</v>
      </c>
      <c r="E14" s="44" t="s">
        <v>157</v>
      </c>
      <c r="F14" s="35">
        <v>120</v>
      </c>
      <c r="G14" s="36">
        <f t="shared" si="0"/>
        <v>378000</v>
      </c>
      <c r="H14" s="37"/>
    </row>
    <row r="15" spans="1:256" ht="45" customHeight="1" x14ac:dyDescent="0.4">
      <c r="A15" s="16" t="s">
        <v>158</v>
      </c>
      <c r="B15" s="43" t="s">
        <v>169</v>
      </c>
      <c r="C15" s="16" t="s">
        <v>170</v>
      </c>
      <c r="D15" s="44">
        <v>6300</v>
      </c>
      <c r="E15" s="44" t="s">
        <v>157</v>
      </c>
      <c r="F15" s="45">
        <v>80</v>
      </c>
      <c r="G15" s="36">
        <f t="shared" si="0"/>
        <v>504000</v>
      </c>
      <c r="H15" s="37"/>
    </row>
    <row r="16" spans="1:256" s="11" customFormat="1" ht="45" customHeight="1" x14ac:dyDescent="0.4">
      <c r="A16" s="43" t="s">
        <v>158</v>
      </c>
      <c r="B16" s="43" t="s">
        <v>171</v>
      </c>
      <c r="C16" s="16" t="s">
        <v>161</v>
      </c>
      <c r="D16" s="44">
        <v>15000</v>
      </c>
      <c r="E16" s="44" t="s">
        <v>159</v>
      </c>
      <c r="F16" s="46">
        <v>140</v>
      </c>
      <c r="G16" s="36">
        <f t="shared" si="0"/>
        <v>2100000</v>
      </c>
      <c r="H16" s="37"/>
      <c r="I16" s="304" t="s">
        <v>13</v>
      </c>
      <c r="J16" s="305"/>
      <c r="K16" s="305"/>
      <c r="L16" s="305"/>
      <c r="M16" s="38"/>
      <c r="N16" s="39"/>
      <c r="O16" s="40"/>
      <c r="P16" s="42"/>
      <c r="Q16" s="7"/>
      <c r="R16" s="7"/>
      <c r="S16" s="7"/>
      <c r="T16" s="38"/>
      <c r="U16" s="38"/>
      <c r="V16" s="39"/>
      <c r="W16" s="40"/>
      <c r="X16" s="42"/>
      <c r="Y16" s="7"/>
      <c r="Z16" s="7"/>
      <c r="AA16" s="7"/>
      <c r="AB16" s="38"/>
      <c r="AC16" s="38"/>
      <c r="AD16" s="39"/>
      <c r="AE16" s="40"/>
      <c r="AF16" s="42"/>
      <c r="AG16" s="7"/>
      <c r="AH16" s="7"/>
      <c r="AI16" s="7"/>
      <c r="AJ16" s="38"/>
      <c r="AK16" s="38"/>
      <c r="AL16" s="39"/>
      <c r="AM16" s="40"/>
      <c r="AN16" s="42"/>
      <c r="AO16" s="7"/>
      <c r="AP16" s="7"/>
      <c r="AQ16" s="7"/>
      <c r="AR16" s="38"/>
      <c r="AS16" s="38"/>
      <c r="AT16" s="39"/>
      <c r="AU16" s="40"/>
      <c r="AV16" s="42"/>
      <c r="AW16" s="7"/>
      <c r="AX16" s="7"/>
      <c r="AY16" s="7"/>
      <c r="AZ16" s="38"/>
      <c r="BA16" s="38"/>
      <c r="BB16" s="39"/>
      <c r="BC16" s="40"/>
      <c r="BD16" s="42"/>
      <c r="BE16" s="7"/>
      <c r="BF16" s="7"/>
      <c r="BG16" s="7"/>
      <c r="BH16" s="38"/>
      <c r="BI16" s="38"/>
      <c r="BJ16" s="39"/>
      <c r="BK16" s="40"/>
      <c r="BL16" s="42"/>
      <c r="BM16" s="7"/>
      <c r="BN16" s="7"/>
      <c r="BO16" s="7"/>
      <c r="BP16" s="38"/>
      <c r="BQ16" s="38"/>
      <c r="BR16" s="39"/>
      <c r="BS16" s="40"/>
      <c r="BT16" s="42"/>
      <c r="BU16" s="7"/>
      <c r="BV16" s="7"/>
      <c r="BW16" s="7"/>
      <c r="BX16" s="38"/>
      <c r="BY16" s="38"/>
      <c r="BZ16" s="39"/>
      <c r="CA16" s="40"/>
      <c r="CB16" s="42"/>
      <c r="CC16" s="7"/>
      <c r="CD16" s="7"/>
      <c r="CE16" s="7"/>
      <c r="CF16" s="38"/>
      <c r="CG16" s="38"/>
      <c r="CH16" s="39"/>
      <c r="CI16" s="40"/>
      <c r="CJ16" s="42"/>
      <c r="CK16" s="7"/>
      <c r="CL16" s="7"/>
      <c r="CM16" s="7"/>
      <c r="CN16" s="38"/>
      <c r="CO16" s="38"/>
      <c r="CP16" s="39"/>
      <c r="CQ16" s="40"/>
      <c r="CR16" s="42"/>
      <c r="CS16" s="7"/>
      <c r="CT16" s="7"/>
      <c r="CU16" s="7"/>
      <c r="CV16" s="38"/>
      <c r="CW16" s="38"/>
      <c r="CX16" s="39"/>
      <c r="CY16" s="40"/>
      <c r="CZ16" s="42"/>
      <c r="DA16" s="7"/>
      <c r="DB16" s="7"/>
      <c r="DC16" s="7"/>
      <c r="DD16" s="38"/>
      <c r="DE16" s="38"/>
      <c r="DF16" s="39"/>
      <c r="DG16" s="40"/>
      <c r="DH16" s="42"/>
      <c r="DI16" s="7"/>
      <c r="DJ16" s="7"/>
      <c r="DK16" s="7"/>
      <c r="DL16" s="38"/>
      <c r="DM16" s="38"/>
      <c r="DN16" s="39"/>
      <c r="DO16" s="40"/>
      <c r="DP16" s="42"/>
      <c r="DQ16" s="7"/>
      <c r="DR16" s="7"/>
      <c r="DS16" s="7"/>
      <c r="DT16" s="38"/>
      <c r="DU16" s="38"/>
      <c r="DV16" s="39"/>
      <c r="DW16" s="40"/>
      <c r="DX16" s="42"/>
      <c r="DY16" s="7"/>
      <c r="DZ16" s="7"/>
      <c r="EA16" s="7"/>
      <c r="EB16" s="38"/>
      <c r="EC16" s="38"/>
      <c r="ED16" s="39"/>
      <c r="EE16" s="40"/>
      <c r="EF16" s="42"/>
      <c r="EG16" s="7"/>
      <c r="EH16" s="7"/>
      <c r="EI16" s="7"/>
      <c r="EJ16" s="38"/>
      <c r="EK16" s="38"/>
      <c r="EL16" s="39"/>
      <c r="EM16" s="40"/>
      <c r="EN16" s="42"/>
      <c r="EO16" s="7"/>
      <c r="EP16" s="7"/>
      <c r="EQ16" s="7"/>
      <c r="ER16" s="38"/>
      <c r="ES16" s="38"/>
      <c r="ET16" s="39"/>
      <c r="EU16" s="40"/>
      <c r="EV16" s="42"/>
      <c r="EW16" s="7"/>
      <c r="EX16" s="7"/>
      <c r="EY16" s="7"/>
      <c r="EZ16" s="38"/>
      <c r="FA16" s="38"/>
      <c r="FB16" s="39"/>
      <c r="FC16" s="40"/>
      <c r="FD16" s="42"/>
      <c r="FE16" s="7"/>
      <c r="FF16" s="7"/>
      <c r="FG16" s="7"/>
      <c r="FH16" s="38"/>
      <c r="FI16" s="38"/>
      <c r="FJ16" s="39"/>
      <c r="FK16" s="40"/>
      <c r="FL16" s="42"/>
      <c r="FM16" s="7"/>
      <c r="FN16" s="7"/>
      <c r="FO16" s="7"/>
      <c r="FP16" s="38"/>
      <c r="FQ16" s="38"/>
      <c r="FR16" s="39"/>
      <c r="FS16" s="40"/>
      <c r="FT16" s="42"/>
      <c r="FU16" s="7"/>
      <c r="FV16" s="7"/>
      <c r="FW16" s="7"/>
      <c r="FX16" s="38"/>
      <c r="FY16" s="38"/>
      <c r="FZ16" s="39"/>
      <c r="GA16" s="40"/>
      <c r="GB16" s="42"/>
      <c r="GC16" s="7"/>
      <c r="GD16" s="7"/>
      <c r="GE16" s="7"/>
      <c r="GF16" s="38"/>
      <c r="GG16" s="38"/>
      <c r="GH16" s="39"/>
      <c r="GI16" s="40"/>
      <c r="GJ16" s="42"/>
      <c r="GK16" s="7"/>
      <c r="GL16" s="7"/>
      <c r="GM16" s="7"/>
      <c r="GN16" s="38"/>
      <c r="GO16" s="38"/>
      <c r="GP16" s="39"/>
      <c r="GQ16" s="40"/>
      <c r="GR16" s="42"/>
      <c r="GS16" s="7"/>
      <c r="GT16" s="7"/>
      <c r="GU16" s="7"/>
      <c r="GV16" s="38"/>
      <c r="GW16" s="38"/>
      <c r="GX16" s="39"/>
      <c r="GY16" s="40"/>
      <c r="GZ16" s="42"/>
      <c r="HA16" s="7"/>
      <c r="HB16" s="7"/>
      <c r="HC16" s="7"/>
      <c r="HD16" s="38"/>
      <c r="HE16" s="38"/>
      <c r="HF16" s="39"/>
      <c r="HG16" s="40"/>
      <c r="HH16" s="42"/>
      <c r="HI16" s="7"/>
      <c r="HJ16" s="7"/>
      <c r="HK16" s="7"/>
      <c r="HL16" s="38"/>
      <c r="HM16" s="38"/>
      <c r="HN16" s="39"/>
      <c r="HO16" s="40"/>
      <c r="HP16" s="42"/>
      <c r="HQ16" s="7"/>
      <c r="HR16" s="7"/>
      <c r="HS16" s="7"/>
      <c r="HT16" s="38"/>
      <c r="HU16" s="38"/>
      <c r="HV16" s="39"/>
      <c r="HW16" s="40"/>
      <c r="HX16" s="42"/>
      <c r="HY16" s="7"/>
      <c r="HZ16" s="7"/>
      <c r="IA16" s="7"/>
      <c r="IB16" s="38"/>
      <c r="IC16" s="38"/>
      <c r="ID16" s="39"/>
      <c r="IE16" s="40"/>
      <c r="IF16" s="42"/>
      <c r="IG16" s="7"/>
      <c r="IH16" s="7"/>
      <c r="II16" s="7"/>
      <c r="IJ16" s="38"/>
      <c r="IK16" s="38"/>
      <c r="IL16" s="39"/>
      <c r="IM16" s="40"/>
      <c r="IN16" s="42"/>
      <c r="IO16" s="7"/>
      <c r="IP16" s="7"/>
      <c r="IQ16" s="7"/>
      <c r="IR16" s="38"/>
      <c r="IS16" s="38"/>
      <c r="IT16" s="39"/>
      <c r="IU16" s="40"/>
      <c r="IV16" s="42"/>
    </row>
    <row r="17" spans="1:256" s="11" customFormat="1" ht="45" customHeight="1" x14ac:dyDescent="0.4">
      <c r="A17" s="16"/>
      <c r="B17" s="16"/>
      <c r="C17" s="16"/>
      <c r="D17" s="17"/>
      <c r="E17" s="17"/>
      <c r="F17" s="35"/>
      <c r="G17" s="36"/>
      <c r="H17" s="37"/>
      <c r="I17" s="7"/>
      <c r="J17" s="7"/>
      <c r="K17" s="7"/>
      <c r="L17" s="7"/>
      <c r="M17" s="38"/>
      <c r="N17" s="39"/>
      <c r="O17" s="40"/>
      <c r="P17" s="42"/>
      <c r="Q17" s="7"/>
      <c r="R17" s="7"/>
      <c r="S17" s="7"/>
      <c r="T17" s="38"/>
      <c r="U17" s="38"/>
      <c r="V17" s="39"/>
      <c r="W17" s="40"/>
      <c r="X17" s="42"/>
      <c r="Y17" s="7"/>
      <c r="Z17" s="7"/>
      <c r="AA17" s="7"/>
      <c r="AB17" s="38"/>
      <c r="AC17" s="38"/>
      <c r="AD17" s="39"/>
      <c r="AE17" s="40"/>
      <c r="AF17" s="42"/>
      <c r="AG17" s="7"/>
      <c r="AH17" s="7"/>
      <c r="AI17" s="7"/>
      <c r="AJ17" s="38"/>
      <c r="AK17" s="38"/>
      <c r="AL17" s="39"/>
      <c r="AM17" s="40"/>
      <c r="AN17" s="42"/>
      <c r="AO17" s="7"/>
      <c r="AP17" s="7"/>
      <c r="AQ17" s="7"/>
      <c r="AR17" s="38"/>
      <c r="AS17" s="38"/>
      <c r="AT17" s="39"/>
      <c r="AU17" s="40"/>
      <c r="AV17" s="42"/>
      <c r="AW17" s="7"/>
      <c r="AX17" s="7"/>
      <c r="AY17" s="7"/>
      <c r="AZ17" s="38"/>
      <c r="BA17" s="38"/>
      <c r="BB17" s="39"/>
      <c r="BC17" s="40"/>
      <c r="BD17" s="42"/>
      <c r="BE17" s="7"/>
      <c r="BF17" s="7"/>
      <c r="BG17" s="7"/>
      <c r="BH17" s="38"/>
      <c r="BI17" s="38"/>
      <c r="BJ17" s="39"/>
      <c r="BK17" s="40"/>
      <c r="BL17" s="42"/>
      <c r="BM17" s="7"/>
      <c r="BN17" s="7"/>
      <c r="BO17" s="7"/>
      <c r="BP17" s="38"/>
      <c r="BQ17" s="38"/>
      <c r="BR17" s="39"/>
      <c r="BS17" s="40"/>
      <c r="BT17" s="42"/>
      <c r="BU17" s="7"/>
      <c r="BV17" s="7"/>
      <c r="BW17" s="7"/>
      <c r="BX17" s="38"/>
      <c r="BY17" s="38"/>
      <c r="BZ17" s="39"/>
      <c r="CA17" s="40"/>
      <c r="CB17" s="42"/>
      <c r="CC17" s="7"/>
      <c r="CD17" s="7"/>
      <c r="CE17" s="7"/>
      <c r="CF17" s="38"/>
      <c r="CG17" s="38"/>
      <c r="CH17" s="39"/>
      <c r="CI17" s="40"/>
      <c r="CJ17" s="42"/>
      <c r="CK17" s="7"/>
      <c r="CL17" s="7"/>
      <c r="CM17" s="7"/>
      <c r="CN17" s="38"/>
      <c r="CO17" s="38"/>
      <c r="CP17" s="39"/>
      <c r="CQ17" s="40"/>
      <c r="CR17" s="42"/>
      <c r="CS17" s="7"/>
      <c r="CT17" s="7"/>
      <c r="CU17" s="7"/>
      <c r="CV17" s="38"/>
      <c r="CW17" s="38"/>
      <c r="CX17" s="39"/>
      <c r="CY17" s="40"/>
      <c r="CZ17" s="42"/>
      <c r="DA17" s="7"/>
      <c r="DB17" s="7"/>
      <c r="DC17" s="7"/>
      <c r="DD17" s="38"/>
      <c r="DE17" s="38"/>
      <c r="DF17" s="39"/>
      <c r="DG17" s="40"/>
      <c r="DH17" s="42"/>
      <c r="DI17" s="7"/>
      <c r="DJ17" s="7"/>
      <c r="DK17" s="7"/>
      <c r="DL17" s="38"/>
      <c r="DM17" s="38"/>
      <c r="DN17" s="39"/>
      <c r="DO17" s="40"/>
      <c r="DP17" s="42"/>
      <c r="DQ17" s="7"/>
      <c r="DR17" s="7"/>
      <c r="DS17" s="7"/>
      <c r="DT17" s="38"/>
      <c r="DU17" s="38"/>
      <c r="DV17" s="39"/>
      <c r="DW17" s="40"/>
      <c r="DX17" s="42"/>
      <c r="DY17" s="7"/>
      <c r="DZ17" s="7"/>
      <c r="EA17" s="7"/>
      <c r="EB17" s="38"/>
      <c r="EC17" s="38"/>
      <c r="ED17" s="39"/>
      <c r="EE17" s="40"/>
      <c r="EF17" s="42"/>
      <c r="EG17" s="7"/>
      <c r="EH17" s="7"/>
      <c r="EI17" s="7"/>
      <c r="EJ17" s="38"/>
      <c r="EK17" s="38"/>
      <c r="EL17" s="39"/>
      <c r="EM17" s="40"/>
      <c r="EN17" s="42"/>
      <c r="EO17" s="7"/>
      <c r="EP17" s="7"/>
      <c r="EQ17" s="7"/>
      <c r="ER17" s="38"/>
      <c r="ES17" s="38"/>
      <c r="ET17" s="39"/>
      <c r="EU17" s="40"/>
      <c r="EV17" s="42"/>
      <c r="EW17" s="7"/>
      <c r="EX17" s="7"/>
      <c r="EY17" s="7"/>
      <c r="EZ17" s="38"/>
      <c r="FA17" s="38"/>
      <c r="FB17" s="39"/>
      <c r="FC17" s="40"/>
      <c r="FD17" s="42"/>
      <c r="FE17" s="7"/>
      <c r="FF17" s="7"/>
      <c r="FG17" s="7"/>
      <c r="FH17" s="38"/>
      <c r="FI17" s="38"/>
      <c r="FJ17" s="39"/>
      <c r="FK17" s="40"/>
      <c r="FL17" s="42"/>
      <c r="FM17" s="7"/>
      <c r="FN17" s="7"/>
      <c r="FO17" s="7"/>
      <c r="FP17" s="38"/>
      <c r="FQ17" s="38"/>
      <c r="FR17" s="39"/>
      <c r="FS17" s="40"/>
      <c r="FT17" s="42"/>
      <c r="FU17" s="7"/>
      <c r="FV17" s="7"/>
      <c r="FW17" s="7"/>
      <c r="FX17" s="38"/>
      <c r="FY17" s="38"/>
      <c r="FZ17" s="39"/>
      <c r="GA17" s="40"/>
      <c r="GB17" s="42"/>
      <c r="GC17" s="7"/>
      <c r="GD17" s="7"/>
      <c r="GE17" s="7"/>
      <c r="GF17" s="38"/>
      <c r="GG17" s="38"/>
      <c r="GH17" s="39"/>
      <c r="GI17" s="40"/>
      <c r="GJ17" s="42"/>
      <c r="GK17" s="7"/>
      <c r="GL17" s="7"/>
      <c r="GM17" s="7"/>
      <c r="GN17" s="38"/>
      <c r="GO17" s="38"/>
      <c r="GP17" s="39"/>
      <c r="GQ17" s="40"/>
      <c r="GR17" s="42"/>
      <c r="GS17" s="7"/>
      <c r="GT17" s="7"/>
      <c r="GU17" s="7"/>
      <c r="GV17" s="38"/>
      <c r="GW17" s="38"/>
      <c r="GX17" s="39"/>
      <c r="GY17" s="40"/>
      <c r="GZ17" s="42"/>
      <c r="HA17" s="7"/>
      <c r="HB17" s="7"/>
      <c r="HC17" s="7"/>
      <c r="HD17" s="38"/>
      <c r="HE17" s="38"/>
      <c r="HF17" s="39"/>
      <c r="HG17" s="40"/>
      <c r="HH17" s="42"/>
      <c r="HI17" s="7"/>
      <c r="HJ17" s="7"/>
      <c r="HK17" s="7"/>
      <c r="HL17" s="38"/>
      <c r="HM17" s="38"/>
      <c r="HN17" s="39"/>
      <c r="HO17" s="40"/>
      <c r="HP17" s="42"/>
      <c r="HQ17" s="7"/>
      <c r="HR17" s="7"/>
      <c r="HS17" s="7"/>
      <c r="HT17" s="38"/>
      <c r="HU17" s="38"/>
      <c r="HV17" s="39"/>
      <c r="HW17" s="40"/>
      <c r="HX17" s="42"/>
      <c r="HY17" s="7"/>
      <c r="HZ17" s="7"/>
      <c r="IA17" s="7"/>
      <c r="IB17" s="38"/>
      <c r="IC17" s="38"/>
      <c r="ID17" s="39"/>
      <c r="IE17" s="40"/>
      <c r="IF17" s="42"/>
      <c r="IG17" s="7"/>
      <c r="IH17" s="7"/>
      <c r="II17" s="7"/>
      <c r="IJ17" s="38"/>
      <c r="IK17" s="38"/>
      <c r="IL17" s="39"/>
      <c r="IM17" s="40"/>
      <c r="IN17" s="42"/>
      <c r="IO17" s="7"/>
      <c r="IP17" s="7"/>
      <c r="IQ17" s="7"/>
      <c r="IR17" s="38"/>
      <c r="IS17" s="38"/>
      <c r="IT17" s="39"/>
      <c r="IU17" s="40"/>
      <c r="IV17" s="42"/>
    </row>
    <row r="18" spans="1:256" s="11" customFormat="1" ht="45" customHeight="1" thickBot="1" x14ac:dyDescent="0.45">
      <c r="A18" s="43"/>
      <c r="B18" s="16"/>
      <c r="C18" s="16"/>
      <c r="D18" s="17"/>
      <c r="E18" s="17"/>
      <c r="F18" s="35"/>
      <c r="G18" s="36"/>
      <c r="H18" s="37"/>
      <c r="I18" s="7"/>
      <c r="J18" s="7"/>
      <c r="K18" s="7"/>
      <c r="L18" s="38"/>
      <c r="M18" s="38"/>
      <c r="N18" s="39"/>
      <c r="O18" s="40"/>
      <c r="P18" s="42"/>
      <c r="Q18" s="7"/>
      <c r="R18" s="7"/>
      <c r="S18" s="7"/>
      <c r="T18" s="38"/>
      <c r="U18" s="38"/>
      <c r="V18" s="39"/>
      <c r="W18" s="40"/>
      <c r="X18" s="42"/>
      <c r="Y18" s="7"/>
      <c r="Z18" s="7"/>
      <c r="AA18" s="7"/>
      <c r="AB18" s="38"/>
      <c r="AC18" s="38"/>
      <c r="AD18" s="39"/>
      <c r="AE18" s="40"/>
      <c r="AF18" s="42"/>
      <c r="AG18" s="7"/>
      <c r="AH18" s="7"/>
      <c r="AI18" s="7"/>
      <c r="AJ18" s="38"/>
      <c r="AK18" s="38"/>
      <c r="AL18" s="39"/>
      <c r="AM18" s="40"/>
      <c r="AN18" s="42"/>
      <c r="AO18" s="7"/>
      <c r="AP18" s="7"/>
      <c r="AQ18" s="7"/>
      <c r="AR18" s="38"/>
      <c r="AS18" s="38"/>
      <c r="AT18" s="39"/>
      <c r="AU18" s="40"/>
      <c r="AV18" s="42"/>
      <c r="AW18" s="7"/>
      <c r="AX18" s="7"/>
      <c r="AY18" s="7"/>
      <c r="AZ18" s="38"/>
      <c r="BA18" s="38"/>
      <c r="BB18" s="39"/>
      <c r="BC18" s="40"/>
      <c r="BD18" s="42"/>
      <c r="BE18" s="7"/>
      <c r="BF18" s="7"/>
      <c r="BG18" s="7"/>
      <c r="BH18" s="38"/>
      <c r="BI18" s="38"/>
      <c r="BJ18" s="39"/>
      <c r="BK18" s="40"/>
      <c r="BL18" s="42"/>
      <c r="BM18" s="7"/>
      <c r="BN18" s="7"/>
      <c r="BO18" s="7"/>
      <c r="BP18" s="38"/>
      <c r="BQ18" s="38"/>
      <c r="BR18" s="39"/>
      <c r="BS18" s="40"/>
      <c r="BT18" s="42"/>
      <c r="BU18" s="7"/>
      <c r="BV18" s="7"/>
      <c r="BW18" s="7"/>
      <c r="BX18" s="38"/>
      <c r="BY18" s="38"/>
      <c r="BZ18" s="39"/>
      <c r="CA18" s="40"/>
      <c r="CB18" s="42"/>
      <c r="CC18" s="7"/>
      <c r="CD18" s="7"/>
      <c r="CE18" s="7"/>
      <c r="CF18" s="38"/>
      <c r="CG18" s="38"/>
      <c r="CH18" s="39"/>
      <c r="CI18" s="40"/>
      <c r="CJ18" s="42"/>
      <c r="CK18" s="7"/>
      <c r="CL18" s="7"/>
      <c r="CM18" s="7"/>
      <c r="CN18" s="38"/>
      <c r="CO18" s="38"/>
      <c r="CP18" s="39"/>
      <c r="CQ18" s="40"/>
      <c r="CR18" s="42"/>
      <c r="CS18" s="7"/>
      <c r="CT18" s="7"/>
      <c r="CU18" s="7"/>
      <c r="CV18" s="38"/>
      <c r="CW18" s="38"/>
      <c r="CX18" s="39"/>
      <c r="CY18" s="40"/>
      <c r="CZ18" s="42"/>
      <c r="DA18" s="7"/>
      <c r="DB18" s="7"/>
      <c r="DC18" s="7"/>
      <c r="DD18" s="38"/>
      <c r="DE18" s="38"/>
      <c r="DF18" s="39"/>
      <c r="DG18" s="40"/>
      <c r="DH18" s="42"/>
      <c r="DI18" s="7"/>
      <c r="DJ18" s="7"/>
      <c r="DK18" s="7"/>
      <c r="DL18" s="38"/>
      <c r="DM18" s="38"/>
      <c r="DN18" s="39"/>
      <c r="DO18" s="40"/>
      <c r="DP18" s="42"/>
      <c r="DQ18" s="7"/>
      <c r="DR18" s="7"/>
      <c r="DS18" s="7"/>
      <c r="DT18" s="38"/>
      <c r="DU18" s="38"/>
      <c r="DV18" s="39"/>
      <c r="DW18" s="40"/>
      <c r="DX18" s="42"/>
      <c r="DY18" s="7"/>
      <c r="DZ18" s="7"/>
      <c r="EA18" s="7"/>
      <c r="EB18" s="38"/>
      <c r="EC18" s="38"/>
      <c r="ED18" s="39"/>
      <c r="EE18" s="40"/>
      <c r="EF18" s="42"/>
      <c r="EG18" s="7"/>
      <c r="EH18" s="7"/>
      <c r="EI18" s="7"/>
      <c r="EJ18" s="38"/>
      <c r="EK18" s="38"/>
      <c r="EL18" s="39"/>
      <c r="EM18" s="40"/>
      <c r="EN18" s="42"/>
      <c r="EO18" s="7"/>
      <c r="EP18" s="7"/>
      <c r="EQ18" s="7"/>
      <c r="ER18" s="38"/>
      <c r="ES18" s="38"/>
      <c r="ET18" s="39"/>
      <c r="EU18" s="40"/>
      <c r="EV18" s="42"/>
      <c r="EW18" s="7"/>
      <c r="EX18" s="7"/>
      <c r="EY18" s="7"/>
      <c r="EZ18" s="38"/>
      <c r="FA18" s="38"/>
      <c r="FB18" s="39"/>
      <c r="FC18" s="40"/>
      <c r="FD18" s="42"/>
      <c r="FE18" s="7"/>
      <c r="FF18" s="7"/>
      <c r="FG18" s="7"/>
      <c r="FH18" s="38"/>
      <c r="FI18" s="38"/>
      <c r="FJ18" s="39"/>
      <c r="FK18" s="40"/>
      <c r="FL18" s="42"/>
      <c r="FM18" s="7"/>
      <c r="FN18" s="7"/>
      <c r="FO18" s="7"/>
      <c r="FP18" s="38"/>
      <c r="FQ18" s="38"/>
      <c r="FR18" s="39"/>
      <c r="FS18" s="40"/>
      <c r="FT18" s="42"/>
      <c r="FU18" s="7"/>
      <c r="FV18" s="7"/>
      <c r="FW18" s="7"/>
      <c r="FX18" s="38"/>
      <c r="FY18" s="38"/>
      <c r="FZ18" s="39"/>
      <c r="GA18" s="40"/>
      <c r="GB18" s="42"/>
      <c r="GC18" s="7"/>
      <c r="GD18" s="7"/>
      <c r="GE18" s="7"/>
      <c r="GF18" s="38"/>
      <c r="GG18" s="38"/>
      <c r="GH18" s="39"/>
      <c r="GI18" s="40"/>
      <c r="GJ18" s="42"/>
      <c r="GK18" s="7"/>
      <c r="GL18" s="7"/>
      <c r="GM18" s="7"/>
      <c r="GN18" s="38"/>
      <c r="GO18" s="38"/>
      <c r="GP18" s="39"/>
      <c r="GQ18" s="40"/>
      <c r="GR18" s="42"/>
      <c r="GS18" s="7"/>
      <c r="GT18" s="7"/>
      <c r="GU18" s="7"/>
      <c r="GV18" s="38"/>
      <c r="GW18" s="38"/>
      <c r="GX18" s="39"/>
      <c r="GY18" s="40"/>
      <c r="GZ18" s="42"/>
      <c r="HA18" s="7"/>
      <c r="HB18" s="7"/>
      <c r="HC18" s="7"/>
      <c r="HD18" s="38"/>
      <c r="HE18" s="38"/>
      <c r="HF18" s="39"/>
      <c r="HG18" s="40"/>
      <c r="HH18" s="42"/>
      <c r="HI18" s="7"/>
      <c r="HJ18" s="7"/>
      <c r="HK18" s="7"/>
      <c r="HL18" s="38"/>
      <c r="HM18" s="38"/>
      <c r="HN18" s="39"/>
      <c r="HO18" s="40"/>
      <c r="HP18" s="42"/>
      <c r="HQ18" s="7"/>
      <c r="HR18" s="7"/>
      <c r="HS18" s="7"/>
      <c r="HT18" s="38"/>
      <c r="HU18" s="38"/>
      <c r="HV18" s="39"/>
      <c r="HW18" s="40"/>
      <c r="HX18" s="42"/>
      <c r="HY18" s="7"/>
      <c r="HZ18" s="7"/>
      <c r="IA18" s="7"/>
      <c r="IB18" s="38"/>
      <c r="IC18" s="38"/>
      <c r="ID18" s="39"/>
      <c r="IE18" s="40"/>
      <c r="IF18" s="42"/>
      <c r="IG18" s="7"/>
      <c r="IH18" s="7"/>
      <c r="II18" s="7"/>
      <c r="IJ18" s="38"/>
      <c r="IK18" s="38"/>
      <c r="IL18" s="39"/>
      <c r="IM18" s="40"/>
      <c r="IN18" s="42"/>
      <c r="IO18" s="7"/>
      <c r="IP18" s="7"/>
      <c r="IQ18" s="7"/>
      <c r="IR18" s="38"/>
      <c r="IS18" s="38"/>
      <c r="IT18" s="39"/>
      <c r="IU18" s="40"/>
      <c r="IV18" s="42"/>
    </row>
    <row r="19" spans="1:256" s="11" customFormat="1" ht="20.100000000000001" customHeight="1" x14ac:dyDescent="0.4">
      <c r="A19" s="47"/>
      <c r="B19" s="48" t="s">
        <v>2</v>
      </c>
      <c r="C19" s="48"/>
      <c r="D19" s="49"/>
      <c r="E19" s="49"/>
      <c r="F19" s="50"/>
      <c r="G19" s="51">
        <f>SUM(G10:G18)</f>
        <v>3327000</v>
      </c>
      <c r="H19" s="52">
        <f>G19*0.1</f>
        <v>332700</v>
      </c>
      <c r="I19" s="7"/>
      <c r="J19" s="7"/>
      <c r="K19" s="7"/>
      <c r="L19" s="38"/>
      <c r="M19" s="38"/>
      <c r="N19" s="39"/>
      <c r="O19" s="40"/>
      <c r="P19" s="42"/>
      <c r="Q19" s="7"/>
      <c r="R19" s="7"/>
      <c r="S19" s="7"/>
      <c r="T19" s="38"/>
      <c r="U19" s="38"/>
      <c r="V19" s="39"/>
      <c r="W19" s="40"/>
      <c r="X19" s="42"/>
      <c r="Y19" s="7"/>
      <c r="Z19" s="7"/>
      <c r="AA19" s="7"/>
      <c r="AB19" s="38"/>
      <c r="AC19" s="38"/>
      <c r="AD19" s="39"/>
      <c r="AE19" s="40"/>
      <c r="AF19" s="42"/>
      <c r="AG19" s="7"/>
      <c r="AH19" s="7"/>
      <c r="AI19" s="7"/>
      <c r="AJ19" s="38"/>
      <c r="AK19" s="38"/>
      <c r="AL19" s="39"/>
      <c r="AM19" s="40"/>
      <c r="AN19" s="42"/>
      <c r="AO19" s="7"/>
      <c r="AP19" s="7"/>
      <c r="AQ19" s="7"/>
      <c r="AR19" s="38"/>
      <c r="AS19" s="38"/>
      <c r="AT19" s="39"/>
      <c r="AU19" s="40"/>
      <c r="AV19" s="42"/>
      <c r="AW19" s="7"/>
      <c r="AX19" s="7"/>
      <c r="AY19" s="7"/>
      <c r="AZ19" s="38"/>
      <c r="BA19" s="38"/>
      <c r="BB19" s="39"/>
      <c r="BC19" s="40"/>
      <c r="BD19" s="42"/>
      <c r="BE19" s="7"/>
      <c r="BF19" s="7"/>
      <c r="BG19" s="7"/>
      <c r="BH19" s="38"/>
      <c r="BI19" s="38"/>
      <c r="BJ19" s="39"/>
      <c r="BK19" s="40"/>
      <c r="BL19" s="42"/>
      <c r="BM19" s="7"/>
      <c r="BN19" s="7"/>
      <c r="BO19" s="7"/>
      <c r="BP19" s="38"/>
      <c r="BQ19" s="38"/>
      <c r="BR19" s="39"/>
      <c r="BS19" s="40"/>
      <c r="BT19" s="42"/>
      <c r="BU19" s="7"/>
      <c r="BV19" s="7"/>
      <c r="BW19" s="7"/>
      <c r="BX19" s="38"/>
      <c r="BY19" s="38"/>
      <c r="BZ19" s="39"/>
      <c r="CA19" s="40"/>
      <c r="CB19" s="42"/>
      <c r="CC19" s="7"/>
      <c r="CD19" s="7"/>
      <c r="CE19" s="7"/>
      <c r="CF19" s="38"/>
      <c r="CG19" s="38"/>
      <c r="CH19" s="39"/>
      <c r="CI19" s="40"/>
      <c r="CJ19" s="42"/>
      <c r="CK19" s="7"/>
      <c r="CL19" s="7"/>
      <c r="CM19" s="7"/>
      <c r="CN19" s="38"/>
      <c r="CO19" s="38"/>
      <c r="CP19" s="39"/>
      <c r="CQ19" s="40"/>
      <c r="CR19" s="42"/>
      <c r="CS19" s="7"/>
      <c r="CT19" s="7"/>
      <c r="CU19" s="7"/>
      <c r="CV19" s="38"/>
      <c r="CW19" s="38"/>
      <c r="CX19" s="39"/>
      <c r="CY19" s="40"/>
      <c r="CZ19" s="42"/>
      <c r="DA19" s="7"/>
      <c r="DB19" s="7"/>
      <c r="DC19" s="7"/>
      <c r="DD19" s="38"/>
      <c r="DE19" s="38"/>
      <c r="DF19" s="39"/>
      <c r="DG19" s="40"/>
      <c r="DH19" s="42"/>
      <c r="DI19" s="7"/>
      <c r="DJ19" s="7"/>
      <c r="DK19" s="7"/>
      <c r="DL19" s="38"/>
      <c r="DM19" s="38"/>
      <c r="DN19" s="39"/>
      <c r="DO19" s="40"/>
      <c r="DP19" s="42"/>
      <c r="DQ19" s="7"/>
      <c r="DR19" s="7"/>
      <c r="DS19" s="7"/>
      <c r="DT19" s="38"/>
      <c r="DU19" s="38"/>
      <c r="DV19" s="39"/>
      <c r="DW19" s="40"/>
      <c r="DX19" s="42"/>
      <c r="DY19" s="7"/>
      <c r="DZ19" s="7"/>
      <c r="EA19" s="7"/>
      <c r="EB19" s="38"/>
      <c r="EC19" s="38"/>
      <c r="ED19" s="39"/>
      <c r="EE19" s="40"/>
      <c r="EF19" s="42"/>
      <c r="EG19" s="7"/>
      <c r="EH19" s="7"/>
      <c r="EI19" s="7"/>
      <c r="EJ19" s="38"/>
      <c r="EK19" s="38"/>
      <c r="EL19" s="39"/>
      <c r="EM19" s="40"/>
      <c r="EN19" s="42"/>
      <c r="EO19" s="7"/>
      <c r="EP19" s="7"/>
      <c r="EQ19" s="7"/>
      <c r="ER19" s="38"/>
      <c r="ES19" s="38"/>
      <c r="ET19" s="39"/>
      <c r="EU19" s="40"/>
      <c r="EV19" s="42"/>
      <c r="EW19" s="7"/>
      <c r="EX19" s="7"/>
      <c r="EY19" s="7"/>
      <c r="EZ19" s="38"/>
      <c r="FA19" s="38"/>
      <c r="FB19" s="39"/>
      <c r="FC19" s="40"/>
      <c r="FD19" s="42"/>
      <c r="FE19" s="7"/>
      <c r="FF19" s="7"/>
      <c r="FG19" s="7"/>
      <c r="FH19" s="38"/>
      <c r="FI19" s="38"/>
      <c r="FJ19" s="39"/>
      <c r="FK19" s="40"/>
      <c r="FL19" s="42"/>
      <c r="FM19" s="7"/>
      <c r="FN19" s="7"/>
      <c r="FO19" s="7"/>
      <c r="FP19" s="38"/>
      <c r="FQ19" s="38"/>
      <c r="FR19" s="39"/>
      <c r="FS19" s="40"/>
      <c r="FT19" s="42"/>
      <c r="FU19" s="7"/>
      <c r="FV19" s="7"/>
      <c r="FW19" s="7"/>
      <c r="FX19" s="38"/>
      <c r="FY19" s="38"/>
      <c r="FZ19" s="39"/>
      <c r="GA19" s="40"/>
      <c r="GB19" s="42"/>
      <c r="GC19" s="7"/>
      <c r="GD19" s="7"/>
      <c r="GE19" s="7"/>
      <c r="GF19" s="38"/>
      <c r="GG19" s="38"/>
      <c r="GH19" s="39"/>
      <c r="GI19" s="40"/>
      <c r="GJ19" s="42"/>
      <c r="GK19" s="7"/>
      <c r="GL19" s="7"/>
      <c r="GM19" s="7"/>
      <c r="GN19" s="38"/>
      <c r="GO19" s="38"/>
      <c r="GP19" s="39"/>
      <c r="GQ19" s="40"/>
      <c r="GR19" s="42"/>
      <c r="GS19" s="7"/>
      <c r="GT19" s="7"/>
      <c r="GU19" s="7"/>
      <c r="GV19" s="38"/>
      <c r="GW19" s="38"/>
      <c r="GX19" s="39"/>
      <c r="GY19" s="40"/>
      <c r="GZ19" s="42"/>
      <c r="HA19" s="7"/>
      <c r="HB19" s="7"/>
      <c r="HC19" s="7"/>
      <c r="HD19" s="38"/>
      <c r="HE19" s="38"/>
      <c r="HF19" s="39"/>
      <c r="HG19" s="40"/>
      <c r="HH19" s="42"/>
      <c r="HI19" s="7"/>
      <c r="HJ19" s="7"/>
      <c r="HK19" s="7"/>
      <c r="HL19" s="38"/>
      <c r="HM19" s="38"/>
      <c r="HN19" s="39"/>
      <c r="HO19" s="40"/>
      <c r="HP19" s="42"/>
      <c r="HQ19" s="7"/>
      <c r="HR19" s="7"/>
      <c r="HS19" s="7"/>
      <c r="HT19" s="38"/>
      <c r="HU19" s="38"/>
      <c r="HV19" s="39"/>
      <c r="HW19" s="40"/>
      <c r="HX19" s="42"/>
      <c r="HY19" s="7"/>
      <c r="HZ19" s="7"/>
      <c r="IA19" s="7"/>
      <c r="IB19" s="38"/>
      <c r="IC19" s="38"/>
      <c r="ID19" s="39"/>
      <c r="IE19" s="40"/>
      <c r="IF19" s="42"/>
      <c r="IG19" s="7"/>
      <c r="IH19" s="7"/>
      <c r="II19" s="7"/>
      <c r="IJ19" s="38"/>
      <c r="IK19" s="38"/>
      <c r="IL19" s="39"/>
      <c r="IM19" s="40"/>
      <c r="IN19" s="42"/>
      <c r="IO19" s="7"/>
      <c r="IP19" s="7"/>
      <c r="IQ19" s="7"/>
      <c r="IR19" s="38"/>
      <c r="IS19" s="38"/>
      <c r="IT19" s="39"/>
      <c r="IU19" s="40"/>
      <c r="IV19" s="42"/>
    </row>
    <row r="20" spans="1:256" ht="20.100000000000001" customHeight="1" thickBot="1" x14ac:dyDescent="0.45">
      <c r="A20" s="22"/>
      <c r="B20" s="241" t="s">
        <v>3</v>
      </c>
      <c r="C20" s="241"/>
      <c r="D20" s="241"/>
      <c r="E20" s="23"/>
      <c r="F20" s="24"/>
      <c r="G20" s="242">
        <f>G19+H19</f>
        <v>3659700</v>
      </c>
      <c r="H20" s="243"/>
    </row>
    <row r="21" spans="1:256" ht="15" customHeight="1" x14ac:dyDescent="0.4">
      <c r="A21" s="1"/>
      <c r="I21" s="2"/>
    </row>
    <row r="22" spans="1:256" ht="15" customHeight="1" x14ac:dyDescent="0.4">
      <c r="A22" s="1"/>
      <c r="I22" s="2"/>
    </row>
    <row r="23" spans="1:256" ht="15" customHeight="1" x14ac:dyDescent="0.4">
      <c r="A23" s="1"/>
      <c r="I23" s="2"/>
    </row>
    <row r="24" spans="1:256" ht="18.75" customHeight="1" x14ac:dyDescent="0.4">
      <c r="A24" s="1"/>
      <c r="I24" s="2"/>
    </row>
    <row r="25" spans="1:256" ht="18.75" customHeight="1" x14ac:dyDescent="0.4">
      <c r="A25" s="1"/>
      <c r="I25" s="2"/>
    </row>
    <row r="26" spans="1:256" ht="18.75" customHeight="1" x14ac:dyDescent="0.4">
      <c r="A26" s="1"/>
      <c r="I26" s="2"/>
    </row>
    <row r="27" spans="1:256" ht="18.75" customHeight="1" x14ac:dyDescent="0.4">
      <c r="A27" s="1"/>
      <c r="I27" s="2"/>
    </row>
    <row r="28" spans="1:256" ht="19.5" customHeight="1" x14ac:dyDescent="0.4">
      <c r="A28" s="1"/>
      <c r="I28" s="2"/>
    </row>
    <row r="29" spans="1:256" ht="21" customHeight="1" x14ac:dyDescent="0.4">
      <c r="A29" s="1"/>
      <c r="I29" s="2"/>
    </row>
    <row r="30" spans="1:256" ht="17.100000000000001" customHeight="1" x14ac:dyDescent="0.4">
      <c r="A30" s="1"/>
      <c r="I30" s="2"/>
    </row>
    <row r="31" spans="1:256" ht="17.100000000000001" customHeight="1" x14ac:dyDescent="0.4">
      <c r="A31" s="1"/>
      <c r="I31" s="2"/>
    </row>
    <row r="32" spans="1:256" ht="17.100000000000001" customHeight="1" x14ac:dyDescent="0.4">
      <c r="A32" s="1"/>
      <c r="I32" s="2"/>
    </row>
    <row r="33" spans="1:9" ht="17.100000000000001" customHeight="1" x14ac:dyDescent="0.4">
      <c r="A33" s="1"/>
      <c r="I33" s="2"/>
    </row>
    <row r="34" spans="1:9" ht="17.100000000000001" customHeight="1" x14ac:dyDescent="0.4">
      <c r="A34" s="1"/>
      <c r="I34" s="2"/>
    </row>
    <row r="35" spans="1:9" ht="17.100000000000001" customHeight="1" x14ac:dyDescent="0.4">
      <c r="A35" s="1"/>
      <c r="I35" s="2"/>
    </row>
    <row r="36" spans="1:9" ht="17.100000000000001" customHeight="1" x14ac:dyDescent="0.4">
      <c r="A36" s="1"/>
      <c r="I36" s="2"/>
    </row>
    <row r="37" spans="1:9" ht="17.100000000000001" customHeight="1" x14ac:dyDescent="0.4">
      <c r="A37" s="1"/>
      <c r="I37" s="2"/>
    </row>
    <row r="38" spans="1:9" ht="17.100000000000001" customHeight="1" x14ac:dyDescent="0.4">
      <c r="A38" s="1"/>
      <c r="I38" s="2"/>
    </row>
    <row r="39" spans="1:9" ht="17.100000000000001" customHeight="1" x14ac:dyDescent="0.4">
      <c r="A39" s="1"/>
      <c r="I39" s="2"/>
    </row>
    <row r="40" spans="1:9" ht="17.100000000000001" customHeight="1" x14ac:dyDescent="0.4">
      <c r="A40" s="1"/>
      <c r="I40" s="2"/>
    </row>
    <row r="41" spans="1:9" ht="17.100000000000001" customHeight="1" x14ac:dyDescent="0.4">
      <c r="A41" s="1"/>
      <c r="I41" s="2"/>
    </row>
    <row r="42" spans="1:9" ht="17.100000000000001" customHeight="1" x14ac:dyDescent="0.4">
      <c r="A42" s="1"/>
      <c r="I42" s="2"/>
    </row>
    <row r="43" spans="1:9" ht="17.100000000000001" customHeight="1" x14ac:dyDescent="0.4">
      <c r="A43" s="1"/>
      <c r="I43" s="2"/>
    </row>
    <row r="44" spans="1:9" ht="17.100000000000001" customHeight="1" x14ac:dyDescent="0.4">
      <c r="A44" s="1"/>
      <c r="I44" s="2"/>
    </row>
    <row r="45" spans="1:9" ht="17.100000000000001" customHeight="1" x14ac:dyDescent="0.4">
      <c r="A45" s="1"/>
      <c r="I45" s="2"/>
    </row>
    <row r="46" spans="1:9" ht="17.100000000000001" customHeight="1" x14ac:dyDescent="0.4">
      <c r="A46" s="1"/>
      <c r="I46" s="2"/>
    </row>
    <row r="47" spans="1:9" ht="17.100000000000001" customHeight="1" x14ac:dyDescent="0.4">
      <c r="A47" s="1"/>
      <c r="I47" s="2"/>
    </row>
    <row r="48" spans="1:9" ht="17.100000000000001" customHeight="1" x14ac:dyDescent="0.4">
      <c r="A48" s="1"/>
      <c r="I48" s="2"/>
    </row>
    <row r="49" spans="1:9" ht="17.100000000000001" customHeight="1" x14ac:dyDescent="0.4">
      <c r="A49" s="1"/>
      <c r="I49" s="2"/>
    </row>
    <row r="50" spans="1:9" ht="17.100000000000001" customHeight="1" x14ac:dyDescent="0.4">
      <c r="A50" s="1"/>
      <c r="I50" s="2"/>
    </row>
    <row r="51" spans="1:9" ht="17.100000000000001" customHeight="1" x14ac:dyDescent="0.4">
      <c r="A51" s="1"/>
      <c r="I51" s="2"/>
    </row>
    <row r="52" spans="1:9" ht="17.100000000000001" customHeight="1" x14ac:dyDescent="0.4">
      <c r="A52" s="1"/>
      <c r="I52" s="2"/>
    </row>
    <row r="53" spans="1:9" ht="17.100000000000001" customHeight="1" x14ac:dyDescent="0.4">
      <c r="A53" s="1"/>
      <c r="I53" s="2"/>
    </row>
    <row r="54" spans="1:9" ht="17.100000000000001" customHeight="1" x14ac:dyDescent="0.4">
      <c r="A54" s="1"/>
      <c r="I54" s="2"/>
    </row>
    <row r="55" spans="1:9" ht="17.100000000000001" customHeight="1" x14ac:dyDescent="0.4">
      <c r="A55" s="1"/>
      <c r="I55" s="2"/>
    </row>
    <row r="56" spans="1:9" ht="17.100000000000001" customHeight="1" x14ac:dyDescent="0.4">
      <c r="A56" s="1"/>
      <c r="I56" s="2"/>
    </row>
    <row r="57" spans="1:9" ht="17.100000000000001" customHeight="1" x14ac:dyDescent="0.4">
      <c r="A57" s="1"/>
      <c r="I57" s="2"/>
    </row>
    <row r="58" spans="1:9" ht="24.9" customHeight="1" x14ac:dyDescent="0.4">
      <c r="A58" s="1"/>
      <c r="I58" s="2"/>
    </row>
    <row r="59" spans="1:9" ht="24.9" customHeight="1" x14ac:dyDescent="0.4">
      <c r="A59" s="1"/>
      <c r="I59" s="2"/>
    </row>
    <row r="60" spans="1:9" ht="24.9" customHeight="1" x14ac:dyDescent="0.4">
      <c r="A60" s="1"/>
      <c r="I60" s="2"/>
    </row>
    <row r="61" spans="1:9" ht="24.9" customHeight="1" x14ac:dyDescent="0.4">
      <c r="A61" s="1"/>
      <c r="I61" s="2"/>
    </row>
  </sheetData>
  <mergeCells count="6">
    <mergeCell ref="A1:H3"/>
    <mergeCell ref="A7:C7"/>
    <mergeCell ref="A8:B8"/>
    <mergeCell ref="I16:L16"/>
    <mergeCell ref="B20:D20"/>
    <mergeCell ref="G20:H20"/>
  </mergeCells>
  <phoneticPr fontId="4" type="noConversion"/>
  <pageMargins left="0.25" right="0.25" top="0.79" bottom="0.62" header="0.3" footer="0.5500000000000000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D26" sqref="D26"/>
    </sheetView>
  </sheetViews>
  <sheetFormatPr defaultRowHeight="14.4" x14ac:dyDescent="0.4"/>
  <cols>
    <col min="1" max="1" width="13.3984375" style="73" customWidth="1"/>
    <col min="2" max="2" width="15.69921875" style="73" customWidth="1"/>
    <col min="3" max="3" width="10.09765625" style="73" customWidth="1"/>
    <col min="4" max="4" width="8.69921875" style="73" customWidth="1"/>
    <col min="5" max="5" width="6.19921875" style="73" customWidth="1"/>
    <col min="6" max="6" width="8.8984375" style="73" customWidth="1"/>
    <col min="7" max="7" width="13.5" style="73" customWidth="1"/>
    <col min="8" max="8" width="10.5" style="73" customWidth="1"/>
    <col min="9" max="256" width="9" style="73"/>
    <col min="257" max="257" width="13.3984375" style="73" customWidth="1"/>
    <col min="258" max="258" width="15.69921875" style="73" customWidth="1"/>
    <col min="259" max="259" width="10.09765625" style="73" customWidth="1"/>
    <col min="260" max="260" width="8.69921875" style="73" customWidth="1"/>
    <col min="261" max="261" width="6.19921875" style="73" customWidth="1"/>
    <col min="262" max="262" width="8.8984375" style="73" customWidth="1"/>
    <col min="263" max="263" width="13.5" style="73" customWidth="1"/>
    <col min="264" max="264" width="10.5" style="73" customWidth="1"/>
    <col min="265" max="512" width="9" style="73"/>
    <col min="513" max="513" width="13.3984375" style="73" customWidth="1"/>
    <col min="514" max="514" width="15.69921875" style="73" customWidth="1"/>
    <col min="515" max="515" width="10.09765625" style="73" customWidth="1"/>
    <col min="516" max="516" width="8.69921875" style="73" customWidth="1"/>
    <col min="517" max="517" width="6.19921875" style="73" customWidth="1"/>
    <col min="518" max="518" width="8.8984375" style="73" customWidth="1"/>
    <col min="519" max="519" width="13.5" style="73" customWidth="1"/>
    <col min="520" max="520" width="10.5" style="73" customWidth="1"/>
    <col min="521" max="768" width="9" style="73"/>
    <col min="769" max="769" width="13.3984375" style="73" customWidth="1"/>
    <col min="770" max="770" width="15.69921875" style="73" customWidth="1"/>
    <col min="771" max="771" width="10.09765625" style="73" customWidth="1"/>
    <col min="772" max="772" width="8.69921875" style="73" customWidth="1"/>
    <col min="773" max="773" width="6.19921875" style="73" customWidth="1"/>
    <col min="774" max="774" width="8.8984375" style="73" customWidth="1"/>
    <col min="775" max="775" width="13.5" style="73" customWidth="1"/>
    <col min="776" max="776" width="10.5" style="73" customWidth="1"/>
    <col min="777" max="1024" width="9" style="73"/>
    <col min="1025" max="1025" width="13.3984375" style="73" customWidth="1"/>
    <col min="1026" max="1026" width="15.69921875" style="73" customWidth="1"/>
    <col min="1027" max="1027" width="10.09765625" style="73" customWidth="1"/>
    <col min="1028" max="1028" width="8.69921875" style="73" customWidth="1"/>
    <col min="1029" max="1029" width="6.19921875" style="73" customWidth="1"/>
    <col min="1030" max="1030" width="8.8984375" style="73" customWidth="1"/>
    <col min="1031" max="1031" width="13.5" style="73" customWidth="1"/>
    <col min="1032" max="1032" width="10.5" style="73" customWidth="1"/>
    <col min="1033" max="1280" width="9" style="73"/>
    <col min="1281" max="1281" width="13.3984375" style="73" customWidth="1"/>
    <col min="1282" max="1282" width="15.69921875" style="73" customWidth="1"/>
    <col min="1283" max="1283" width="10.09765625" style="73" customWidth="1"/>
    <col min="1284" max="1284" width="8.69921875" style="73" customWidth="1"/>
    <col min="1285" max="1285" width="6.19921875" style="73" customWidth="1"/>
    <col min="1286" max="1286" width="8.8984375" style="73" customWidth="1"/>
    <col min="1287" max="1287" width="13.5" style="73" customWidth="1"/>
    <col min="1288" max="1288" width="10.5" style="73" customWidth="1"/>
    <col min="1289" max="1536" width="9" style="73"/>
    <col min="1537" max="1537" width="13.3984375" style="73" customWidth="1"/>
    <col min="1538" max="1538" width="15.69921875" style="73" customWidth="1"/>
    <col min="1539" max="1539" width="10.09765625" style="73" customWidth="1"/>
    <col min="1540" max="1540" width="8.69921875" style="73" customWidth="1"/>
    <col min="1541" max="1541" width="6.19921875" style="73" customWidth="1"/>
    <col min="1542" max="1542" width="8.8984375" style="73" customWidth="1"/>
    <col min="1543" max="1543" width="13.5" style="73" customWidth="1"/>
    <col min="1544" max="1544" width="10.5" style="73" customWidth="1"/>
    <col min="1545" max="1792" width="9" style="73"/>
    <col min="1793" max="1793" width="13.3984375" style="73" customWidth="1"/>
    <col min="1794" max="1794" width="15.69921875" style="73" customWidth="1"/>
    <col min="1795" max="1795" width="10.09765625" style="73" customWidth="1"/>
    <col min="1796" max="1796" width="8.69921875" style="73" customWidth="1"/>
    <col min="1797" max="1797" width="6.19921875" style="73" customWidth="1"/>
    <col min="1798" max="1798" width="8.8984375" style="73" customWidth="1"/>
    <col min="1799" max="1799" width="13.5" style="73" customWidth="1"/>
    <col min="1800" max="1800" width="10.5" style="73" customWidth="1"/>
    <col min="1801" max="2048" width="9" style="73"/>
    <col min="2049" max="2049" width="13.3984375" style="73" customWidth="1"/>
    <col min="2050" max="2050" width="15.69921875" style="73" customWidth="1"/>
    <col min="2051" max="2051" width="10.09765625" style="73" customWidth="1"/>
    <col min="2052" max="2052" width="8.69921875" style="73" customWidth="1"/>
    <col min="2053" max="2053" width="6.19921875" style="73" customWidth="1"/>
    <col min="2054" max="2054" width="8.8984375" style="73" customWidth="1"/>
    <col min="2055" max="2055" width="13.5" style="73" customWidth="1"/>
    <col min="2056" max="2056" width="10.5" style="73" customWidth="1"/>
    <col min="2057" max="2304" width="9" style="73"/>
    <col min="2305" max="2305" width="13.3984375" style="73" customWidth="1"/>
    <col min="2306" max="2306" width="15.69921875" style="73" customWidth="1"/>
    <col min="2307" max="2307" width="10.09765625" style="73" customWidth="1"/>
    <col min="2308" max="2308" width="8.69921875" style="73" customWidth="1"/>
    <col min="2309" max="2309" width="6.19921875" style="73" customWidth="1"/>
    <col min="2310" max="2310" width="8.8984375" style="73" customWidth="1"/>
    <col min="2311" max="2311" width="13.5" style="73" customWidth="1"/>
    <col min="2312" max="2312" width="10.5" style="73" customWidth="1"/>
    <col min="2313" max="2560" width="9" style="73"/>
    <col min="2561" max="2561" width="13.3984375" style="73" customWidth="1"/>
    <col min="2562" max="2562" width="15.69921875" style="73" customWidth="1"/>
    <col min="2563" max="2563" width="10.09765625" style="73" customWidth="1"/>
    <col min="2564" max="2564" width="8.69921875" style="73" customWidth="1"/>
    <col min="2565" max="2565" width="6.19921875" style="73" customWidth="1"/>
    <col min="2566" max="2566" width="8.8984375" style="73" customWidth="1"/>
    <col min="2567" max="2567" width="13.5" style="73" customWidth="1"/>
    <col min="2568" max="2568" width="10.5" style="73" customWidth="1"/>
    <col min="2569" max="2816" width="9" style="73"/>
    <col min="2817" max="2817" width="13.3984375" style="73" customWidth="1"/>
    <col min="2818" max="2818" width="15.69921875" style="73" customWidth="1"/>
    <col min="2819" max="2819" width="10.09765625" style="73" customWidth="1"/>
    <col min="2820" max="2820" width="8.69921875" style="73" customWidth="1"/>
    <col min="2821" max="2821" width="6.19921875" style="73" customWidth="1"/>
    <col min="2822" max="2822" width="8.8984375" style="73" customWidth="1"/>
    <col min="2823" max="2823" width="13.5" style="73" customWidth="1"/>
    <col min="2824" max="2824" width="10.5" style="73" customWidth="1"/>
    <col min="2825" max="3072" width="9" style="73"/>
    <col min="3073" max="3073" width="13.3984375" style="73" customWidth="1"/>
    <col min="3074" max="3074" width="15.69921875" style="73" customWidth="1"/>
    <col min="3075" max="3075" width="10.09765625" style="73" customWidth="1"/>
    <col min="3076" max="3076" width="8.69921875" style="73" customWidth="1"/>
    <col min="3077" max="3077" width="6.19921875" style="73" customWidth="1"/>
    <col min="3078" max="3078" width="8.8984375" style="73" customWidth="1"/>
    <col min="3079" max="3079" width="13.5" style="73" customWidth="1"/>
    <col min="3080" max="3080" width="10.5" style="73" customWidth="1"/>
    <col min="3081" max="3328" width="9" style="73"/>
    <col min="3329" max="3329" width="13.3984375" style="73" customWidth="1"/>
    <col min="3330" max="3330" width="15.69921875" style="73" customWidth="1"/>
    <col min="3331" max="3331" width="10.09765625" style="73" customWidth="1"/>
    <col min="3332" max="3332" width="8.69921875" style="73" customWidth="1"/>
    <col min="3333" max="3333" width="6.19921875" style="73" customWidth="1"/>
    <col min="3334" max="3334" width="8.8984375" style="73" customWidth="1"/>
    <col min="3335" max="3335" width="13.5" style="73" customWidth="1"/>
    <col min="3336" max="3336" width="10.5" style="73" customWidth="1"/>
    <col min="3337" max="3584" width="9" style="73"/>
    <col min="3585" max="3585" width="13.3984375" style="73" customWidth="1"/>
    <col min="3586" max="3586" width="15.69921875" style="73" customWidth="1"/>
    <col min="3587" max="3587" width="10.09765625" style="73" customWidth="1"/>
    <col min="3588" max="3588" width="8.69921875" style="73" customWidth="1"/>
    <col min="3589" max="3589" width="6.19921875" style="73" customWidth="1"/>
    <col min="3590" max="3590" width="8.8984375" style="73" customWidth="1"/>
    <col min="3591" max="3591" width="13.5" style="73" customWidth="1"/>
    <col min="3592" max="3592" width="10.5" style="73" customWidth="1"/>
    <col min="3593" max="3840" width="9" style="73"/>
    <col min="3841" max="3841" width="13.3984375" style="73" customWidth="1"/>
    <col min="3842" max="3842" width="15.69921875" style="73" customWidth="1"/>
    <col min="3843" max="3843" width="10.09765625" style="73" customWidth="1"/>
    <col min="3844" max="3844" width="8.69921875" style="73" customWidth="1"/>
    <col min="3845" max="3845" width="6.19921875" style="73" customWidth="1"/>
    <col min="3846" max="3846" width="8.8984375" style="73" customWidth="1"/>
    <col min="3847" max="3847" width="13.5" style="73" customWidth="1"/>
    <col min="3848" max="3848" width="10.5" style="73" customWidth="1"/>
    <col min="3849" max="4096" width="9" style="73"/>
    <col min="4097" max="4097" width="13.3984375" style="73" customWidth="1"/>
    <col min="4098" max="4098" width="15.69921875" style="73" customWidth="1"/>
    <col min="4099" max="4099" width="10.09765625" style="73" customWidth="1"/>
    <col min="4100" max="4100" width="8.69921875" style="73" customWidth="1"/>
    <col min="4101" max="4101" width="6.19921875" style="73" customWidth="1"/>
    <col min="4102" max="4102" width="8.8984375" style="73" customWidth="1"/>
    <col min="4103" max="4103" width="13.5" style="73" customWidth="1"/>
    <col min="4104" max="4104" width="10.5" style="73" customWidth="1"/>
    <col min="4105" max="4352" width="9" style="73"/>
    <col min="4353" max="4353" width="13.3984375" style="73" customWidth="1"/>
    <col min="4354" max="4354" width="15.69921875" style="73" customWidth="1"/>
    <col min="4355" max="4355" width="10.09765625" style="73" customWidth="1"/>
    <col min="4356" max="4356" width="8.69921875" style="73" customWidth="1"/>
    <col min="4357" max="4357" width="6.19921875" style="73" customWidth="1"/>
    <col min="4358" max="4358" width="8.8984375" style="73" customWidth="1"/>
    <col min="4359" max="4359" width="13.5" style="73" customWidth="1"/>
    <col min="4360" max="4360" width="10.5" style="73" customWidth="1"/>
    <col min="4361" max="4608" width="9" style="73"/>
    <col min="4609" max="4609" width="13.3984375" style="73" customWidth="1"/>
    <col min="4610" max="4610" width="15.69921875" style="73" customWidth="1"/>
    <col min="4611" max="4611" width="10.09765625" style="73" customWidth="1"/>
    <col min="4612" max="4612" width="8.69921875" style="73" customWidth="1"/>
    <col min="4613" max="4613" width="6.19921875" style="73" customWidth="1"/>
    <col min="4614" max="4614" width="8.8984375" style="73" customWidth="1"/>
    <col min="4615" max="4615" width="13.5" style="73" customWidth="1"/>
    <col min="4616" max="4616" width="10.5" style="73" customWidth="1"/>
    <col min="4617" max="4864" width="9" style="73"/>
    <col min="4865" max="4865" width="13.3984375" style="73" customWidth="1"/>
    <col min="4866" max="4866" width="15.69921875" style="73" customWidth="1"/>
    <col min="4867" max="4867" width="10.09765625" style="73" customWidth="1"/>
    <col min="4868" max="4868" width="8.69921875" style="73" customWidth="1"/>
    <col min="4869" max="4869" width="6.19921875" style="73" customWidth="1"/>
    <col min="4870" max="4870" width="8.8984375" style="73" customWidth="1"/>
    <col min="4871" max="4871" width="13.5" style="73" customWidth="1"/>
    <col min="4872" max="4872" width="10.5" style="73" customWidth="1"/>
    <col min="4873" max="5120" width="9" style="73"/>
    <col min="5121" max="5121" width="13.3984375" style="73" customWidth="1"/>
    <col min="5122" max="5122" width="15.69921875" style="73" customWidth="1"/>
    <col min="5123" max="5123" width="10.09765625" style="73" customWidth="1"/>
    <col min="5124" max="5124" width="8.69921875" style="73" customWidth="1"/>
    <col min="5125" max="5125" width="6.19921875" style="73" customWidth="1"/>
    <col min="5126" max="5126" width="8.8984375" style="73" customWidth="1"/>
    <col min="5127" max="5127" width="13.5" style="73" customWidth="1"/>
    <col min="5128" max="5128" width="10.5" style="73" customWidth="1"/>
    <col min="5129" max="5376" width="9" style="73"/>
    <col min="5377" max="5377" width="13.3984375" style="73" customWidth="1"/>
    <col min="5378" max="5378" width="15.69921875" style="73" customWidth="1"/>
    <col min="5379" max="5379" width="10.09765625" style="73" customWidth="1"/>
    <col min="5380" max="5380" width="8.69921875" style="73" customWidth="1"/>
    <col min="5381" max="5381" width="6.19921875" style="73" customWidth="1"/>
    <col min="5382" max="5382" width="8.8984375" style="73" customWidth="1"/>
    <col min="5383" max="5383" width="13.5" style="73" customWidth="1"/>
    <col min="5384" max="5384" width="10.5" style="73" customWidth="1"/>
    <col min="5385" max="5632" width="9" style="73"/>
    <col min="5633" max="5633" width="13.3984375" style="73" customWidth="1"/>
    <col min="5634" max="5634" width="15.69921875" style="73" customWidth="1"/>
    <col min="5635" max="5635" width="10.09765625" style="73" customWidth="1"/>
    <col min="5636" max="5636" width="8.69921875" style="73" customWidth="1"/>
    <col min="5637" max="5637" width="6.19921875" style="73" customWidth="1"/>
    <col min="5638" max="5638" width="8.8984375" style="73" customWidth="1"/>
    <col min="5639" max="5639" width="13.5" style="73" customWidth="1"/>
    <col min="5640" max="5640" width="10.5" style="73" customWidth="1"/>
    <col min="5641" max="5888" width="9" style="73"/>
    <col min="5889" max="5889" width="13.3984375" style="73" customWidth="1"/>
    <col min="5890" max="5890" width="15.69921875" style="73" customWidth="1"/>
    <col min="5891" max="5891" width="10.09765625" style="73" customWidth="1"/>
    <col min="5892" max="5892" width="8.69921875" style="73" customWidth="1"/>
    <col min="5893" max="5893" width="6.19921875" style="73" customWidth="1"/>
    <col min="5894" max="5894" width="8.8984375" style="73" customWidth="1"/>
    <col min="5895" max="5895" width="13.5" style="73" customWidth="1"/>
    <col min="5896" max="5896" width="10.5" style="73" customWidth="1"/>
    <col min="5897" max="6144" width="9" style="73"/>
    <col min="6145" max="6145" width="13.3984375" style="73" customWidth="1"/>
    <col min="6146" max="6146" width="15.69921875" style="73" customWidth="1"/>
    <col min="6147" max="6147" width="10.09765625" style="73" customWidth="1"/>
    <col min="6148" max="6148" width="8.69921875" style="73" customWidth="1"/>
    <col min="6149" max="6149" width="6.19921875" style="73" customWidth="1"/>
    <col min="6150" max="6150" width="8.8984375" style="73" customWidth="1"/>
    <col min="6151" max="6151" width="13.5" style="73" customWidth="1"/>
    <col min="6152" max="6152" width="10.5" style="73" customWidth="1"/>
    <col min="6153" max="6400" width="9" style="73"/>
    <col min="6401" max="6401" width="13.3984375" style="73" customWidth="1"/>
    <col min="6402" max="6402" width="15.69921875" style="73" customWidth="1"/>
    <col min="6403" max="6403" width="10.09765625" style="73" customWidth="1"/>
    <col min="6404" max="6404" width="8.69921875" style="73" customWidth="1"/>
    <col min="6405" max="6405" width="6.19921875" style="73" customWidth="1"/>
    <col min="6406" max="6406" width="8.8984375" style="73" customWidth="1"/>
    <col min="6407" max="6407" width="13.5" style="73" customWidth="1"/>
    <col min="6408" max="6408" width="10.5" style="73" customWidth="1"/>
    <col min="6409" max="6656" width="9" style="73"/>
    <col min="6657" max="6657" width="13.3984375" style="73" customWidth="1"/>
    <col min="6658" max="6658" width="15.69921875" style="73" customWidth="1"/>
    <col min="6659" max="6659" width="10.09765625" style="73" customWidth="1"/>
    <col min="6660" max="6660" width="8.69921875" style="73" customWidth="1"/>
    <col min="6661" max="6661" width="6.19921875" style="73" customWidth="1"/>
    <col min="6662" max="6662" width="8.8984375" style="73" customWidth="1"/>
    <col min="6663" max="6663" width="13.5" style="73" customWidth="1"/>
    <col min="6664" max="6664" width="10.5" style="73" customWidth="1"/>
    <col min="6665" max="6912" width="9" style="73"/>
    <col min="6913" max="6913" width="13.3984375" style="73" customWidth="1"/>
    <col min="6914" max="6914" width="15.69921875" style="73" customWidth="1"/>
    <col min="6915" max="6915" width="10.09765625" style="73" customWidth="1"/>
    <col min="6916" max="6916" width="8.69921875" style="73" customWidth="1"/>
    <col min="6917" max="6917" width="6.19921875" style="73" customWidth="1"/>
    <col min="6918" max="6918" width="8.8984375" style="73" customWidth="1"/>
    <col min="6919" max="6919" width="13.5" style="73" customWidth="1"/>
    <col min="6920" max="6920" width="10.5" style="73" customWidth="1"/>
    <col min="6921" max="7168" width="9" style="73"/>
    <col min="7169" max="7169" width="13.3984375" style="73" customWidth="1"/>
    <col min="7170" max="7170" width="15.69921875" style="73" customWidth="1"/>
    <col min="7171" max="7171" width="10.09765625" style="73" customWidth="1"/>
    <col min="7172" max="7172" width="8.69921875" style="73" customWidth="1"/>
    <col min="7173" max="7173" width="6.19921875" style="73" customWidth="1"/>
    <col min="7174" max="7174" width="8.8984375" style="73" customWidth="1"/>
    <col min="7175" max="7175" width="13.5" style="73" customWidth="1"/>
    <col min="7176" max="7176" width="10.5" style="73" customWidth="1"/>
    <col min="7177" max="7424" width="9" style="73"/>
    <col min="7425" max="7425" width="13.3984375" style="73" customWidth="1"/>
    <col min="7426" max="7426" width="15.69921875" style="73" customWidth="1"/>
    <col min="7427" max="7427" width="10.09765625" style="73" customWidth="1"/>
    <col min="7428" max="7428" width="8.69921875" style="73" customWidth="1"/>
    <col min="7429" max="7429" width="6.19921875" style="73" customWidth="1"/>
    <col min="7430" max="7430" width="8.8984375" style="73" customWidth="1"/>
    <col min="7431" max="7431" width="13.5" style="73" customWidth="1"/>
    <col min="7432" max="7432" width="10.5" style="73" customWidth="1"/>
    <col min="7433" max="7680" width="9" style="73"/>
    <col min="7681" max="7681" width="13.3984375" style="73" customWidth="1"/>
    <col min="7682" max="7682" width="15.69921875" style="73" customWidth="1"/>
    <col min="7683" max="7683" width="10.09765625" style="73" customWidth="1"/>
    <col min="7684" max="7684" width="8.69921875" style="73" customWidth="1"/>
    <col min="7685" max="7685" width="6.19921875" style="73" customWidth="1"/>
    <col min="7686" max="7686" width="8.8984375" style="73" customWidth="1"/>
    <col min="7687" max="7687" width="13.5" style="73" customWidth="1"/>
    <col min="7688" max="7688" width="10.5" style="73" customWidth="1"/>
    <col min="7689" max="7936" width="9" style="73"/>
    <col min="7937" max="7937" width="13.3984375" style="73" customWidth="1"/>
    <col min="7938" max="7938" width="15.69921875" style="73" customWidth="1"/>
    <col min="7939" max="7939" width="10.09765625" style="73" customWidth="1"/>
    <col min="7940" max="7940" width="8.69921875" style="73" customWidth="1"/>
    <col min="7941" max="7941" width="6.19921875" style="73" customWidth="1"/>
    <col min="7942" max="7942" width="8.8984375" style="73" customWidth="1"/>
    <col min="7943" max="7943" width="13.5" style="73" customWidth="1"/>
    <col min="7944" max="7944" width="10.5" style="73" customWidth="1"/>
    <col min="7945" max="8192" width="9" style="73"/>
    <col min="8193" max="8193" width="13.3984375" style="73" customWidth="1"/>
    <col min="8194" max="8194" width="15.69921875" style="73" customWidth="1"/>
    <col min="8195" max="8195" width="10.09765625" style="73" customWidth="1"/>
    <col min="8196" max="8196" width="8.69921875" style="73" customWidth="1"/>
    <col min="8197" max="8197" width="6.19921875" style="73" customWidth="1"/>
    <col min="8198" max="8198" width="8.8984375" style="73" customWidth="1"/>
    <col min="8199" max="8199" width="13.5" style="73" customWidth="1"/>
    <col min="8200" max="8200" width="10.5" style="73" customWidth="1"/>
    <col min="8201" max="8448" width="9" style="73"/>
    <col min="8449" max="8449" width="13.3984375" style="73" customWidth="1"/>
    <col min="8450" max="8450" width="15.69921875" style="73" customWidth="1"/>
    <col min="8451" max="8451" width="10.09765625" style="73" customWidth="1"/>
    <col min="8452" max="8452" width="8.69921875" style="73" customWidth="1"/>
    <col min="8453" max="8453" width="6.19921875" style="73" customWidth="1"/>
    <col min="8454" max="8454" width="8.8984375" style="73" customWidth="1"/>
    <col min="8455" max="8455" width="13.5" style="73" customWidth="1"/>
    <col min="8456" max="8456" width="10.5" style="73" customWidth="1"/>
    <col min="8457" max="8704" width="9" style="73"/>
    <col min="8705" max="8705" width="13.3984375" style="73" customWidth="1"/>
    <col min="8706" max="8706" width="15.69921875" style="73" customWidth="1"/>
    <col min="8707" max="8707" width="10.09765625" style="73" customWidth="1"/>
    <col min="8708" max="8708" width="8.69921875" style="73" customWidth="1"/>
    <col min="8709" max="8709" width="6.19921875" style="73" customWidth="1"/>
    <col min="8710" max="8710" width="8.8984375" style="73" customWidth="1"/>
    <col min="8711" max="8711" width="13.5" style="73" customWidth="1"/>
    <col min="8712" max="8712" width="10.5" style="73" customWidth="1"/>
    <col min="8713" max="8960" width="9" style="73"/>
    <col min="8961" max="8961" width="13.3984375" style="73" customWidth="1"/>
    <col min="8962" max="8962" width="15.69921875" style="73" customWidth="1"/>
    <col min="8963" max="8963" width="10.09765625" style="73" customWidth="1"/>
    <col min="8964" max="8964" width="8.69921875" style="73" customWidth="1"/>
    <col min="8965" max="8965" width="6.19921875" style="73" customWidth="1"/>
    <col min="8966" max="8966" width="8.8984375" style="73" customWidth="1"/>
    <col min="8967" max="8967" width="13.5" style="73" customWidth="1"/>
    <col min="8968" max="8968" width="10.5" style="73" customWidth="1"/>
    <col min="8969" max="9216" width="9" style="73"/>
    <col min="9217" max="9217" width="13.3984375" style="73" customWidth="1"/>
    <col min="9218" max="9218" width="15.69921875" style="73" customWidth="1"/>
    <col min="9219" max="9219" width="10.09765625" style="73" customWidth="1"/>
    <col min="9220" max="9220" width="8.69921875" style="73" customWidth="1"/>
    <col min="9221" max="9221" width="6.19921875" style="73" customWidth="1"/>
    <col min="9222" max="9222" width="8.8984375" style="73" customWidth="1"/>
    <col min="9223" max="9223" width="13.5" style="73" customWidth="1"/>
    <col min="9224" max="9224" width="10.5" style="73" customWidth="1"/>
    <col min="9225" max="9472" width="9" style="73"/>
    <col min="9473" max="9473" width="13.3984375" style="73" customWidth="1"/>
    <col min="9474" max="9474" width="15.69921875" style="73" customWidth="1"/>
    <col min="9475" max="9475" width="10.09765625" style="73" customWidth="1"/>
    <col min="9476" max="9476" width="8.69921875" style="73" customWidth="1"/>
    <col min="9477" max="9477" width="6.19921875" style="73" customWidth="1"/>
    <col min="9478" max="9478" width="8.8984375" style="73" customWidth="1"/>
    <col min="9479" max="9479" width="13.5" style="73" customWidth="1"/>
    <col min="9480" max="9480" width="10.5" style="73" customWidth="1"/>
    <col min="9481" max="9728" width="9" style="73"/>
    <col min="9729" max="9729" width="13.3984375" style="73" customWidth="1"/>
    <col min="9730" max="9730" width="15.69921875" style="73" customWidth="1"/>
    <col min="9731" max="9731" width="10.09765625" style="73" customWidth="1"/>
    <col min="9732" max="9732" width="8.69921875" style="73" customWidth="1"/>
    <col min="9733" max="9733" width="6.19921875" style="73" customWidth="1"/>
    <col min="9734" max="9734" width="8.8984375" style="73" customWidth="1"/>
    <col min="9735" max="9735" width="13.5" style="73" customWidth="1"/>
    <col min="9736" max="9736" width="10.5" style="73" customWidth="1"/>
    <col min="9737" max="9984" width="9" style="73"/>
    <col min="9985" max="9985" width="13.3984375" style="73" customWidth="1"/>
    <col min="9986" max="9986" width="15.69921875" style="73" customWidth="1"/>
    <col min="9987" max="9987" width="10.09765625" style="73" customWidth="1"/>
    <col min="9988" max="9988" width="8.69921875" style="73" customWidth="1"/>
    <col min="9989" max="9989" width="6.19921875" style="73" customWidth="1"/>
    <col min="9990" max="9990" width="8.8984375" style="73" customWidth="1"/>
    <col min="9991" max="9991" width="13.5" style="73" customWidth="1"/>
    <col min="9992" max="9992" width="10.5" style="73" customWidth="1"/>
    <col min="9993" max="10240" width="9" style="73"/>
    <col min="10241" max="10241" width="13.3984375" style="73" customWidth="1"/>
    <col min="10242" max="10242" width="15.69921875" style="73" customWidth="1"/>
    <col min="10243" max="10243" width="10.09765625" style="73" customWidth="1"/>
    <col min="10244" max="10244" width="8.69921875" style="73" customWidth="1"/>
    <col min="10245" max="10245" width="6.19921875" style="73" customWidth="1"/>
    <col min="10246" max="10246" width="8.8984375" style="73" customWidth="1"/>
    <col min="10247" max="10247" width="13.5" style="73" customWidth="1"/>
    <col min="10248" max="10248" width="10.5" style="73" customWidth="1"/>
    <col min="10249" max="10496" width="9" style="73"/>
    <col min="10497" max="10497" width="13.3984375" style="73" customWidth="1"/>
    <col min="10498" max="10498" width="15.69921875" style="73" customWidth="1"/>
    <col min="10499" max="10499" width="10.09765625" style="73" customWidth="1"/>
    <col min="10500" max="10500" width="8.69921875" style="73" customWidth="1"/>
    <col min="10501" max="10501" width="6.19921875" style="73" customWidth="1"/>
    <col min="10502" max="10502" width="8.8984375" style="73" customWidth="1"/>
    <col min="10503" max="10503" width="13.5" style="73" customWidth="1"/>
    <col min="10504" max="10504" width="10.5" style="73" customWidth="1"/>
    <col min="10505" max="10752" width="9" style="73"/>
    <col min="10753" max="10753" width="13.3984375" style="73" customWidth="1"/>
    <col min="10754" max="10754" width="15.69921875" style="73" customWidth="1"/>
    <col min="10755" max="10755" width="10.09765625" style="73" customWidth="1"/>
    <col min="10756" max="10756" width="8.69921875" style="73" customWidth="1"/>
    <col min="10757" max="10757" width="6.19921875" style="73" customWidth="1"/>
    <col min="10758" max="10758" width="8.8984375" style="73" customWidth="1"/>
    <col min="10759" max="10759" width="13.5" style="73" customWidth="1"/>
    <col min="10760" max="10760" width="10.5" style="73" customWidth="1"/>
    <col min="10761" max="11008" width="9" style="73"/>
    <col min="11009" max="11009" width="13.3984375" style="73" customWidth="1"/>
    <col min="11010" max="11010" width="15.69921875" style="73" customWidth="1"/>
    <col min="11011" max="11011" width="10.09765625" style="73" customWidth="1"/>
    <col min="11012" max="11012" width="8.69921875" style="73" customWidth="1"/>
    <col min="11013" max="11013" width="6.19921875" style="73" customWidth="1"/>
    <col min="11014" max="11014" width="8.8984375" style="73" customWidth="1"/>
    <col min="11015" max="11015" width="13.5" style="73" customWidth="1"/>
    <col min="11016" max="11016" width="10.5" style="73" customWidth="1"/>
    <col min="11017" max="11264" width="9" style="73"/>
    <col min="11265" max="11265" width="13.3984375" style="73" customWidth="1"/>
    <col min="11266" max="11266" width="15.69921875" style="73" customWidth="1"/>
    <col min="11267" max="11267" width="10.09765625" style="73" customWidth="1"/>
    <col min="11268" max="11268" width="8.69921875" style="73" customWidth="1"/>
    <col min="11269" max="11269" width="6.19921875" style="73" customWidth="1"/>
    <col min="11270" max="11270" width="8.8984375" style="73" customWidth="1"/>
    <col min="11271" max="11271" width="13.5" style="73" customWidth="1"/>
    <col min="11272" max="11272" width="10.5" style="73" customWidth="1"/>
    <col min="11273" max="11520" width="9" style="73"/>
    <col min="11521" max="11521" width="13.3984375" style="73" customWidth="1"/>
    <col min="11522" max="11522" width="15.69921875" style="73" customWidth="1"/>
    <col min="11523" max="11523" width="10.09765625" style="73" customWidth="1"/>
    <col min="11524" max="11524" width="8.69921875" style="73" customWidth="1"/>
    <col min="11525" max="11525" width="6.19921875" style="73" customWidth="1"/>
    <col min="11526" max="11526" width="8.8984375" style="73" customWidth="1"/>
    <col min="11527" max="11527" width="13.5" style="73" customWidth="1"/>
    <col min="11528" max="11528" width="10.5" style="73" customWidth="1"/>
    <col min="11529" max="11776" width="9" style="73"/>
    <col min="11777" max="11777" width="13.3984375" style="73" customWidth="1"/>
    <col min="11778" max="11778" width="15.69921875" style="73" customWidth="1"/>
    <col min="11779" max="11779" width="10.09765625" style="73" customWidth="1"/>
    <col min="11780" max="11780" width="8.69921875" style="73" customWidth="1"/>
    <col min="11781" max="11781" width="6.19921875" style="73" customWidth="1"/>
    <col min="11782" max="11782" width="8.8984375" style="73" customWidth="1"/>
    <col min="11783" max="11783" width="13.5" style="73" customWidth="1"/>
    <col min="11784" max="11784" width="10.5" style="73" customWidth="1"/>
    <col min="11785" max="12032" width="9" style="73"/>
    <col min="12033" max="12033" width="13.3984375" style="73" customWidth="1"/>
    <col min="12034" max="12034" width="15.69921875" style="73" customWidth="1"/>
    <col min="12035" max="12035" width="10.09765625" style="73" customWidth="1"/>
    <col min="12036" max="12036" width="8.69921875" style="73" customWidth="1"/>
    <col min="12037" max="12037" width="6.19921875" style="73" customWidth="1"/>
    <col min="12038" max="12038" width="8.8984375" style="73" customWidth="1"/>
    <col min="12039" max="12039" width="13.5" style="73" customWidth="1"/>
    <col min="12040" max="12040" width="10.5" style="73" customWidth="1"/>
    <col min="12041" max="12288" width="9" style="73"/>
    <col min="12289" max="12289" width="13.3984375" style="73" customWidth="1"/>
    <col min="12290" max="12290" width="15.69921875" style="73" customWidth="1"/>
    <col min="12291" max="12291" width="10.09765625" style="73" customWidth="1"/>
    <col min="12292" max="12292" width="8.69921875" style="73" customWidth="1"/>
    <col min="12293" max="12293" width="6.19921875" style="73" customWidth="1"/>
    <col min="12294" max="12294" width="8.8984375" style="73" customWidth="1"/>
    <col min="12295" max="12295" width="13.5" style="73" customWidth="1"/>
    <col min="12296" max="12296" width="10.5" style="73" customWidth="1"/>
    <col min="12297" max="12544" width="9" style="73"/>
    <col min="12545" max="12545" width="13.3984375" style="73" customWidth="1"/>
    <col min="12546" max="12546" width="15.69921875" style="73" customWidth="1"/>
    <col min="12547" max="12547" width="10.09765625" style="73" customWidth="1"/>
    <col min="12548" max="12548" width="8.69921875" style="73" customWidth="1"/>
    <col min="12549" max="12549" width="6.19921875" style="73" customWidth="1"/>
    <col min="12550" max="12550" width="8.8984375" style="73" customWidth="1"/>
    <col min="12551" max="12551" width="13.5" style="73" customWidth="1"/>
    <col min="12552" max="12552" width="10.5" style="73" customWidth="1"/>
    <col min="12553" max="12800" width="9" style="73"/>
    <col min="12801" max="12801" width="13.3984375" style="73" customWidth="1"/>
    <col min="12802" max="12802" width="15.69921875" style="73" customWidth="1"/>
    <col min="12803" max="12803" width="10.09765625" style="73" customWidth="1"/>
    <col min="12804" max="12804" width="8.69921875" style="73" customWidth="1"/>
    <col min="12805" max="12805" width="6.19921875" style="73" customWidth="1"/>
    <col min="12806" max="12806" width="8.8984375" style="73" customWidth="1"/>
    <col min="12807" max="12807" width="13.5" style="73" customWidth="1"/>
    <col min="12808" max="12808" width="10.5" style="73" customWidth="1"/>
    <col min="12809" max="13056" width="9" style="73"/>
    <col min="13057" max="13057" width="13.3984375" style="73" customWidth="1"/>
    <col min="13058" max="13058" width="15.69921875" style="73" customWidth="1"/>
    <col min="13059" max="13059" width="10.09765625" style="73" customWidth="1"/>
    <col min="13060" max="13060" width="8.69921875" style="73" customWidth="1"/>
    <col min="13061" max="13061" width="6.19921875" style="73" customWidth="1"/>
    <col min="13062" max="13062" width="8.8984375" style="73" customWidth="1"/>
    <col min="13063" max="13063" width="13.5" style="73" customWidth="1"/>
    <col min="13064" max="13064" width="10.5" style="73" customWidth="1"/>
    <col min="13065" max="13312" width="9" style="73"/>
    <col min="13313" max="13313" width="13.3984375" style="73" customWidth="1"/>
    <col min="13314" max="13314" width="15.69921875" style="73" customWidth="1"/>
    <col min="13315" max="13315" width="10.09765625" style="73" customWidth="1"/>
    <col min="13316" max="13316" width="8.69921875" style="73" customWidth="1"/>
    <col min="13317" max="13317" width="6.19921875" style="73" customWidth="1"/>
    <col min="13318" max="13318" width="8.8984375" style="73" customWidth="1"/>
    <col min="13319" max="13319" width="13.5" style="73" customWidth="1"/>
    <col min="13320" max="13320" width="10.5" style="73" customWidth="1"/>
    <col min="13321" max="13568" width="9" style="73"/>
    <col min="13569" max="13569" width="13.3984375" style="73" customWidth="1"/>
    <col min="13570" max="13570" width="15.69921875" style="73" customWidth="1"/>
    <col min="13571" max="13571" width="10.09765625" style="73" customWidth="1"/>
    <col min="13572" max="13572" width="8.69921875" style="73" customWidth="1"/>
    <col min="13573" max="13573" width="6.19921875" style="73" customWidth="1"/>
    <col min="13574" max="13574" width="8.8984375" style="73" customWidth="1"/>
    <col min="13575" max="13575" width="13.5" style="73" customWidth="1"/>
    <col min="13576" max="13576" width="10.5" style="73" customWidth="1"/>
    <col min="13577" max="13824" width="9" style="73"/>
    <col min="13825" max="13825" width="13.3984375" style="73" customWidth="1"/>
    <col min="13826" max="13826" width="15.69921875" style="73" customWidth="1"/>
    <col min="13827" max="13827" width="10.09765625" style="73" customWidth="1"/>
    <col min="13828" max="13828" width="8.69921875" style="73" customWidth="1"/>
    <col min="13829" max="13829" width="6.19921875" style="73" customWidth="1"/>
    <col min="13830" max="13830" width="8.8984375" style="73" customWidth="1"/>
    <col min="13831" max="13831" width="13.5" style="73" customWidth="1"/>
    <col min="13832" max="13832" width="10.5" style="73" customWidth="1"/>
    <col min="13833" max="14080" width="9" style="73"/>
    <col min="14081" max="14081" width="13.3984375" style="73" customWidth="1"/>
    <col min="14082" max="14082" width="15.69921875" style="73" customWidth="1"/>
    <col min="14083" max="14083" width="10.09765625" style="73" customWidth="1"/>
    <col min="14084" max="14084" width="8.69921875" style="73" customWidth="1"/>
    <col min="14085" max="14085" width="6.19921875" style="73" customWidth="1"/>
    <col min="14086" max="14086" width="8.8984375" style="73" customWidth="1"/>
    <col min="14087" max="14087" width="13.5" style="73" customWidth="1"/>
    <col min="14088" max="14088" width="10.5" style="73" customWidth="1"/>
    <col min="14089" max="14336" width="9" style="73"/>
    <col min="14337" max="14337" width="13.3984375" style="73" customWidth="1"/>
    <col min="14338" max="14338" width="15.69921875" style="73" customWidth="1"/>
    <col min="14339" max="14339" width="10.09765625" style="73" customWidth="1"/>
    <col min="14340" max="14340" width="8.69921875" style="73" customWidth="1"/>
    <col min="14341" max="14341" width="6.19921875" style="73" customWidth="1"/>
    <col min="14342" max="14342" width="8.8984375" style="73" customWidth="1"/>
    <col min="14343" max="14343" width="13.5" style="73" customWidth="1"/>
    <col min="14344" max="14344" width="10.5" style="73" customWidth="1"/>
    <col min="14345" max="14592" width="9" style="73"/>
    <col min="14593" max="14593" width="13.3984375" style="73" customWidth="1"/>
    <col min="14594" max="14594" width="15.69921875" style="73" customWidth="1"/>
    <col min="14595" max="14595" width="10.09765625" style="73" customWidth="1"/>
    <col min="14596" max="14596" width="8.69921875" style="73" customWidth="1"/>
    <col min="14597" max="14597" width="6.19921875" style="73" customWidth="1"/>
    <col min="14598" max="14598" width="8.8984375" style="73" customWidth="1"/>
    <col min="14599" max="14599" width="13.5" style="73" customWidth="1"/>
    <col min="14600" max="14600" width="10.5" style="73" customWidth="1"/>
    <col min="14601" max="14848" width="9" style="73"/>
    <col min="14849" max="14849" width="13.3984375" style="73" customWidth="1"/>
    <col min="14850" max="14850" width="15.69921875" style="73" customWidth="1"/>
    <col min="14851" max="14851" width="10.09765625" style="73" customWidth="1"/>
    <col min="14852" max="14852" width="8.69921875" style="73" customWidth="1"/>
    <col min="14853" max="14853" width="6.19921875" style="73" customWidth="1"/>
    <col min="14854" max="14854" width="8.8984375" style="73" customWidth="1"/>
    <col min="14855" max="14855" width="13.5" style="73" customWidth="1"/>
    <col min="14856" max="14856" width="10.5" style="73" customWidth="1"/>
    <col min="14857" max="15104" width="9" style="73"/>
    <col min="15105" max="15105" width="13.3984375" style="73" customWidth="1"/>
    <col min="15106" max="15106" width="15.69921875" style="73" customWidth="1"/>
    <col min="15107" max="15107" width="10.09765625" style="73" customWidth="1"/>
    <col min="15108" max="15108" width="8.69921875" style="73" customWidth="1"/>
    <col min="15109" max="15109" width="6.19921875" style="73" customWidth="1"/>
    <col min="15110" max="15110" width="8.8984375" style="73" customWidth="1"/>
    <col min="15111" max="15111" width="13.5" style="73" customWidth="1"/>
    <col min="15112" max="15112" width="10.5" style="73" customWidth="1"/>
    <col min="15113" max="15360" width="9" style="73"/>
    <col min="15361" max="15361" width="13.3984375" style="73" customWidth="1"/>
    <col min="15362" max="15362" width="15.69921875" style="73" customWidth="1"/>
    <col min="15363" max="15363" width="10.09765625" style="73" customWidth="1"/>
    <col min="15364" max="15364" width="8.69921875" style="73" customWidth="1"/>
    <col min="15365" max="15365" width="6.19921875" style="73" customWidth="1"/>
    <col min="15366" max="15366" width="8.8984375" style="73" customWidth="1"/>
    <col min="15367" max="15367" width="13.5" style="73" customWidth="1"/>
    <col min="15368" max="15368" width="10.5" style="73" customWidth="1"/>
    <col min="15369" max="15616" width="9" style="73"/>
    <col min="15617" max="15617" width="13.3984375" style="73" customWidth="1"/>
    <col min="15618" max="15618" width="15.69921875" style="73" customWidth="1"/>
    <col min="15619" max="15619" width="10.09765625" style="73" customWidth="1"/>
    <col min="15620" max="15620" width="8.69921875" style="73" customWidth="1"/>
    <col min="15621" max="15621" width="6.19921875" style="73" customWidth="1"/>
    <col min="15622" max="15622" width="8.8984375" style="73" customWidth="1"/>
    <col min="15623" max="15623" width="13.5" style="73" customWidth="1"/>
    <col min="15624" max="15624" width="10.5" style="73" customWidth="1"/>
    <col min="15625" max="15872" width="9" style="73"/>
    <col min="15873" max="15873" width="13.3984375" style="73" customWidth="1"/>
    <col min="15874" max="15874" width="15.69921875" style="73" customWidth="1"/>
    <col min="15875" max="15875" width="10.09765625" style="73" customWidth="1"/>
    <col min="15876" max="15876" width="8.69921875" style="73" customWidth="1"/>
    <col min="15877" max="15877" width="6.19921875" style="73" customWidth="1"/>
    <col min="15878" max="15878" width="8.8984375" style="73" customWidth="1"/>
    <col min="15879" max="15879" width="13.5" style="73" customWidth="1"/>
    <col min="15880" max="15880" width="10.5" style="73" customWidth="1"/>
    <col min="15881" max="16128" width="9" style="73"/>
    <col min="16129" max="16129" width="13.3984375" style="73" customWidth="1"/>
    <col min="16130" max="16130" width="15.69921875" style="73" customWidth="1"/>
    <col min="16131" max="16131" width="10.09765625" style="73" customWidth="1"/>
    <col min="16132" max="16132" width="8.69921875" style="73" customWidth="1"/>
    <col min="16133" max="16133" width="6.19921875" style="73" customWidth="1"/>
    <col min="16134" max="16134" width="8.8984375" style="73" customWidth="1"/>
    <col min="16135" max="16135" width="13.5" style="73" customWidth="1"/>
    <col min="16136" max="16136" width="10.5" style="73" customWidth="1"/>
    <col min="16137" max="16384" width="9" style="73"/>
  </cols>
  <sheetData>
    <row r="1" spans="1:9" ht="21.75" customHeight="1" x14ac:dyDescent="0.4">
      <c r="A1" s="244" t="s">
        <v>294</v>
      </c>
      <c r="B1" s="244"/>
      <c r="C1" s="244"/>
      <c r="D1" s="244"/>
      <c r="E1" s="244"/>
      <c r="F1" s="244"/>
      <c r="G1" s="244"/>
      <c r="H1" s="244"/>
    </row>
    <row r="2" spans="1:9" ht="21.75" customHeight="1" x14ac:dyDescent="0.4">
      <c r="A2" s="244"/>
      <c r="B2" s="244"/>
      <c r="C2" s="244"/>
      <c r="D2" s="244"/>
      <c r="E2" s="244"/>
      <c r="F2" s="244"/>
      <c r="G2" s="244"/>
      <c r="H2" s="244"/>
    </row>
    <row r="3" spans="1:9" ht="21.75" customHeight="1" x14ac:dyDescent="0.4">
      <c r="A3" s="244"/>
      <c r="B3" s="244"/>
      <c r="C3" s="244"/>
      <c r="D3" s="244"/>
      <c r="E3" s="244"/>
      <c r="F3" s="244"/>
      <c r="G3" s="244"/>
      <c r="H3" s="244"/>
    </row>
    <row r="4" spans="1:9" ht="18" customHeight="1" x14ac:dyDescent="0.4">
      <c r="A4" s="54" t="s">
        <v>208</v>
      </c>
      <c r="B4" s="27"/>
      <c r="C4" s="28"/>
      <c r="D4" s="74"/>
      <c r="E4" s="74"/>
      <c r="F4" s="184"/>
      <c r="G4" s="184"/>
      <c r="H4" s="184"/>
    </row>
    <row r="5" spans="1:9" ht="18" customHeight="1" x14ac:dyDescent="0.4">
      <c r="A5" s="245">
        <v>43373</v>
      </c>
      <c r="B5" s="245"/>
      <c r="C5" s="186"/>
      <c r="D5" s="74"/>
      <c r="E5" s="74"/>
      <c r="F5" s="184"/>
      <c r="G5" s="246"/>
      <c r="H5" s="246"/>
    </row>
    <row r="6" spans="1:9" ht="18" customHeight="1" x14ac:dyDescent="0.4">
      <c r="A6" s="55" t="s">
        <v>0</v>
      </c>
      <c r="B6" s="32"/>
      <c r="C6" s="32"/>
      <c r="D6" s="74"/>
      <c r="E6" s="74"/>
      <c r="F6" s="184"/>
      <c r="G6" s="246"/>
      <c r="H6" s="246"/>
    </row>
    <row r="7" spans="1:9" x14ac:dyDescent="0.4">
      <c r="A7" s="247"/>
      <c r="B7" s="247"/>
      <c r="C7" s="247"/>
      <c r="D7" s="74"/>
      <c r="E7" s="74"/>
      <c r="F7" s="184"/>
      <c r="G7" s="184"/>
      <c r="H7" s="184"/>
    </row>
    <row r="8" spans="1:9" ht="20.25" customHeight="1" thickBot="1" x14ac:dyDescent="0.45">
      <c r="A8" s="248" t="s">
        <v>211</v>
      </c>
      <c r="B8" s="248"/>
      <c r="C8" s="33"/>
      <c r="D8" s="74"/>
      <c r="E8" s="74"/>
      <c r="F8" s="74"/>
      <c r="G8" s="75"/>
      <c r="H8" s="75"/>
    </row>
    <row r="9" spans="1:9" ht="20.100000000000001" customHeight="1" thickBot="1" x14ac:dyDescent="0.45">
      <c r="A9" s="85" t="s">
        <v>52</v>
      </c>
      <c r="B9" s="86" t="s">
        <v>23</v>
      </c>
      <c r="C9" s="87" t="s">
        <v>209</v>
      </c>
      <c r="D9" s="86" t="s">
        <v>25</v>
      </c>
      <c r="E9" s="86" t="s">
        <v>210</v>
      </c>
      <c r="F9" s="86" t="s">
        <v>27</v>
      </c>
      <c r="G9" s="86" t="s">
        <v>101</v>
      </c>
      <c r="H9" s="88" t="s">
        <v>29</v>
      </c>
    </row>
    <row r="10" spans="1:9" ht="27.9" customHeight="1" x14ac:dyDescent="0.4">
      <c r="A10" s="137" t="s">
        <v>329</v>
      </c>
      <c r="B10" s="137" t="s">
        <v>293</v>
      </c>
      <c r="C10" s="137" t="s">
        <v>330</v>
      </c>
      <c r="D10" s="221">
        <v>150</v>
      </c>
      <c r="E10" s="137" t="s">
        <v>289</v>
      </c>
      <c r="F10" s="192">
        <v>80</v>
      </c>
      <c r="G10" s="215">
        <f t="shared" ref="G10:G21" si="0">F10*D10</f>
        <v>12000</v>
      </c>
      <c r="H10" s="137"/>
    </row>
    <row r="11" spans="1:9" ht="27.9" customHeight="1" x14ac:dyDescent="0.4">
      <c r="A11" s="226" t="s">
        <v>331</v>
      </c>
      <c r="B11" s="226" t="s">
        <v>332</v>
      </c>
      <c r="C11" s="226" t="s">
        <v>333</v>
      </c>
      <c r="D11" s="227">
        <v>100</v>
      </c>
      <c r="E11" s="228" t="s">
        <v>334</v>
      </c>
      <c r="F11" s="192">
        <v>650</v>
      </c>
      <c r="G11" s="215">
        <f t="shared" si="0"/>
        <v>65000</v>
      </c>
      <c r="H11" s="76"/>
    </row>
    <row r="12" spans="1:9" ht="27.9" customHeight="1" x14ac:dyDescent="0.4">
      <c r="A12" s="43" t="s">
        <v>340</v>
      </c>
      <c r="B12" s="43" t="s">
        <v>341</v>
      </c>
      <c r="C12" s="43"/>
      <c r="D12" s="169">
        <v>1</v>
      </c>
      <c r="E12" s="43" t="s">
        <v>342</v>
      </c>
      <c r="F12" s="192">
        <v>50000</v>
      </c>
      <c r="G12" s="215">
        <f t="shared" si="0"/>
        <v>50000</v>
      </c>
      <c r="H12" s="76"/>
    </row>
    <row r="13" spans="1:9" ht="27.9" customHeight="1" x14ac:dyDescent="0.4">
      <c r="A13" s="43" t="s">
        <v>297</v>
      </c>
      <c r="B13" s="43" t="s">
        <v>298</v>
      </c>
      <c r="C13" s="43" t="s">
        <v>299</v>
      </c>
      <c r="D13" s="169">
        <v>2060</v>
      </c>
      <c r="E13" s="43" t="s">
        <v>181</v>
      </c>
      <c r="F13" s="192">
        <v>120</v>
      </c>
      <c r="G13" s="215">
        <f t="shared" ref="G13" si="1">F13*D13</f>
        <v>247200</v>
      </c>
      <c r="H13" s="76"/>
    </row>
    <row r="14" spans="1:9" ht="27.9" customHeight="1" x14ac:dyDescent="0.4">
      <c r="A14" s="76" t="s">
        <v>301</v>
      </c>
      <c r="B14" s="76" t="s">
        <v>302</v>
      </c>
      <c r="C14" s="76"/>
      <c r="D14" s="190">
        <v>2060</v>
      </c>
      <c r="E14" s="191" t="s">
        <v>300</v>
      </c>
      <c r="F14" s="192">
        <v>65</v>
      </c>
      <c r="G14" s="89">
        <f t="shared" si="0"/>
        <v>133900</v>
      </c>
      <c r="H14" s="90"/>
      <c r="I14" s="73" t="s">
        <v>303</v>
      </c>
    </row>
    <row r="15" spans="1:9" ht="27.9" customHeight="1" x14ac:dyDescent="0.4">
      <c r="A15" s="76" t="s">
        <v>301</v>
      </c>
      <c r="B15" s="76" t="s">
        <v>304</v>
      </c>
      <c r="C15" s="76" t="s">
        <v>305</v>
      </c>
      <c r="D15" s="190">
        <v>1700</v>
      </c>
      <c r="E15" s="191" t="s">
        <v>306</v>
      </c>
      <c r="F15" s="192">
        <v>80</v>
      </c>
      <c r="G15" s="215">
        <f t="shared" ref="G15" si="2">F15*D15</f>
        <v>136000</v>
      </c>
      <c r="H15" s="90"/>
    </row>
    <row r="16" spans="1:9" ht="27.9" customHeight="1" x14ac:dyDescent="0.4">
      <c r="A16" s="76" t="s">
        <v>301</v>
      </c>
      <c r="B16" s="43" t="s">
        <v>307</v>
      </c>
      <c r="C16" s="43" t="s">
        <v>287</v>
      </c>
      <c r="D16" s="44">
        <v>4120</v>
      </c>
      <c r="E16" s="44" t="s">
        <v>308</v>
      </c>
      <c r="F16" s="124">
        <v>40</v>
      </c>
      <c r="G16" s="36">
        <f t="shared" si="0"/>
        <v>164800</v>
      </c>
      <c r="H16" s="37"/>
    </row>
    <row r="17" spans="1:15" ht="27.9" customHeight="1" x14ac:dyDescent="0.4">
      <c r="A17" s="43" t="s">
        <v>309</v>
      </c>
      <c r="B17" s="43" t="s">
        <v>310</v>
      </c>
      <c r="C17" s="43" t="s">
        <v>311</v>
      </c>
      <c r="D17" s="44">
        <v>820</v>
      </c>
      <c r="E17" s="44" t="s">
        <v>306</v>
      </c>
      <c r="F17" s="124">
        <v>90</v>
      </c>
      <c r="G17" s="36">
        <f t="shared" si="0"/>
        <v>73800</v>
      </c>
      <c r="H17" s="37"/>
      <c r="I17" s="73" t="s">
        <v>312</v>
      </c>
    </row>
    <row r="18" spans="1:15" ht="27.9" customHeight="1" x14ac:dyDescent="0.4">
      <c r="A18" s="43" t="s">
        <v>313</v>
      </c>
      <c r="B18" s="43" t="s">
        <v>314</v>
      </c>
      <c r="C18" s="43" t="s">
        <v>315</v>
      </c>
      <c r="D18" s="44">
        <v>3060</v>
      </c>
      <c r="E18" s="44" t="s">
        <v>300</v>
      </c>
      <c r="F18" s="124">
        <v>120</v>
      </c>
      <c r="G18" s="36">
        <f t="shared" si="0"/>
        <v>367200</v>
      </c>
      <c r="H18" s="37"/>
    </row>
    <row r="19" spans="1:15" ht="27.9" customHeight="1" x14ac:dyDescent="0.4">
      <c r="A19" s="43" t="s">
        <v>316</v>
      </c>
      <c r="B19" s="43" t="s">
        <v>317</v>
      </c>
      <c r="C19" s="43" t="s">
        <v>318</v>
      </c>
      <c r="D19" s="44">
        <v>3060</v>
      </c>
      <c r="E19" s="44" t="s">
        <v>319</v>
      </c>
      <c r="F19" s="124">
        <v>680</v>
      </c>
      <c r="G19" s="36">
        <f t="shared" si="0"/>
        <v>2080800</v>
      </c>
      <c r="H19" s="37"/>
    </row>
    <row r="20" spans="1:15" ht="27.9" customHeight="1" x14ac:dyDescent="0.4">
      <c r="A20" s="43" t="s">
        <v>301</v>
      </c>
      <c r="B20" s="43" t="s">
        <v>320</v>
      </c>
      <c r="C20" s="43" t="s">
        <v>318</v>
      </c>
      <c r="D20" s="44">
        <v>6120</v>
      </c>
      <c r="E20" s="44" t="s">
        <v>319</v>
      </c>
      <c r="F20" s="124">
        <v>970</v>
      </c>
      <c r="G20" s="36">
        <f t="shared" si="0"/>
        <v>5936400</v>
      </c>
      <c r="H20" s="37"/>
      <c r="I20" s="237"/>
      <c r="J20" s="238"/>
      <c r="K20" s="238"/>
    </row>
    <row r="21" spans="1:15" ht="27.9" customHeight="1" x14ac:dyDescent="0.4">
      <c r="A21" s="43" t="s">
        <v>301</v>
      </c>
      <c r="B21" s="43" t="s">
        <v>321</v>
      </c>
      <c r="C21" s="43" t="s">
        <v>311</v>
      </c>
      <c r="D21" s="44">
        <v>6000</v>
      </c>
      <c r="E21" s="44" t="s">
        <v>306</v>
      </c>
      <c r="F21" s="124">
        <v>150</v>
      </c>
      <c r="G21" s="36">
        <f t="shared" si="0"/>
        <v>900000</v>
      </c>
      <c r="H21" s="37"/>
      <c r="I21" s="239"/>
      <c r="J21" s="240"/>
      <c r="K21" s="240"/>
      <c r="L21" s="240"/>
      <c r="M21" s="240"/>
      <c r="N21" s="240"/>
      <c r="O21" s="240"/>
    </row>
    <row r="22" spans="1:15" ht="27.9" customHeight="1" x14ac:dyDescent="0.4">
      <c r="A22" s="43" t="s">
        <v>301</v>
      </c>
      <c r="B22" s="43" t="s">
        <v>301</v>
      </c>
      <c r="C22" s="43" t="s">
        <v>322</v>
      </c>
      <c r="D22" s="44">
        <v>4800</v>
      </c>
      <c r="E22" s="44" t="s">
        <v>306</v>
      </c>
      <c r="F22" s="124">
        <v>170</v>
      </c>
      <c r="G22" s="36">
        <f t="shared" ref="G22:G26" si="3">F22*D22</f>
        <v>816000</v>
      </c>
      <c r="H22" s="37"/>
      <c r="I22" s="211"/>
      <c r="J22" s="211"/>
      <c r="K22" s="211"/>
      <c r="L22" s="211"/>
      <c r="M22" s="211"/>
      <c r="N22" s="211"/>
      <c r="O22" s="211"/>
    </row>
    <row r="23" spans="1:15" ht="27.9" customHeight="1" x14ac:dyDescent="0.4">
      <c r="A23" s="43" t="s">
        <v>301</v>
      </c>
      <c r="B23" s="43" t="s">
        <v>323</v>
      </c>
      <c r="C23" s="43" t="s">
        <v>322</v>
      </c>
      <c r="D23" s="44">
        <v>1950</v>
      </c>
      <c r="E23" s="44" t="s">
        <v>306</v>
      </c>
      <c r="F23" s="124">
        <v>230</v>
      </c>
      <c r="G23" s="36">
        <f t="shared" si="3"/>
        <v>448500</v>
      </c>
      <c r="H23" s="37"/>
      <c r="J23" s="211"/>
      <c r="K23" s="211"/>
      <c r="L23" s="211"/>
      <c r="M23" s="211"/>
      <c r="N23" s="211"/>
      <c r="O23" s="211"/>
    </row>
    <row r="24" spans="1:15" ht="27.9" customHeight="1" x14ac:dyDescent="0.4">
      <c r="A24" s="43" t="s">
        <v>301</v>
      </c>
      <c r="B24" s="43" t="s">
        <v>324</v>
      </c>
      <c r="C24" s="43" t="s">
        <v>322</v>
      </c>
      <c r="D24" s="44">
        <v>3060</v>
      </c>
      <c r="E24" s="44" t="s">
        <v>300</v>
      </c>
      <c r="F24" s="124">
        <v>65</v>
      </c>
      <c r="G24" s="36">
        <f t="shared" si="3"/>
        <v>198900</v>
      </c>
      <c r="H24" s="37"/>
      <c r="I24" s="239"/>
      <c r="J24" s="240"/>
      <c r="K24" s="240"/>
      <c r="L24" s="240"/>
      <c r="M24" s="211"/>
      <c r="N24" s="211"/>
      <c r="O24" s="211"/>
    </row>
    <row r="25" spans="1:15" ht="27.9" customHeight="1" x14ac:dyDescent="0.4">
      <c r="A25" s="43" t="s">
        <v>301</v>
      </c>
      <c r="B25" s="43" t="s">
        <v>325</v>
      </c>
      <c r="C25" s="43"/>
      <c r="D25" s="44">
        <v>6120</v>
      </c>
      <c r="E25" s="44" t="s">
        <v>308</v>
      </c>
      <c r="F25" s="124">
        <v>180</v>
      </c>
      <c r="G25" s="36">
        <f t="shared" si="3"/>
        <v>1101600</v>
      </c>
      <c r="H25" s="37"/>
      <c r="I25" s="211"/>
      <c r="J25" s="211"/>
      <c r="K25" s="211"/>
      <c r="L25" s="211"/>
      <c r="M25" s="211"/>
      <c r="N25" s="211"/>
      <c r="O25" s="211"/>
    </row>
    <row r="26" spans="1:15" ht="27.9" customHeight="1" thickBot="1" x14ac:dyDescent="0.45">
      <c r="A26" s="43" t="s">
        <v>301</v>
      </c>
      <c r="B26" s="56" t="s">
        <v>326</v>
      </c>
      <c r="C26" s="43" t="s">
        <v>305</v>
      </c>
      <c r="D26" s="44">
        <v>2610</v>
      </c>
      <c r="E26" s="44" t="s">
        <v>306</v>
      </c>
      <c r="F26" s="124">
        <v>160</v>
      </c>
      <c r="G26" s="36">
        <f t="shared" si="3"/>
        <v>417600</v>
      </c>
      <c r="H26" s="37"/>
      <c r="I26" s="211"/>
      <c r="J26" s="211"/>
      <c r="K26" s="211"/>
      <c r="L26" s="211"/>
      <c r="M26" s="211"/>
      <c r="N26" s="211"/>
      <c r="O26" s="211"/>
    </row>
    <row r="27" spans="1:15" ht="24" customHeight="1" thickBot="1" x14ac:dyDescent="0.45">
      <c r="A27" s="63"/>
      <c r="B27" s="64" t="s">
        <v>2</v>
      </c>
      <c r="C27" s="64"/>
      <c r="D27" s="65"/>
      <c r="E27" s="65"/>
      <c r="F27" s="66"/>
      <c r="G27" s="67">
        <f>SUM(G14:G26)</f>
        <v>12775500</v>
      </c>
      <c r="H27" s="118">
        <f>G27*0.1</f>
        <v>1277550</v>
      </c>
    </row>
    <row r="28" spans="1:15" s="2" customFormat="1" ht="24" customHeight="1" thickBot="1" x14ac:dyDescent="0.45">
      <c r="A28" s="22"/>
      <c r="B28" s="241" t="s">
        <v>55</v>
      </c>
      <c r="C28" s="241"/>
      <c r="D28" s="241"/>
      <c r="E28" s="23"/>
      <c r="F28" s="24"/>
      <c r="G28" s="242">
        <f>G27+H27</f>
        <v>14053050</v>
      </c>
      <c r="H28" s="243"/>
    </row>
  </sheetData>
  <mergeCells count="10">
    <mergeCell ref="I20:K20"/>
    <mergeCell ref="I21:O21"/>
    <mergeCell ref="B28:D28"/>
    <mergeCell ref="G28:H28"/>
    <mergeCell ref="A1:H3"/>
    <mergeCell ref="A5:B5"/>
    <mergeCell ref="G5:H6"/>
    <mergeCell ref="A7:C7"/>
    <mergeCell ref="A8:B8"/>
    <mergeCell ref="I24:L24"/>
  </mergeCells>
  <phoneticPr fontId="4" type="noConversion"/>
  <pageMargins left="0.25" right="0.25" top="0.87" bottom="0.69" header="0.3" footer="0.59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H20" sqref="H20"/>
    </sheetView>
  </sheetViews>
  <sheetFormatPr defaultRowHeight="14.4" x14ac:dyDescent="0.4"/>
  <cols>
    <col min="1" max="1" width="13" style="73" customWidth="1"/>
    <col min="2" max="2" width="16" style="73" customWidth="1"/>
    <col min="3" max="3" width="9.69921875" style="73" customWidth="1"/>
    <col min="4" max="4" width="8.69921875" style="73" customWidth="1"/>
    <col min="5" max="5" width="6.19921875" style="73" customWidth="1"/>
    <col min="6" max="6" width="7.69921875" style="73" customWidth="1"/>
    <col min="7" max="7" width="13.5" style="73" customWidth="1"/>
    <col min="8" max="8" width="11.8984375" style="73" customWidth="1"/>
    <col min="9" max="256" width="9" style="73"/>
    <col min="257" max="257" width="13" style="73" customWidth="1"/>
    <col min="258" max="258" width="16" style="73" customWidth="1"/>
    <col min="259" max="259" width="9.69921875" style="73" customWidth="1"/>
    <col min="260" max="260" width="8.69921875" style="73" customWidth="1"/>
    <col min="261" max="261" width="6.19921875" style="73" customWidth="1"/>
    <col min="262" max="262" width="7.69921875" style="73" customWidth="1"/>
    <col min="263" max="263" width="13.5" style="73" customWidth="1"/>
    <col min="264" max="264" width="11.8984375" style="73" customWidth="1"/>
    <col min="265" max="512" width="9" style="73"/>
    <col min="513" max="513" width="13" style="73" customWidth="1"/>
    <col min="514" max="514" width="16" style="73" customWidth="1"/>
    <col min="515" max="515" width="9.69921875" style="73" customWidth="1"/>
    <col min="516" max="516" width="8.69921875" style="73" customWidth="1"/>
    <col min="517" max="517" width="6.19921875" style="73" customWidth="1"/>
    <col min="518" max="518" width="7.69921875" style="73" customWidth="1"/>
    <col min="519" max="519" width="13.5" style="73" customWidth="1"/>
    <col min="520" max="520" width="11.8984375" style="73" customWidth="1"/>
    <col min="521" max="768" width="9" style="73"/>
    <col min="769" max="769" width="13" style="73" customWidth="1"/>
    <col min="770" max="770" width="16" style="73" customWidth="1"/>
    <col min="771" max="771" width="9.69921875" style="73" customWidth="1"/>
    <col min="772" max="772" width="8.69921875" style="73" customWidth="1"/>
    <col min="773" max="773" width="6.19921875" style="73" customWidth="1"/>
    <col min="774" max="774" width="7.69921875" style="73" customWidth="1"/>
    <col min="775" max="775" width="13.5" style="73" customWidth="1"/>
    <col min="776" max="776" width="11.8984375" style="73" customWidth="1"/>
    <col min="777" max="1024" width="9" style="73"/>
    <col min="1025" max="1025" width="13" style="73" customWidth="1"/>
    <col min="1026" max="1026" width="16" style="73" customWidth="1"/>
    <col min="1027" max="1027" width="9.69921875" style="73" customWidth="1"/>
    <col min="1028" max="1028" width="8.69921875" style="73" customWidth="1"/>
    <col min="1029" max="1029" width="6.19921875" style="73" customWidth="1"/>
    <col min="1030" max="1030" width="7.69921875" style="73" customWidth="1"/>
    <col min="1031" max="1031" width="13.5" style="73" customWidth="1"/>
    <col min="1032" max="1032" width="11.8984375" style="73" customWidth="1"/>
    <col min="1033" max="1280" width="9" style="73"/>
    <col min="1281" max="1281" width="13" style="73" customWidth="1"/>
    <col min="1282" max="1282" width="16" style="73" customWidth="1"/>
    <col min="1283" max="1283" width="9.69921875" style="73" customWidth="1"/>
    <col min="1284" max="1284" width="8.69921875" style="73" customWidth="1"/>
    <col min="1285" max="1285" width="6.19921875" style="73" customWidth="1"/>
    <col min="1286" max="1286" width="7.69921875" style="73" customWidth="1"/>
    <col min="1287" max="1287" width="13.5" style="73" customWidth="1"/>
    <col min="1288" max="1288" width="11.8984375" style="73" customWidth="1"/>
    <col min="1289" max="1536" width="9" style="73"/>
    <col min="1537" max="1537" width="13" style="73" customWidth="1"/>
    <col min="1538" max="1538" width="16" style="73" customWidth="1"/>
    <col min="1539" max="1539" width="9.69921875" style="73" customWidth="1"/>
    <col min="1540" max="1540" width="8.69921875" style="73" customWidth="1"/>
    <col min="1541" max="1541" width="6.19921875" style="73" customWidth="1"/>
    <col min="1542" max="1542" width="7.69921875" style="73" customWidth="1"/>
    <col min="1543" max="1543" width="13.5" style="73" customWidth="1"/>
    <col min="1544" max="1544" width="11.8984375" style="73" customWidth="1"/>
    <col min="1545" max="1792" width="9" style="73"/>
    <col min="1793" max="1793" width="13" style="73" customWidth="1"/>
    <col min="1794" max="1794" width="16" style="73" customWidth="1"/>
    <col min="1795" max="1795" width="9.69921875" style="73" customWidth="1"/>
    <col min="1796" max="1796" width="8.69921875" style="73" customWidth="1"/>
    <col min="1797" max="1797" width="6.19921875" style="73" customWidth="1"/>
    <col min="1798" max="1798" width="7.69921875" style="73" customWidth="1"/>
    <col min="1799" max="1799" width="13.5" style="73" customWidth="1"/>
    <col min="1800" max="1800" width="11.8984375" style="73" customWidth="1"/>
    <col min="1801" max="2048" width="9" style="73"/>
    <col min="2049" max="2049" width="13" style="73" customWidth="1"/>
    <col min="2050" max="2050" width="16" style="73" customWidth="1"/>
    <col min="2051" max="2051" width="9.69921875" style="73" customWidth="1"/>
    <col min="2052" max="2052" width="8.69921875" style="73" customWidth="1"/>
    <col min="2053" max="2053" width="6.19921875" style="73" customWidth="1"/>
    <col min="2054" max="2054" width="7.69921875" style="73" customWidth="1"/>
    <col min="2055" max="2055" width="13.5" style="73" customWidth="1"/>
    <col min="2056" max="2056" width="11.8984375" style="73" customWidth="1"/>
    <col min="2057" max="2304" width="9" style="73"/>
    <col min="2305" max="2305" width="13" style="73" customWidth="1"/>
    <col min="2306" max="2306" width="16" style="73" customWidth="1"/>
    <col min="2307" max="2307" width="9.69921875" style="73" customWidth="1"/>
    <col min="2308" max="2308" width="8.69921875" style="73" customWidth="1"/>
    <col min="2309" max="2309" width="6.19921875" style="73" customWidth="1"/>
    <col min="2310" max="2310" width="7.69921875" style="73" customWidth="1"/>
    <col min="2311" max="2311" width="13.5" style="73" customWidth="1"/>
    <col min="2312" max="2312" width="11.8984375" style="73" customWidth="1"/>
    <col min="2313" max="2560" width="9" style="73"/>
    <col min="2561" max="2561" width="13" style="73" customWidth="1"/>
    <col min="2562" max="2562" width="16" style="73" customWidth="1"/>
    <col min="2563" max="2563" width="9.69921875" style="73" customWidth="1"/>
    <col min="2564" max="2564" width="8.69921875" style="73" customWidth="1"/>
    <col min="2565" max="2565" width="6.19921875" style="73" customWidth="1"/>
    <col min="2566" max="2566" width="7.69921875" style="73" customWidth="1"/>
    <col min="2567" max="2567" width="13.5" style="73" customWidth="1"/>
    <col min="2568" max="2568" width="11.8984375" style="73" customWidth="1"/>
    <col min="2569" max="2816" width="9" style="73"/>
    <col min="2817" max="2817" width="13" style="73" customWidth="1"/>
    <col min="2818" max="2818" width="16" style="73" customWidth="1"/>
    <col min="2819" max="2819" width="9.69921875" style="73" customWidth="1"/>
    <col min="2820" max="2820" width="8.69921875" style="73" customWidth="1"/>
    <col min="2821" max="2821" width="6.19921875" style="73" customWidth="1"/>
    <col min="2822" max="2822" width="7.69921875" style="73" customWidth="1"/>
    <col min="2823" max="2823" width="13.5" style="73" customWidth="1"/>
    <col min="2824" max="2824" width="11.8984375" style="73" customWidth="1"/>
    <col min="2825" max="3072" width="9" style="73"/>
    <col min="3073" max="3073" width="13" style="73" customWidth="1"/>
    <col min="3074" max="3074" width="16" style="73" customWidth="1"/>
    <col min="3075" max="3075" width="9.69921875" style="73" customWidth="1"/>
    <col min="3076" max="3076" width="8.69921875" style="73" customWidth="1"/>
    <col min="3077" max="3077" width="6.19921875" style="73" customWidth="1"/>
    <col min="3078" max="3078" width="7.69921875" style="73" customWidth="1"/>
    <col min="3079" max="3079" width="13.5" style="73" customWidth="1"/>
    <col min="3080" max="3080" width="11.8984375" style="73" customWidth="1"/>
    <col min="3081" max="3328" width="9" style="73"/>
    <col min="3329" max="3329" width="13" style="73" customWidth="1"/>
    <col min="3330" max="3330" width="16" style="73" customWidth="1"/>
    <col min="3331" max="3331" width="9.69921875" style="73" customWidth="1"/>
    <col min="3332" max="3332" width="8.69921875" style="73" customWidth="1"/>
    <col min="3333" max="3333" width="6.19921875" style="73" customWidth="1"/>
    <col min="3334" max="3334" width="7.69921875" style="73" customWidth="1"/>
    <col min="3335" max="3335" width="13.5" style="73" customWidth="1"/>
    <col min="3336" max="3336" width="11.8984375" style="73" customWidth="1"/>
    <col min="3337" max="3584" width="9" style="73"/>
    <col min="3585" max="3585" width="13" style="73" customWidth="1"/>
    <col min="3586" max="3586" width="16" style="73" customWidth="1"/>
    <col min="3587" max="3587" width="9.69921875" style="73" customWidth="1"/>
    <col min="3588" max="3588" width="8.69921875" style="73" customWidth="1"/>
    <col min="3589" max="3589" width="6.19921875" style="73" customWidth="1"/>
    <col min="3590" max="3590" width="7.69921875" style="73" customWidth="1"/>
    <col min="3591" max="3591" width="13.5" style="73" customWidth="1"/>
    <col min="3592" max="3592" width="11.8984375" style="73" customWidth="1"/>
    <col min="3593" max="3840" width="9" style="73"/>
    <col min="3841" max="3841" width="13" style="73" customWidth="1"/>
    <col min="3842" max="3842" width="16" style="73" customWidth="1"/>
    <col min="3843" max="3843" width="9.69921875" style="73" customWidth="1"/>
    <col min="3844" max="3844" width="8.69921875" style="73" customWidth="1"/>
    <col min="3845" max="3845" width="6.19921875" style="73" customWidth="1"/>
    <col min="3846" max="3846" width="7.69921875" style="73" customWidth="1"/>
    <col min="3847" max="3847" width="13.5" style="73" customWidth="1"/>
    <col min="3848" max="3848" width="11.8984375" style="73" customWidth="1"/>
    <col min="3849" max="4096" width="9" style="73"/>
    <col min="4097" max="4097" width="13" style="73" customWidth="1"/>
    <col min="4098" max="4098" width="16" style="73" customWidth="1"/>
    <col min="4099" max="4099" width="9.69921875" style="73" customWidth="1"/>
    <col min="4100" max="4100" width="8.69921875" style="73" customWidth="1"/>
    <col min="4101" max="4101" width="6.19921875" style="73" customWidth="1"/>
    <col min="4102" max="4102" width="7.69921875" style="73" customWidth="1"/>
    <col min="4103" max="4103" width="13.5" style="73" customWidth="1"/>
    <col min="4104" max="4104" width="11.8984375" style="73" customWidth="1"/>
    <col min="4105" max="4352" width="9" style="73"/>
    <col min="4353" max="4353" width="13" style="73" customWidth="1"/>
    <col min="4354" max="4354" width="16" style="73" customWidth="1"/>
    <col min="4355" max="4355" width="9.69921875" style="73" customWidth="1"/>
    <col min="4356" max="4356" width="8.69921875" style="73" customWidth="1"/>
    <col min="4357" max="4357" width="6.19921875" style="73" customWidth="1"/>
    <col min="4358" max="4358" width="7.69921875" style="73" customWidth="1"/>
    <col min="4359" max="4359" width="13.5" style="73" customWidth="1"/>
    <col min="4360" max="4360" width="11.8984375" style="73" customWidth="1"/>
    <col min="4361" max="4608" width="9" style="73"/>
    <col min="4609" max="4609" width="13" style="73" customWidth="1"/>
    <col min="4610" max="4610" width="16" style="73" customWidth="1"/>
    <col min="4611" max="4611" width="9.69921875" style="73" customWidth="1"/>
    <col min="4612" max="4612" width="8.69921875" style="73" customWidth="1"/>
    <col min="4613" max="4613" width="6.19921875" style="73" customWidth="1"/>
    <col min="4614" max="4614" width="7.69921875" style="73" customWidth="1"/>
    <col min="4615" max="4615" width="13.5" style="73" customWidth="1"/>
    <col min="4616" max="4616" width="11.8984375" style="73" customWidth="1"/>
    <col min="4617" max="4864" width="9" style="73"/>
    <col min="4865" max="4865" width="13" style="73" customWidth="1"/>
    <col min="4866" max="4866" width="16" style="73" customWidth="1"/>
    <col min="4867" max="4867" width="9.69921875" style="73" customWidth="1"/>
    <col min="4868" max="4868" width="8.69921875" style="73" customWidth="1"/>
    <col min="4869" max="4869" width="6.19921875" style="73" customWidth="1"/>
    <col min="4870" max="4870" width="7.69921875" style="73" customWidth="1"/>
    <col min="4871" max="4871" width="13.5" style="73" customWidth="1"/>
    <col min="4872" max="4872" width="11.8984375" style="73" customWidth="1"/>
    <col min="4873" max="5120" width="9" style="73"/>
    <col min="5121" max="5121" width="13" style="73" customWidth="1"/>
    <col min="5122" max="5122" width="16" style="73" customWidth="1"/>
    <col min="5123" max="5123" width="9.69921875" style="73" customWidth="1"/>
    <col min="5124" max="5124" width="8.69921875" style="73" customWidth="1"/>
    <col min="5125" max="5125" width="6.19921875" style="73" customWidth="1"/>
    <col min="5126" max="5126" width="7.69921875" style="73" customWidth="1"/>
    <col min="5127" max="5127" width="13.5" style="73" customWidth="1"/>
    <col min="5128" max="5128" width="11.8984375" style="73" customWidth="1"/>
    <col min="5129" max="5376" width="9" style="73"/>
    <col min="5377" max="5377" width="13" style="73" customWidth="1"/>
    <col min="5378" max="5378" width="16" style="73" customWidth="1"/>
    <col min="5379" max="5379" width="9.69921875" style="73" customWidth="1"/>
    <col min="5380" max="5380" width="8.69921875" style="73" customWidth="1"/>
    <col min="5381" max="5381" width="6.19921875" style="73" customWidth="1"/>
    <col min="5382" max="5382" width="7.69921875" style="73" customWidth="1"/>
    <col min="5383" max="5383" width="13.5" style="73" customWidth="1"/>
    <col min="5384" max="5384" width="11.8984375" style="73" customWidth="1"/>
    <col min="5385" max="5632" width="9" style="73"/>
    <col min="5633" max="5633" width="13" style="73" customWidth="1"/>
    <col min="5634" max="5634" width="16" style="73" customWidth="1"/>
    <col min="5635" max="5635" width="9.69921875" style="73" customWidth="1"/>
    <col min="5636" max="5636" width="8.69921875" style="73" customWidth="1"/>
    <col min="5637" max="5637" width="6.19921875" style="73" customWidth="1"/>
    <col min="5638" max="5638" width="7.69921875" style="73" customWidth="1"/>
    <col min="5639" max="5639" width="13.5" style="73" customWidth="1"/>
    <col min="5640" max="5640" width="11.8984375" style="73" customWidth="1"/>
    <col min="5641" max="5888" width="9" style="73"/>
    <col min="5889" max="5889" width="13" style="73" customWidth="1"/>
    <col min="5890" max="5890" width="16" style="73" customWidth="1"/>
    <col min="5891" max="5891" width="9.69921875" style="73" customWidth="1"/>
    <col min="5892" max="5892" width="8.69921875" style="73" customWidth="1"/>
    <col min="5893" max="5893" width="6.19921875" style="73" customWidth="1"/>
    <col min="5894" max="5894" width="7.69921875" style="73" customWidth="1"/>
    <col min="5895" max="5895" width="13.5" style="73" customWidth="1"/>
    <col min="5896" max="5896" width="11.8984375" style="73" customWidth="1"/>
    <col min="5897" max="6144" width="9" style="73"/>
    <col min="6145" max="6145" width="13" style="73" customWidth="1"/>
    <col min="6146" max="6146" width="16" style="73" customWidth="1"/>
    <col min="6147" max="6147" width="9.69921875" style="73" customWidth="1"/>
    <col min="6148" max="6148" width="8.69921875" style="73" customWidth="1"/>
    <col min="6149" max="6149" width="6.19921875" style="73" customWidth="1"/>
    <col min="6150" max="6150" width="7.69921875" style="73" customWidth="1"/>
    <col min="6151" max="6151" width="13.5" style="73" customWidth="1"/>
    <col min="6152" max="6152" width="11.8984375" style="73" customWidth="1"/>
    <col min="6153" max="6400" width="9" style="73"/>
    <col min="6401" max="6401" width="13" style="73" customWidth="1"/>
    <col min="6402" max="6402" width="16" style="73" customWidth="1"/>
    <col min="6403" max="6403" width="9.69921875" style="73" customWidth="1"/>
    <col min="6404" max="6404" width="8.69921875" style="73" customWidth="1"/>
    <col min="6405" max="6405" width="6.19921875" style="73" customWidth="1"/>
    <col min="6406" max="6406" width="7.69921875" style="73" customWidth="1"/>
    <col min="6407" max="6407" width="13.5" style="73" customWidth="1"/>
    <col min="6408" max="6408" width="11.8984375" style="73" customWidth="1"/>
    <col min="6409" max="6656" width="9" style="73"/>
    <col min="6657" max="6657" width="13" style="73" customWidth="1"/>
    <col min="6658" max="6658" width="16" style="73" customWidth="1"/>
    <col min="6659" max="6659" width="9.69921875" style="73" customWidth="1"/>
    <col min="6660" max="6660" width="8.69921875" style="73" customWidth="1"/>
    <col min="6661" max="6661" width="6.19921875" style="73" customWidth="1"/>
    <col min="6662" max="6662" width="7.69921875" style="73" customWidth="1"/>
    <col min="6663" max="6663" width="13.5" style="73" customWidth="1"/>
    <col min="6664" max="6664" width="11.8984375" style="73" customWidth="1"/>
    <col min="6665" max="6912" width="9" style="73"/>
    <col min="6913" max="6913" width="13" style="73" customWidth="1"/>
    <col min="6914" max="6914" width="16" style="73" customWidth="1"/>
    <col min="6915" max="6915" width="9.69921875" style="73" customWidth="1"/>
    <col min="6916" max="6916" width="8.69921875" style="73" customWidth="1"/>
    <col min="6917" max="6917" width="6.19921875" style="73" customWidth="1"/>
    <col min="6918" max="6918" width="7.69921875" style="73" customWidth="1"/>
    <col min="6919" max="6919" width="13.5" style="73" customWidth="1"/>
    <col min="6920" max="6920" width="11.8984375" style="73" customWidth="1"/>
    <col min="6921" max="7168" width="9" style="73"/>
    <col min="7169" max="7169" width="13" style="73" customWidth="1"/>
    <col min="7170" max="7170" width="16" style="73" customWidth="1"/>
    <col min="7171" max="7171" width="9.69921875" style="73" customWidth="1"/>
    <col min="7172" max="7172" width="8.69921875" style="73" customWidth="1"/>
    <col min="7173" max="7173" width="6.19921875" style="73" customWidth="1"/>
    <col min="7174" max="7174" width="7.69921875" style="73" customWidth="1"/>
    <col min="7175" max="7175" width="13.5" style="73" customWidth="1"/>
    <col min="7176" max="7176" width="11.8984375" style="73" customWidth="1"/>
    <col min="7177" max="7424" width="9" style="73"/>
    <col min="7425" max="7425" width="13" style="73" customWidth="1"/>
    <col min="7426" max="7426" width="16" style="73" customWidth="1"/>
    <col min="7427" max="7427" width="9.69921875" style="73" customWidth="1"/>
    <col min="7428" max="7428" width="8.69921875" style="73" customWidth="1"/>
    <col min="7429" max="7429" width="6.19921875" style="73" customWidth="1"/>
    <col min="7430" max="7430" width="7.69921875" style="73" customWidth="1"/>
    <col min="7431" max="7431" width="13.5" style="73" customWidth="1"/>
    <col min="7432" max="7432" width="11.8984375" style="73" customWidth="1"/>
    <col min="7433" max="7680" width="9" style="73"/>
    <col min="7681" max="7681" width="13" style="73" customWidth="1"/>
    <col min="7682" max="7682" width="16" style="73" customWidth="1"/>
    <col min="7683" max="7683" width="9.69921875" style="73" customWidth="1"/>
    <col min="7684" max="7684" width="8.69921875" style="73" customWidth="1"/>
    <col min="7685" max="7685" width="6.19921875" style="73" customWidth="1"/>
    <col min="7686" max="7686" width="7.69921875" style="73" customWidth="1"/>
    <col min="7687" max="7687" width="13.5" style="73" customWidth="1"/>
    <col min="7688" max="7688" width="11.8984375" style="73" customWidth="1"/>
    <col min="7689" max="7936" width="9" style="73"/>
    <col min="7937" max="7937" width="13" style="73" customWidth="1"/>
    <col min="7938" max="7938" width="16" style="73" customWidth="1"/>
    <col min="7939" max="7939" width="9.69921875" style="73" customWidth="1"/>
    <col min="7940" max="7940" width="8.69921875" style="73" customWidth="1"/>
    <col min="7941" max="7941" width="6.19921875" style="73" customWidth="1"/>
    <col min="7942" max="7942" width="7.69921875" style="73" customWidth="1"/>
    <col min="7943" max="7943" width="13.5" style="73" customWidth="1"/>
    <col min="7944" max="7944" width="11.8984375" style="73" customWidth="1"/>
    <col min="7945" max="8192" width="9" style="73"/>
    <col min="8193" max="8193" width="13" style="73" customWidth="1"/>
    <col min="8194" max="8194" width="16" style="73" customWidth="1"/>
    <col min="8195" max="8195" width="9.69921875" style="73" customWidth="1"/>
    <col min="8196" max="8196" width="8.69921875" style="73" customWidth="1"/>
    <col min="8197" max="8197" width="6.19921875" style="73" customWidth="1"/>
    <col min="8198" max="8198" width="7.69921875" style="73" customWidth="1"/>
    <col min="8199" max="8199" width="13.5" style="73" customWidth="1"/>
    <col min="8200" max="8200" width="11.8984375" style="73" customWidth="1"/>
    <col min="8201" max="8448" width="9" style="73"/>
    <col min="8449" max="8449" width="13" style="73" customWidth="1"/>
    <col min="8450" max="8450" width="16" style="73" customWidth="1"/>
    <col min="8451" max="8451" width="9.69921875" style="73" customWidth="1"/>
    <col min="8452" max="8452" width="8.69921875" style="73" customWidth="1"/>
    <col min="8453" max="8453" width="6.19921875" style="73" customWidth="1"/>
    <col min="8454" max="8454" width="7.69921875" style="73" customWidth="1"/>
    <col min="8455" max="8455" width="13.5" style="73" customWidth="1"/>
    <col min="8456" max="8456" width="11.8984375" style="73" customWidth="1"/>
    <col min="8457" max="8704" width="9" style="73"/>
    <col min="8705" max="8705" width="13" style="73" customWidth="1"/>
    <col min="8706" max="8706" width="16" style="73" customWidth="1"/>
    <col min="8707" max="8707" width="9.69921875" style="73" customWidth="1"/>
    <col min="8708" max="8708" width="8.69921875" style="73" customWidth="1"/>
    <col min="8709" max="8709" width="6.19921875" style="73" customWidth="1"/>
    <col min="8710" max="8710" width="7.69921875" style="73" customWidth="1"/>
    <col min="8711" max="8711" width="13.5" style="73" customWidth="1"/>
    <col min="8712" max="8712" width="11.8984375" style="73" customWidth="1"/>
    <col min="8713" max="8960" width="9" style="73"/>
    <col min="8961" max="8961" width="13" style="73" customWidth="1"/>
    <col min="8962" max="8962" width="16" style="73" customWidth="1"/>
    <col min="8963" max="8963" width="9.69921875" style="73" customWidth="1"/>
    <col min="8964" max="8964" width="8.69921875" style="73" customWidth="1"/>
    <col min="8965" max="8965" width="6.19921875" style="73" customWidth="1"/>
    <col min="8966" max="8966" width="7.69921875" style="73" customWidth="1"/>
    <col min="8967" max="8967" width="13.5" style="73" customWidth="1"/>
    <col min="8968" max="8968" width="11.8984375" style="73" customWidth="1"/>
    <col min="8969" max="9216" width="9" style="73"/>
    <col min="9217" max="9217" width="13" style="73" customWidth="1"/>
    <col min="9218" max="9218" width="16" style="73" customWidth="1"/>
    <col min="9219" max="9219" width="9.69921875" style="73" customWidth="1"/>
    <col min="9220" max="9220" width="8.69921875" style="73" customWidth="1"/>
    <col min="9221" max="9221" width="6.19921875" style="73" customWidth="1"/>
    <col min="9222" max="9222" width="7.69921875" style="73" customWidth="1"/>
    <col min="9223" max="9223" width="13.5" style="73" customWidth="1"/>
    <col min="9224" max="9224" width="11.8984375" style="73" customWidth="1"/>
    <col min="9225" max="9472" width="9" style="73"/>
    <col min="9473" max="9473" width="13" style="73" customWidth="1"/>
    <col min="9474" max="9474" width="16" style="73" customWidth="1"/>
    <col min="9475" max="9475" width="9.69921875" style="73" customWidth="1"/>
    <col min="9476" max="9476" width="8.69921875" style="73" customWidth="1"/>
    <col min="9477" max="9477" width="6.19921875" style="73" customWidth="1"/>
    <col min="9478" max="9478" width="7.69921875" style="73" customWidth="1"/>
    <col min="9479" max="9479" width="13.5" style="73" customWidth="1"/>
    <col min="9480" max="9480" width="11.8984375" style="73" customWidth="1"/>
    <col min="9481" max="9728" width="9" style="73"/>
    <col min="9729" max="9729" width="13" style="73" customWidth="1"/>
    <col min="9730" max="9730" width="16" style="73" customWidth="1"/>
    <col min="9731" max="9731" width="9.69921875" style="73" customWidth="1"/>
    <col min="9732" max="9732" width="8.69921875" style="73" customWidth="1"/>
    <col min="9733" max="9733" width="6.19921875" style="73" customWidth="1"/>
    <col min="9734" max="9734" width="7.69921875" style="73" customWidth="1"/>
    <col min="9735" max="9735" width="13.5" style="73" customWidth="1"/>
    <col min="9736" max="9736" width="11.8984375" style="73" customWidth="1"/>
    <col min="9737" max="9984" width="9" style="73"/>
    <col min="9985" max="9985" width="13" style="73" customWidth="1"/>
    <col min="9986" max="9986" width="16" style="73" customWidth="1"/>
    <col min="9987" max="9987" width="9.69921875" style="73" customWidth="1"/>
    <col min="9988" max="9988" width="8.69921875" style="73" customWidth="1"/>
    <col min="9989" max="9989" width="6.19921875" style="73" customWidth="1"/>
    <col min="9990" max="9990" width="7.69921875" style="73" customWidth="1"/>
    <col min="9991" max="9991" width="13.5" style="73" customWidth="1"/>
    <col min="9992" max="9992" width="11.8984375" style="73" customWidth="1"/>
    <col min="9993" max="10240" width="9" style="73"/>
    <col min="10241" max="10241" width="13" style="73" customWidth="1"/>
    <col min="10242" max="10242" width="16" style="73" customWidth="1"/>
    <col min="10243" max="10243" width="9.69921875" style="73" customWidth="1"/>
    <col min="10244" max="10244" width="8.69921875" style="73" customWidth="1"/>
    <col min="10245" max="10245" width="6.19921875" style="73" customWidth="1"/>
    <col min="10246" max="10246" width="7.69921875" style="73" customWidth="1"/>
    <col min="10247" max="10247" width="13.5" style="73" customWidth="1"/>
    <col min="10248" max="10248" width="11.8984375" style="73" customWidth="1"/>
    <col min="10249" max="10496" width="9" style="73"/>
    <col min="10497" max="10497" width="13" style="73" customWidth="1"/>
    <col min="10498" max="10498" width="16" style="73" customWidth="1"/>
    <col min="10499" max="10499" width="9.69921875" style="73" customWidth="1"/>
    <col min="10500" max="10500" width="8.69921875" style="73" customWidth="1"/>
    <col min="10501" max="10501" width="6.19921875" style="73" customWidth="1"/>
    <col min="10502" max="10502" width="7.69921875" style="73" customWidth="1"/>
    <col min="10503" max="10503" width="13.5" style="73" customWidth="1"/>
    <col min="10504" max="10504" width="11.8984375" style="73" customWidth="1"/>
    <col min="10505" max="10752" width="9" style="73"/>
    <col min="10753" max="10753" width="13" style="73" customWidth="1"/>
    <col min="10754" max="10754" width="16" style="73" customWidth="1"/>
    <col min="10755" max="10755" width="9.69921875" style="73" customWidth="1"/>
    <col min="10756" max="10756" width="8.69921875" style="73" customWidth="1"/>
    <col min="10757" max="10757" width="6.19921875" style="73" customWidth="1"/>
    <col min="10758" max="10758" width="7.69921875" style="73" customWidth="1"/>
    <col min="10759" max="10759" width="13.5" style="73" customWidth="1"/>
    <col min="10760" max="10760" width="11.8984375" style="73" customWidth="1"/>
    <col min="10761" max="11008" width="9" style="73"/>
    <col min="11009" max="11009" width="13" style="73" customWidth="1"/>
    <col min="11010" max="11010" width="16" style="73" customWidth="1"/>
    <col min="11011" max="11011" width="9.69921875" style="73" customWidth="1"/>
    <col min="11012" max="11012" width="8.69921875" style="73" customWidth="1"/>
    <col min="11013" max="11013" width="6.19921875" style="73" customWidth="1"/>
    <col min="11014" max="11014" width="7.69921875" style="73" customWidth="1"/>
    <col min="11015" max="11015" width="13.5" style="73" customWidth="1"/>
    <col min="11016" max="11016" width="11.8984375" style="73" customWidth="1"/>
    <col min="11017" max="11264" width="9" style="73"/>
    <col min="11265" max="11265" width="13" style="73" customWidth="1"/>
    <col min="11266" max="11266" width="16" style="73" customWidth="1"/>
    <col min="11267" max="11267" width="9.69921875" style="73" customWidth="1"/>
    <col min="11268" max="11268" width="8.69921875" style="73" customWidth="1"/>
    <col min="11269" max="11269" width="6.19921875" style="73" customWidth="1"/>
    <col min="11270" max="11270" width="7.69921875" style="73" customWidth="1"/>
    <col min="11271" max="11271" width="13.5" style="73" customWidth="1"/>
    <col min="11272" max="11272" width="11.8984375" style="73" customWidth="1"/>
    <col min="11273" max="11520" width="9" style="73"/>
    <col min="11521" max="11521" width="13" style="73" customWidth="1"/>
    <col min="11522" max="11522" width="16" style="73" customWidth="1"/>
    <col min="11523" max="11523" width="9.69921875" style="73" customWidth="1"/>
    <col min="11524" max="11524" width="8.69921875" style="73" customWidth="1"/>
    <col min="11525" max="11525" width="6.19921875" style="73" customWidth="1"/>
    <col min="11526" max="11526" width="7.69921875" style="73" customWidth="1"/>
    <col min="11527" max="11527" width="13.5" style="73" customWidth="1"/>
    <col min="11528" max="11528" width="11.8984375" style="73" customWidth="1"/>
    <col min="11529" max="11776" width="9" style="73"/>
    <col min="11777" max="11777" width="13" style="73" customWidth="1"/>
    <col min="11778" max="11778" width="16" style="73" customWidth="1"/>
    <col min="11779" max="11779" width="9.69921875" style="73" customWidth="1"/>
    <col min="11780" max="11780" width="8.69921875" style="73" customWidth="1"/>
    <col min="11781" max="11781" width="6.19921875" style="73" customWidth="1"/>
    <col min="11782" max="11782" width="7.69921875" style="73" customWidth="1"/>
    <col min="11783" max="11783" width="13.5" style="73" customWidth="1"/>
    <col min="11784" max="11784" width="11.8984375" style="73" customWidth="1"/>
    <col min="11785" max="12032" width="9" style="73"/>
    <col min="12033" max="12033" width="13" style="73" customWidth="1"/>
    <col min="12034" max="12034" width="16" style="73" customWidth="1"/>
    <col min="12035" max="12035" width="9.69921875" style="73" customWidth="1"/>
    <col min="12036" max="12036" width="8.69921875" style="73" customWidth="1"/>
    <col min="12037" max="12037" width="6.19921875" style="73" customWidth="1"/>
    <col min="12038" max="12038" width="7.69921875" style="73" customWidth="1"/>
    <col min="12039" max="12039" width="13.5" style="73" customWidth="1"/>
    <col min="12040" max="12040" width="11.8984375" style="73" customWidth="1"/>
    <col min="12041" max="12288" width="9" style="73"/>
    <col min="12289" max="12289" width="13" style="73" customWidth="1"/>
    <col min="12290" max="12290" width="16" style="73" customWidth="1"/>
    <col min="12291" max="12291" width="9.69921875" style="73" customWidth="1"/>
    <col min="12292" max="12292" width="8.69921875" style="73" customWidth="1"/>
    <col min="12293" max="12293" width="6.19921875" style="73" customWidth="1"/>
    <col min="12294" max="12294" width="7.69921875" style="73" customWidth="1"/>
    <col min="12295" max="12295" width="13.5" style="73" customWidth="1"/>
    <col min="12296" max="12296" width="11.8984375" style="73" customWidth="1"/>
    <col min="12297" max="12544" width="9" style="73"/>
    <col min="12545" max="12545" width="13" style="73" customWidth="1"/>
    <col min="12546" max="12546" width="16" style="73" customWidth="1"/>
    <col min="12547" max="12547" width="9.69921875" style="73" customWidth="1"/>
    <col min="12548" max="12548" width="8.69921875" style="73" customWidth="1"/>
    <col min="12549" max="12549" width="6.19921875" style="73" customWidth="1"/>
    <col min="12550" max="12550" width="7.69921875" style="73" customWidth="1"/>
    <col min="12551" max="12551" width="13.5" style="73" customWidth="1"/>
    <col min="12552" max="12552" width="11.8984375" style="73" customWidth="1"/>
    <col min="12553" max="12800" width="9" style="73"/>
    <col min="12801" max="12801" width="13" style="73" customWidth="1"/>
    <col min="12802" max="12802" width="16" style="73" customWidth="1"/>
    <col min="12803" max="12803" width="9.69921875" style="73" customWidth="1"/>
    <col min="12804" max="12804" width="8.69921875" style="73" customWidth="1"/>
    <col min="12805" max="12805" width="6.19921875" style="73" customWidth="1"/>
    <col min="12806" max="12806" width="7.69921875" style="73" customWidth="1"/>
    <col min="12807" max="12807" width="13.5" style="73" customWidth="1"/>
    <col min="12808" max="12808" width="11.8984375" style="73" customWidth="1"/>
    <col min="12809" max="13056" width="9" style="73"/>
    <col min="13057" max="13057" width="13" style="73" customWidth="1"/>
    <col min="13058" max="13058" width="16" style="73" customWidth="1"/>
    <col min="13059" max="13059" width="9.69921875" style="73" customWidth="1"/>
    <col min="13060" max="13060" width="8.69921875" style="73" customWidth="1"/>
    <col min="13061" max="13061" width="6.19921875" style="73" customWidth="1"/>
    <col min="13062" max="13062" width="7.69921875" style="73" customWidth="1"/>
    <col min="13063" max="13063" width="13.5" style="73" customWidth="1"/>
    <col min="13064" max="13064" width="11.8984375" style="73" customWidth="1"/>
    <col min="13065" max="13312" width="9" style="73"/>
    <col min="13313" max="13313" width="13" style="73" customWidth="1"/>
    <col min="13314" max="13314" width="16" style="73" customWidth="1"/>
    <col min="13315" max="13315" width="9.69921875" style="73" customWidth="1"/>
    <col min="13316" max="13316" width="8.69921875" style="73" customWidth="1"/>
    <col min="13317" max="13317" width="6.19921875" style="73" customWidth="1"/>
    <col min="13318" max="13318" width="7.69921875" style="73" customWidth="1"/>
    <col min="13319" max="13319" width="13.5" style="73" customWidth="1"/>
    <col min="13320" max="13320" width="11.8984375" style="73" customWidth="1"/>
    <col min="13321" max="13568" width="9" style="73"/>
    <col min="13569" max="13569" width="13" style="73" customWidth="1"/>
    <col min="13570" max="13570" width="16" style="73" customWidth="1"/>
    <col min="13571" max="13571" width="9.69921875" style="73" customWidth="1"/>
    <col min="13572" max="13572" width="8.69921875" style="73" customWidth="1"/>
    <col min="13573" max="13573" width="6.19921875" style="73" customWidth="1"/>
    <col min="13574" max="13574" width="7.69921875" style="73" customWidth="1"/>
    <col min="13575" max="13575" width="13.5" style="73" customWidth="1"/>
    <col min="13576" max="13576" width="11.8984375" style="73" customWidth="1"/>
    <col min="13577" max="13824" width="9" style="73"/>
    <col min="13825" max="13825" width="13" style="73" customWidth="1"/>
    <col min="13826" max="13826" width="16" style="73" customWidth="1"/>
    <col min="13827" max="13827" width="9.69921875" style="73" customWidth="1"/>
    <col min="13828" max="13828" width="8.69921875" style="73" customWidth="1"/>
    <col min="13829" max="13829" width="6.19921875" style="73" customWidth="1"/>
    <col min="13830" max="13830" width="7.69921875" style="73" customWidth="1"/>
    <col min="13831" max="13831" width="13.5" style="73" customWidth="1"/>
    <col min="13832" max="13832" width="11.8984375" style="73" customWidth="1"/>
    <col min="13833" max="14080" width="9" style="73"/>
    <col min="14081" max="14081" width="13" style="73" customWidth="1"/>
    <col min="14082" max="14082" width="16" style="73" customWidth="1"/>
    <col min="14083" max="14083" width="9.69921875" style="73" customWidth="1"/>
    <col min="14084" max="14084" width="8.69921875" style="73" customWidth="1"/>
    <col min="14085" max="14085" width="6.19921875" style="73" customWidth="1"/>
    <col min="14086" max="14086" width="7.69921875" style="73" customWidth="1"/>
    <col min="14087" max="14087" width="13.5" style="73" customWidth="1"/>
    <col min="14088" max="14088" width="11.8984375" style="73" customWidth="1"/>
    <col min="14089" max="14336" width="9" style="73"/>
    <col min="14337" max="14337" width="13" style="73" customWidth="1"/>
    <col min="14338" max="14338" width="16" style="73" customWidth="1"/>
    <col min="14339" max="14339" width="9.69921875" style="73" customWidth="1"/>
    <col min="14340" max="14340" width="8.69921875" style="73" customWidth="1"/>
    <col min="14341" max="14341" width="6.19921875" style="73" customWidth="1"/>
    <col min="14342" max="14342" width="7.69921875" style="73" customWidth="1"/>
    <col min="14343" max="14343" width="13.5" style="73" customWidth="1"/>
    <col min="14344" max="14344" width="11.8984375" style="73" customWidth="1"/>
    <col min="14345" max="14592" width="9" style="73"/>
    <col min="14593" max="14593" width="13" style="73" customWidth="1"/>
    <col min="14594" max="14594" width="16" style="73" customWidth="1"/>
    <col min="14595" max="14595" width="9.69921875" style="73" customWidth="1"/>
    <col min="14596" max="14596" width="8.69921875" style="73" customWidth="1"/>
    <col min="14597" max="14597" width="6.19921875" style="73" customWidth="1"/>
    <col min="14598" max="14598" width="7.69921875" style="73" customWidth="1"/>
    <col min="14599" max="14599" width="13.5" style="73" customWidth="1"/>
    <col min="14600" max="14600" width="11.8984375" style="73" customWidth="1"/>
    <col min="14601" max="14848" width="9" style="73"/>
    <col min="14849" max="14849" width="13" style="73" customWidth="1"/>
    <col min="14850" max="14850" width="16" style="73" customWidth="1"/>
    <col min="14851" max="14851" width="9.69921875" style="73" customWidth="1"/>
    <col min="14852" max="14852" width="8.69921875" style="73" customWidth="1"/>
    <col min="14853" max="14853" width="6.19921875" style="73" customWidth="1"/>
    <col min="14854" max="14854" width="7.69921875" style="73" customWidth="1"/>
    <col min="14855" max="14855" width="13.5" style="73" customWidth="1"/>
    <col min="14856" max="14856" width="11.8984375" style="73" customWidth="1"/>
    <col min="14857" max="15104" width="9" style="73"/>
    <col min="15105" max="15105" width="13" style="73" customWidth="1"/>
    <col min="15106" max="15106" width="16" style="73" customWidth="1"/>
    <col min="15107" max="15107" width="9.69921875" style="73" customWidth="1"/>
    <col min="15108" max="15108" width="8.69921875" style="73" customWidth="1"/>
    <col min="15109" max="15109" width="6.19921875" style="73" customWidth="1"/>
    <col min="15110" max="15110" width="7.69921875" style="73" customWidth="1"/>
    <col min="15111" max="15111" width="13.5" style="73" customWidth="1"/>
    <col min="15112" max="15112" width="11.8984375" style="73" customWidth="1"/>
    <col min="15113" max="15360" width="9" style="73"/>
    <col min="15361" max="15361" width="13" style="73" customWidth="1"/>
    <col min="15362" max="15362" width="16" style="73" customWidth="1"/>
    <col min="15363" max="15363" width="9.69921875" style="73" customWidth="1"/>
    <col min="15364" max="15364" width="8.69921875" style="73" customWidth="1"/>
    <col min="15365" max="15365" width="6.19921875" style="73" customWidth="1"/>
    <col min="15366" max="15366" width="7.69921875" style="73" customWidth="1"/>
    <col min="15367" max="15367" width="13.5" style="73" customWidth="1"/>
    <col min="15368" max="15368" width="11.8984375" style="73" customWidth="1"/>
    <col min="15369" max="15616" width="9" style="73"/>
    <col min="15617" max="15617" width="13" style="73" customWidth="1"/>
    <col min="15618" max="15618" width="16" style="73" customWidth="1"/>
    <col min="15619" max="15619" width="9.69921875" style="73" customWidth="1"/>
    <col min="15620" max="15620" width="8.69921875" style="73" customWidth="1"/>
    <col min="15621" max="15621" width="6.19921875" style="73" customWidth="1"/>
    <col min="15622" max="15622" width="7.69921875" style="73" customWidth="1"/>
    <col min="15623" max="15623" width="13.5" style="73" customWidth="1"/>
    <col min="15624" max="15624" width="11.8984375" style="73" customWidth="1"/>
    <col min="15625" max="15872" width="9" style="73"/>
    <col min="15873" max="15873" width="13" style="73" customWidth="1"/>
    <col min="15874" max="15874" width="16" style="73" customWidth="1"/>
    <col min="15875" max="15875" width="9.69921875" style="73" customWidth="1"/>
    <col min="15876" max="15876" width="8.69921875" style="73" customWidth="1"/>
    <col min="15877" max="15877" width="6.19921875" style="73" customWidth="1"/>
    <col min="15878" max="15878" width="7.69921875" style="73" customWidth="1"/>
    <col min="15879" max="15879" width="13.5" style="73" customWidth="1"/>
    <col min="15880" max="15880" width="11.8984375" style="73" customWidth="1"/>
    <col min="15881" max="16128" width="9" style="73"/>
    <col min="16129" max="16129" width="13" style="73" customWidth="1"/>
    <col min="16130" max="16130" width="16" style="73" customWidth="1"/>
    <col min="16131" max="16131" width="9.69921875" style="73" customWidth="1"/>
    <col min="16132" max="16132" width="8.69921875" style="73" customWidth="1"/>
    <col min="16133" max="16133" width="6.19921875" style="73" customWidth="1"/>
    <col min="16134" max="16134" width="7.69921875" style="73" customWidth="1"/>
    <col min="16135" max="16135" width="13.5" style="73" customWidth="1"/>
    <col min="16136" max="16136" width="11.8984375" style="73" customWidth="1"/>
    <col min="16137" max="16384" width="9" style="73"/>
  </cols>
  <sheetData>
    <row r="1" spans="1:10" ht="21.75" customHeight="1" x14ac:dyDescent="0.4">
      <c r="A1" s="244" t="s">
        <v>252</v>
      </c>
      <c r="B1" s="244"/>
      <c r="C1" s="244"/>
      <c r="D1" s="244"/>
      <c r="E1" s="244"/>
      <c r="F1" s="244"/>
      <c r="G1" s="244"/>
      <c r="H1" s="244"/>
    </row>
    <row r="2" spans="1:10" ht="21.75" customHeight="1" x14ac:dyDescent="0.4">
      <c r="A2" s="244"/>
      <c r="B2" s="244"/>
      <c r="C2" s="244"/>
      <c r="D2" s="244"/>
      <c r="E2" s="244"/>
      <c r="F2" s="244"/>
      <c r="G2" s="244"/>
      <c r="H2" s="244"/>
    </row>
    <row r="3" spans="1:10" ht="21.75" customHeight="1" x14ac:dyDescent="0.4">
      <c r="A3" s="244"/>
      <c r="B3" s="244"/>
      <c r="C3" s="244"/>
      <c r="D3" s="244"/>
      <c r="E3" s="244"/>
      <c r="F3" s="244"/>
      <c r="G3" s="244"/>
      <c r="H3" s="244"/>
    </row>
    <row r="4" spans="1:10" ht="18" customHeight="1" x14ac:dyDescent="0.4">
      <c r="A4" s="54" t="s">
        <v>198</v>
      </c>
      <c r="B4" s="27"/>
      <c r="C4" s="28"/>
      <c r="D4" s="74"/>
      <c r="E4" s="74"/>
      <c r="F4" s="184"/>
      <c r="G4" s="184"/>
      <c r="H4" s="184"/>
    </row>
    <row r="5" spans="1:10" ht="18" customHeight="1" x14ac:dyDescent="0.4">
      <c r="A5" s="245">
        <v>43496</v>
      </c>
      <c r="B5" s="245"/>
      <c r="C5" s="186"/>
      <c r="D5" s="74"/>
      <c r="E5" s="74"/>
      <c r="F5" s="184"/>
      <c r="G5" s="246"/>
      <c r="H5" s="246"/>
    </row>
    <row r="6" spans="1:10" ht="18" customHeight="1" x14ac:dyDescent="0.4">
      <c r="A6" s="55" t="s">
        <v>199</v>
      </c>
      <c r="B6" s="32"/>
      <c r="C6" s="32"/>
      <c r="D6" s="74"/>
      <c r="E6" s="74"/>
      <c r="F6" s="184"/>
      <c r="G6" s="246"/>
      <c r="H6" s="246"/>
    </row>
    <row r="7" spans="1:10" x14ac:dyDescent="0.4">
      <c r="A7" s="247"/>
      <c r="B7" s="247"/>
      <c r="C7" s="247"/>
      <c r="D7" s="74"/>
      <c r="E7" s="74"/>
      <c r="F7" s="184"/>
      <c r="G7" s="184"/>
      <c r="H7" s="184"/>
    </row>
    <row r="8" spans="1:10" ht="20.25" customHeight="1" x14ac:dyDescent="0.4">
      <c r="A8" s="251" t="s">
        <v>328</v>
      </c>
      <c r="B8" s="251"/>
      <c r="C8" s="33"/>
      <c r="D8" s="74"/>
      <c r="E8" s="74"/>
      <c r="F8" s="74"/>
      <c r="G8" s="75"/>
      <c r="H8" s="75"/>
    </row>
    <row r="9" spans="1:10" ht="24.9" customHeight="1" x14ac:dyDescent="0.4">
      <c r="A9" s="187" t="s">
        <v>200</v>
      </c>
      <c r="B9" s="185" t="s">
        <v>201</v>
      </c>
      <c r="C9" s="187" t="s">
        <v>202</v>
      </c>
      <c r="D9" s="185" t="s">
        <v>203</v>
      </c>
      <c r="E9" s="185" t="s">
        <v>204</v>
      </c>
      <c r="F9" s="185" t="s">
        <v>205</v>
      </c>
      <c r="G9" s="185" t="s">
        <v>206</v>
      </c>
      <c r="H9" s="185" t="s">
        <v>207</v>
      </c>
    </row>
    <row r="10" spans="1:10" ht="40.5" customHeight="1" x14ac:dyDescent="0.4">
      <c r="A10" s="56" t="s">
        <v>351</v>
      </c>
      <c r="B10" s="16" t="s">
        <v>254</v>
      </c>
      <c r="C10" s="16" t="s">
        <v>343</v>
      </c>
      <c r="D10" s="17">
        <v>247</v>
      </c>
      <c r="E10" s="17" t="s">
        <v>289</v>
      </c>
      <c r="F10" s="188">
        <v>140</v>
      </c>
      <c r="G10" s="36">
        <f>SUM(D10*F10)</f>
        <v>34580</v>
      </c>
      <c r="H10" s="37"/>
      <c r="I10" s="99"/>
    </row>
    <row r="11" spans="1:10" ht="40.5" customHeight="1" x14ac:dyDescent="0.4">
      <c r="A11" s="43" t="s">
        <v>77</v>
      </c>
      <c r="B11" s="16" t="s">
        <v>301</v>
      </c>
      <c r="C11" s="16" t="s">
        <v>255</v>
      </c>
      <c r="D11" s="17">
        <v>1152</v>
      </c>
      <c r="E11" s="17" t="s">
        <v>289</v>
      </c>
      <c r="F11" s="188">
        <v>165</v>
      </c>
      <c r="G11" s="36">
        <f t="shared" ref="G11:G18" si="0">SUM(D11*F11)</f>
        <v>190080</v>
      </c>
      <c r="H11" s="37"/>
      <c r="I11" s="99"/>
      <c r="J11" s="99"/>
    </row>
    <row r="12" spans="1:10" ht="40.5" customHeight="1" x14ac:dyDescent="0.4">
      <c r="A12" s="189" t="s">
        <v>81</v>
      </c>
      <c r="B12" s="56" t="s">
        <v>344</v>
      </c>
      <c r="C12" s="43" t="s">
        <v>255</v>
      </c>
      <c r="D12" s="44">
        <v>932</v>
      </c>
      <c r="E12" s="152" t="s">
        <v>283</v>
      </c>
      <c r="F12" s="124">
        <v>140</v>
      </c>
      <c r="G12" s="36">
        <f t="shared" si="0"/>
        <v>130480</v>
      </c>
      <c r="H12" s="37"/>
    </row>
    <row r="13" spans="1:10" ht="40.5" customHeight="1" x14ac:dyDescent="0.4">
      <c r="A13" s="43" t="s">
        <v>81</v>
      </c>
      <c r="B13" s="56" t="s">
        <v>254</v>
      </c>
      <c r="C13" s="43" t="s">
        <v>160</v>
      </c>
      <c r="D13" s="44">
        <v>181</v>
      </c>
      <c r="E13" s="44" t="s">
        <v>289</v>
      </c>
      <c r="F13" s="124">
        <v>85</v>
      </c>
      <c r="G13" s="36">
        <f t="shared" si="0"/>
        <v>15385</v>
      </c>
      <c r="H13" s="37"/>
    </row>
    <row r="14" spans="1:10" ht="40.5" customHeight="1" x14ac:dyDescent="0.4">
      <c r="A14" s="155" t="s">
        <v>301</v>
      </c>
      <c r="B14" s="78" t="s">
        <v>301</v>
      </c>
      <c r="C14" s="155" t="s">
        <v>184</v>
      </c>
      <c r="D14" s="79">
        <v>779</v>
      </c>
      <c r="E14" s="79" t="s">
        <v>345</v>
      </c>
      <c r="F14" s="210">
        <v>100</v>
      </c>
      <c r="G14" s="36">
        <f t="shared" si="0"/>
        <v>77900</v>
      </c>
      <c r="H14" s="80"/>
    </row>
    <row r="15" spans="1:10" ht="40.5" customHeight="1" x14ac:dyDescent="0.4">
      <c r="A15" s="155" t="s">
        <v>346</v>
      </c>
      <c r="B15" s="78" t="s">
        <v>344</v>
      </c>
      <c r="C15" s="155" t="s">
        <v>184</v>
      </c>
      <c r="D15" s="79">
        <v>630</v>
      </c>
      <c r="E15" s="79" t="s">
        <v>345</v>
      </c>
      <c r="F15" s="210">
        <v>85</v>
      </c>
      <c r="G15" s="36">
        <f t="shared" si="0"/>
        <v>53550</v>
      </c>
      <c r="H15" s="80"/>
    </row>
    <row r="16" spans="1:10" ht="40.5" customHeight="1" x14ac:dyDescent="0.4">
      <c r="A16" s="155" t="s">
        <v>346</v>
      </c>
      <c r="B16" s="78" t="s">
        <v>352</v>
      </c>
      <c r="C16" s="155" t="s">
        <v>353</v>
      </c>
      <c r="D16" s="79">
        <v>2326</v>
      </c>
      <c r="E16" s="79" t="s">
        <v>319</v>
      </c>
      <c r="F16" s="210">
        <v>400</v>
      </c>
      <c r="G16" s="36">
        <f t="shared" si="0"/>
        <v>930400</v>
      </c>
      <c r="H16" s="80"/>
    </row>
    <row r="17" spans="1:14" ht="40.5" customHeight="1" x14ac:dyDescent="0.4">
      <c r="A17" s="155" t="s">
        <v>385</v>
      </c>
      <c r="B17" s="78" t="s">
        <v>386</v>
      </c>
      <c r="C17" s="155"/>
      <c r="D17" s="79">
        <v>200</v>
      </c>
      <c r="E17" s="79" t="s">
        <v>380</v>
      </c>
      <c r="F17" s="210">
        <v>100</v>
      </c>
      <c r="G17" s="36">
        <f t="shared" si="0"/>
        <v>20000</v>
      </c>
      <c r="H17" s="80"/>
    </row>
    <row r="18" spans="1:14" ht="40.5" customHeight="1" x14ac:dyDescent="0.4">
      <c r="A18" s="155" t="s">
        <v>387</v>
      </c>
      <c r="B18" s="78" t="s">
        <v>388</v>
      </c>
      <c r="C18" s="155"/>
      <c r="D18" s="79">
        <v>300</v>
      </c>
      <c r="E18" s="79" t="s">
        <v>389</v>
      </c>
      <c r="F18" s="210">
        <v>100</v>
      </c>
      <c r="G18" s="36">
        <f t="shared" si="0"/>
        <v>30000</v>
      </c>
      <c r="H18" s="80"/>
    </row>
    <row r="19" spans="1:14" ht="40.5" customHeight="1" x14ac:dyDescent="0.4">
      <c r="A19" s="155"/>
      <c r="B19" s="78"/>
      <c r="C19" s="155"/>
      <c r="D19" s="79"/>
      <c r="E19" s="79"/>
      <c r="F19" s="210"/>
      <c r="G19" s="36"/>
      <c r="H19" s="80"/>
      <c r="I19" s="99"/>
      <c r="J19" s="99"/>
    </row>
    <row r="20" spans="1:14" ht="40.5" customHeight="1" x14ac:dyDescent="0.4">
      <c r="A20" s="155"/>
      <c r="B20" s="78"/>
      <c r="C20" s="155"/>
      <c r="D20" s="79"/>
      <c r="E20" s="79"/>
      <c r="F20" s="210"/>
      <c r="G20" s="36"/>
      <c r="H20" s="80"/>
      <c r="I20" s="99"/>
      <c r="J20" s="99"/>
    </row>
    <row r="21" spans="1:14" ht="40.5" customHeight="1" thickBot="1" x14ac:dyDescent="0.45">
      <c r="A21" s="155"/>
      <c r="B21" s="78"/>
      <c r="C21" s="155"/>
      <c r="D21" s="79"/>
      <c r="E21" s="79"/>
      <c r="F21" s="210"/>
      <c r="G21" s="36"/>
      <c r="H21" s="80"/>
    </row>
    <row r="22" spans="1:14" ht="24.9" customHeight="1" thickBot="1" x14ac:dyDescent="0.45">
      <c r="A22" s="63"/>
      <c r="B22" s="212" t="s">
        <v>2</v>
      </c>
      <c r="C22" s="64"/>
      <c r="D22" s="65"/>
      <c r="E22" s="65"/>
      <c r="F22" s="66"/>
      <c r="G22" s="213">
        <f>SUM(G10:G21)</f>
        <v>1482375</v>
      </c>
      <c r="H22" s="214">
        <f>SUM(G22/10)</f>
        <v>148237.5</v>
      </c>
    </row>
    <row r="23" spans="1:14" s="2" customFormat="1" ht="24.9" customHeight="1" thickBot="1" x14ac:dyDescent="0.45">
      <c r="A23" s="22"/>
      <c r="B23" s="241" t="s">
        <v>55</v>
      </c>
      <c r="C23" s="241"/>
      <c r="D23" s="241"/>
      <c r="E23" s="23"/>
      <c r="F23" s="24"/>
      <c r="G23" s="249">
        <f>G22+H22</f>
        <v>1630612.5</v>
      </c>
      <c r="H23" s="250"/>
      <c r="I23" s="73"/>
      <c r="J23" s="73"/>
      <c r="K23" s="73"/>
      <c r="L23" s="73"/>
      <c r="M23" s="73"/>
      <c r="N23" s="73"/>
    </row>
  </sheetData>
  <mergeCells count="7">
    <mergeCell ref="B23:D23"/>
    <mergeCell ref="G23:H23"/>
    <mergeCell ref="A1:H3"/>
    <mergeCell ref="A5:B5"/>
    <mergeCell ref="G5:H6"/>
    <mergeCell ref="A7:C7"/>
    <mergeCell ref="A8:B8"/>
  </mergeCells>
  <phoneticPr fontId="4" type="noConversion"/>
  <printOptions horizontalCentered="1"/>
  <pageMargins left="0.23622047244094491" right="0.23622047244094491" top="0.86614173228346458" bottom="0.70866141732283472" header="0.31496062992125984" footer="0.59055118110236227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opLeftCell="A23" workbookViewId="0">
      <selection activeCell="B30" sqref="B30"/>
    </sheetView>
  </sheetViews>
  <sheetFormatPr defaultRowHeight="14.4" x14ac:dyDescent="0.4"/>
  <cols>
    <col min="1" max="1" width="14" style="2" customWidth="1"/>
    <col min="2" max="2" width="20.3984375" style="2" customWidth="1"/>
    <col min="3" max="3" width="9.3984375" style="2" customWidth="1"/>
    <col min="4" max="4" width="7.59765625" style="2" customWidth="1"/>
    <col min="5" max="5" width="5.19921875" style="2" customWidth="1"/>
    <col min="6" max="6" width="7.69921875" style="2" customWidth="1"/>
    <col min="7" max="7" width="11.5" style="2" customWidth="1"/>
    <col min="8" max="8" width="13.3984375" style="2" customWidth="1"/>
    <col min="9" max="9" width="13.8984375" style="1" bestFit="1" customWidth="1"/>
    <col min="10" max="256" width="9" style="2"/>
    <col min="257" max="257" width="14" style="2" customWidth="1"/>
    <col min="258" max="258" width="20.3984375" style="2" customWidth="1"/>
    <col min="259" max="259" width="9.3984375" style="2" customWidth="1"/>
    <col min="260" max="260" width="7.59765625" style="2" customWidth="1"/>
    <col min="261" max="261" width="5.19921875" style="2" customWidth="1"/>
    <col min="262" max="262" width="7.69921875" style="2" customWidth="1"/>
    <col min="263" max="263" width="11.5" style="2" customWidth="1"/>
    <col min="264" max="264" width="13.3984375" style="2" customWidth="1"/>
    <col min="265" max="265" width="13.8984375" style="2" bestFit="1" customWidth="1"/>
    <col min="266" max="512" width="9" style="2"/>
    <col min="513" max="513" width="14" style="2" customWidth="1"/>
    <col min="514" max="514" width="20.3984375" style="2" customWidth="1"/>
    <col min="515" max="515" width="9.3984375" style="2" customWidth="1"/>
    <col min="516" max="516" width="7.59765625" style="2" customWidth="1"/>
    <col min="517" max="517" width="5.19921875" style="2" customWidth="1"/>
    <col min="518" max="518" width="7.69921875" style="2" customWidth="1"/>
    <col min="519" max="519" width="11.5" style="2" customWidth="1"/>
    <col min="520" max="520" width="13.3984375" style="2" customWidth="1"/>
    <col min="521" max="521" width="13.8984375" style="2" bestFit="1" customWidth="1"/>
    <col min="522" max="768" width="9" style="2"/>
    <col min="769" max="769" width="14" style="2" customWidth="1"/>
    <col min="770" max="770" width="20.3984375" style="2" customWidth="1"/>
    <col min="771" max="771" width="9.3984375" style="2" customWidth="1"/>
    <col min="772" max="772" width="7.59765625" style="2" customWidth="1"/>
    <col min="773" max="773" width="5.19921875" style="2" customWidth="1"/>
    <col min="774" max="774" width="7.69921875" style="2" customWidth="1"/>
    <col min="775" max="775" width="11.5" style="2" customWidth="1"/>
    <col min="776" max="776" width="13.3984375" style="2" customWidth="1"/>
    <col min="777" max="777" width="13.8984375" style="2" bestFit="1" customWidth="1"/>
    <col min="778" max="1024" width="9" style="2"/>
    <col min="1025" max="1025" width="14" style="2" customWidth="1"/>
    <col min="1026" max="1026" width="20.3984375" style="2" customWidth="1"/>
    <col min="1027" max="1027" width="9.3984375" style="2" customWidth="1"/>
    <col min="1028" max="1028" width="7.59765625" style="2" customWidth="1"/>
    <col min="1029" max="1029" width="5.19921875" style="2" customWidth="1"/>
    <col min="1030" max="1030" width="7.69921875" style="2" customWidth="1"/>
    <col min="1031" max="1031" width="11.5" style="2" customWidth="1"/>
    <col min="1032" max="1032" width="13.3984375" style="2" customWidth="1"/>
    <col min="1033" max="1033" width="13.8984375" style="2" bestFit="1" customWidth="1"/>
    <col min="1034" max="1280" width="9" style="2"/>
    <col min="1281" max="1281" width="14" style="2" customWidth="1"/>
    <col min="1282" max="1282" width="20.3984375" style="2" customWidth="1"/>
    <col min="1283" max="1283" width="9.3984375" style="2" customWidth="1"/>
    <col min="1284" max="1284" width="7.59765625" style="2" customWidth="1"/>
    <col min="1285" max="1285" width="5.19921875" style="2" customWidth="1"/>
    <col min="1286" max="1286" width="7.69921875" style="2" customWidth="1"/>
    <col min="1287" max="1287" width="11.5" style="2" customWidth="1"/>
    <col min="1288" max="1288" width="13.3984375" style="2" customWidth="1"/>
    <col min="1289" max="1289" width="13.8984375" style="2" bestFit="1" customWidth="1"/>
    <col min="1290" max="1536" width="9" style="2"/>
    <col min="1537" max="1537" width="14" style="2" customWidth="1"/>
    <col min="1538" max="1538" width="20.3984375" style="2" customWidth="1"/>
    <col min="1539" max="1539" width="9.3984375" style="2" customWidth="1"/>
    <col min="1540" max="1540" width="7.59765625" style="2" customWidth="1"/>
    <col min="1541" max="1541" width="5.19921875" style="2" customWidth="1"/>
    <col min="1542" max="1542" width="7.69921875" style="2" customWidth="1"/>
    <col min="1543" max="1543" width="11.5" style="2" customWidth="1"/>
    <col min="1544" max="1544" width="13.3984375" style="2" customWidth="1"/>
    <col min="1545" max="1545" width="13.8984375" style="2" bestFit="1" customWidth="1"/>
    <col min="1546" max="1792" width="9" style="2"/>
    <col min="1793" max="1793" width="14" style="2" customWidth="1"/>
    <col min="1794" max="1794" width="20.3984375" style="2" customWidth="1"/>
    <col min="1795" max="1795" width="9.3984375" style="2" customWidth="1"/>
    <col min="1796" max="1796" width="7.59765625" style="2" customWidth="1"/>
    <col min="1797" max="1797" width="5.19921875" style="2" customWidth="1"/>
    <col min="1798" max="1798" width="7.69921875" style="2" customWidth="1"/>
    <col min="1799" max="1799" width="11.5" style="2" customWidth="1"/>
    <col min="1800" max="1800" width="13.3984375" style="2" customWidth="1"/>
    <col min="1801" max="1801" width="13.8984375" style="2" bestFit="1" customWidth="1"/>
    <col min="1802" max="2048" width="9" style="2"/>
    <col min="2049" max="2049" width="14" style="2" customWidth="1"/>
    <col min="2050" max="2050" width="20.3984375" style="2" customWidth="1"/>
    <col min="2051" max="2051" width="9.3984375" style="2" customWidth="1"/>
    <col min="2052" max="2052" width="7.59765625" style="2" customWidth="1"/>
    <col min="2053" max="2053" width="5.19921875" style="2" customWidth="1"/>
    <col min="2054" max="2054" width="7.69921875" style="2" customWidth="1"/>
    <col min="2055" max="2055" width="11.5" style="2" customWidth="1"/>
    <col min="2056" max="2056" width="13.3984375" style="2" customWidth="1"/>
    <col min="2057" max="2057" width="13.8984375" style="2" bestFit="1" customWidth="1"/>
    <col min="2058" max="2304" width="9" style="2"/>
    <col min="2305" max="2305" width="14" style="2" customWidth="1"/>
    <col min="2306" max="2306" width="20.3984375" style="2" customWidth="1"/>
    <col min="2307" max="2307" width="9.3984375" style="2" customWidth="1"/>
    <col min="2308" max="2308" width="7.59765625" style="2" customWidth="1"/>
    <col min="2309" max="2309" width="5.19921875" style="2" customWidth="1"/>
    <col min="2310" max="2310" width="7.69921875" style="2" customWidth="1"/>
    <col min="2311" max="2311" width="11.5" style="2" customWidth="1"/>
    <col min="2312" max="2312" width="13.3984375" style="2" customWidth="1"/>
    <col min="2313" max="2313" width="13.8984375" style="2" bestFit="1" customWidth="1"/>
    <col min="2314" max="2560" width="9" style="2"/>
    <col min="2561" max="2561" width="14" style="2" customWidth="1"/>
    <col min="2562" max="2562" width="20.3984375" style="2" customWidth="1"/>
    <col min="2563" max="2563" width="9.3984375" style="2" customWidth="1"/>
    <col min="2564" max="2564" width="7.59765625" style="2" customWidth="1"/>
    <col min="2565" max="2565" width="5.19921875" style="2" customWidth="1"/>
    <col min="2566" max="2566" width="7.69921875" style="2" customWidth="1"/>
    <col min="2567" max="2567" width="11.5" style="2" customWidth="1"/>
    <col min="2568" max="2568" width="13.3984375" style="2" customWidth="1"/>
    <col min="2569" max="2569" width="13.8984375" style="2" bestFit="1" customWidth="1"/>
    <col min="2570" max="2816" width="9" style="2"/>
    <col min="2817" max="2817" width="14" style="2" customWidth="1"/>
    <col min="2818" max="2818" width="20.3984375" style="2" customWidth="1"/>
    <col min="2819" max="2819" width="9.3984375" style="2" customWidth="1"/>
    <col min="2820" max="2820" width="7.59765625" style="2" customWidth="1"/>
    <col min="2821" max="2821" width="5.19921875" style="2" customWidth="1"/>
    <col min="2822" max="2822" width="7.69921875" style="2" customWidth="1"/>
    <col min="2823" max="2823" width="11.5" style="2" customWidth="1"/>
    <col min="2824" max="2824" width="13.3984375" style="2" customWidth="1"/>
    <col min="2825" max="2825" width="13.8984375" style="2" bestFit="1" customWidth="1"/>
    <col min="2826" max="3072" width="9" style="2"/>
    <col min="3073" max="3073" width="14" style="2" customWidth="1"/>
    <col min="3074" max="3074" width="20.3984375" style="2" customWidth="1"/>
    <col min="3075" max="3075" width="9.3984375" style="2" customWidth="1"/>
    <col min="3076" max="3076" width="7.59765625" style="2" customWidth="1"/>
    <col min="3077" max="3077" width="5.19921875" style="2" customWidth="1"/>
    <col min="3078" max="3078" width="7.69921875" style="2" customWidth="1"/>
    <col min="3079" max="3079" width="11.5" style="2" customWidth="1"/>
    <col min="3080" max="3080" width="13.3984375" style="2" customWidth="1"/>
    <col min="3081" max="3081" width="13.8984375" style="2" bestFit="1" customWidth="1"/>
    <col min="3082" max="3328" width="9" style="2"/>
    <col min="3329" max="3329" width="14" style="2" customWidth="1"/>
    <col min="3330" max="3330" width="20.3984375" style="2" customWidth="1"/>
    <col min="3331" max="3331" width="9.3984375" style="2" customWidth="1"/>
    <col min="3332" max="3332" width="7.59765625" style="2" customWidth="1"/>
    <col min="3333" max="3333" width="5.19921875" style="2" customWidth="1"/>
    <col min="3334" max="3334" width="7.69921875" style="2" customWidth="1"/>
    <col min="3335" max="3335" width="11.5" style="2" customWidth="1"/>
    <col min="3336" max="3336" width="13.3984375" style="2" customWidth="1"/>
    <col min="3337" max="3337" width="13.8984375" style="2" bestFit="1" customWidth="1"/>
    <col min="3338" max="3584" width="9" style="2"/>
    <col min="3585" max="3585" width="14" style="2" customWidth="1"/>
    <col min="3586" max="3586" width="20.3984375" style="2" customWidth="1"/>
    <col min="3587" max="3587" width="9.3984375" style="2" customWidth="1"/>
    <col min="3588" max="3588" width="7.59765625" style="2" customWidth="1"/>
    <col min="3589" max="3589" width="5.19921875" style="2" customWidth="1"/>
    <col min="3590" max="3590" width="7.69921875" style="2" customWidth="1"/>
    <col min="3591" max="3591" width="11.5" style="2" customWidth="1"/>
    <col min="3592" max="3592" width="13.3984375" style="2" customWidth="1"/>
    <col min="3593" max="3593" width="13.8984375" style="2" bestFit="1" customWidth="1"/>
    <col min="3594" max="3840" width="9" style="2"/>
    <col min="3841" max="3841" width="14" style="2" customWidth="1"/>
    <col min="3842" max="3842" width="20.3984375" style="2" customWidth="1"/>
    <col min="3843" max="3843" width="9.3984375" style="2" customWidth="1"/>
    <col min="3844" max="3844" width="7.59765625" style="2" customWidth="1"/>
    <col min="3845" max="3845" width="5.19921875" style="2" customWidth="1"/>
    <col min="3846" max="3846" width="7.69921875" style="2" customWidth="1"/>
    <col min="3847" max="3847" width="11.5" style="2" customWidth="1"/>
    <col min="3848" max="3848" width="13.3984375" style="2" customWidth="1"/>
    <col min="3849" max="3849" width="13.8984375" style="2" bestFit="1" customWidth="1"/>
    <col min="3850" max="4096" width="9" style="2"/>
    <col min="4097" max="4097" width="14" style="2" customWidth="1"/>
    <col min="4098" max="4098" width="20.3984375" style="2" customWidth="1"/>
    <col min="4099" max="4099" width="9.3984375" style="2" customWidth="1"/>
    <col min="4100" max="4100" width="7.59765625" style="2" customWidth="1"/>
    <col min="4101" max="4101" width="5.19921875" style="2" customWidth="1"/>
    <col min="4102" max="4102" width="7.69921875" style="2" customWidth="1"/>
    <col min="4103" max="4103" width="11.5" style="2" customWidth="1"/>
    <col min="4104" max="4104" width="13.3984375" style="2" customWidth="1"/>
    <col min="4105" max="4105" width="13.8984375" style="2" bestFit="1" customWidth="1"/>
    <col min="4106" max="4352" width="9" style="2"/>
    <col min="4353" max="4353" width="14" style="2" customWidth="1"/>
    <col min="4354" max="4354" width="20.3984375" style="2" customWidth="1"/>
    <col min="4355" max="4355" width="9.3984375" style="2" customWidth="1"/>
    <col min="4356" max="4356" width="7.59765625" style="2" customWidth="1"/>
    <col min="4357" max="4357" width="5.19921875" style="2" customWidth="1"/>
    <col min="4358" max="4358" width="7.69921875" style="2" customWidth="1"/>
    <col min="4359" max="4359" width="11.5" style="2" customWidth="1"/>
    <col min="4360" max="4360" width="13.3984375" style="2" customWidth="1"/>
    <col min="4361" max="4361" width="13.8984375" style="2" bestFit="1" customWidth="1"/>
    <col min="4362" max="4608" width="9" style="2"/>
    <col min="4609" max="4609" width="14" style="2" customWidth="1"/>
    <col min="4610" max="4610" width="20.3984375" style="2" customWidth="1"/>
    <col min="4611" max="4611" width="9.3984375" style="2" customWidth="1"/>
    <col min="4612" max="4612" width="7.59765625" style="2" customWidth="1"/>
    <col min="4613" max="4613" width="5.19921875" style="2" customWidth="1"/>
    <col min="4614" max="4614" width="7.69921875" style="2" customWidth="1"/>
    <col min="4615" max="4615" width="11.5" style="2" customWidth="1"/>
    <col min="4616" max="4616" width="13.3984375" style="2" customWidth="1"/>
    <col min="4617" max="4617" width="13.8984375" style="2" bestFit="1" customWidth="1"/>
    <col min="4618" max="4864" width="9" style="2"/>
    <col min="4865" max="4865" width="14" style="2" customWidth="1"/>
    <col min="4866" max="4866" width="20.3984375" style="2" customWidth="1"/>
    <col min="4867" max="4867" width="9.3984375" style="2" customWidth="1"/>
    <col min="4868" max="4868" width="7.59765625" style="2" customWidth="1"/>
    <col min="4869" max="4869" width="5.19921875" style="2" customWidth="1"/>
    <col min="4870" max="4870" width="7.69921875" style="2" customWidth="1"/>
    <col min="4871" max="4871" width="11.5" style="2" customWidth="1"/>
    <col min="4872" max="4872" width="13.3984375" style="2" customWidth="1"/>
    <col min="4873" max="4873" width="13.8984375" style="2" bestFit="1" customWidth="1"/>
    <col min="4874" max="5120" width="9" style="2"/>
    <col min="5121" max="5121" width="14" style="2" customWidth="1"/>
    <col min="5122" max="5122" width="20.3984375" style="2" customWidth="1"/>
    <col min="5123" max="5123" width="9.3984375" style="2" customWidth="1"/>
    <col min="5124" max="5124" width="7.59765625" style="2" customWidth="1"/>
    <col min="5125" max="5125" width="5.19921875" style="2" customWidth="1"/>
    <col min="5126" max="5126" width="7.69921875" style="2" customWidth="1"/>
    <col min="5127" max="5127" width="11.5" style="2" customWidth="1"/>
    <col min="5128" max="5128" width="13.3984375" style="2" customWidth="1"/>
    <col min="5129" max="5129" width="13.8984375" style="2" bestFit="1" customWidth="1"/>
    <col min="5130" max="5376" width="9" style="2"/>
    <col min="5377" max="5377" width="14" style="2" customWidth="1"/>
    <col min="5378" max="5378" width="20.3984375" style="2" customWidth="1"/>
    <col min="5379" max="5379" width="9.3984375" style="2" customWidth="1"/>
    <col min="5380" max="5380" width="7.59765625" style="2" customWidth="1"/>
    <col min="5381" max="5381" width="5.19921875" style="2" customWidth="1"/>
    <col min="5382" max="5382" width="7.69921875" style="2" customWidth="1"/>
    <col min="5383" max="5383" width="11.5" style="2" customWidth="1"/>
    <col min="5384" max="5384" width="13.3984375" style="2" customWidth="1"/>
    <col min="5385" max="5385" width="13.8984375" style="2" bestFit="1" customWidth="1"/>
    <col min="5386" max="5632" width="9" style="2"/>
    <col min="5633" max="5633" width="14" style="2" customWidth="1"/>
    <col min="5634" max="5634" width="20.3984375" style="2" customWidth="1"/>
    <col min="5635" max="5635" width="9.3984375" style="2" customWidth="1"/>
    <col min="5636" max="5636" width="7.59765625" style="2" customWidth="1"/>
    <col min="5637" max="5637" width="5.19921875" style="2" customWidth="1"/>
    <col min="5638" max="5638" width="7.69921875" style="2" customWidth="1"/>
    <col min="5639" max="5639" width="11.5" style="2" customWidth="1"/>
    <col min="5640" max="5640" width="13.3984375" style="2" customWidth="1"/>
    <col min="5641" max="5641" width="13.8984375" style="2" bestFit="1" customWidth="1"/>
    <col min="5642" max="5888" width="9" style="2"/>
    <col min="5889" max="5889" width="14" style="2" customWidth="1"/>
    <col min="5890" max="5890" width="20.3984375" style="2" customWidth="1"/>
    <col min="5891" max="5891" width="9.3984375" style="2" customWidth="1"/>
    <col min="5892" max="5892" width="7.59765625" style="2" customWidth="1"/>
    <col min="5893" max="5893" width="5.19921875" style="2" customWidth="1"/>
    <col min="5894" max="5894" width="7.69921875" style="2" customWidth="1"/>
    <col min="5895" max="5895" width="11.5" style="2" customWidth="1"/>
    <col min="5896" max="5896" width="13.3984375" style="2" customWidth="1"/>
    <col min="5897" max="5897" width="13.8984375" style="2" bestFit="1" customWidth="1"/>
    <col min="5898" max="6144" width="9" style="2"/>
    <col min="6145" max="6145" width="14" style="2" customWidth="1"/>
    <col min="6146" max="6146" width="20.3984375" style="2" customWidth="1"/>
    <col min="6147" max="6147" width="9.3984375" style="2" customWidth="1"/>
    <col min="6148" max="6148" width="7.59765625" style="2" customWidth="1"/>
    <col min="6149" max="6149" width="5.19921875" style="2" customWidth="1"/>
    <col min="6150" max="6150" width="7.69921875" style="2" customWidth="1"/>
    <col min="6151" max="6151" width="11.5" style="2" customWidth="1"/>
    <col min="6152" max="6152" width="13.3984375" style="2" customWidth="1"/>
    <col min="6153" max="6153" width="13.8984375" style="2" bestFit="1" customWidth="1"/>
    <col min="6154" max="6400" width="9" style="2"/>
    <col min="6401" max="6401" width="14" style="2" customWidth="1"/>
    <col min="6402" max="6402" width="20.3984375" style="2" customWidth="1"/>
    <col min="6403" max="6403" width="9.3984375" style="2" customWidth="1"/>
    <col min="6404" max="6404" width="7.59765625" style="2" customWidth="1"/>
    <col min="6405" max="6405" width="5.19921875" style="2" customWidth="1"/>
    <col min="6406" max="6406" width="7.69921875" style="2" customWidth="1"/>
    <col min="6407" max="6407" width="11.5" style="2" customWidth="1"/>
    <col min="6408" max="6408" width="13.3984375" style="2" customWidth="1"/>
    <col min="6409" max="6409" width="13.8984375" style="2" bestFit="1" customWidth="1"/>
    <col min="6410" max="6656" width="9" style="2"/>
    <col min="6657" max="6657" width="14" style="2" customWidth="1"/>
    <col min="6658" max="6658" width="20.3984375" style="2" customWidth="1"/>
    <col min="6659" max="6659" width="9.3984375" style="2" customWidth="1"/>
    <col min="6660" max="6660" width="7.59765625" style="2" customWidth="1"/>
    <col min="6661" max="6661" width="5.19921875" style="2" customWidth="1"/>
    <col min="6662" max="6662" width="7.69921875" style="2" customWidth="1"/>
    <col min="6663" max="6663" width="11.5" style="2" customWidth="1"/>
    <col min="6664" max="6664" width="13.3984375" style="2" customWidth="1"/>
    <col min="6665" max="6665" width="13.8984375" style="2" bestFit="1" customWidth="1"/>
    <col min="6666" max="6912" width="9" style="2"/>
    <col min="6913" max="6913" width="14" style="2" customWidth="1"/>
    <col min="6914" max="6914" width="20.3984375" style="2" customWidth="1"/>
    <col min="6915" max="6915" width="9.3984375" style="2" customWidth="1"/>
    <col min="6916" max="6916" width="7.59765625" style="2" customWidth="1"/>
    <col min="6917" max="6917" width="5.19921875" style="2" customWidth="1"/>
    <col min="6918" max="6918" width="7.69921875" style="2" customWidth="1"/>
    <col min="6919" max="6919" width="11.5" style="2" customWidth="1"/>
    <col min="6920" max="6920" width="13.3984375" style="2" customWidth="1"/>
    <col min="6921" max="6921" width="13.8984375" style="2" bestFit="1" customWidth="1"/>
    <col min="6922" max="7168" width="9" style="2"/>
    <col min="7169" max="7169" width="14" style="2" customWidth="1"/>
    <col min="7170" max="7170" width="20.3984375" style="2" customWidth="1"/>
    <col min="7171" max="7171" width="9.3984375" style="2" customWidth="1"/>
    <col min="7172" max="7172" width="7.59765625" style="2" customWidth="1"/>
    <col min="7173" max="7173" width="5.19921875" style="2" customWidth="1"/>
    <col min="7174" max="7174" width="7.69921875" style="2" customWidth="1"/>
    <col min="7175" max="7175" width="11.5" style="2" customWidth="1"/>
    <col min="7176" max="7176" width="13.3984375" style="2" customWidth="1"/>
    <col min="7177" max="7177" width="13.8984375" style="2" bestFit="1" customWidth="1"/>
    <col min="7178" max="7424" width="9" style="2"/>
    <col min="7425" max="7425" width="14" style="2" customWidth="1"/>
    <col min="7426" max="7426" width="20.3984375" style="2" customWidth="1"/>
    <col min="7427" max="7427" width="9.3984375" style="2" customWidth="1"/>
    <col min="7428" max="7428" width="7.59765625" style="2" customWidth="1"/>
    <col min="7429" max="7429" width="5.19921875" style="2" customWidth="1"/>
    <col min="7430" max="7430" width="7.69921875" style="2" customWidth="1"/>
    <col min="7431" max="7431" width="11.5" style="2" customWidth="1"/>
    <col min="7432" max="7432" width="13.3984375" style="2" customWidth="1"/>
    <col min="7433" max="7433" width="13.8984375" style="2" bestFit="1" customWidth="1"/>
    <col min="7434" max="7680" width="9" style="2"/>
    <col min="7681" max="7681" width="14" style="2" customWidth="1"/>
    <col min="7682" max="7682" width="20.3984375" style="2" customWidth="1"/>
    <col min="7683" max="7683" width="9.3984375" style="2" customWidth="1"/>
    <col min="7684" max="7684" width="7.59765625" style="2" customWidth="1"/>
    <col min="7685" max="7685" width="5.19921875" style="2" customWidth="1"/>
    <col min="7686" max="7686" width="7.69921875" style="2" customWidth="1"/>
    <col min="7687" max="7687" width="11.5" style="2" customWidth="1"/>
    <col min="7688" max="7688" width="13.3984375" style="2" customWidth="1"/>
    <col min="7689" max="7689" width="13.8984375" style="2" bestFit="1" customWidth="1"/>
    <col min="7690" max="7936" width="9" style="2"/>
    <col min="7937" max="7937" width="14" style="2" customWidth="1"/>
    <col min="7938" max="7938" width="20.3984375" style="2" customWidth="1"/>
    <col min="7939" max="7939" width="9.3984375" style="2" customWidth="1"/>
    <col min="7940" max="7940" width="7.59765625" style="2" customWidth="1"/>
    <col min="7941" max="7941" width="5.19921875" style="2" customWidth="1"/>
    <col min="7942" max="7942" width="7.69921875" style="2" customWidth="1"/>
    <col min="7943" max="7943" width="11.5" style="2" customWidth="1"/>
    <col min="7944" max="7944" width="13.3984375" style="2" customWidth="1"/>
    <col min="7945" max="7945" width="13.8984375" style="2" bestFit="1" customWidth="1"/>
    <col min="7946" max="8192" width="9" style="2"/>
    <col min="8193" max="8193" width="14" style="2" customWidth="1"/>
    <col min="8194" max="8194" width="20.3984375" style="2" customWidth="1"/>
    <col min="8195" max="8195" width="9.3984375" style="2" customWidth="1"/>
    <col min="8196" max="8196" width="7.59765625" style="2" customWidth="1"/>
    <col min="8197" max="8197" width="5.19921875" style="2" customWidth="1"/>
    <col min="8198" max="8198" width="7.69921875" style="2" customWidth="1"/>
    <col min="8199" max="8199" width="11.5" style="2" customWidth="1"/>
    <col min="8200" max="8200" width="13.3984375" style="2" customWidth="1"/>
    <col min="8201" max="8201" width="13.8984375" style="2" bestFit="1" customWidth="1"/>
    <col min="8202" max="8448" width="9" style="2"/>
    <col min="8449" max="8449" width="14" style="2" customWidth="1"/>
    <col min="8450" max="8450" width="20.3984375" style="2" customWidth="1"/>
    <col min="8451" max="8451" width="9.3984375" style="2" customWidth="1"/>
    <col min="8452" max="8452" width="7.59765625" style="2" customWidth="1"/>
    <col min="8453" max="8453" width="5.19921875" style="2" customWidth="1"/>
    <col min="8454" max="8454" width="7.69921875" style="2" customWidth="1"/>
    <col min="8455" max="8455" width="11.5" style="2" customWidth="1"/>
    <col min="8456" max="8456" width="13.3984375" style="2" customWidth="1"/>
    <col min="8457" max="8457" width="13.8984375" style="2" bestFit="1" customWidth="1"/>
    <col min="8458" max="8704" width="9" style="2"/>
    <col min="8705" max="8705" width="14" style="2" customWidth="1"/>
    <col min="8706" max="8706" width="20.3984375" style="2" customWidth="1"/>
    <col min="8707" max="8707" width="9.3984375" style="2" customWidth="1"/>
    <col min="8708" max="8708" width="7.59765625" style="2" customWidth="1"/>
    <col min="8709" max="8709" width="5.19921875" style="2" customWidth="1"/>
    <col min="8710" max="8710" width="7.69921875" style="2" customWidth="1"/>
    <col min="8711" max="8711" width="11.5" style="2" customWidth="1"/>
    <col min="8712" max="8712" width="13.3984375" style="2" customWidth="1"/>
    <col min="8713" max="8713" width="13.8984375" style="2" bestFit="1" customWidth="1"/>
    <col min="8714" max="8960" width="9" style="2"/>
    <col min="8961" max="8961" width="14" style="2" customWidth="1"/>
    <col min="8962" max="8962" width="20.3984375" style="2" customWidth="1"/>
    <col min="8963" max="8963" width="9.3984375" style="2" customWidth="1"/>
    <col min="8964" max="8964" width="7.59765625" style="2" customWidth="1"/>
    <col min="8965" max="8965" width="5.19921875" style="2" customWidth="1"/>
    <col min="8966" max="8966" width="7.69921875" style="2" customWidth="1"/>
    <col min="8967" max="8967" width="11.5" style="2" customWidth="1"/>
    <col min="8968" max="8968" width="13.3984375" style="2" customWidth="1"/>
    <col min="8969" max="8969" width="13.8984375" style="2" bestFit="1" customWidth="1"/>
    <col min="8970" max="9216" width="9" style="2"/>
    <col min="9217" max="9217" width="14" style="2" customWidth="1"/>
    <col min="9218" max="9218" width="20.3984375" style="2" customWidth="1"/>
    <col min="9219" max="9219" width="9.3984375" style="2" customWidth="1"/>
    <col min="9220" max="9220" width="7.59765625" style="2" customWidth="1"/>
    <col min="9221" max="9221" width="5.19921875" style="2" customWidth="1"/>
    <col min="9222" max="9222" width="7.69921875" style="2" customWidth="1"/>
    <col min="9223" max="9223" width="11.5" style="2" customWidth="1"/>
    <col min="9224" max="9224" width="13.3984375" style="2" customWidth="1"/>
    <col min="9225" max="9225" width="13.8984375" style="2" bestFit="1" customWidth="1"/>
    <col min="9226" max="9472" width="9" style="2"/>
    <col min="9473" max="9473" width="14" style="2" customWidth="1"/>
    <col min="9474" max="9474" width="20.3984375" style="2" customWidth="1"/>
    <col min="9475" max="9475" width="9.3984375" style="2" customWidth="1"/>
    <col min="9476" max="9476" width="7.59765625" style="2" customWidth="1"/>
    <col min="9477" max="9477" width="5.19921875" style="2" customWidth="1"/>
    <col min="9478" max="9478" width="7.69921875" style="2" customWidth="1"/>
    <col min="9479" max="9479" width="11.5" style="2" customWidth="1"/>
    <col min="9480" max="9480" width="13.3984375" style="2" customWidth="1"/>
    <col min="9481" max="9481" width="13.8984375" style="2" bestFit="1" customWidth="1"/>
    <col min="9482" max="9728" width="9" style="2"/>
    <col min="9729" max="9729" width="14" style="2" customWidth="1"/>
    <col min="9730" max="9730" width="20.3984375" style="2" customWidth="1"/>
    <col min="9731" max="9731" width="9.3984375" style="2" customWidth="1"/>
    <col min="9732" max="9732" width="7.59765625" style="2" customWidth="1"/>
    <col min="9733" max="9733" width="5.19921875" style="2" customWidth="1"/>
    <col min="9734" max="9734" width="7.69921875" style="2" customWidth="1"/>
    <col min="9735" max="9735" width="11.5" style="2" customWidth="1"/>
    <col min="9736" max="9736" width="13.3984375" style="2" customWidth="1"/>
    <col min="9737" max="9737" width="13.8984375" style="2" bestFit="1" customWidth="1"/>
    <col min="9738" max="9984" width="9" style="2"/>
    <col min="9985" max="9985" width="14" style="2" customWidth="1"/>
    <col min="9986" max="9986" width="20.3984375" style="2" customWidth="1"/>
    <col min="9987" max="9987" width="9.3984375" style="2" customWidth="1"/>
    <col min="9988" max="9988" width="7.59765625" style="2" customWidth="1"/>
    <col min="9989" max="9989" width="5.19921875" style="2" customWidth="1"/>
    <col min="9990" max="9990" width="7.69921875" style="2" customWidth="1"/>
    <col min="9991" max="9991" width="11.5" style="2" customWidth="1"/>
    <col min="9992" max="9992" width="13.3984375" style="2" customWidth="1"/>
    <col min="9993" max="9993" width="13.8984375" style="2" bestFit="1" customWidth="1"/>
    <col min="9994" max="10240" width="9" style="2"/>
    <col min="10241" max="10241" width="14" style="2" customWidth="1"/>
    <col min="10242" max="10242" width="20.3984375" style="2" customWidth="1"/>
    <col min="10243" max="10243" width="9.3984375" style="2" customWidth="1"/>
    <col min="10244" max="10244" width="7.59765625" style="2" customWidth="1"/>
    <col min="10245" max="10245" width="5.19921875" style="2" customWidth="1"/>
    <col min="10246" max="10246" width="7.69921875" style="2" customWidth="1"/>
    <col min="10247" max="10247" width="11.5" style="2" customWidth="1"/>
    <col min="10248" max="10248" width="13.3984375" style="2" customWidth="1"/>
    <col min="10249" max="10249" width="13.8984375" style="2" bestFit="1" customWidth="1"/>
    <col min="10250" max="10496" width="9" style="2"/>
    <col min="10497" max="10497" width="14" style="2" customWidth="1"/>
    <col min="10498" max="10498" width="20.3984375" style="2" customWidth="1"/>
    <col min="10499" max="10499" width="9.3984375" style="2" customWidth="1"/>
    <col min="10500" max="10500" width="7.59765625" style="2" customWidth="1"/>
    <col min="10501" max="10501" width="5.19921875" style="2" customWidth="1"/>
    <col min="10502" max="10502" width="7.69921875" style="2" customWidth="1"/>
    <col min="10503" max="10503" width="11.5" style="2" customWidth="1"/>
    <col min="10504" max="10504" width="13.3984375" style="2" customWidth="1"/>
    <col min="10505" max="10505" width="13.8984375" style="2" bestFit="1" customWidth="1"/>
    <col min="10506" max="10752" width="9" style="2"/>
    <col min="10753" max="10753" width="14" style="2" customWidth="1"/>
    <col min="10754" max="10754" width="20.3984375" style="2" customWidth="1"/>
    <col min="10755" max="10755" width="9.3984375" style="2" customWidth="1"/>
    <col min="10756" max="10756" width="7.59765625" style="2" customWidth="1"/>
    <col min="10757" max="10757" width="5.19921875" style="2" customWidth="1"/>
    <col min="10758" max="10758" width="7.69921875" style="2" customWidth="1"/>
    <col min="10759" max="10759" width="11.5" style="2" customWidth="1"/>
    <col min="10760" max="10760" width="13.3984375" style="2" customWidth="1"/>
    <col min="10761" max="10761" width="13.8984375" style="2" bestFit="1" customWidth="1"/>
    <col min="10762" max="11008" width="9" style="2"/>
    <col min="11009" max="11009" width="14" style="2" customWidth="1"/>
    <col min="11010" max="11010" width="20.3984375" style="2" customWidth="1"/>
    <col min="11011" max="11011" width="9.3984375" style="2" customWidth="1"/>
    <col min="11012" max="11012" width="7.59765625" style="2" customWidth="1"/>
    <col min="11013" max="11013" width="5.19921875" style="2" customWidth="1"/>
    <col min="11014" max="11014" width="7.69921875" style="2" customWidth="1"/>
    <col min="11015" max="11015" width="11.5" style="2" customWidth="1"/>
    <col min="11016" max="11016" width="13.3984375" style="2" customWidth="1"/>
    <col min="11017" max="11017" width="13.8984375" style="2" bestFit="1" customWidth="1"/>
    <col min="11018" max="11264" width="9" style="2"/>
    <col min="11265" max="11265" width="14" style="2" customWidth="1"/>
    <col min="11266" max="11266" width="20.3984375" style="2" customWidth="1"/>
    <col min="11267" max="11267" width="9.3984375" style="2" customWidth="1"/>
    <col min="11268" max="11268" width="7.59765625" style="2" customWidth="1"/>
    <col min="11269" max="11269" width="5.19921875" style="2" customWidth="1"/>
    <col min="11270" max="11270" width="7.69921875" style="2" customWidth="1"/>
    <col min="11271" max="11271" width="11.5" style="2" customWidth="1"/>
    <col min="11272" max="11272" width="13.3984375" style="2" customWidth="1"/>
    <col min="11273" max="11273" width="13.8984375" style="2" bestFit="1" customWidth="1"/>
    <col min="11274" max="11520" width="9" style="2"/>
    <col min="11521" max="11521" width="14" style="2" customWidth="1"/>
    <col min="11522" max="11522" width="20.3984375" style="2" customWidth="1"/>
    <col min="11523" max="11523" width="9.3984375" style="2" customWidth="1"/>
    <col min="11524" max="11524" width="7.59765625" style="2" customWidth="1"/>
    <col min="11525" max="11525" width="5.19921875" style="2" customWidth="1"/>
    <col min="11526" max="11526" width="7.69921875" style="2" customWidth="1"/>
    <col min="11527" max="11527" width="11.5" style="2" customWidth="1"/>
    <col min="11528" max="11528" width="13.3984375" style="2" customWidth="1"/>
    <col min="11529" max="11529" width="13.8984375" style="2" bestFit="1" customWidth="1"/>
    <col min="11530" max="11776" width="9" style="2"/>
    <col min="11777" max="11777" width="14" style="2" customWidth="1"/>
    <col min="11778" max="11778" width="20.3984375" style="2" customWidth="1"/>
    <col min="11779" max="11779" width="9.3984375" style="2" customWidth="1"/>
    <col min="11780" max="11780" width="7.59765625" style="2" customWidth="1"/>
    <col min="11781" max="11781" width="5.19921875" style="2" customWidth="1"/>
    <col min="11782" max="11782" width="7.69921875" style="2" customWidth="1"/>
    <col min="11783" max="11783" width="11.5" style="2" customWidth="1"/>
    <col min="11784" max="11784" width="13.3984375" style="2" customWidth="1"/>
    <col min="11785" max="11785" width="13.8984375" style="2" bestFit="1" customWidth="1"/>
    <col min="11786" max="12032" width="9" style="2"/>
    <col min="12033" max="12033" width="14" style="2" customWidth="1"/>
    <col min="12034" max="12034" width="20.3984375" style="2" customWidth="1"/>
    <col min="12035" max="12035" width="9.3984375" style="2" customWidth="1"/>
    <col min="12036" max="12036" width="7.59765625" style="2" customWidth="1"/>
    <col min="12037" max="12037" width="5.19921875" style="2" customWidth="1"/>
    <col min="12038" max="12038" width="7.69921875" style="2" customWidth="1"/>
    <col min="12039" max="12039" width="11.5" style="2" customWidth="1"/>
    <col min="12040" max="12040" width="13.3984375" style="2" customWidth="1"/>
    <col min="12041" max="12041" width="13.8984375" style="2" bestFit="1" customWidth="1"/>
    <col min="12042" max="12288" width="9" style="2"/>
    <col min="12289" max="12289" width="14" style="2" customWidth="1"/>
    <col min="12290" max="12290" width="20.3984375" style="2" customWidth="1"/>
    <col min="12291" max="12291" width="9.3984375" style="2" customWidth="1"/>
    <col min="12292" max="12292" width="7.59765625" style="2" customWidth="1"/>
    <col min="12293" max="12293" width="5.19921875" style="2" customWidth="1"/>
    <col min="12294" max="12294" width="7.69921875" style="2" customWidth="1"/>
    <col min="12295" max="12295" width="11.5" style="2" customWidth="1"/>
    <col min="12296" max="12296" width="13.3984375" style="2" customWidth="1"/>
    <col min="12297" max="12297" width="13.8984375" style="2" bestFit="1" customWidth="1"/>
    <col min="12298" max="12544" width="9" style="2"/>
    <col min="12545" max="12545" width="14" style="2" customWidth="1"/>
    <col min="12546" max="12546" width="20.3984375" style="2" customWidth="1"/>
    <col min="12547" max="12547" width="9.3984375" style="2" customWidth="1"/>
    <col min="12548" max="12548" width="7.59765625" style="2" customWidth="1"/>
    <col min="12549" max="12549" width="5.19921875" style="2" customWidth="1"/>
    <col min="12550" max="12550" width="7.69921875" style="2" customWidth="1"/>
    <col min="12551" max="12551" width="11.5" style="2" customWidth="1"/>
    <col min="12552" max="12552" width="13.3984375" style="2" customWidth="1"/>
    <col min="12553" max="12553" width="13.8984375" style="2" bestFit="1" customWidth="1"/>
    <col min="12554" max="12800" width="9" style="2"/>
    <col min="12801" max="12801" width="14" style="2" customWidth="1"/>
    <col min="12802" max="12802" width="20.3984375" style="2" customWidth="1"/>
    <col min="12803" max="12803" width="9.3984375" style="2" customWidth="1"/>
    <col min="12804" max="12804" width="7.59765625" style="2" customWidth="1"/>
    <col min="12805" max="12805" width="5.19921875" style="2" customWidth="1"/>
    <col min="12806" max="12806" width="7.69921875" style="2" customWidth="1"/>
    <col min="12807" max="12807" width="11.5" style="2" customWidth="1"/>
    <col min="12808" max="12808" width="13.3984375" style="2" customWidth="1"/>
    <col min="12809" max="12809" width="13.8984375" style="2" bestFit="1" customWidth="1"/>
    <col min="12810" max="13056" width="9" style="2"/>
    <col min="13057" max="13057" width="14" style="2" customWidth="1"/>
    <col min="13058" max="13058" width="20.3984375" style="2" customWidth="1"/>
    <col min="13059" max="13059" width="9.3984375" style="2" customWidth="1"/>
    <col min="13060" max="13060" width="7.59765625" style="2" customWidth="1"/>
    <col min="13061" max="13061" width="5.19921875" style="2" customWidth="1"/>
    <col min="13062" max="13062" width="7.69921875" style="2" customWidth="1"/>
    <col min="13063" max="13063" width="11.5" style="2" customWidth="1"/>
    <col min="13064" max="13064" width="13.3984375" style="2" customWidth="1"/>
    <col min="13065" max="13065" width="13.8984375" style="2" bestFit="1" customWidth="1"/>
    <col min="13066" max="13312" width="9" style="2"/>
    <col min="13313" max="13313" width="14" style="2" customWidth="1"/>
    <col min="13314" max="13314" width="20.3984375" style="2" customWidth="1"/>
    <col min="13315" max="13315" width="9.3984375" style="2" customWidth="1"/>
    <col min="13316" max="13316" width="7.59765625" style="2" customWidth="1"/>
    <col min="13317" max="13317" width="5.19921875" style="2" customWidth="1"/>
    <col min="13318" max="13318" width="7.69921875" style="2" customWidth="1"/>
    <col min="13319" max="13319" width="11.5" style="2" customWidth="1"/>
    <col min="13320" max="13320" width="13.3984375" style="2" customWidth="1"/>
    <col min="13321" max="13321" width="13.8984375" style="2" bestFit="1" customWidth="1"/>
    <col min="13322" max="13568" width="9" style="2"/>
    <col min="13569" max="13569" width="14" style="2" customWidth="1"/>
    <col min="13570" max="13570" width="20.3984375" style="2" customWidth="1"/>
    <col min="13571" max="13571" width="9.3984375" style="2" customWidth="1"/>
    <col min="13572" max="13572" width="7.59765625" style="2" customWidth="1"/>
    <col min="13573" max="13573" width="5.19921875" style="2" customWidth="1"/>
    <col min="13574" max="13574" width="7.69921875" style="2" customWidth="1"/>
    <col min="13575" max="13575" width="11.5" style="2" customWidth="1"/>
    <col min="13576" max="13576" width="13.3984375" style="2" customWidth="1"/>
    <col min="13577" max="13577" width="13.8984375" style="2" bestFit="1" customWidth="1"/>
    <col min="13578" max="13824" width="9" style="2"/>
    <col min="13825" max="13825" width="14" style="2" customWidth="1"/>
    <col min="13826" max="13826" width="20.3984375" style="2" customWidth="1"/>
    <col min="13827" max="13827" width="9.3984375" style="2" customWidth="1"/>
    <col min="13828" max="13828" width="7.59765625" style="2" customWidth="1"/>
    <col min="13829" max="13829" width="5.19921875" style="2" customWidth="1"/>
    <col min="13830" max="13830" width="7.69921875" style="2" customWidth="1"/>
    <col min="13831" max="13831" width="11.5" style="2" customWidth="1"/>
    <col min="13832" max="13832" width="13.3984375" style="2" customWidth="1"/>
    <col min="13833" max="13833" width="13.8984375" style="2" bestFit="1" customWidth="1"/>
    <col min="13834" max="14080" width="9" style="2"/>
    <col min="14081" max="14081" width="14" style="2" customWidth="1"/>
    <col min="14082" max="14082" width="20.3984375" style="2" customWidth="1"/>
    <col min="14083" max="14083" width="9.3984375" style="2" customWidth="1"/>
    <col min="14084" max="14084" width="7.59765625" style="2" customWidth="1"/>
    <col min="14085" max="14085" width="5.19921875" style="2" customWidth="1"/>
    <col min="14086" max="14086" width="7.69921875" style="2" customWidth="1"/>
    <col min="14087" max="14087" width="11.5" style="2" customWidth="1"/>
    <col min="14088" max="14088" width="13.3984375" style="2" customWidth="1"/>
    <col min="14089" max="14089" width="13.8984375" style="2" bestFit="1" customWidth="1"/>
    <col min="14090" max="14336" width="9" style="2"/>
    <col min="14337" max="14337" width="14" style="2" customWidth="1"/>
    <col min="14338" max="14338" width="20.3984375" style="2" customWidth="1"/>
    <col min="14339" max="14339" width="9.3984375" style="2" customWidth="1"/>
    <col min="14340" max="14340" width="7.59765625" style="2" customWidth="1"/>
    <col min="14341" max="14341" width="5.19921875" style="2" customWidth="1"/>
    <col min="14342" max="14342" width="7.69921875" style="2" customWidth="1"/>
    <col min="14343" max="14343" width="11.5" style="2" customWidth="1"/>
    <col min="14344" max="14344" width="13.3984375" style="2" customWidth="1"/>
    <col min="14345" max="14345" width="13.8984375" style="2" bestFit="1" customWidth="1"/>
    <col min="14346" max="14592" width="9" style="2"/>
    <col min="14593" max="14593" width="14" style="2" customWidth="1"/>
    <col min="14594" max="14594" width="20.3984375" style="2" customWidth="1"/>
    <col min="14595" max="14595" width="9.3984375" style="2" customWidth="1"/>
    <col min="14596" max="14596" width="7.59765625" style="2" customWidth="1"/>
    <col min="14597" max="14597" width="5.19921875" style="2" customWidth="1"/>
    <col min="14598" max="14598" width="7.69921875" style="2" customWidth="1"/>
    <col min="14599" max="14599" width="11.5" style="2" customWidth="1"/>
    <col min="14600" max="14600" width="13.3984375" style="2" customWidth="1"/>
    <col min="14601" max="14601" width="13.8984375" style="2" bestFit="1" customWidth="1"/>
    <col min="14602" max="14848" width="9" style="2"/>
    <col min="14849" max="14849" width="14" style="2" customWidth="1"/>
    <col min="14850" max="14850" width="20.3984375" style="2" customWidth="1"/>
    <col min="14851" max="14851" width="9.3984375" style="2" customWidth="1"/>
    <col min="14852" max="14852" width="7.59765625" style="2" customWidth="1"/>
    <col min="14853" max="14853" width="5.19921875" style="2" customWidth="1"/>
    <col min="14854" max="14854" width="7.69921875" style="2" customWidth="1"/>
    <col min="14855" max="14855" width="11.5" style="2" customWidth="1"/>
    <col min="14856" max="14856" width="13.3984375" style="2" customWidth="1"/>
    <col min="14857" max="14857" width="13.8984375" style="2" bestFit="1" customWidth="1"/>
    <col min="14858" max="15104" width="9" style="2"/>
    <col min="15105" max="15105" width="14" style="2" customWidth="1"/>
    <col min="15106" max="15106" width="20.3984375" style="2" customWidth="1"/>
    <col min="15107" max="15107" width="9.3984375" style="2" customWidth="1"/>
    <col min="15108" max="15108" width="7.59765625" style="2" customWidth="1"/>
    <col min="15109" max="15109" width="5.19921875" style="2" customWidth="1"/>
    <col min="15110" max="15110" width="7.69921875" style="2" customWidth="1"/>
    <col min="15111" max="15111" width="11.5" style="2" customWidth="1"/>
    <col min="15112" max="15112" width="13.3984375" style="2" customWidth="1"/>
    <col min="15113" max="15113" width="13.8984375" style="2" bestFit="1" customWidth="1"/>
    <col min="15114" max="15360" width="9" style="2"/>
    <col min="15361" max="15361" width="14" style="2" customWidth="1"/>
    <col min="15362" max="15362" width="20.3984375" style="2" customWidth="1"/>
    <col min="15363" max="15363" width="9.3984375" style="2" customWidth="1"/>
    <col min="15364" max="15364" width="7.59765625" style="2" customWidth="1"/>
    <col min="15365" max="15365" width="5.19921875" style="2" customWidth="1"/>
    <col min="15366" max="15366" width="7.69921875" style="2" customWidth="1"/>
    <col min="15367" max="15367" width="11.5" style="2" customWidth="1"/>
    <col min="15368" max="15368" width="13.3984375" style="2" customWidth="1"/>
    <col min="15369" max="15369" width="13.8984375" style="2" bestFit="1" customWidth="1"/>
    <col min="15370" max="15616" width="9" style="2"/>
    <col min="15617" max="15617" width="14" style="2" customWidth="1"/>
    <col min="15618" max="15618" width="20.3984375" style="2" customWidth="1"/>
    <col min="15619" max="15619" width="9.3984375" style="2" customWidth="1"/>
    <col min="15620" max="15620" width="7.59765625" style="2" customWidth="1"/>
    <col min="15621" max="15621" width="5.19921875" style="2" customWidth="1"/>
    <col min="15622" max="15622" width="7.69921875" style="2" customWidth="1"/>
    <col min="15623" max="15623" width="11.5" style="2" customWidth="1"/>
    <col min="15624" max="15624" width="13.3984375" style="2" customWidth="1"/>
    <col min="15625" max="15625" width="13.8984375" style="2" bestFit="1" customWidth="1"/>
    <col min="15626" max="15872" width="9" style="2"/>
    <col min="15873" max="15873" width="14" style="2" customWidth="1"/>
    <col min="15874" max="15874" width="20.3984375" style="2" customWidth="1"/>
    <col min="15875" max="15875" width="9.3984375" style="2" customWidth="1"/>
    <col min="15876" max="15876" width="7.59765625" style="2" customWidth="1"/>
    <col min="15877" max="15877" width="5.19921875" style="2" customWidth="1"/>
    <col min="15878" max="15878" width="7.69921875" style="2" customWidth="1"/>
    <col min="15879" max="15879" width="11.5" style="2" customWidth="1"/>
    <col min="15880" max="15880" width="13.3984375" style="2" customWidth="1"/>
    <col min="15881" max="15881" width="13.8984375" style="2" bestFit="1" customWidth="1"/>
    <col min="15882" max="16128" width="9" style="2"/>
    <col min="16129" max="16129" width="14" style="2" customWidth="1"/>
    <col min="16130" max="16130" width="20.3984375" style="2" customWidth="1"/>
    <col min="16131" max="16131" width="9.3984375" style="2" customWidth="1"/>
    <col min="16132" max="16132" width="7.59765625" style="2" customWidth="1"/>
    <col min="16133" max="16133" width="5.19921875" style="2" customWidth="1"/>
    <col min="16134" max="16134" width="7.69921875" style="2" customWidth="1"/>
    <col min="16135" max="16135" width="11.5" style="2" customWidth="1"/>
    <col min="16136" max="16136" width="13.3984375" style="2" customWidth="1"/>
    <col min="16137" max="16137" width="13.8984375" style="2" bestFit="1" customWidth="1"/>
    <col min="16138" max="16384" width="9" style="2"/>
  </cols>
  <sheetData>
    <row r="1" spans="1:13" ht="18" customHeight="1" x14ac:dyDescent="0.4">
      <c r="A1" s="258" t="s">
        <v>252</v>
      </c>
      <c r="B1" s="258"/>
      <c r="C1" s="258"/>
      <c r="D1" s="258"/>
      <c r="E1" s="258"/>
      <c r="F1" s="258"/>
      <c r="G1" s="258"/>
      <c r="H1" s="258"/>
      <c r="I1" s="252" t="s">
        <v>45</v>
      </c>
      <c r="J1" s="252"/>
      <c r="K1" s="252"/>
      <c r="L1" s="252"/>
      <c r="M1" s="252"/>
    </row>
    <row r="2" spans="1:13" ht="18" customHeight="1" x14ac:dyDescent="0.4">
      <c r="A2" s="258"/>
      <c r="B2" s="258"/>
      <c r="C2" s="258"/>
      <c r="D2" s="258"/>
      <c r="E2" s="258"/>
      <c r="F2" s="258"/>
      <c r="G2" s="258"/>
      <c r="H2" s="258"/>
      <c r="I2" s="252"/>
      <c r="J2" s="252"/>
      <c r="K2" s="252"/>
      <c r="L2" s="252"/>
      <c r="M2" s="252"/>
    </row>
    <row r="3" spans="1:13" ht="18" customHeight="1" x14ac:dyDescent="0.4">
      <c r="A3" s="258"/>
      <c r="B3" s="258"/>
      <c r="C3" s="258"/>
      <c r="D3" s="258"/>
      <c r="E3" s="258"/>
      <c r="F3" s="258"/>
      <c r="G3" s="258"/>
      <c r="H3" s="258"/>
      <c r="I3" s="252"/>
      <c r="J3" s="252"/>
      <c r="K3" s="252"/>
      <c r="L3" s="252"/>
      <c r="M3" s="252"/>
    </row>
    <row r="4" spans="1:13" ht="18" customHeight="1" x14ac:dyDescent="0.4">
      <c r="A4" s="110"/>
      <c r="B4" s="110"/>
      <c r="C4" s="110"/>
      <c r="D4" s="110"/>
      <c r="E4" s="110"/>
      <c r="F4" s="110"/>
      <c r="G4" s="110"/>
      <c r="H4" s="110"/>
      <c r="I4" s="252"/>
      <c r="J4" s="252"/>
      <c r="K4" s="252"/>
      <c r="L4" s="252"/>
      <c r="M4" s="252"/>
    </row>
    <row r="5" spans="1:13" ht="18" customHeight="1" x14ac:dyDescent="0.4">
      <c r="A5" s="3" t="s">
        <v>46</v>
      </c>
      <c r="B5" s="4"/>
      <c r="C5" s="5"/>
      <c r="D5" s="6"/>
      <c r="E5" s="6"/>
      <c r="F5" s="111"/>
      <c r="G5" s="111"/>
      <c r="H5" s="111"/>
      <c r="I5" s="252"/>
      <c r="J5" s="252"/>
      <c r="K5" s="252"/>
      <c r="L5" s="252"/>
      <c r="M5" s="252"/>
    </row>
    <row r="6" spans="1:13" ht="18" customHeight="1" x14ac:dyDescent="0.4">
      <c r="A6" s="8">
        <v>43496</v>
      </c>
      <c r="B6" s="8"/>
      <c r="C6" s="8"/>
      <c r="D6" s="6"/>
      <c r="E6" s="6"/>
      <c r="F6" s="111"/>
      <c r="G6" s="111"/>
      <c r="H6" s="111"/>
      <c r="I6" s="252"/>
      <c r="J6" s="252"/>
      <c r="K6" s="252"/>
      <c r="L6" s="252"/>
      <c r="M6" s="252"/>
    </row>
    <row r="7" spans="1:13" ht="18" customHeight="1" x14ac:dyDescent="0.4">
      <c r="A7" s="9" t="s">
        <v>47</v>
      </c>
      <c r="B7" s="10"/>
      <c r="C7" s="10"/>
      <c r="D7" s="6"/>
      <c r="E7" s="6"/>
      <c r="F7" s="111"/>
      <c r="G7" s="111"/>
      <c r="H7" s="111"/>
      <c r="I7" s="252"/>
      <c r="J7" s="252"/>
      <c r="K7" s="252"/>
      <c r="L7" s="252"/>
      <c r="M7" s="252"/>
    </row>
    <row r="8" spans="1:13" ht="18" customHeight="1" x14ac:dyDescent="0.4">
      <c r="A8" s="253"/>
      <c r="B8" s="253"/>
      <c r="C8" s="253"/>
      <c r="D8" s="6"/>
      <c r="E8" s="6"/>
      <c r="F8" s="111"/>
      <c r="G8" s="111"/>
      <c r="H8" s="111"/>
      <c r="I8" s="252"/>
      <c r="J8" s="252"/>
      <c r="K8" s="252"/>
      <c r="L8" s="252"/>
      <c r="M8" s="252"/>
    </row>
    <row r="9" spans="1:13" ht="18" customHeight="1" x14ac:dyDescent="0.4">
      <c r="A9" s="11" t="s">
        <v>279</v>
      </c>
      <c r="B9" s="12"/>
      <c r="C9" s="11"/>
      <c r="D9" s="6"/>
      <c r="E9" s="6"/>
      <c r="F9" s="111"/>
      <c r="G9" s="111"/>
      <c r="H9" s="111"/>
      <c r="I9" s="113"/>
      <c r="J9" s="113"/>
      <c r="K9" s="113"/>
      <c r="L9" s="113"/>
      <c r="M9" s="113"/>
    </row>
    <row r="10" spans="1:13" ht="24.9" customHeight="1" x14ac:dyDescent="0.4">
      <c r="A10" s="117" t="s">
        <v>4</v>
      </c>
      <c r="B10" s="117" t="s">
        <v>5</v>
      </c>
      <c r="C10" s="117" t="s">
        <v>6</v>
      </c>
      <c r="D10" s="117" t="s">
        <v>7</v>
      </c>
      <c r="E10" s="117" t="s">
        <v>8</v>
      </c>
      <c r="F10" s="117" t="s">
        <v>9</v>
      </c>
      <c r="G10" s="117" t="s">
        <v>10</v>
      </c>
      <c r="H10" s="117" t="s">
        <v>11</v>
      </c>
      <c r="I10" s="58"/>
      <c r="J10" s="58"/>
      <c r="K10" s="58"/>
      <c r="L10" s="58"/>
      <c r="M10" s="58"/>
    </row>
    <row r="11" spans="1:13" ht="23.1" customHeight="1" x14ac:dyDescent="0.4">
      <c r="A11" s="126" t="s">
        <v>402</v>
      </c>
      <c r="B11" s="102" t="s">
        <v>403</v>
      </c>
      <c r="C11" s="126" t="s">
        <v>144</v>
      </c>
      <c r="D11" s="167">
        <v>1050</v>
      </c>
      <c r="E11" s="102" t="s">
        <v>348</v>
      </c>
      <c r="F11" s="60">
        <v>400</v>
      </c>
      <c r="G11" s="70">
        <f t="shared" ref="G11:G32" si="0">SUM(D11*F11)</f>
        <v>420000</v>
      </c>
      <c r="H11" s="102"/>
      <c r="I11" s="58"/>
      <c r="J11" s="58"/>
      <c r="K11" s="58"/>
      <c r="L11" s="58"/>
      <c r="M11" s="58"/>
    </row>
    <row r="12" spans="1:13" ht="23.1" customHeight="1" x14ac:dyDescent="0.4">
      <c r="A12" s="126" t="s">
        <v>404</v>
      </c>
      <c r="B12" s="102" t="s">
        <v>405</v>
      </c>
      <c r="C12" s="126" t="s">
        <v>406</v>
      </c>
      <c r="D12" s="167">
        <v>1980</v>
      </c>
      <c r="E12" s="102" t="s">
        <v>407</v>
      </c>
      <c r="F12" s="60">
        <v>400</v>
      </c>
      <c r="G12" s="70">
        <f t="shared" si="0"/>
        <v>792000</v>
      </c>
      <c r="H12" s="102"/>
      <c r="I12" s="58"/>
      <c r="J12" s="58"/>
      <c r="K12" s="58"/>
      <c r="L12" s="58"/>
      <c r="M12" s="58"/>
    </row>
    <row r="13" spans="1:13" ht="23.1" customHeight="1" x14ac:dyDescent="0.4">
      <c r="A13" s="126" t="s">
        <v>408</v>
      </c>
      <c r="B13" s="102" t="s">
        <v>409</v>
      </c>
      <c r="C13" s="126" t="s">
        <v>406</v>
      </c>
      <c r="D13" s="167">
        <v>6000</v>
      </c>
      <c r="E13" s="102" t="s">
        <v>407</v>
      </c>
      <c r="F13" s="60">
        <v>400</v>
      </c>
      <c r="G13" s="70">
        <f t="shared" si="0"/>
        <v>2400000</v>
      </c>
      <c r="H13" s="102"/>
      <c r="I13" s="58"/>
      <c r="J13" s="58"/>
      <c r="K13" s="58"/>
      <c r="L13" s="58"/>
      <c r="M13" s="58"/>
    </row>
    <row r="14" spans="1:13" ht="23.1" customHeight="1" x14ac:dyDescent="0.4">
      <c r="A14" s="126" t="s">
        <v>390</v>
      </c>
      <c r="B14" s="102" t="s">
        <v>391</v>
      </c>
      <c r="C14" s="126" t="s">
        <v>144</v>
      </c>
      <c r="D14" s="167">
        <v>600</v>
      </c>
      <c r="E14" s="102" t="s">
        <v>306</v>
      </c>
      <c r="F14" s="60">
        <v>400</v>
      </c>
      <c r="G14" s="70">
        <f t="shared" ref="G14" si="1">SUM(D14*F14)</f>
        <v>240000</v>
      </c>
      <c r="H14" s="102"/>
      <c r="I14" s="58"/>
      <c r="J14" s="58"/>
      <c r="K14" s="58"/>
      <c r="L14" s="58"/>
      <c r="M14" s="58"/>
    </row>
    <row r="15" spans="1:13" ht="23.1" customHeight="1" x14ac:dyDescent="0.4">
      <c r="A15" s="126" t="s">
        <v>392</v>
      </c>
      <c r="B15" s="102" t="s">
        <v>393</v>
      </c>
      <c r="C15" s="126" t="s">
        <v>394</v>
      </c>
      <c r="D15" s="167">
        <v>960</v>
      </c>
      <c r="E15" s="102" t="s">
        <v>395</v>
      </c>
      <c r="F15" s="60">
        <v>400</v>
      </c>
      <c r="G15" s="70">
        <f t="shared" si="0"/>
        <v>384000</v>
      </c>
      <c r="H15" s="102"/>
      <c r="I15" s="58"/>
      <c r="J15" s="58"/>
      <c r="K15" s="58"/>
      <c r="L15" s="58"/>
      <c r="M15" s="58"/>
    </row>
    <row r="16" spans="1:13" ht="23.1" customHeight="1" x14ac:dyDescent="0.4">
      <c r="A16" s="126" t="s">
        <v>396</v>
      </c>
      <c r="B16" s="102" t="s">
        <v>397</v>
      </c>
      <c r="C16" s="126" t="s">
        <v>394</v>
      </c>
      <c r="D16" s="167">
        <v>3300</v>
      </c>
      <c r="E16" s="102" t="s">
        <v>395</v>
      </c>
      <c r="F16" s="60">
        <v>400</v>
      </c>
      <c r="G16" s="70">
        <f t="shared" si="0"/>
        <v>1320000</v>
      </c>
      <c r="H16" s="102"/>
      <c r="I16" s="58"/>
      <c r="J16" s="58"/>
      <c r="K16" s="58"/>
      <c r="L16" s="58"/>
      <c r="M16" s="58"/>
    </row>
    <row r="17" spans="1:13" ht="23.1" customHeight="1" x14ac:dyDescent="0.4">
      <c r="A17" s="126" t="s">
        <v>359</v>
      </c>
      <c r="B17" s="102" t="s">
        <v>360</v>
      </c>
      <c r="C17" s="126" t="s">
        <v>144</v>
      </c>
      <c r="D17" s="167">
        <v>450</v>
      </c>
      <c r="E17" s="102" t="s">
        <v>348</v>
      </c>
      <c r="F17" s="60">
        <v>400</v>
      </c>
      <c r="G17" s="70">
        <f t="shared" ref="G17" si="2">SUM(D17*F17)</f>
        <v>180000</v>
      </c>
      <c r="H17" s="102"/>
      <c r="I17" s="58"/>
      <c r="J17" s="58"/>
      <c r="K17" s="58"/>
      <c r="L17" s="58"/>
      <c r="M17" s="58"/>
    </row>
    <row r="18" spans="1:13" ht="23.1" customHeight="1" x14ac:dyDescent="0.4">
      <c r="A18" s="126" t="s">
        <v>378</v>
      </c>
      <c r="B18" s="102" t="s">
        <v>379</v>
      </c>
      <c r="C18" s="126"/>
      <c r="D18" s="167">
        <v>200</v>
      </c>
      <c r="E18" s="102" t="s">
        <v>380</v>
      </c>
      <c r="F18" s="60">
        <v>100</v>
      </c>
      <c r="G18" s="70">
        <f t="shared" si="0"/>
        <v>20000</v>
      </c>
      <c r="H18" s="102"/>
      <c r="I18" s="58"/>
      <c r="J18" s="58"/>
      <c r="K18" s="58"/>
      <c r="L18" s="58"/>
      <c r="M18" s="58"/>
    </row>
    <row r="19" spans="1:13" ht="23.1" customHeight="1" x14ac:dyDescent="0.4">
      <c r="A19" s="126" t="s">
        <v>361</v>
      </c>
      <c r="B19" s="102" t="s">
        <v>362</v>
      </c>
      <c r="C19" s="126" t="s">
        <v>347</v>
      </c>
      <c r="D19" s="167">
        <v>450</v>
      </c>
      <c r="E19" s="102" t="s">
        <v>348</v>
      </c>
      <c r="F19" s="60">
        <v>400</v>
      </c>
      <c r="G19" s="70">
        <f t="shared" si="0"/>
        <v>180000</v>
      </c>
      <c r="H19" s="102"/>
      <c r="I19" s="58"/>
      <c r="J19" s="58"/>
      <c r="K19" s="58"/>
      <c r="L19" s="58"/>
      <c r="M19" s="58"/>
    </row>
    <row r="20" spans="1:13" ht="23.1" customHeight="1" x14ac:dyDescent="0.4">
      <c r="A20" s="126" t="s">
        <v>363</v>
      </c>
      <c r="B20" s="102" t="s">
        <v>357</v>
      </c>
      <c r="C20" s="126" t="s">
        <v>144</v>
      </c>
      <c r="D20" s="167">
        <v>12900</v>
      </c>
      <c r="E20" s="102" t="s">
        <v>289</v>
      </c>
      <c r="F20" s="60">
        <v>400</v>
      </c>
      <c r="G20" s="70">
        <f t="shared" si="0"/>
        <v>5160000</v>
      </c>
      <c r="H20" s="230"/>
      <c r="I20" s="256"/>
      <c r="J20" s="257"/>
      <c r="K20" s="58"/>
      <c r="L20" s="58"/>
      <c r="M20" s="58"/>
    </row>
    <row r="21" spans="1:13" ht="23.1" customHeight="1" x14ac:dyDescent="0.4">
      <c r="A21" s="178" t="s">
        <v>381</v>
      </c>
      <c r="B21" s="102" t="s">
        <v>382</v>
      </c>
      <c r="C21" s="126" t="s">
        <v>383</v>
      </c>
      <c r="D21" s="167">
        <v>1800</v>
      </c>
      <c r="E21" s="102" t="s">
        <v>384</v>
      </c>
      <c r="F21" s="60">
        <v>220</v>
      </c>
      <c r="G21" s="70">
        <f t="shared" si="0"/>
        <v>396000</v>
      </c>
      <c r="H21" s="230"/>
      <c r="I21" s="232"/>
      <c r="J21" s="231"/>
      <c r="K21" s="58"/>
      <c r="L21" s="58"/>
      <c r="M21" s="58"/>
    </row>
    <row r="22" spans="1:13" ht="23.1" customHeight="1" x14ac:dyDescent="0.4">
      <c r="A22" s="126" t="s">
        <v>364</v>
      </c>
      <c r="B22" s="102" t="s">
        <v>301</v>
      </c>
      <c r="C22" s="126" t="s">
        <v>347</v>
      </c>
      <c r="D22" s="167">
        <v>12000</v>
      </c>
      <c r="E22" s="102" t="s">
        <v>348</v>
      </c>
      <c r="F22" s="60">
        <v>400</v>
      </c>
      <c r="G22" s="61">
        <f t="shared" si="0"/>
        <v>4800000</v>
      </c>
      <c r="H22" s="229"/>
      <c r="I22" s="58"/>
      <c r="J22" s="58"/>
      <c r="K22" s="58"/>
      <c r="L22" s="58"/>
      <c r="M22" s="58"/>
    </row>
    <row r="23" spans="1:13" ht="23.1" customHeight="1" x14ac:dyDescent="0.4">
      <c r="A23" s="126" t="s">
        <v>365</v>
      </c>
      <c r="B23" s="102" t="s">
        <v>301</v>
      </c>
      <c r="C23" s="126" t="s">
        <v>347</v>
      </c>
      <c r="D23" s="167">
        <v>3750</v>
      </c>
      <c r="E23" s="102" t="s">
        <v>348</v>
      </c>
      <c r="F23" s="60">
        <v>400</v>
      </c>
      <c r="G23" s="61">
        <f t="shared" si="0"/>
        <v>1500000</v>
      </c>
      <c r="H23" s="229"/>
      <c r="I23" s="58"/>
      <c r="J23" s="58"/>
      <c r="K23" s="58"/>
      <c r="L23" s="58"/>
      <c r="M23" s="58"/>
    </row>
    <row r="24" spans="1:13" ht="23.1" customHeight="1" x14ac:dyDescent="0.4">
      <c r="A24" s="126" t="s">
        <v>366</v>
      </c>
      <c r="B24" s="102" t="s">
        <v>367</v>
      </c>
      <c r="C24" s="126" t="s">
        <v>347</v>
      </c>
      <c r="D24" s="167">
        <v>4500</v>
      </c>
      <c r="E24" s="102" t="s">
        <v>348</v>
      </c>
      <c r="F24" s="60">
        <v>400</v>
      </c>
      <c r="G24" s="61">
        <f>SUM(D24*F24)</f>
        <v>1800000</v>
      </c>
      <c r="H24" s="229"/>
      <c r="I24" s="58"/>
      <c r="J24" s="58"/>
      <c r="K24" s="58"/>
      <c r="L24" s="58"/>
      <c r="M24" s="58"/>
    </row>
    <row r="25" spans="1:13" ht="23.1" customHeight="1" x14ac:dyDescent="0.4">
      <c r="A25" s="126" t="s">
        <v>368</v>
      </c>
      <c r="B25" s="102" t="s">
        <v>369</v>
      </c>
      <c r="C25" s="126" t="s">
        <v>350</v>
      </c>
      <c r="D25" s="167">
        <v>2040</v>
      </c>
      <c r="E25" s="102" t="s">
        <v>348</v>
      </c>
      <c r="F25" s="60">
        <v>250</v>
      </c>
      <c r="G25" s="61">
        <f t="shared" si="0"/>
        <v>510000</v>
      </c>
      <c r="H25" s="229"/>
      <c r="I25" s="58"/>
      <c r="J25" s="58"/>
      <c r="K25" s="58"/>
      <c r="L25" s="58"/>
      <c r="M25" s="58"/>
    </row>
    <row r="26" spans="1:13" ht="23.1" customHeight="1" x14ac:dyDescent="0.4">
      <c r="A26" s="126" t="s">
        <v>301</v>
      </c>
      <c r="B26" s="102" t="s">
        <v>370</v>
      </c>
      <c r="C26" s="126" t="s">
        <v>350</v>
      </c>
      <c r="D26" s="167">
        <v>2040</v>
      </c>
      <c r="E26" s="102" t="s">
        <v>348</v>
      </c>
      <c r="F26" s="60">
        <v>450</v>
      </c>
      <c r="G26" s="61">
        <f t="shared" si="0"/>
        <v>918000</v>
      </c>
      <c r="H26" s="229"/>
      <c r="I26" s="58"/>
      <c r="J26" s="58"/>
      <c r="K26" s="58"/>
      <c r="L26" s="58"/>
      <c r="M26" s="58"/>
    </row>
    <row r="27" spans="1:13" ht="23.1" customHeight="1" x14ac:dyDescent="0.4">
      <c r="A27" s="126" t="s">
        <v>301</v>
      </c>
      <c r="B27" s="102" t="s">
        <v>371</v>
      </c>
      <c r="C27" s="126" t="s">
        <v>372</v>
      </c>
      <c r="D27" s="167">
        <v>1530</v>
      </c>
      <c r="E27" s="102" t="s">
        <v>319</v>
      </c>
      <c r="F27" s="60">
        <v>400</v>
      </c>
      <c r="G27" s="61">
        <f t="shared" si="0"/>
        <v>612000</v>
      </c>
      <c r="H27" s="229"/>
      <c r="I27" s="58"/>
      <c r="J27" s="58"/>
      <c r="K27" s="58"/>
      <c r="L27" s="58"/>
      <c r="M27" s="58"/>
    </row>
    <row r="28" spans="1:13" ht="23.1" customHeight="1" x14ac:dyDescent="0.4">
      <c r="A28" s="126" t="s">
        <v>349</v>
      </c>
      <c r="B28" s="102" t="s">
        <v>254</v>
      </c>
      <c r="C28" s="126" t="s">
        <v>373</v>
      </c>
      <c r="D28" s="167">
        <v>280</v>
      </c>
      <c r="E28" s="102" t="s">
        <v>289</v>
      </c>
      <c r="F28" s="60">
        <v>160</v>
      </c>
      <c r="G28" s="61">
        <f t="shared" si="0"/>
        <v>44800</v>
      </c>
      <c r="H28" s="229"/>
      <c r="I28" s="58"/>
      <c r="J28" s="58"/>
      <c r="K28" s="58"/>
      <c r="L28" s="58"/>
      <c r="M28" s="58"/>
    </row>
    <row r="29" spans="1:13" ht="23.1" customHeight="1" x14ac:dyDescent="0.4">
      <c r="A29" s="126" t="s">
        <v>301</v>
      </c>
      <c r="B29" s="102" t="s">
        <v>301</v>
      </c>
      <c r="C29" s="126" t="s">
        <v>255</v>
      </c>
      <c r="D29" s="167">
        <v>1255</v>
      </c>
      <c r="E29" s="102" t="s">
        <v>348</v>
      </c>
      <c r="F29" s="60">
        <v>200</v>
      </c>
      <c r="G29" s="61">
        <f t="shared" si="0"/>
        <v>251000</v>
      </c>
      <c r="H29" s="229"/>
      <c r="I29" s="58"/>
      <c r="J29" s="58"/>
      <c r="K29" s="58"/>
      <c r="L29" s="58"/>
      <c r="M29" s="58"/>
    </row>
    <row r="30" spans="1:13" ht="23.1" customHeight="1" x14ac:dyDescent="0.4">
      <c r="A30" s="126" t="s">
        <v>374</v>
      </c>
      <c r="B30" s="102" t="s">
        <v>375</v>
      </c>
      <c r="C30" s="126" t="s">
        <v>376</v>
      </c>
      <c r="D30" s="167">
        <v>2346</v>
      </c>
      <c r="E30" s="102" t="s">
        <v>319</v>
      </c>
      <c r="F30" s="60">
        <v>400</v>
      </c>
      <c r="G30" s="61">
        <f t="shared" si="0"/>
        <v>938400</v>
      </c>
      <c r="H30" s="229"/>
      <c r="I30" s="58"/>
      <c r="J30" s="58"/>
      <c r="K30" s="58"/>
      <c r="L30" s="58"/>
      <c r="M30" s="58"/>
    </row>
    <row r="31" spans="1:13" ht="23.1" customHeight="1" x14ac:dyDescent="0.4">
      <c r="A31" s="126" t="s">
        <v>349</v>
      </c>
      <c r="B31" s="102" t="s">
        <v>254</v>
      </c>
      <c r="C31" s="126" t="s">
        <v>377</v>
      </c>
      <c r="D31" s="167">
        <v>1885</v>
      </c>
      <c r="E31" s="102" t="s">
        <v>289</v>
      </c>
      <c r="F31" s="60">
        <v>230</v>
      </c>
      <c r="G31" s="61">
        <f t="shared" si="0"/>
        <v>433550</v>
      </c>
      <c r="H31" s="229"/>
      <c r="I31" s="58"/>
      <c r="J31" s="58"/>
      <c r="K31" s="58"/>
      <c r="L31" s="58"/>
      <c r="M31" s="58"/>
    </row>
    <row r="32" spans="1:13" ht="23.1" customHeight="1" thickBot="1" x14ac:dyDescent="0.45">
      <c r="A32" s="126" t="s">
        <v>301</v>
      </c>
      <c r="B32" s="102" t="s">
        <v>301</v>
      </c>
      <c r="C32" s="126" t="s">
        <v>255</v>
      </c>
      <c r="D32" s="167">
        <v>470</v>
      </c>
      <c r="E32" s="102" t="s">
        <v>348</v>
      </c>
      <c r="F32" s="60">
        <v>200</v>
      </c>
      <c r="G32" s="61">
        <f t="shared" si="0"/>
        <v>94000</v>
      </c>
      <c r="H32" s="216"/>
      <c r="I32" s="58"/>
      <c r="J32" s="58"/>
      <c r="K32" s="58"/>
      <c r="L32" s="58"/>
      <c r="M32" s="58"/>
    </row>
    <row r="33" spans="1:256" s="11" customFormat="1" ht="24.9" customHeight="1" thickBot="1" x14ac:dyDescent="0.45">
      <c r="A33" s="63"/>
      <c r="B33" s="64" t="s">
        <v>49</v>
      </c>
      <c r="C33" s="64"/>
      <c r="D33" s="65"/>
      <c r="E33" s="65"/>
      <c r="F33" s="66"/>
      <c r="G33" s="67">
        <f>SUM(G11:G32)</f>
        <v>23393750</v>
      </c>
      <c r="H33" s="68">
        <f>SUM(G33/10)</f>
        <v>2339375</v>
      </c>
      <c r="I33" s="111"/>
      <c r="J33" s="111"/>
      <c r="K33" s="111"/>
      <c r="L33" s="38"/>
      <c r="M33" s="111"/>
      <c r="N33" s="39"/>
      <c r="O33" s="40"/>
      <c r="P33" s="111"/>
      <c r="Q33" s="111"/>
      <c r="R33" s="111"/>
      <c r="S33" s="111"/>
      <c r="T33" s="38"/>
      <c r="U33" s="111"/>
      <c r="V33" s="39"/>
      <c r="W33" s="40"/>
      <c r="X33" s="111"/>
      <c r="Y33" s="111"/>
      <c r="Z33" s="111"/>
      <c r="AA33" s="111"/>
      <c r="AB33" s="38"/>
      <c r="AC33" s="111"/>
      <c r="AD33" s="39"/>
      <c r="AE33" s="40"/>
      <c r="AF33" s="111"/>
      <c r="AG33" s="111"/>
      <c r="AH33" s="111"/>
      <c r="AI33" s="111"/>
      <c r="AJ33" s="38"/>
      <c r="AK33" s="111"/>
      <c r="AL33" s="39"/>
      <c r="AM33" s="40"/>
      <c r="AN33" s="111"/>
      <c r="AO33" s="111"/>
      <c r="AP33" s="111"/>
      <c r="AQ33" s="111"/>
      <c r="AR33" s="38"/>
      <c r="AS33" s="111"/>
      <c r="AT33" s="39"/>
      <c r="AU33" s="40"/>
      <c r="AV33" s="111"/>
      <c r="AW33" s="111"/>
      <c r="AX33" s="111"/>
      <c r="AY33" s="111"/>
      <c r="AZ33" s="38"/>
      <c r="BA33" s="111"/>
      <c r="BB33" s="39"/>
      <c r="BC33" s="40"/>
      <c r="BD33" s="111"/>
      <c r="BE33" s="111"/>
      <c r="BF33" s="111"/>
      <c r="BG33" s="111"/>
      <c r="BH33" s="38"/>
      <c r="BI33" s="111"/>
      <c r="BJ33" s="39"/>
      <c r="BK33" s="40"/>
      <c r="BL33" s="111"/>
      <c r="BM33" s="111"/>
      <c r="BN33" s="111"/>
      <c r="BO33" s="111"/>
      <c r="BP33" s="38"/>
      <c r="BQ33" s="111"/>
      <c r="BR33" s="39"/>
      <c r="BS33" s="40"/>
      <c r="BT33" s="111"/>
      <c r="BU33" s="111"/>
      <c r="BV33" s="111"/>
      <c r="BW33" s="111"/>
      <c r="BX33" s="38"/>
      <c r="BY33" s="111"/>
      <c r="BZ33" s="39"/>
      <c r="CA33" s="40"/>
      <c r="CB33" s="111"/>
      <c r="CC33" s="111"/>
      <c r="CD33" s="111"/>
      <c r="CE33" s="111"/>
      <c r="CF33" s="38"/>
      <c r="CG33" s="111"/>
      <c r="CH33" s="39"/>
      <c r="CI33" s="40"/>
      <c r="CJ33" s="111"/>
      <c r="CK33" s="111"/>
      <c r="CL33" s="111"/>
      <c r="CM33" s="111"/>
      <c r="CN33" s="38"/>
      <c r="CO33" s="111"/>
      <c r="CP33" s="39"/>
      <c r="CQ33" s="40"/>
      <c r="CR33" s="111"/>
      <c r="CS33" s="111"/>
      <c r="CT33" s="111"/>
      <c r="CU33" s="111"/>
      <c r="CV33" s="38"/>
      <c r="CW33" s="111"/>
      <c r="CX33" s="39"/>
      <c r="CY33" s="40"/>
      <c r="CZ33" s="111"/>
      <c r="DA33" s="111"/>
      <c r="DB33" s="111"/>
      <c r="DC33" s="111"/>
      <c r="DD33" s="38"/>
      <c r="DE33" s="111"/>
      <c r="DF33" s="39"/>
      <c r="DG33" s="40"/>
      <c r="DH33" s="111"/>
      <c r="DI33" s="111"/>
      <c r="DJ33" s="111"/>
      <c r="DK33" s="111"/>
      <c r="DL33" s="38"/>
      <c r="DM33" s="111"/>
      <c r="DN33" s="39"/>
      <c r="DO33" s="40"/>
      <c r="DP33" s="111"/>
      <c r="DQ33" s="111"/>
      <c r="DR33" s="111"/>
      <c r="DS33" s="111"/>
      <c r="DT33" s="38"/>
      <c r="DU33" s="111"/>
      <c r="DV33" s="39"/>
      <c r="DW33" s="40"/>
      <c r="DX33" s="111"/>
      <c r="DY33" s="111"/>
      <c r="DZ33" s="111"/>
      <c r="EA33" s="111"/>
      <c r="EB33" s="38"/>
      <c r="EC33" s="111"/>
      <c r="ED33" s="39"/>
      <c r="EE33" s="40"/>
      <c r="EF33" s="111"/>
      <c r="EG33" s="111"/>
      <c r="EH33" s="111"/>
      <c r="EI33" s="111"/>
      <c r="EJ33" s="38"/>
      <c r="EK33" s="111"/>
      <c r="EL33" s="39"/>
      <c r="EM33" s="40"/>
      <c r="EN33" s="111"/>
      <c r="EO33" s="111"/>
      <c r="EP33" s="111"/>
      <c r="EQ33" s="111"/>
      <c r="ER33" s="38"/>
      <c r="ES33" s="111"/>
      <c r="ET33" s="39"/>
      <c r="EU33" s="40"/>
      <c r="EV33" s="111"/>
      <c r="EW33" s="111"/>
      <c r="EX33" s="111"/>
      <c r="EY33" s="111"/>
      <c r="EZ33" s="38"/>
      <c r="FA33" s="111"/>
      <c r="FB33" s="39"/>
      <c r="FC33" s="40"/>
      <c r="FD33" s="111"/>
      <c r="FE33" s="111"/>
      <c r="FF33" s="111"/>
      <c r="FG33" s="111"/>
      <c r="FH33" s="38"/>
      <c r="FI33" s="111"/>
      <c r="FJ33" s="39"/>
      <c r="FK33" s="40"/>
      <c r="FL33" s="111"/>
      <c r="FM33" s="111"/>
      <c r="FN33" s="111"/>
      <c r="FO33" s="111"/>
      <c r="FP33" s="38"/>
      <c r="FQ33" s="111"/>
      <c r="FR33" s="39"/>
      <c r="FS33" s="40"/>
      <c r="FT33" s="111"/>
      <c r="FU33" s="111"/>
      <c r="FV33" s="111"/>
      <c r="FW33" s="111"/>
      <c r="FX33" s="38"/>
      <c r="FY33" s="111"/>
      <c r="FZ33" s="39"/>
      <c r="GA33" s="40"/>
      <c r="GB33" s="111"/>
      <c r="GC33" s="111"/>
      <c r="GD33" s="111"/>
      <c r="GE33" s="111"/>
      <c r="GF33" s="38"/>
      <c r="GG33" s="111"/>
      <c r="GH33" s="39"/>
      <c r="GI33" s="40"/>
      <c r="GJ33" s="111"/>
      <c r="GK33" s="111"/>
      <c r="GL33" s="111"/>
      <c r="GM33" s="111"/>
      <c r="GN33" s="38"/>
      <c r="GO33" s="111"/>
      <c r="GP33" s="39"/>
      <c r="GQ33" s="40"/>
      <c r="GR33" s="111"/>
      <c r="GS33" s="111"/>
      <c r="GT33" s="111"/>
      <c r="GU33" s="111"/>
      <c r="GV33" s="38"/>
      <c r="GW33" s="111"/>
      <c r="GX33" s="39"/>
      <c r="GY33" s="40"/>
      <c r="GZ33" s="111"/>
      <c r="HA33" s="111"/>
      <c r="HB33" s="111"/>
      <c r="HC33" s="111"/>
      <c r="HD33" s="38"/>
      <c r="HE33" s="111"/>
      <c r="HF33" s="39"/>
      <c r="HG33" s="40"/>
      <c r="HH33" s="111"/>
      <c r="HI33" s="111"/>
      <c r="HJ33" s="111"/>
      <c r="HK33" s="111"/>
      <c r="HL33" s="38"/>
      <c r="HM33" s="111"/>
      <c r="HN33" s="39"/>
      <c r="HO33" s="40"/>
      <c r="HP33" s="111"/>
      <c r="HQ33" s="111"/>
      <c r="HR33" s="111"/>
      <c r="HS33" s="111"/>
      <c r="HT33" s="38"/>
      <c r="HU33" s="111"/>
      <c r="HV33" s="39"/>
      <c r="HW33" s="40"/>
      <c r="HX33" s="111"/>
      <c r="HY33" s="111"/>
      <c r="HZ33" s="111"/>
      <c r="IA33" s="111"/>
      <c r="IB33" s="38"/>
      <c r="IC33" s="111"/>
      <c r="ID33" s="39"/>
      <c r="IE33" s="40"/>
      <c r="IF33" s="111"/>
      <c r="IG33" s="111"/>
      <c r="IH33" s="111"/>
      <c r="II33" s="111"/>
      <c r="IJ33" s="38"/>
      <c r="IK33" s="111"/>
      <c r="IL33" s="39"/>
      <c r="IM33" s="40"/>
      <c r="IN33" s="111"/>
      <c r="IO33" s="111"/>
      <c r="IP33" s="111"/>
      <c r="IQ33" s="111"/>
      <c r="IR33" s="38"/>
      <c r="IS33" s="111"/>
      <c r="IT33" s="39"/>
      <c r="IU33" s="40"/>
      <c r="IV33" s="111"/>
    </row>
    <row r="34" spans="1:256" ht="24.9" customHeight="1" x14ac:dyDescent="0.4">
      <c r="A34" s="48"/>
      <c r="B34" s="254" t="s">
        <v>51</v>
      </c>
      <c r="C34" s="254"/>
      <c r="D34" s="254"/>
      <c r="E34" s="119"/>
      <c r="F34" s="120"/>
      <c r="G34" s="255">
        <f>SUM(G33+H33)</f>
        <v>25733125</v>
      </c>
      <c r="H34" s="255"/>
      <c r="I34" s="252" t="s">
        <v>13</v>
      </c>
      <c r="J34" s="252"/>
      <c r="K34" s="252"/>
      <c r="L34" s="252"/>
      <c r="M34" s="252"/>
    </row>
  </sheetData>
  <mergeCells count="7">
    <mergeCell ref="I1:M8"/>
    <mergeCell ref="A8:C8"/>
    <mergeCell ref="I34:M34"/>
    <mergeCell ref="B34:D34"/>
    <mergeCell ref="G34:H34"/>
    <mergeCell ref="I20:J20"/>
    <mergeCell ref="A1:H3"/>
  </mergeCells>
  <phoneticPr fontId="4" type="noConversion"/>
  <printOptions horizontalCentered="1"/>
  <pageMargins left="0.11811023622047245" right="0.11811023622047245" top="0.55118110236220474" bottom="0.39370078740157483" header="0.11811023622047245" footer="0.1181102362204724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"/>
  <sheetViews>
    <sheetView tabSelected="1" workbookViewId="0">
      <selection activeCell="D14" sqref="D14"/>
    </sheetView>
  </sheetViews>
  <sheetFormatPr defaultRowHeight="14.4" x14ac:dyDescent="0.4"/>
  <cols>
    <col min="1" max="1" width="13.09765625" style="2" customWidth="1"/>
    <col min="2" max="2" width="19.09765625" style="2" customWidth="1"/>
    <col min="3" max="3" width="7.8984375" style="2" customWidth="1"/>
    <col min="4" max="4" width="9.5" style="2" customWidth="1"/>
    <col min="5" max="5" width="6.3984375" style="2" customWidth="1"/>
    <col min="6" max="6" width="8.09765625" style="2" customWidth="1"/>
    <col min="7" max="7" width="12.19921875" style="2" customWidth="1"/>
    <col min="8" max="8" width="11.59765625" style="2" customWidth="1"/>
    <col min="9" max="9" width="13.8984375" style="1" bestFit="1" customWidth="1"/>
    <col min="10" max="256" width="9" style="2"/>
    <col min="257" max="257" width="13.09765625" style="2" customWidth="1"/>
    <col min="258" max="258" width="19.09765625" style="2" customWidth="1"/>
    <col min="259" max="259" width="7.8984375" style="2" customWidth="1"/>
    <col min="260" max="260" width="9.5" style="2" customWidth="1"/>
    <col min="261" max="261" width="6.3984375" style="2" customWidth="1"/>
    <col min="262" max="262" width="8.09765625" style="2" customWidth="1"/>
    <col min="263" max="263" width="12.19921875" style="2" customWidth="1"/>
    <col min="264" max="264" width="11.59765625" style="2" customWidth="1"/>
    <col min="265" max="265" width="13.8984375" style="2" bestFit="1" customWidth="1"/>
    <col min="266" max="512" width="9" style="2"/>
    <col min="513" max="513" width="13.09765625" style="2" customWidth="1"/>
    <col min="514" max="514" width="19.09765625" style="2" customWidth="1"/>
    <col min="515" max="515" width="7.8984375" style="2" customWidth="1"/>
    <col min="516" max="516" width="9.5" style="2" customWidth="1"/>
    <col min="517" max="517" width="6.3984375" style="2" customWidth="1"/>
    <col min="518" max="518" width="8.09765625" style="2" customWidth="1"/>
    <col min="519" max="519" width="12.19921875" style="2" customWidth="1"/>
    <col min="520" max="520" width="11.59765625" style="2" customWidth="1"/>
    <col min="521" max="521" width="13.8984375" style="2" bestFit="1" customWidth="1"/>
    <col min="522" max="768" width="9" style="2"/>
    <col min="769" max="769" width="13.09765625" style="2" customWidth="1"/>
    <col min="770" max="770" width="19.09765625" style="2" customWidth="1"/>
    <col min="771" max="771" width="7.8984375" style="2" customWidth="1"/>
    <col min="772" max="772" width="9.5" style="2" customWidth="1"/>
    <col min="773" max="773" width="6.3984375" style="2" customWidth="1"/>
    <col min="774" max="774" width="8.09765625" style="2" customWidth="1"/>
    <col min="775" max="775" width="12.19921875" style="2" customWidth="1"/>
    <col min="776" max="776" width="11.59765625" style="2" customWidth="1"/>
    <col min="777" max="777" width="13.8984375" style="2" bestFit="1" customWidth="1"/>
    <col min="778" max="1024" width="9" style="2"/>
    <col min="1025" max="1025" width="13.09765625" style="2" customWidth="1"/>
    <col min="1026" max="1026" width="19.09765625" style="2" customWidth="1"/>
    <col min="1027" max="1027" width="7.8984375" style="2" customWidth="1"/>
    <col min="1028" max="1028" width="9.5" style="2" customWidth="1"/>
    <col min="1029" max="1029" width="6.3984375" style="2" customWidth="1"/>
    <col min="1030" max="1030" width="8.09765625" style="2" customWidth="1"/>
    <col min="1031" max="1031" width="12.19921875" style="2" customWidth="1"/>
    <col min="1032" max="1032" width="11.59765625" style="2" customWidth="1"/>
    <col min="1033" max="1033" width="13.8984375" style="2" bestFit="1" customWidth="1"/>
    <col min="1034" max="1280" width="9" style="2"/>
    <col min="1281" max="1281" width="13.09765625" style="2" customWidth="1"/>
    <col min="1282" max="1282" width="19.09765625" style="2" customWidth="1"/>
    <col min="1283" max="1283" width="7.8984375" style="2" customWidth="1"/>
    <col min="1284" max="1284" width="9.5" style="2" customWidth="1"/>
    <col min="1285" max="1285" width="6.3984375" style="2" customWidth="1"/>
    <col min="1286" max="1286" width="8.09765625" style="2" customWidth="1"/>
    <col min="1287" max="1287" width="12.19921875" style="2" customWidth="1"/>
    <col min="1288" max="1288" width="11.59765625" style="2" customWidth="1"/>
    <col min="1289" max="1289" width="13.8984375" style="2" bestFit="1" customWidth="1"/>
    <col min="1290" max="1536" width="9" style="2"/>
    <col min="1537" max="1537" width="13.09765625" style="2" customWidth="1"/>
    <col min="1538" max="1538" width="19.09765625" style="2" customWidth="1"/>
    <col min="1539" max="1539" width="7.8984375" style="2" customWidth="1"/>
    <col min="1540" max="1540" width="9.5" style="2" customWidth="1"/>
    <col min="1541" max="1541" width="6.3984375" style="2" customWidth="1"/>
    <col min="1542" max="1542" width="8.09765625" style="2" customWidth="1"/>
    <col min="1543" max="1543" width="12.19921875" style="2" customWidth="1"/>
    <col min="1544" max="1544" width="11.59765625" style="2" customWidth="1"/>
    <col min="1545" max="1545" width="13.8984375" style="2" bestFit="1" customWidth="1"/>
    <col min="1546" max="1792" width="9" style="2"/>
    <col min="1793" max="1793" width="13.09765625" style="2" customWidth="1"/>
    <col min="1794" max="1794" width="19.09765625" style="2" customWidth="1"/>
    <col min="1795" max="1795" width="7.8984375" style="2" customWidth="1"/>
    <col min="1796" max="1796" width="9.5" style="2" customWidth="1"/>
    <col min="1797" max="1797" width="6.3984375" style="2" customWidth="1"/>
    <col min="1798" max="1798" width="8.09765625" style="2" customWidth="1"/>
    <col min="1799" max="1799" width="12.19921875" style="2" customWidth="1"/>
    <col min="1800" max="1800" width="11.59765625" style="2" customWidth="1"/>
    <col min="1801" max="1801" width="13.8984375" style="2" bestFit="1" customWidth="1"/>
    <col min="1802" max="2048" width="9" style="2"/>
    <col min="2049" max="2049" width="13.09765625" style="2" customWidth="1"/>
    <col min="2050" max="2050" width="19.09765625" style="2" customWidth="1"/>
    <col min="2051" max="2051" width="7.8984375" style="2" customWidth="1"/>
    <col min="2052" max="2052" width="9.5" style="2" customWidth="1"/>
    <col min="2053" max="2053" width="6.3984375" style="2" customWidth="1"/>
    <col min="2054" max="2054" width="8.09765625" style="2" customWidth="1"/>
    <col min="2055" max="2055" width="12.19921875" style="2" customWidth="1"/>
    <col min="2056" max="2056" width="11.59765625" style="2" customWidth="1"/>
    <col min="2057" max="2057" width="13.8984375" style="2" bestFit="1" customWidth="1"/>
    <col min="2058" max="2304" width="9" style="2"/>
    <col min="2305" max="2305" width="13.09765625" style="2" customWidth="1"/>
    <col min="2306" max="2306" width="19.09765625" style="2" customWidth="1"/>
    <col min="2307" max="2307" width="7.8984375" style="2" customWidth="1"/>
    <col min="2308" max="2308" width="9.5" style="2" customWidth="1"/>
    <col min="2309" max="2309" width="6.3984375" style="2" customWidth="1"/>
    <col min="2310" max="2310" width="8.09765625" style="2" customWidth="1"/>
    <col min="2311" max="2311" width="12.19921875" style="2" customWidth="1"/>
    <col min="2312" max="2312" width="11.59765625" style="2" customWidth="1"/>
    <col min="2313" max="2313" width="13.8984375" style="2" bestFit="1" customWidth="1"/>
    <col min="2314" max="2560" width="9" style="2"/>
    <col min="2561" max="2561" width="13.09765625" style="2" customWidth="1"/>
    <col min="2562" max="2562" width="19.09765625" style="2" customWidth="1"/>
    <col min="2563" max="2563" width="7.8984375" style="2" customWidth="1"/>
    <col min="2564" max="2564" width="9.5" style="2" customWidth="1"/>
    <col min="2565" max="2565" width="6.3984375" style="2" customWidth="1"/>
    <col min="2566" max="2566" width="8.09765625" style="2" customWidth="1"/>
    <col min="2567" max="2567" width="12.19921875" style="2" customWidth="1"/>
    <col min="2568" max="2568" width="11.59765625" style="2" customWidth="1"/>
    <col min="2569" max="2569" width="13.8984375" style="2" bestFit="1" customWidth="1"/>
    <col min="2570" max="2816" width="9" style="2"/>
    <col min="2817" max="2817" width="13.09765625" style="2" customWidth="1"/>
    <col min="2818" max="2818" width="19.09765625" style="2" customWidth="1"/>
    <col min="2819" max="2819" width="7.8984375" style="2" customWidth="1"/>
    <col min="2820" max="2820" width="9.5" style="2" customWidth="1"/>
    <col min="2821" max="2821" width="6.3984375" style="2" customWidth="1"/>
    <col min="2822" max="2822" width="8.09765625" style="2" customWidth="1"/>
    <col min="2823" max="2823" width="12.19921875" style="2" customWidth="1"/>
    <col min="2824" max="2824" width="11.59765625" style="2" customWidth="1"/>
    <col min="2825" max="2825" width="13.8984375" style="2" bestFit="1" customWidth="1"/>
    <col min="2826" max="3072" width="9" style="2"/>
    <col min="3073" max="3073" width="13.09765625" style="2" customWidth="1"/>
    <col min="3074" max="3074" width="19.09765625" style="2" customWidth="1"/>
    <col min="3075" max="3075" width="7.8984375" style="2" customWidth="1"/>
    <col min="3076" max="3076" width="9.5" style="2" customWidth="1"/>
    <col min="3077" max="3077" width="6.3984375" style="2" customWidth="1"/>
    <col min="3078" max="3078" width="8.09765625" style="2" customWidth="1"/>
    <col min="3079" max="3079" width="12.19921875" style="2" customWidth="1"/>
    <col min="3080" max="3080" width="11.59765625" style="2" customWidth="1"/>
    <col min="3081" max="3081" width="13.8984375" style="2" bestFit="1" customWidth="1"/>
    <col min="3082" max="3328" width="9" style="2"/>
    <col min="3329" max="3329" width="13.09765625" style="2" customWidth="1"/>
    <col min="3330" max="3330" width="19.09765625" style="2" customWidth="1"/>
    <col min="3331" max="3331" width="7.8984375" style="2" customWidth="1"/>
    <col min="3332" max="3332" width="9.5" style="2" customWidth="1"/>
    <col min="3333" max="3333" width="6.3984375" style="2" customWidth="1"/>
    <col min="3334" max="3334" width="8.09765625" style="2" customWidth="1"/>
    <col min="3335" max="3335" width="12.19921875" style="2" customWidth="1"/>
    <col min="3336" max="3336" width="11.59765625" style="2" customWidth="1"/>
    <col min="3337" max="3337" width="13.8984375" style="2" bestFit="1" customWidth="1"/>
    <col min="3338" max="3584" width="9" style="2"/>
    <col min="3585" max="3585" width="13.09765625" style="2" customWidth="1"/>
    <col min="3586" max="3586" width="19.09765625" style="2" customWidth="1"/>
    <col min="3587" max="3587" width="7.8984375" style="2" customWidth="1"/>
    <col min="3588" max="3588" width="9.5" style="2" customWidth="1"/>
    <col min="3589" max="3589" width="6.3984375" style="2" customWidth="1"/>
    <col min="3590" max="3590" width="8.09765625" style="2" customWidth="1"/>
    <col min="3591" max="3591" width="12.19921875" style="2" customWidth="1"/>
    <col min="3592" max="3592" width="11.59765625" style="2" customWidth="1"/>
    <col min="3593" max="3593" width="13.8984375" style="2" bestFit="1" customWidth="1"/>
    <col min="3594" max="3840" width="9" style="2"/>
    <col min="3841" max="3841" width="13.09765625" style="2" customWidth="1"/>
    <col min="3842" max="3842" width="19.09765625" style="2" customWidth="1"/>
    <col min="3843" max="3843" width="7.8984375" style="2" customWidth="1"/>
    <col min="3844" max="3844" width="9.5" style="2" customWidth="1"/>
    <col min="3845" max="3845" width="6.3984375" style="2" customWidth="1"/>
    <col min="3846" max="3846" width="8.09765625" style="2" customWidth="1"/>
    <col min="3847" max="3847" width="12.19921875" style="2" customWidth="1"/>
    <col min="3848" max="3848" width="11.59765625" style="2" customWidth="1"/>
    <col min="3849" max="3849" width="13.8984375" style="2" bestFit="1" customWidth="1"/>
    <col min="3850" max="4096" width="9" style="2"/>
    <col min="4097" max="4097" width="13.09765625" style="2" customWidth="1"/>
    <col min="4098" max="4098" width="19.09765625" style="2" customWidth="1"/>
    <col min="4099" max="4099" width="7.8984375" style="2" customWidth="1"/>
    <col min="4100" max="4100" width="9.5" style="2" customWidth="1"/>
    <col min="4101" max="4101" width="6.3984375" style="2" customWidth="1"/>
    <col min="4102" max="4102" width="8.09765625" style="2" customWidth="1"/>
    <col min="4103" max="4103" width="12.19921875" style="2" customWidth="1"/>
    <col min="4104" max="4104" width="11.59765625" style="2" customWidth="1"/>
    <col min="4105" max="4105" width="13.8984375" style="2" bestFit="1" customWidth="1"/>
    <col min="4106" max="4352" width="9" style="2"/>
    <col min="4353" max="4353" width="13.09765625" style="2" customWidth="1"/>
    <col min="4354" max="4354" width="19.09765625" style="2" customWidth="1"/>
    <col min="4355" max="4355" width="7.8984375" style="2" customWidth="1"/>
    <col min="4356" max="4356" width="9.5" style="2" customWidth="1"/>
    <col min="4357" max="4357" width="6.3984375" style="2" customWidth="1"/>
    <col min="4358" max="4358" width="8.09765625" style="2" customWidth="1"/>
    <col min="4359" max="4359" width="12.19921875" style="2" customWidth="1"/>
    <col min="4360" max="4360" width="11.59765625" style="2" customWidth="1"/>
    <col min="4361" max="4361" width="13.8984375" style="2" bestFit="1" customWidth="1"/>
    <col min="4362" max="4608" width="9" style="2"/>
    <col min="4609" max="4609" width="13.09765625" style="2" customWidth="1"/>
    <col min="4610" max="4610" width="19.09765625" style="2" customWidth="1"/>
    <col min="4611" max="4611" width="7.8984375" style="2" customWidth="1"/>
    <col min="4612" max="4612" width="9.5" style="2" customWidth="1"/>
    <col min="4613" max="4613" width="6.3984375" style="2" customWidth="1"/>
    <col min="4614" max="4614" width="8.09765625" style="2" customWidth="1"/>
    <col min="4615" max="4615" width="12.19921875" style="2" customWidth="1"/>
    <col min="4616" max="4616" width="11.59765625" style="2" customWidth="1"/>
    <col min="4617" max="4617" width="13.8984375" style="2" bestFit="1" customWidth="1"/>
    <col min="4618" max="4864" width="9" style="2"/>
    <col min="4865" max="4865" width="13.09765625" style="2" customWidth="1"/>
    <col min="4866" max="4866" width="19.09765625" style="2" customWidth="1"/>
    <col min="4867" max="4867" width="7.8984375" style="2" customWidth="1"/>
    <col min="4868" max="4868" width="9.5" style="2" customWidth="1"/>
    <col min="4869" max="4869" width="6.3984375" style="2" customWidth="1"/>
    <col min="4870" max="4870" width="8.09765625" style="2" customWidth="1"/>
    <col min="4871" max="4871" width="12.19921875" style="2" customWidth="1"/>
    <col min="4872" max="4872" width="11.59765625" style="2" customWidth="1"/>
    <col min="4873" max="4873" width="13.8984375" style="2" bestFit="1" customWidth="1"/>
    <col min="4874" max="5120" width="9" style="2"/>
    <col min="5121" max="5121" width="13.09765625" style="2" customWidth="1"/>
    <col min="5122" max="5122" width="19.09765625" style="2" customWidth="1"/>
    <col min="5123" max="5123" width="7.8984375" style="2" customWidth="1"/>
    <col min="5124" max="5124" width="9.5" style="2" customWidth="1"/>
    <col min="5125" max="5125" width="6.3984375" style="2" customWidth="1"/>
    <col min="5126" max="5126" width="8.09765625" style="2" customWidth="1"/>
    <col min="5127" max="5127" width="12.19921875" style="2" customWidth="1"/>
    <col min="5128" max="5128" width="11.59765625" style="2" customWidth="1"/>
    <col min="5129" max="5129" width="13.8984375" style="2" bestFit="1" customWidth="1"/>
    <col min="5130" max="5376" width="9" style="2"/>
    <col min="5377" max="5377" width="13.09765625" style="2" customWidth="1"/>
    <col min="5378" max="5378" width="19.09765625" style="2" customWidth="1"/>
    <col min="5379" max="5379" width="7.8984375" style="2" customWidth="1"/>
    <col min="5380" max="5380" width="9.5" style="2" customWidth="1"/>
    <col min="5381" max="5381" width="6.3984375" style="2" customWidth="1"/>
    <col min="5382" max="5382" width="8.09765625" style="2" customWidth="1"/>
    <col min="5383" max="5383" width="12.19921875" style="2" customWidth="1"/>
    <col min="5384" max="5384" width="11.59765625" style="2" customWidth="1"/>
    <col min="5385" max="5385" width="13.8984375" style="2" bestFit="1" customWidth="1"/>
    <col min="5386" max="5632" width="9" style="2"/>
    <col min="5633" max="5633" width="13.09765625" style="2" customWidth="1"/>
    <col min="5634" max="5634" width="19.09765625" style="2" customWidth="1"/>
    <col min="5635" max="5635" width="7.8984375" style="2" customWidth="1"/>
    <col min="5636" max="5636" width="9.5" style="2" customWidth="1"/>
    <col min="5637" max="5637" width="6.3984375" style="2" customWidth="1"/>
    <col min="5638" max="5638" width="8.09765625" style="2" customWidth="1"/>
    <col min="5639" max="5639" width="12.19921875" style="2" customWidth="1"/>
    <col min="5640" max="5640" width="11.59765625" style="2" customWidth="1"/>
    <col min="5641" max="5641" width="13.8984375" style="2" bestFit="1" customWidth="1"/>
    <col min="5642" max="5888" width="9" style="2"/>
    <col min="5889" max="5889" width="13.09765625" style="2" customWidth="1"/>
    <col min="5890" max="5890" width="19.09765625" style="2" customWidth="1"/>
    <col min="5891" max="5891" width="7.8984375" style="2" customWidth="1"/>
    <col min="5892" max="5892" width="9.5" style="2" customWidth="1"/>
    <col min="5893" max="5893" width="6.3984375" style="2" customWidth="1"/>
    <col min="5894" max="5894" width="8.09765625" style="2" customWidth="1"/>
    <col min="5895" max="5895" width="12.19921875" style="2" customWidth="1"/>
    <col min="5896" max="5896" width="11.59765625" style="2" customWidth="1"/>
    <col min="5897" max="5897" width="13.8984375" style="2" bestFit="1" customWidth="1"/>
    <col min="5898" max="6144" width="9" style="2"/>
    <col min="6145" max="6145" width="13.09765625" style="2" customWidth="1"/>
    <col min="6146" max="6146" width="19.09765625" style="2" customWidth="1"/>
    <col min="6147" max="6147" width="7.8984375" style="2" customWidth="1"/>
    <col min="6148" max="6148" width="9.5" style="2" customWidth="1"/>
    <col min="6149" max="6149" width="6.3984375" style="2" customWidth="1"/>
    <col min="6150" max="6150" width="8.09765625" style="2" customWidth="1"/>
    <col min="6151" max="6151" width="12.19921875" style="2" customWidth="1"/>
    <col min="6152" max="6152" width="11.59765625" style="2" customWidth="1"/>
    <col min="6153" max="6153" width="13.8984375" style="2" bestFit="1" customWidth="1"/>
    <col min="6154" max="6400" width="9" style="2"/>
    <col min="6401" max="6401" width="13.09765625" style="2" customWidth="1"/>
    <col min="6402" max="6402" width="19.09765625" style="2" customWidth="1"/>
    <col min="6403" max="6403" width="7.8984375" style="2" customWidth="1"/>
    <col min="6404" max="6404" width="9.5" style="2" customWidth="1"/>
    <col min="6405" max="6405" width="6.3984375" style="2" customWidth="1"/>
    <col min="6406" max="6406" width="8.09765625" style="2" customWidth="1"/>
    <col min="6407" max="6407" width="12.19921875" style="2" customWidth="1"/>
    <col min="6408" max="6408" width="11.59765625" style="2" customWidth="1"/>
    <col min="6409" max="6409" width="13.8984375" style="2" bestFit="1" customWidth="1"/>
    <col min="6410" max="6656" width="9" style="2"/>
    <col min="6657" max="6657" width="13.09765625" style="2" customWidth="1"/>
    <col min="6658" max="6658" width="19.09765625" style="2" customWidth="1"/>
    <col min="6659" max="6659" width="7.8984375" style="2" customWidth="1"/>
    <col min="6660" max="6660" width="9.5" style="2" customWidth="1"/>
    <col min="6661" max="6661" width="6.3984375" style="2" customWidth="1"/>
    <col min="6662" max="6662" width="8.09765625" style="2" customWidth="1"/>
    <col min="6663" max="6663" width="12.19921875" style="2" customWidth="1"/>
    <col min="6664" max="6664" width="11.59765625" style="2" customWidth="1"/>
    <col min="6665" max="6665" width="13.8984375" style="2" bestFit="1" customWidth="1"/>
    <col min="6666" max="6912" width="9" style="2"/>
    <col min="6913" max="6913" width="13.09765625" style="2" customWidth="1"/>
    <col min="6914" max="6914" width="19.09765625" style="2" customWidth="1"/>
    <col min="6915" max="6915" width="7.8984375" style="2" customWidth="1"/>
    <col min="6916" max="6916" width="9.5" style="2" customWidth="1"/>
    <col min="6917" max="6917" width="6.3984375" style="2" customWidth="1"/>
    <col min="6918" max="6918" width="8.09765625" style="2" customWidth="1"/>
    <col min="6919" max="6919" width="12.19921875" style="2" customWidth="1"/>
    <col min="6920" max="6920" width="11.59765625" style="2" customWidth="1"/>
    <col min="6921" max="6921" width="13.8984375" style="2" bestFit="1" customWidth="1"/>
    <col min="6922" max="7168" width="9" style="2"/>
    <col min="7169" max="7169" width="13.09765625" style="2" customWidth="1"/>
    <col min="7170" max="7170" width="19.09765625" style="2" customWidth="1"/>
    <col min="7171" max="7171" width="7.8984375" style="2" customWidth="1"/>
    <col min="7172" max="7172" width="9.5" style="2" customWidth="1"/>
    <col min="7173" max="7173" width="6.3984375" style="2" customWidth="1"/>
    <col min="7174" max="7174" width="8.09765625" style="2" customWidth="1"/>
    <col min="7175" max="7175" width="12.19921875" style="2" customWidth="1"/>
    <col min="7176" max="7176" width="11.59765625" style="2" customWidth="1"/>
    <col min="7177" max="7177" width="13.8984375" style="2" bestFit="1" customWidth="1"/>
    <col min="7178" max="7424" width="9" style="2"/>
    <col min="7425" max="7425" width="13.09765625" style="2" customWidth="1"/>
    <col min="7426" max="7426" width="19.09765625" style="2" customWidth="1"/>
    <col min="7427" max="7427" width="7.8984375" style="2" customWidth="1"/>
    <col min="7428" max="7428" width="9.5" style="2" customWidth="1"/>
    <col min="7429" max="7429" width="6.3984375" style="2" customWidth="1"/>
    <col min="7430" max="7430" width="8.09765625" style="2" customWidth="1"/>
    <col min="7431" max="7431" width="12.19921875" style="2" customWidth="1"/>
    <col min="7432" max="7432" width="11.59765625" style="2" customWidth="1"/>
    <col min="7433" max="7433" width="13.8984375" style="2" bestFit="1" customWidth="1"/>
    <col min="7434" max="7680" width="9" style="2"/>
    <col min="7681" max="7681" width="13.09765625" style="2" customWidth="1"/>
    <col min="7682" max="7682" width="19.09765625" style="2" customWidth="1"/>
    <col min="7683" max="7683" width="7.8984375" style="2" customWidth="1"/>
    <col min="7684" max="7684" width="9.5" style="2" customWidth="1"/>
    <col min="7685" max="7685" width="6.3984375" style="2" customWidth="1"/>
    <col min="7686" max="7686" width="8.09765625" style="2" customWidth="1"/>
    <col min="7687" max="7687" width="12.19921875" style="2" customWidth="1"/>
    <col min="7688" max="7688" width="11.59765625" style="2" customWidth="1"/>
    <col min="7689" max="7689" width="13.8984375" style="2" bestFit="1" customWidth="1"/>
    <col min="7690" max="7936" width="9" style="2"/>
    <col min="7937" max="7937" width="13.09765625" style="2" customWidth="1"/>
    <col min="7938" max="7938" width="19.09765625" style="2" customWidth="1"/>
    <col min="7939" max="7939" width="7.8984375" style="2" customWidth="1"/>
    <col min="7940" max="7940" width="9.5" style="2" customWidth="1"/>
    <col min="7941" max="7941" width="6.3984375" style="2" customWidth="1"/>
    <col min="7942" max="7942" width="8.09765625" style="2" customWidth="1"/>
    <col min="7943" max="7943" width="12.19921875" style="2" customWidth="1"/>
    <col min="7944" max="7944" width="11.59765625" style="2" customWidth="1"/>
    <col min="7945" max="7945" width="13.8984375" style="2" bestFit="1" customWidth="1"/>
    <col min="7946" max="8192" width="9" style="2"/>
    <col min="8193" max="8193" width="13.09765625" style="2" customWidth="1"/>
    <col min="8194" max="8194" width="19.09765625" style="2" customWidth="1"/>
    <col min="8195" max="8195" width="7.8984375" style="2" customWidth="1"/>
    <col min="8196" max="8196" width="9.5" style="2" customWidth="1"/>
    <col min="8197" max="8197" width="6.3984375" style="2" customWidth="1"/>
    <col min="8198" max="8198" width="8.09765625" style="2" customWidth="1"/>
    <col min="8199" max="8199" width="12.19921875" style="2" customWidth="1"/>
    <col min="8200" max="8200" width="11.59765625" style="2" customWidth="1"/>
    <col min="8201" max="8201" width="13.8984375" style="2" bestFit="1" customWidth="1"/>
    <col min="8202" max="8448" width="9" style="2"/>
    <col min="8449" max="8449" width="13.09765625" style="2" customWidth="1"/>
    <col min="8450" max="8450" width="19.09765625" style="2" customWidth="1"/>
    <col min="8451" max="8451" width="7.8984375" style="2" customWidth="1"/>
    <col min="8452" max="8452" width="9.5" style="2" customWidth="1"/>
    <col min="8453" max="8453" width="6.3984375" style="2" customWidth="1"/>
    <col min="8454" max="8454" width="8.09765625" style="2" customWidth="1"/>
    <col min="8455" max="8455" width="12.19921875" style="2" customWidth="1"/>
    <col min="8456" max="8456" width="11.59765625" style="2" customWidth="1"/>
    <col min="8457" max="8457" width="13.8984375" style="2" bestFit="1" customWidth="1"/>
    <col min="8458" max="8704" width="9" style="2"/>
    <col min="8705" max="8705" width="13.09765625" style="2" customWidth="1"/>
    <col min="8706" max="8706" width="19.09765625" style="2" customWidth="1"/>
    <col min="8707" max="8707" width="7.8984375" style="2" customWidth="1"/>
    <col min="8708" max="8708" width="9.5" style="2" customWidth="1"/>
    <col min="8709" max="8709" width="6.3984375" style="2" customWidth="1"/>
    <col min="8710" max="8710" width="8.09765625" style="2" customWidth="1"/>
    <col min="8711" max="8711" width="12.19921875" style="2" customWidth="1"/>
    <col min="8712" max="8712" width="11.59765625" style="2" customWidth="1"/>
    <col min="8713" max="8713" width="13.8984375" style="2" bestFit="1" customWidth="1"/>
    <col min="8714" max="8960" width="9" style="2"/>
    <col min="8961" max="8961" width="13.09765625" style="2" customWidth="1"/>
    <col min="8962" max="8962" width="19.09765625" style="2" customWidth="1"/>
    <col min="8963" max="8963" width="7.8984375" style="2" customWidth="1"/>
    <col min="8964" max="8964" width="9.5" style="2" customWidth="1"/>
    <col min="8965" max="8965" width="6.3984375" style="2" customWidth="1"/>
    <col min="8966" max="8966" width="8.09765625" style="2" customWidth="1"/>
    <col min="8967" max="8967" width="12.19921875" style="2" customWidth="1"/>
    <col min="8968" max="8968" width="11.59765625" style="2" customWidth="1"/>
    <col min="8969" max="8969" width="13.8984375" style="2" bestFit="1" customWidth="1"/>
    <col min="8970" max="9216" width="9" style="2"/>
    <col min="9217" max="9217" width="13.09765625" style="2" customWidth="1"/>
    <col min="9218" max="9218" width="19.09765625" style="2" customWidth="1"/>
    <col min="9219" max="9219" width="7.8984375" style="2" customWidth="1"/>
    <col min="9220" max="9220" width="9.5" style="2" customWidth="1"/>
    <col min="9221" max="9221" width="6.3984375" style="2" customWidth="1"/>
    <col min="9222" max="9222" width="8.09765625" style="2" customWidth="1"/>
    <col min="9223" max="9223" width="12.19921875" style="2" customWidth="1"/>
    <col min="9224" max="9224" width="11.59765625" style="2" customWidth="1"/>
    <col min="9225" max="9225" width="13.8984375" style="2" bestFit="1" customWidth="1"/>
    <col min="9226" max="9472" width="9" style="2"/>
    <col min="9473" max="9473" width="13.09765625" style="2" customWidth="1"/>
    <col min="9474" max="9474" width="19.09765625" style="2" customWidth="1"/>
    <col min="9475" max="9475" width="7.8984375" style="2" customWidth="1"/>
    <col min="9476" max="9476" width="9.5" style="2" customWidth="1"/>
    <col min="9477" max="9477" width="6.3984375" style="2" customWidth="1"/>
    <col min="9478" max="9478" width="8.09765625" style="2" customWidth="1"/>
    <col min="9479" max="9479" width="12.19921875" style="2" customWidth="1"/>
    <col min="9480" max="9480" width="11.59765625" style="2" customWidth="1"/>
    <col min="9481" max="9481" width="13.8984375" style="2" bestFit="1" customWidth="1"/>
    <col min="9482" max="9728" width="9" style="2"/>
    <col min="9729" max="9729" width="13.09765625" style="2" customWidth="1"/>
    <col min="9730" max="9730" width="19.09765625" style="2" customWidth="1"/>
    <col min="9731" max="9731" width="7.8984375" style="2" customWidth="1"/>
    <col min="9732" max="9732" width="9.5" style="2" customWidth="1"/>
    <col min="9733" max="9733" width="6.3984375" style="2" customWidth="1"/>
    <col min="9734" max="9734" width="8.09765625" style="2" customWidth="1"/>
    <col min="9735" max="9735" width="12.19921875" style="2" customWidth="1"/>
    <col min="9736" max="9736" width="11.59765625" style="2" customWidth="1"/>
    <col min="9737" max="9737" width="13.8984375" style="2" bestFit="1" customWidth="1"/>
    <col min="9738" max="9984" width="9" style="2"/>
    <col min="9985" max="9985" width="13.09765625" style="2" customWidth="1"/>
    <col min="9986" max="9986" width="19.09765625" style="2" customWidth="1"/>
    <col min="9987" max="9987" width="7.8984375" style="2" customWidth="1"/>
    <col min="9988" max="9988" width="9.5" style="2" customWidth="1"/>
    <col min="9989" max="9989" width="6.3984375" style="2" customWidth="1"/>
    <col min="9990" max="9990" width="8.09765625" style="2" customWidth="1"/>
    <col min="9991" max="9991" width="12.19921875" style="2" customWidth="1"/>
    <col min="9992" max="9992" width="11.59765625" style="2" customWidth="1"/>
    <col min="9993" max="9993" width="13.8984375" style="2" bestFit="1" customWidth="1"/>
    <col min="9994" max="10240" width="9" style="2"/>
    <col min="10241" max="10241" width="13.09765625" style="2" customWidth="1"/>
    <col min="10242" max="10242" width="19.09765625" style="2" customWidth="1"/>
    <col min="10243" max="10243" width="7.8984375" style="2" customWidth="1"/>
    <col min="10244" max="10244" width="9.5" style="2" customWidth="1"/>
    <col min="10245" max="10245" width="6.3984375" style="2" customWidth="1"/>
    <col min="10246" max="10246" width="8.09765625" style="2" customWidth="1"/>
    <col min="10247" max="10247" width="12.19921875" style="2" customWidth="1"/>
    <col min="10248" max="10248" width="11.59765625" style="2" customWidth="1"/>
    <col min="10249" max="10249" width="13.8984375" style="2" bestFit="1" customWidth="1"/>
    <col min="10250" max="10496" width="9" style="2"/>
    <col min="10497" max="10497" width="13.09765625" style="2" customWidth="1"/>
    <col min="10498" max="10498" width="19.09765625" style="2" customWidth="1"/>
    <col min="10499" max="10499" width="7.8984375" style="2" customWidth="1"/>
    <col min="10500" max="10500" width="9.5" style="2" customWidth="1"/>
    <col min="10501" max="10501" width="6.3984375" style="2" customWidth="1"/>
    <col min="10502" max="10502" width="8.09765625" style="2" customWidth="1"/>
    <col min="10503" max="10503" width="12.19921875" style="2" customWidth="1"/>
    <col min="10504" max="10504" width="11.59765625" style="2" customWidth="1"/>
    <col min="10505" max="10505" width="13.8984375" style="2" bestFit="1" customWidth="1"/>
    <col min="10506" max="10752" width="9" style="2"/>
    <col min="10753" max="10753" width="13.09765625" style="2" customWidth="1"/>
    <col min="10754" max="10754" width="19.09765625" style="2" customWidth="1"/>
    <col min="10755" max="10755" width="7.8984375" style="2" customWidth="1"/>
    <col min="10756" max="10756" width="9.5" style="2" customWidth="1"/>
    <col min="10757" max="10757" width="6.3984375" style="2" customWidth="1"/>
    <col min="10758" max="10758" width="8.09765625" style="2" customWidth="1"/>
    <col min="10759" max="10759" width="12.19921875" style="2" customWidth="1"/>
    <col min="10760" max="10760" width="11.59765625" style="2" customWidth="1"/>
    <col min="10761" max="10761" width="13.8984375" style="2" bestFit="1" customWidth="1"/>
    <col min="10762" max="11008" width="9" style="2"/>
    <col min="11009" max="11009" width="13.09765625" style="2" customWidth="1"/>
    <col min="11010" max="11010" width="19.09765625" style="2" customWidth="1"/>
    <col min="11011" max="11011" width="7.8984375" style="2" customWidth="1"/>
    <col min="11012" max="11012" width="9.5" style="2" customWidth="1"/>
    <col min="11013" max="11013" width="6.3984375" style="2" customWidth="1"/>
    <col min="11014" max="11014" width="8.09765625" style="2" customWidth="1"/>
    <col min="11015" max="11015" width="12.19921875" style="2" customWidth="1"/>
    <col min="11016" max="11016" width="11.59765625" style="2" customWidth="1"/>
    <col min="11017" max="11017" width="13.8984375" style="2" bestFit="1" customWidth="1"/>
    <col min="11018" max="11264" width="9" style="2"/>
    <col min="11265" max="11265" width="13.09765625" style="2" customWidth="1"/>
    <col min="11266" max="11266" width="19.09765625" style="2" customWidth="1"/>
    <col min="11267" max="11267" width="7.8984375" style="2" customWidth="1"/>
    <col min="11268" max="11268" width="9.5" style="2" customWidth="1"/>
    <col min="11269" max="11269" width="6.3984375" style="2" customWidth="1"/>
    <col min="11270" max="11270" width="8.09765625" style="2" customWidth="1"/>
    <col min="11271" max="11271" width="12.19921875" style="2" customWidth="1"/>
    <col min="11272" max="11272" width="11.59765625" style="2" customWidth="1"/>
    <col min="11273" max="11273" width="13.8984375" style="2" bestFit="1" customWidth="1"/>
    <col min="11274" max="11520" width="9" style="2"/>
    <col min="11521" max="11521" width="13.09765625" style="2" customWidth="1"/>
    <col min="11522" max="11522" width="19.09765625" style="2" customWidth="1"/>
    <col min="11523" max="11523" width="7.8984375" style="2" customWidth="1"/>
    <col min="11524" max="11524" width="9.5" style="2" customWidth="1"/>
    <col min="11525" max="11525" width="6.3984375" style="2" customWidth="1"/>
    <col min="11526" max="11526" width="8.09765625" style="2" customWidth="1"/>
    <col min="11527" max="11527" width="12.19921875" style="2" customWidth="1"/>
    <col min="11528" max="11528" width="11.59765625" style="2" customWidth="1"/>
    <col min="11529" max="11529" width="13.8984375" style="2" bestFit="1" customWidth="1"/>
    <col min="11530" max="11776" width="9" style="2"/>
    <col min="11777" max="11777" width="13.09765625" style="2" customWidth="1"/>
    <col min="11778" max="11778" width="19.09765625" style="2" customWidth="1"/>
    <col min="11779" max="11779" width="7.8984375" style="2" customWidth="1"/>
    <col min="11780" max="11780" width="9.5" style="2" customWidth="1"/>
    <col min="11781" max="11781" width="6.3984375" style="2" customWidth="1"/>
    <col min="11782" max="11782" width="8.09765625" style="2" customWidth="1"/>
    <col min="11783" max="11783" width="12.19921875" style="2" customWidth="1"/>
    <col min="11784" max="11784" width="11.59765625" style="2" customWidth="1"/>
    <col min="11785" max="11785" width="13.8984375" style="2" bestFit="1" customWidth="1"/>
    <col min="11786" max="12032" width="9" style="2"/>
    <col min="12033" max="12033" width="13.09765625" style="2" customWidth="1"/>
    <col min="12034" max="12034" width="19.09765625" style="2" customWidth="1"/>
    <col min="12035" max="12035" width="7.8984375" style="2" customWidth="1"/>
    <col min="12036" max="12036" width="9.5" style="2" customWidth="1"/>
    <col min="12037" max="12037" width="6.3984375" style="2" customWidth="1"/>
    <col min="12038" max="12038" width="8.09765625" style="2" customWidth="1"/>
    <col min="12039" max="12039" width="12.19921875" style="2" customWidth="1"/>
    <col min="12040" max="12040" width="11.59765625" style="2" customWidth="1"/>
    <col min="12041" max="12041" width="13.8984375" style="2" bestFit="1" customWidth="1"/>
    <col min="12042" max="12288" width="9" style="2"/>
    <col min="12289" max="12289" width="13.09765625" style="2" customWidth="1"/>
    <col min="12290" max="12290" width="19.09765625" style="2" customWidth="1"/>
    <col min="12291" max="12291" width="7.8984375" style="2" customWidth="1"/>
    <col min="12292" max="12292" width="9.5" style="2" customWidth="1"/>
    <col min="12293" max="12293" width="6.3984375" style="2" customWidth="1"/>
    <col min="12294" max="12294" width="8.09765625" style="2" customWidth="1"/>
    <col min="12295" max="12295" width="12.19921875" style="2" customWidth="1"/>
    <col min="12296" max="12296" width="11.59765625" style="2" customWidth="1"/>
    <col min="12297" max="12297" width="13.8984375" style="2" bestFit="1" customWidth="1"/>
    <col min="12298" max="12544" width="9" style="2"/>
    <col min="12545" max="12545" width="13.09765625" style="2" customWidth="1"/>
    <col min="12546" max="12546" width="19.09765625" style="2" customWidth="1"/>
    <col min="12547" max="12547" width="7.8984375" style="2" customWidth="1"/>
    <col min="12548" max="12548" width="9.5" style="2" customWidth="1"/>
    <col min="12549" max="12549" width="6.3984375" style="2" customWidth="1"/>
    <col min="12550" max="12550" width="8.09765625" style="2" customWidth="1"/>
    <col min="12551" max="12551" width="12.19921875" style="2" customWidth="1"/>
    <col min="12552" max="12552" width="11.59765625" style="2" customWidth="1"/>
    <col min="12553" max="12553" width="13.8984375" style="2" bestFit="1" customWidth="1"/>
    <col min="12554" max="12800" width="9" style="2"/>
    <col min="12801" max="12801" width="13.09765625" style="2" customWidth="1"/>
    <col min="12802" max="12802" width="19.09765625" style="2" customWidth="1"/>
    <col min="12803" max="12803" width="7.8984375" style="2" customWidth="1"/>
    <col min="12804" max="12804" width="9.5" style="2" customWidth="1"/>
    <col min="12805" max="12805" width="6.3984375" style="2" customWidth="1"/>
    <col min="12806" max="12806" width="8.09765625" style="2" customWidth="1"/>
    <col min="12807" max="12807" width="12.19921875" style="2" customWidth="1"/>
    <col min="12808" max="12808" width="11.59765625" style="2" customWidth="1"/>
    <col min="12809" max="12809" width="13.8984375" style="2" bestFit="1" customWidth="1"/>
    <col min="12810" max="13056" width="9" style="2"/>
    <col min="13057" max="13057" width="13.09765625" style="2" customWidth="1"/>
    <col min="13058" max="13058" width="19.09765625" style="2" customWidth="1"/>
    <col min="13059" max="13059" width="7.8984375" style="2" customWidth="1"/>
    <col min="13060" max="13060" width="9.5" style="2" customWidth="1"/>
    <col min="13061" max="13061" width="6.3984375" style="2" customWidth="1"/>
    <col min="13062" max="13062" width="8.09765625" style="2" customWidth="1"/>
    <col min="13063" max="13063" width="12.19921875" style="2" customWidth="1"/>
    <col min="13064" max="13064" width="11.59765625" style="2" customWidth="1"/>
    <col min="13065" max="13065" width="13.8984375" style="2" bestFit="1" customWidth="1"/>
    <col min="13066" max="13312" width="9" style="2"/>
    <col min="13313" max="13313" width="13.09765625" style="2" customWidth="1"/>
    <col min="13314" max="13314" width="19.09765625" style="2" customWidth="1"/>
    <col min="13315" max="13315" width="7.8984375" style="2" customWidth="1"/>
    <col min="13316" max="13316" width="9.5" style="2" customWidth="1"/>
    <col min="13317" max="13317" width="6.3984375" style="2" customWidth="1"/>
    <col min="13318" max="13318" width="8.09765625" style="2" customWidth="1"/>
    <col min="13319" max="13319" width="12.19921875" style="2" customWidth="1"/>
    <col min="13320" max="13320" width="11.59765625" style="2" customWidth="1"/>
    <col min="13321" max="13321" width="13.8984375" style="2" bestFit="1" customWidth="1"/>
    <col min="13322" max="13568" width="9" style="2"/>
    <col min="13569" max="13569" width="13.09765625" style="2" customWidth="1"/>
    <col min="13570" max="13570" width="19.09765625" style="2" customWidth="1"/>
    <col min="13571" max="13571" width="7.8984375" style="2" customWidth="1"/>
    <col min="13572" max="13572" width="9.5" style="2" customWidth="1"/>
    <col min="13573" max="13573" width="6.3984375" style="2" customWidth="1"/>
    <col min="13574" max="13574" width="8.09765625" style="2" customWidth="1"/>
    <col min="13575" max="13575" width="12.19921875" style="2" customWidth="1"/>
    <col min="13576" max="13576" width="11.59765625" style="2" customWidth="1"/>
    <col min="13577" max="13577" width="13.8984375" style="2" bestFit="1" customWidth="1"/>
    <col min="13578" max="13824" width="9" style="2"/>
    <col min="13825" max="13825" width="13.09765625" style="2" customWidth="1"/>
    <col min="13826" max="13826" width="19.09765625" style="2" customWidth="1"/>
    <col min="13827" max="13827" width="7.8984375" style="2" customWidth="1"/>
    <col min="13828" max="13828" width="9.5" style="2" customWidth="1"/>
    <col min="13829" max="13829" width="6.3984375" style="2" customWidth="1"/>
    <col min="13830" max="13830" width="8.09765625" style="2" customWidth="1"/>
    <col min="13831" max="13831" width="12.19921875" style="2" customWidth="1"/>
    <col min="13832" max="13832" width="11.59765625" style="2" customWidth="1"/>
    <col min="13833" max="13833" width="13.8984375" style="2" bestFit="1" customWidth="1"/>
    <col min="13834" max="14080" width="9" style="2"/>
    <col min="14081" max="14081" width="13.09765625" style="2" customWidth="1"/>
    <col min="14082" max="14082" width="19.09765625" style="2" customWidth="1"/>
    <col min="14083" max="14083" width="7.8984375" style="2" customWidth="1"/>
    <col min="14084" max="14084" width="9.5" style="2" customWidth="1"/>
    <col min="14085" max="14085" width="6.3984375" style="2" customWidth="1"/>
    <col min="14086" max="14086" width="8.09765625" style="2" customWidth="1"/>
    <col min="14087" max="14087" width="12.19921875" style="2" customWidth="1"/>
    <col min="14088" max="14088" width="11.59765625" style="2" customWidth="1"/>
    <col min="14089" max="14089" width="13.8984375" style="2" bestFit="1" customWidth="1"/>
    <col min="14090" max="14336" width="9" style="2"/>
    <col min="14337" max="14337" width="13.09765625" style="2" customWidth="1"/>
    <col min="14338" max="14338" width="19.09765625" style="2" customWidth="1"/>
    <col min="14339" max="14339" width="7.8984375" style="2" customWidth="1"/>
    <col min="14340" max="14340" width="9.5" style="2" customWidth="1"/>
    <col min="14341" max="14341" width="6.3984375" style="2" customWidth="1"/>
    <col min="14342" max="14342" width="8.09765625" style="2" customWidth="1"/>
    <col min="14343" max="14343" width="12.19921875" style="2" customWidth="1"/>
    <col min="14344" max="14344" width="11.59765625" style="2" customWidth="1"/>
    <col min="14345" max="14345" width="13.8984375" style="2" bestFit="1" customWidth="1"/>
    <col min="14346" max="14592" width="9" style="2"/>
    <col min="14593" max="14593" width="13.09765625" style="2" customWidth="1"/>
    <col min="14594" max="14594" width="19.09765625" style="2" customWidth="1"/>
    <col min="14595" max="14595" width="7.8984375" style="2" customWidth="1"/>
    <col min="14596" max="14596" width="9.5" style="2" customWidth="1"/>
    <col min="14597" max="14597" width="6.3984375" style="2" customWidth="1"/>
    <col min="14598" max="14598" width="8.09765625" style="2" customWidth="1"/>
    <col min="14599" max="14599" width="12.19921875" style="2" customWidth="1"/>
    <col min="14600" max="14600" width="11.59765625" style="2" customWidth="1"/>
    <col min="14601" max="14601" width="13.8984375" style="2" bestFit="1" customWidth="1"/>
    <col min="14602" max="14848" width="9" style="2"/>
    <col min="14849" max="14849" width="13.09765625" style="2" customWidth="1"/>
    <col min="14850" max="14850" width="19.09765625" style="2" customWidth="1"/>
    <col min="14851" max="14851" width="7.8984375" style="2" customWidth="1"/>
    <col min="14852" max="14852" width="9.5" style="2" customWidth="1"/>
    <col min="14853" max="14853" width="6.3984375" style="2" customWidth="1"/>
    <col min="14854" max="14854" width="8.09765625" style="2" customWidth="1"/>
    <col min="14855" max="14855" width="12.19921875" style="2" customWidth="1"/>
    <col min="14856" max="14856" width="11.59765625" style="2" customWidth="1"/>
    <col min="14857" max="14857" width="13.8984375" style="2" bestFit="1" customWidth="1"/>
    <col min="14858" max="15104" width="9" style="2"/>
    <col min="15105" max="15105" width="13.09765625" style="2" customWidth="1"/>
    <col min="15106" max="15106" width="19.09765625" style="2" customWidth="1"/>
    <col min="15107" max="15107" width="7.8984375" style="2" customWidth="1"/>
    <col min="15108" max="15108" width="9.5" style="2" customWidth="1"/>
    <col min="15109" max="15109" width="6.3984375" style="2" customWidth="1"/>
    <col min="15110" max="15110" width="8.09765625" style="2" customWidth="1"/>
    <col min="15111" max="15111" width="12.19921875" style="2" customWidth="1"/>
    <col min="15112" max="15112" width="11.59765625" style="2" customWidth="1"/>
    <col min="15113" max="15113" width="13.8984375" style="2" bestFit="1" customWidth="1"/>
    <col min="15114" max="15360" width="9" style="2"/>
    <col min="15361" max="15361" width="13.09765625" style="2" customWidth="1"/>
    <col min="15362" max="15362" width="19.09765625" style="2" customWidth="1"/>
    <col min="15363" max="15363" width="7.8984375" style="2" customWidth="1"/>
    <col min="15364" max="15364" width="9.5" style="2" customWidth="1"/>
    <col min="15365" max="15365" width="6.3984375" style="2" customWidth="1"/>
    <col min="15366" max="15366" width="8.09765625" style="2" customWidth="1"/>
    <col min="15367" max="15367" width="12.19921875" style="2" customWidth="1"/>
    <col min="15368" max="15368" width="11.59765625" style="2" customWidth="1"/>
    <col min="15369" max="15369" width="13.8984375" style="2" bestFit="1" customWidth="1"/>
    <col min="15370" max="15616" width="9" style="2"/>
    <col min="15617" max="15617" width="13.09765625" style="2" customWidth="1"/>
    <col min="15618" max="15618" width="19.09765625" style="2" customWidth="1"/>
    <col min="15619" max="15619" width="7.8984375" style="2" customWidth="1"/>
    <col min="15620" max="15620" width="9.5" style="2" customWidth="1"/>
    <col min="15621" max="15621" width="6.3984375" style="2" customWidth="1"/>
    <col min="15622" max="15622" width="8.09765625" style="2" customWidth="1"/>
    <col min="15623" max="15623" width="12.19921875" style="2" customWidth="1"/>
    <col min="15624" max="15624" width="11.59765625" style="2" customWidth="1"/>
    <col min="15625" max="15625" width="13.8984375" style="2" bestFit="1" customWidth="1"/>
    <col min="15626" max="15872" width="9" style="2"/>
    <col min="15873" max="15873" width="13.09765625" style="2" customWidth="1"/>
    <col min="15874" max="15874" width="19.09765625" style="2" customWidth="1"/>
    <col min="15875" max="15875" width="7.8984375" style="2" customWidth="1"/>
    <col min="15876" max="15876" width="9.5" style="2" customWidth="1"/>
    <col min="15877" max="15877" width="6.3984375" style="2" customWidth="1"/>
    <col min="15878" max="15878" width="8.09765625" style="2" customWidth="1"/>
    <col min="15879" max="15879" width="12.19921875" style="2" customWidth="1"/>
    <col min="15880" max="15880" width="11.59765625" style="2" customWidth="1"/>
    <col min="15881" max="15881" width="13.8984375" style="2" bestFit="1" customWidth="1"/>
    <col min="15882" max="16128" width="9" style="2"/>
    <col min="16129" max="16129" width="13.09765625" style="2" customWidth="1"/>
    <col min="16130" max="16130" width="19.09765625" style="2" customWidth="1"/>
    <col min="16131" max="16131" width="7.8984375" style="2" customWidth="1"/>
    <col min="16132" max="16132" width="9.5" style="2" customWidth="1"/>
    <col min="16133" max="16133" width="6.3984375" style="2" customWidth="1"/>
    <col min="16134" max="16134" width="8.09765625" style="2" customWidth="1"/>
    <col min="16135" max="16135" width="12.19921875" style="2" customWidth="1"/>
    <col min="16136" max="16136" width="11.59765625" style="2" customWidth="1"/>
    <col min="16137" max="16137" width="13.8984375" style="2" bestFit="1" customWidth="1"/>
    <col min="16138" max="16384" width="9" style="2"/>
  </cols>
  <sheetData>
    <row r="1" spans="1:13" ht="18" customHeight="1" x14ac:dyDescent="0.4">
      <c r="A1" s="258" t="s">
        <v>410</v>
      </c>
      <c r="B1" s="258"/>
      <c r="C1" s="258"/>
      <c r="D1" s="258"/>
      <c r="E1" s="258"/>
      <c r="F1" s="258"/>
      <c r="G1" s="258"/>
      <c r="H1" s="258"/>
      <c r="I1" s="252" t="s">
        <v>53</v>
      </c>
      <c r="J1" s="252"/>
      <c r="K1" s="252"/>
      <c r="L1" s="252"/>
      <c r="M1" s="252"/>
    </row>
    <row r="2" spans="1:13" ht="18" customHeight="1" x14ac:dyDescent="0.4">
      <c r="A2" s="258"/>
      <c r="B2" s="258"/>
      <c r="C2" s="258"/>
      <c r="D2" s="258"/>
      <c r="E2" s="258"/>
      <c r="F2" s="258"/>
      <c r="G2" s="258"/>
      <c r="H2" s="258"/>
      <c r="I2" s="252"/>
      <c r="J2" s="252"/>
      <c r="K2" s="252"/>
      <c r="L2" s="252"/>
      <c r="M2" s="252"/>
    </row>
    <row r="3" spans="1:13" ht="18" customHeight="1" x14ac:dyDescent="0.4">
      <c r="A3" s="258"/>
      <c r="B3" s="258"/>
      <c r="C3" s="258"/>
      <c r="D3" s="258"/>
      <c r="E3" s="258"/>
      <c r="F3" s="258"/>
      <c r="G3" s="258"/>
      <c r="H3" s="258"/>
      <c r="I3" s="252"/>
      <c r="J3" s="252"/>
      <c r="K3" s="252"/>
      <c r="L3" s="252"/>
      <c r="M3" s="252"/>
    </row>
    <row r="4" spans="1:13" ht="18" customHeight="1" x14ac:dyDescent="0.4">
      <c r="A4" s="110"/>
      <c r="B4" s="110"/>
      <c r="C4" s="110"/>
      <c r="D4" s="110"/>
      <c r="E4" s="110"/>
      <c r="F4" s="110"/>
      <c r="G4" s="110"/>
      <c r="H4" s="110"/>
      <c r="I4" s="252"/>
      <c r="J4" s="252"/>
      <c r="K4" s="252"/>
      <c r="L4" s="252"/>
      <c r="M4" s="252"/>
    </row>
    <row r="5" spans="1:13" ht="18" customHeight="1" x14ac:dyDescent="0.4">
      <c r="A5" s="3" t="s">
        <v>411</v>
      </c>
      <c r="B5" s="4"/>
      <c r="C5" s="5"/>
      <c r="D5" s="6"/>
      <c r="E5" s="6"/>
      <c r="F5" s="111"/>
      <c r="G5" s="111"/>
      <c r="H5" s="111"/>
      <c r="I5" s="252"/>
      <c r="J5" s="252"/>
      <c r="K5" s="252"/>
      <c r="L5" s="252"/>
      <c r="M5" s="252"/>
    </row>
    <row r="6" spans="1:13" ht="18" customHeight="1" x14ac:dyDescent="0.4">
      <c r="A6" s="8">
        <v>43830</v>
      </c>
      <c r="B6" s="8"/>
      <c r="C6" s="8"/>
      <c r="D6" s="6"/>
      <c r="E6" s="6"/>
      <c r="F6" s="111"/>
      <c r="G6" s="111"/>
      <c r="H6" s="111"/>
      <c r="I6" s="252"/>
      <c r="J6" s="252"/>
      <c r="K6" s="252"/>
      <c r="L6" s="252"/>
      <c r="M6" s="252"/>
    </row>
    <row r="7" spans="1:13" ht="18" customHeight="1" x14ac:dyDescent="0.4">
      <c r="A7" s="9" t="s">
        <v>35</v>
      </c>
      <c r="B7" s="10"/>
      <c r="C7" s="10"/>
      <c r="D7" s="6"/>
      <c r="E7" s="6"/>
      <c r="F7" s="111"/>
      <c r="G7" s="111"/>
      <c r="H7" s="111"/>
      <c r="I7" s="252"/>
      <c r="J7" s="252"/>
      <c r="K7" s="252"/>
      <c r="L7" s="252"/>
      <c r="M7" s="252"/>
    </row>
    <row r="8" spans="1:13" ht="18" customHeight="1" x14ac:dyDescent="0.4">
      <c r="A8" s="9"/>
      <c r="B8" s="10"/>
      <c r="C8" s="10"/>
      <c r="D8" s="6"/>
      <c r="E8" s="6"/>
      <c r="F8" s="111"/>
      <c r="G8" s="111"/>
      <c r="H8" s="111"/>
      <c r="I8" s="252"/>
      <c r="J8" s="252"/>
      <c r="K8" s="252"/>
      <c r="L8" s="252"/>
      <c r="M8" s="252"/>
    </row>
    <row r="9" spans="1:13" ht="18" customHeight="1" x14ac:dyDescent="0.4">
      <c r="A9" s="69" t="s">
        <v>412</v>
      </c>
      <c r="B9" s="69"/>
      <c r="C9" s="112"/>
      <c r="D9" s="6"/>
      <c r="E9" s="6"/>
      <c r="F9" s="111"/>
      <c r="G9" s="111"/>
      <c r="H9" s="111"/>
      <c r="I9" s="113"/>
      <c r="J9" s="113"/>
      <c r="K9" s="113"/>
      <c r="L9" s="113"/>
      <c r="M9" s="113"/>
    </row>
    <row r="10" spans="1:13" ht="19.95" customHeight="1" x14ac:dyDescent="0.4">
      <c r="A10" s="117" t="s">
        <v>4</v>
      </c>
      <c r="B10" s="117" t="s">
        <v>5</v>
      </c>
      <c r="C10" s="117" t="s">
        <v>6</v>
      </c>
      <c r="D10" s="117" t="s">
        <v>7</v>
      </c>
      <c r="E10" s="117" t="s">
        <v>8</v>
      </c>
      <c r="F10" s="117" t="s">
        <v>9</v>
      </c>
      <c r="G10" s="117" t="s">
        <v>10</v>
      </c>
      <c r="H10" s="117" t="s">
        <v>11</v>
      </c>
      <c r="I10" s="58"/>
      <c r="J10" s="58"/>
      <c r="K10" s="58"/>
      <c r="L10" s="58"/>
      <c r="M10" s="58"/>
    </row>
    <row r="11" spans="1:13" ht="22.05" customHeight="1" x14ac:dyDescent="0.4">
      <c r="A11" s="102" t="s">
        <v>413</v>
      </c>
      <c r="B11" s="218" t="s">
        <v>415</v>
      </c>
      <c r="C11" s="102" t="s">
        <v>414</v>
      </c>
      <c r="D11" s="167">
        <v>50</v>
      </c>
      <c r="E11" s="102" t="s">
        <v>416</v>
      </c>
      <c r="F11" s="100">
        <v>600</v>
      </c>
      <c r="G11" s="70">
        <f>SUM(D11*F11)</f>
        <v>30000</v>
      </c>
      <c r="H11" s="183"/>
      <c r="I11" s="259"/>
      <c r="J11" s="257"/>
      <c r="K11" s="257"/>
      <c r="L11" s="58"/>
      <c r="M11" s="58"/>
    </row>
    <row r="12" spans="1:13" ht="22.05" customHeight="1" x14ac:dyDescent="0.4">
      <c r="A12" s="102" t="s">
        <v>417</v>
      </c>
      <c r="B12" s="102" t="s">
        <v>418</v>
      </c>
      <c r="C12" s="102" t="s">
        <v>419</v>
      </c>
      <c r="D12" s="167">
        <v>680</v>
      </c>
      <c r="E12" s="102" t="s">
        <v>416</v>
      </c>
      <c r="F12" s="100">
        <v>550</v>
      </c>
      <c r="G12" s="70">
        <f t="shared" ref="G12:G14" si="0">SUM(D12*F12)</f>
        <v>374000</v>
      </c>
      <c r="H12" s="183"/>
      <c r="I12" s="256"/>
      <c r="J12" s="257"/>
      <c r="K12" s="257"/>
      <c r="L12" s="58"/>
      <c r="M12" s="58"/>
    </row>
    <row r="13" spans="1:13" ht="22.05" customHeight="1" x14ac:dyDescent="0.4">
      <c r="A13" s="102" t="s">
        <v>417</v>
      </c>
      <c r="B13" s="218" t="s">
        <v>420</v>
      </c>
      <c r="C13" s="102" t="s">
        <v>421</v>
      </c>
      <c r="D13" s="167">
        <v>135</v>
      </c>
      <c r="E13" s="102" t="s">
        <v>422</v>
      </c>
      <c r="F13" s="100">
        <v>2000</v>
      </c>
      <c r="G13" s="70">
        <f t="shared" si="0"/>
        <v>270000</v>
      </c>
      <c r="H13" s="183"/>
      <c r="I13" s="58"/>
      <c r="J13" s="58"/>
      <c r="K13" s="58"/>
      <c r="L13" s="58"/>
      <c r="M13" s="58"/>
    </row>
    <row r="14" spans="1:13" ht="22.05" customHeight="1" x14ac:dyDescent="0.4">
      <c r="A14" s="102" t="s">
        <v>423</v>
      </c>
      <c r="B14" s="218" t="s">
        <v>424</v>
      </c>
      <c r="C14" s="102" t="s">
        <v>425</v>
      </c>
      <c r="D14" s="167">
        <v>510</v>
      </c>
      <c r="E14" s="102" t="s">
        <v>416</v>
      </c>
      <c r="F14" s="100">
        <v>200</v>
      </c>
      <c r="G14" s="70">
        <f t="shared" si="0"/>
        <v>102000</v>
      </c>
      <c r="H14" s="183"/>
      <c r="I14" s="58"/>
      <c r="J14" s="58"/>
      <c r="K14" s="58"/>
      <c r="L14" s="58"/>
      <c r="M14" s="58"/>
    </row>
    <row r="15" spans="1:13" ht="22.05" customHeight="1" x14ac:dyDescent="0.4">
      <c r="A15" s="102" t="s">
        <v>417</v>
      </c>
      <c r="B15" s="102" t="s">
        <v>426</v>
      </c>
      <c r="C15" s="102" t="s">
        <v>427</v>
      </c>
      <c r="D15" s="167">
        <v>900</v>
      </c>
      <c r="E15" s="102" t="s">
        <v>428</v>
      </c>
      <c r="F15" s="100">
        <v>300</v>
      </c>
      <c r="G15" s="70">
        <f>F15*D15</f>
        <v>270000</v>
      </c>
      <c r="H15" s="183"/>
      <c r="I15" s="233"/>
      <c r="J15" s="58"/>
      <c r="K15" s="58"/>
      <c r="L15" s="58"/>
      <c r="M15" s="58"/>
    </row>
    <row r="16" spans="1:13" ht="22.05" customHeight="1" x14ac:dyDescent="0.4">
      <c r="A16" s="102" t="s">
        <v>417</v>
      </c>
      <c r="B16" s="102" t="s">
        <v>429</v>
      </c>
      <c r="C16" s="102" t="s">
        <v>430</v>
      </c>
      <c r="D16" s="167">
        <v>1900</v>
      </c>
      <c r="E16" s="102" t="s">
        <v>428</v>
      </c>
      <c r="F16" s="100">
        <v>60</v>
      </c>
      <c r="G16" s="70">
        <f t="shared" ref="G16:G34" si="1">F16*D16</f>
        <v>114000</v>
      </c>
      <c r="H16" s="183"/>
      <c r="I16" s="259"/>
      <c r="J16" s="257"/>
      <c r="K16" s="257"/>
      <c r="L16" s="58"/>
      <c r="M16" s="58"/>
    </row>
    <row r="17" spans="1:13" ht="22.05" customHeight="1" x14ac:dyDescent="0.4">
      <c r="A17" s="306" t="s">
        <v>417</v>
      </c>
      <c r="B17" s="307" t="s">
        <v>435</v>
      </c>
      <c r="C17" s="306" t="s">
        <v>432</v>
      </c>
      <c r="D17" s="308">
        <v>134</v>
      </c>
      <c r="E17" s="306" t="s">
        <v>422</v>
      </c>
      <c r="F17" s="309">
        <v>850</v>
      </c>
      <c r="G17" s="310">
        <f t="shared" si="1"/>
        <v>113900</v>
      </c>
      <c r="H17" s="311"/>
      <c r="I17" s="256"/>
      <c r="J17" s="257"/>
      <c r="K17" s="257"/>
      <c r="L17" s="58"/>
      <c r="M17" s="58"/>
    </row>
    <row r="18" spans="1:13" ht="22.05" customHeight="1" x14ac:dyDescent="0.4">
      <c r="A18" s="306" t="s">
        <v>417</v>
      </c>
      <c r="B18" s="306" t="s">
        <v>434</v>
      </c>
      <c r="C18" s="306" t="s">
        <v>433</v>
      </c>
      <c r="D18" s="308">
        <v>235</v>
      </c>
      <c r="E18" s="306" t="s">
        <v>422</v>
      </c>
      <c r="F18" s="309">
        <v>850</v>
      </c>
      <c r="G18" s="310">
        <f t="shared" si="1"/>
        <v>199750</v>
      </c>
      <c r="H18" s="311"/>
      <c r="I18" s="256"/>
      <c r="J18" s="257"/>
      <c r="K18" s="257"/>
      <c r="L18" s="58"/>
      <c r="M18" s="58"/>
    </row>
    <row r="19" spans="1:13" ht="22.05" customHeight="1" x14ac:dyDescent="0.4">
      <c r="A19" s="306" t="s">
        <v>417</v>
      </c>
      <c r="B19" s="306" t="s">
        <v>436</v>
      </c>
      <c r="C19" s="306" t="s">
        <v>431</v>
      </c>
      <c r="D19" s="308">
        <v>98</v>
      </c>
      <c r="E19" s="306" t="s">
        <v>422</v>
      </c>
      <c r="F19" s="309">
        <v>850</v>
      </c>
      <c r="G19" s="310">
        <f t="shared" si="1"/>
        <v>83300</v>
      </c>
      <c r="H19" s="311"/>
      <c r="I19" s="256"/>
      <c r="J19" s="257"/>
      <c r="K19" s="257"/>
      <c r="L19" s="58"/>
      <c r="M19" s="58"/>
    </row>
    <row r="20" spans="1:13" ht="22.05" customHeight="1" x14ac:dyDescent="0.4">
      <c r="A20" s="102" t="s">
        <v>417</v>
      </c>
      <c r="B20" s="218" t="s">
        <v>437</v>
      </c>
      <c r="C20" s="102" t="s">
        <v>414</v>
      </c>
      <c r="D20" s="167">
        <v>305</v>
      </c>
      <c r="E20" s="102" t="s">
        <v>416</v>
      </c>
      <c r="F20" s="100">
        <v>600</v>
      </c>
      <c r="G20" s="70">
        <f t="shared" si="1"/>
        <v>183000</v>
      </c>
      <c r="H20" s="183"/>
      <c r="I20" s="58"/>
      <c r="J20" s="58"/>
      <c r="K20" s="58"/>
      <c r="L20" s="58"/>
      <c r="M20" s="58"/>
    </row>
    <row r="21" spans="1:13" ht="22.05" customHeight="1" x14ac:dyDescent="0.4">
      <c r="A21" s="102" t="s">
        <v>438</v>
      </c>
      <c r="B21" s="218" t="s">
        <v>439</v>
      </c>
      <c r="C21" s="102" t="s">
        <v>425</v>
      </c>
      <c r="D21" s="167">
        <v>660</v>
      </c>
      <c r="E21" s="102" t="s">
        <v>416</v>
      </c>
      <c r="F21" s="100">
        <v>200</v>
      </c>
      <c r="G21" s="70">
        <f t="shared" si="1"/>
        <v>132000</v>
      </c>
      <c r="H21" s="183"/>
      <c r="I21" s="58"/>
      <c r="J21" s="58"/>
      <c r="K21" s="58"/>
      <c r="L21" s="58"/>
      <c r="M21" s="58"/>
    </row>
    <row r="22" spans="1:13" ht="22.05" customHeight="1" x14ac:dyDescent="0.4">
      <c r="A22" s="102" t="s">
        <v>417</v>
      </c>
      <c r="B22" s="102" t="s">
        <v>456</v>
      </c>
      <c r="C22" s="102" t="s">
        <v>427</v>
      </c>
      <c r="D22" s="167">
        <v>475</v>
      </c>
      <c r="E22" s="102" t="s">
        <v>457</v>
      </c>
      <c r="F22" s="100">
        <v>300</v>
      </c>
      <c r="G22" s="70">
        <f t="shared" si="1"/>
        <v>142500</v>
      </c>
      <c r="H22" s="183"/>
      <c r="I22" s="58"/>
      <c r="J22" s="58"/>
      <c r="K22" s="58"/>
      <c r="L22" s="58"/>
      <c r="M22" s="58"/>
    </row>
    <row r="23" spans="1:13" ht="22.05" customHeight="1" x14ac:dyDescent="0.4">
      <c r="A23" s="102" t="s">
        <v>417</v>
      </c>
      <c r="B23" s="102" t="s">
        <v>429</v>
      </c>
      <c r="C23" s="102" t="s">
        <v>430</v>
      </c>
      <c r="D23" s="167">
        <v>1030</v>
      </c>
      <c r="E23" s="102" t="s">
        <v>428</v>
      </c>
      <c r="F23" s="100">
        <v>60</v>
      </c>
      <c r="G23" s="70">
        <f t="shared" si="1"/>
        <v>61800</v>
      </c>
      <c r="H23" s="183"/>
      <c r="I23" s="58"/>
      <c r="J23" s="58"/>
      <c r="K23" s="58"/>
      <c r="L23" s="58"/>
      <c r="M23" s="58"/>
    </row>
    <row r="24" spans="1:13" ht="22.05" customHeight="1" x14ac:dyDescent="0.4">
      <c r="A24" s="102" t="s">
        <v>417</v>
      </c>
      <c r="B24" s="102" t="s">
        <v>440</v>
      </c>
      <c r="C24" s="102" t="s">
        <v>441</v>
      </c>
      <c r="D24" s="167">
        <v>300</v>
      </c>
      <c r="E24" s="102" t="s">
        <v>416</v>
      </c>
      <c r="F24" s="100">
        <v>160</v>
      </c>
      <c r="G24" s="70">
        <f t="shared" si="1"/>
        <v>48000</v>
      </c>
      <c r="H24" s="183"/>
      <c r="I24" s="58"/>
      <c r="J24" s="58"/>
      <c r="K24" s="58"/>
      <c r="L24" s="58"/>
      <c r="M24" s="58"/>
    </row>
    <row r="25" spans="1:13" ht="22.05" customHeight="1" x14ac:dyDescent="0.4">
      <c r="A25" s="102" t="s">
        <v>417</v>
      </c>
      <c r="B25" s="102" t="s">
        <v>417</v>
      </c>
      <c r="C25" s="102" t="s">
        <v>442</v>
      </c>
      <c r="D25" s="167">
        <v>250</v>
      </c>
      <c r="E25" s="102" t="s">
        <v>416</v>
      </c>
      <c r="F25" s="100">
        <v>85</v>
      </c>
      <c r="G25" s="70">
        <f t="shared" si="1"/>
        <v>21250</v>
      </c>
      <c r="H25" s="183"/>
      <c r="I25" s="58"/>
      <c r="J25" s="58"/>
      <c r="K25" s="58"/>
      <c r="L25" s="58"/>
      <c r="M25" s="58"/>
    </row>
    <row r="26" spans="1:13" ht="22.05" customHeight="1" x14ac:dyDescent="0.4">
      <c r="A26" s="102" t="s">
        <v>417</v>
      </c>
      <c r="B26" s="102" t="s">
        <v>443</v>
      </c>
      <c r="C26" s="102" t="s">
        <v>441</v>
      </c>
      <c r="D26" s="167">
        <v>150</v>
      </c>
      <c r="E26" s="102" t="s">
        <v>416</v>
      </c>
      <c r="F26" s="100">
        <v>140</v>
      </c>
      <c r="G26" s="70">
        <f t="shared" si="1"/>
        <v>21000</v>
      </c>
      <c r="H26" s="183"/>
      <c r="I26" s="58"/>
      <c r="J26" s="58"/>
      <c r="K26" s="58"/>
      <c r="L26" s="58"/>
      <c r="M26" s="58"/>
    </row>
    <row r="27" spans="1:13" ht="22.05" customHeight="1" x14ac:dyDescent="0.4">
      <c r="A27" s="102" t="s">
        <v>417</v>
      </c>
      <c r="B27" s="102" t="s">
        <v>417</v>
      </c>
      <c r="C27" s="102" t="s">
        <v>442</v>
      </c>
      <c r="D27" s="167">
        <v>130</v>
      </c>
      <c r="E27" s="102" t="s">
        <v>416</v>
      </c>
      <c r="F27" s="100">
        <v>70</v>
      </c>
      <c r="G27" s="70">
        <f t="shared" si="1"/>
        <v>9100</v>
      </c>
      <c r="H27" s="183"/>
      <c r="I27" s="58"/>
      <c r="J27" s="58"/>
      <c r="K27" s="58"/>
      <c r="L27" s="58"/>
      <c r="M27" s="58"/>
    </row>
    <row r="28" spans="1:13" ht="22.05" customHeight="1" x14ac:dyDescent="0.4">
      <c r="A28" s="102" t="s">
        <v>444</v>
      </c>
      <c r="B28" s="218" t="s">
        <v>445</v>
      </c>
      <c r="C28" s="102" t="s">
        <v>414</v>
      </c>
      <c r="D28" s="167">
        <v>180</v>
      </c>
      <c r="E28" s="102" t="s">
        <v>416</v>
      </c>
      <c r="F28" s="100">
        <v>600</v>
      </c>
      <c r="G28" s="70">
        <f t="shared" si="1"/>
        <v>108000</v>
      </c>
      <c r="H28" s="183"/>
      <c r="I28" s="58"/>
      <c r="J28" s="58"/>
      <c r="K28" s="58"/>
      <c r="L28" s="58"/>
      <c r="M28" s="58"/>
    </row>
    <row r="29" spans="1:13" ht="22.05" customHeight="1" x14ac:dyDescent="0.4">
      <c r="A29" s="102" t="s">
        <v>417</v>
      </c>
      <c r="B29" s="218" t="s">
        <v>447</v>
      </c>
      <c r="C29" s="102" t="s">
        <v>446</v>
      </c>
      <c r="D29" s="167">
        <v>505</v>
      </c>
      <c r="E29" s="102" t="s">
        <v>422</v>
      </c>
      <c r="F29" s="100">
        <v>800</v>
      </c>
      <c r="G29" s="70">
        <f t="shared" si="1"/>
        <v>404000</v>
      </c>
      <c r="H29" s="183"/>
      <c r="I29" s="58"/>
      <c r="J29" s="58"/>
      <c r="K29" s="58"/>
      <c r="L29" s="58"/>
      <c r="M29" s="58"/>
    </row>
    <row r="30" spans="1:13" ht="22.05" customHeight="1" x14ac:dyDescent="0.4">
      <c r="A30" s="102" t="s">
        <v>417</v>
      </c>
      <c r="B30" s="218" t="s">
        <v>448</v>
      </c>
      <c r="C30" s="102"/>
      <c r="D30" s="167">
        <v>505</v>
      </c>
      <c r="E30" s="102" t="s">
        <v>422</v>
      </c>
      <c r="F30" s="100">
        <v>800</v>
      </c>
      <c r="G30" s="70">
        <f t="shared" si="1"/>
        <v>404000</v>
      </c>
      <c r="H30" s="183"/>
      <c r="I30" s="58"/>
      <c r="J30" s="58"/>
      <c r="K30" s="58"/>
      <c r="L30" s="58"/>
      <c r="M30" s="58"/>
    </row>
    <row r="31" spans="1:13" ht="22.05" customHeight="1" x14ac:dyDescent="0.4">
      <c r="A31" s="102" t="s">
        <v>449</v>
      </c>
      <c r="B31" s="218" t="s">
        <v>450</v>
      </c>
      <c r="C31" s="102" t="s">
        <v>414</v>
      </c>
      <c r="D31" s="167">
        <v>105</v>
      </c>
      <c r="E31" s="102" t="s">
        <v>416</v>
      </c>
      <c r="F31" s="100">
        <v>600</v>
      </c>
      <c r="G31" s="70">
        <f t="shared" si="1"/>
        <v>63000</v>
      </c>
      <c r="H31" s="183"/>
      <c r="I31" s="58"/>
      <c r="J31" s="58"/>
      <c r="K31" s="58"/>
      <c r="L31" s="58"/>
      <c r="M31" s="58"/>
    </row>
    <row r="32" spans="1:13" ht="22.05" customHeight="1" x14ac:dyDescent="0.4">
      <c r="A32" s="102" t="s">
        <v>451</v>
      </c>
      <c r="B32" s="218" t="s">
        <v>452</v>
      </c>
      <c r="C32" s="102" t="s">
        <v>425</v>
      </c>
      <c r="D32" s="167">
        <v>510</v>
      </c>
      <c r="E32" s="102" t="s">
        <v>416</v>
      </c>
      <c r="F32" s="100">
        <v>200</v>
      </c>
      <c r="G32" s="70">
        <f t="shared" si="1"/>
        <v>102000</v>
      </c>
      <c r="H32" s="183"/>
      <c r="I32" s="58"/>
      <c r="J32" s="58"/>
      <c r="K32" s="58"/>
      <c r="L32" s="58"/>
      <c r="M32" s="58"/>
    </row>
    <row r="33" spans="1:256" ht="22.05" customHeight="1" x14ac:dyDescent="0.4">
      <c r="A33" s="102" t="s">
        <v>417</v>
      </c>
      <c r="B33" s="218" t="s">
        <v>453</v>
      </c>
      <c r="C33" s="102" t="s">
        <v>414</v>
      </c>
      <c r="D33" s="167">
        <v>205</v>
      </c>
      <c r="E33" s="102" t="s">
        <v>416</v>
      </c>
      <c r="F33" s="100">
        <v>600</v>
      </c>
      <c r="G33" s="70">
        <f t="shared" si="1"/>
        <v>123000</v>
      </c>
      <c r="H33" s="183"/>
      <c r="I33" s="58"/>
      <c r="J33" s="58"/>
      <c r="K33" s="58"/>
      <c r="L33" s="58"/>
      <c r="M33" s="58"/>
    </row>
    <row r="34" spans="1:256" ht="22.05" customHeight="1" x14ac:dyDescent="0.4">
      <c r="A34" s="102" t="s">
        <v>417</v>
      </c>
      <c r="B34" s="218" t="s">
        <v>426</v>
      </c>
      <c r="C34" s="102" t="s">
        <v>427</v>
      </c>
      <c r="D34" s="167">
        <v>1100</v>
      </c>
      <c r="E34" s="102" t="s">
        <v>428</v>
      </c>
      <c r="F34" s="100">
        <v>300</v>
      </c>
      <c r="G34" s="70">
        <f t="shared" si="1"/>
        <v>330000</v>
      </c>
      <c r="H34" s="183"/>
      <c r="I34" s="58"/>
      <c r="J34" s="58"/>
      <c r="K34" s="58"/>
      <c r="L34" s="58"/>
      <c r="M34" s="58"/>
    </row>
    <row r="35" spans="1:256" ht="22.05" customHeight="1" thickBot="1" x14ac:dyDescent="0.45">
      <c r="A35" s="102" t="s">
        <v>454</v>
      </c>
      <c r="B35" s="218" t="s">
        <v>455</v>
      </c>
      <c r="C35" s="102" t="s">
        <v>414</v>
      </c>
      <c r="D35" s="167">
        <v>260</v>
      </c>
      <c r="E35" s="102" t="s">
        <v>416</v>
      </c>
      <c r="F35" s="100"/>
      <c r="G35" s="70">
        <v>600</v>
      </c>
      <c r="H35" s="183"/>
      <c r="I35" s="58"/>
      <c r="J35" s="58"/>
      <c r="K35" s="58"/>
      <c r="L35" s="58"/>
      <c r="M35" s="58"/>
    </row>
    <row r="36" spans="1:256" s="11" customFormat="1" ht="26.1" customHeight="1" thickBot="1" x14ac:dyDescent="0.45">
      <c r="A36" s="63"/>
      <c r="B36" s="64" t="s">
        <v>54</v>
      </c>
      <c r="C36" s="64"/>
      <c r="D36" s="65"/>
      <c r="E36" s="65"/>
      <c r="F36" s="66"/>
      <c r="G36" s="67">
        <f>SUM(G11:G35)</f>
        <v>3710200</v>
      </c>
      <c r="H36" s="68">
        <f>SUM(G36/10)</f>
        <v>371020</v>
      </c>
      <c r="I36" s="113"/>
      <c r="J36" s="113"/>
      <c r="K36" s="113"/>
      <c r="L36" s="111"/>
      <c r="M36" s="111"/>
      <c r="N36" s="111"/>
      <c r="O36" s="111"/>
      <c r="P36" s="111"/>
      <c r="Q36" s="111"/>
      <c r="R36" s="111"/>
      <c r="S36" s="111"/>
      <c r="T36" s="38"/>
      <c r="U36" s="111"/>
      <c r="V36" s="39"/>
      <c r="W36" s="40"/>
      <c r="X36" s="111"/>
      <c r="Y36" s="111"/>
      <c r="Z36" s="111"/>
      <c r="AA36" s="111"/>
      <c r="AB36" s="38"/>
      <c r="AC36" s="111"/>
      <c r="AD36" s="39"/>
      <c r="AE36" s="40"/>
      <c r="AF36" s="111"/>
      <c r="AG36" s="111"/>
      <c r="AH36" s="111"/>
      <c r="AI36" s="111"/>
      <c r="AJ36" s="38"/>
      <c r="AK36" s="111"/>
      <c r="AL36" s="39"/>
      <c r="AM36" s="40"/>
      <c r="AN36" s="111"/>
      <c r="AO36" s="111"/>
      <c r="AP36" s="111"/>
      <c r="AQ36" s="111"/>
      <c r="AR36" s="38"/>
      <c r="AS36" s="111"/>
      <c r="AT36" s="39"/>
      <c r="AU36" s="40"/>
      <c r="AV36" s="111"/>
      <c r="AW36" s="111"/>
      <c r="AX36" s="111"/>
      <c r="AY36" s="111"/>
      <c r="AZ36" s="38"/>
      <c r="BA36" s="111"/>
      <c r="BB36" s="39"/>
      <c r="BC36" s="40"/>
      <c r="BD36" s="111"/>
      <c r="BE36" s="111"/>
      <c r="BF36" s="111"/>
      <c r="BG36" s="111"/>
      <c r="BH36" s="38"/>
      <c r="BI36" s="111"/>
      <c r="BJ36" s="39"/>
      <c r="BK36" s="40"/>
      <c r="BL36" s="111"/>
      <c r="BM36" s="111"/>
      <c r="BN36" s="111"/>
      <c r="BO36" s="111"/>
      <c r="BP36" s="38"/>
      <c r="BQ36" s="111"/>
      <c r="BR36" s="39"/>
      <c r="BS36" s="40"/>
      <c r="BT36" s="111"/>
      <c r="BU36" s="111"/>
      <c r="BV36" s="111"/>
      <c r="BW36" s="111"/>
      <c r="BX36" s="38"/>
      <c r="BY36" s="111"/>
      <c r="BZ36" s="39"/>
      <c r="CA36" s="40"/>
      <c r="CB36" s="111"/>
      <c r="CC36" s="111"/>
      <c r="CD36" s="111"/>
      <c r="CE36" s="111"/>
      <c r="CF36" s="38"/>
      <c r="CG36" s="111"/>
      <c r="CH36" s="39"/>
      <c r="CI36" s="40"/>
      <c r="CJ36" s="111"/>
      <c r="CK36" s="111"/>
      <c r="CL36" s="111"/>
      <c r="CM36" s="111"/>
      <c r="CN36" s="38"/>
      <c r="CO36" s="111"/>
      <c r="CP36" s="39"/>
      <c r="CQ36" s="40"/>
      <c r="CR36" s="111"/>
      <c r="CS36" s="111"/>
      <c r="CT36" s="111"/>
      <c r="CU36" s="111"/>
      <c r="CV36" s="38"/>
      <c r="CW36" s="111"/>
      <c r="CX36" s="39"/>
      <c r="CY36" s="40"/>
      <c r="CZ36" s="111"/>
      <c r="DA36" s="111"/>
      <c r="DB36" s="111"/>
      <c r="DC36" s="111"/>
      <c r="DD36" s="38"/>
      <c r="DE36" s="111"/>
      <c r="DF36" s="39"/>
      <c r="DG36" s="40"/>
      <c r="DH36" s="111"/>
      <c r="DI36" s="111"/>
      <c r="DJ36" s="111"/>
      <c r="DK36" s="111"/>
      <c r="DL36" s="38"/>
      <c r="DM36" s="111"/>
      <c r="DN36" s="39"/>
      <c r="DO36" s="40"/>
      <c r="DP36" s="111"/>
      <c r="DQ36" s="111"/>
      <c r="DR36" s="111"/>
      <c r="DS36" s="111"/>
      <c r="DT36" s="38"/>
      <c r="DU36" s="111"/>
      <c r="DV36" s="39"/>
      <c r="DW36" s="40"/>
      <c r="DX36" s="111"/>
      <c r="DY36" s="111"/>
      <c r="DZ36" s="111"/>
      <c r="EA36" s="111"/>
      <c r="EB36" s="38"/>
      <c r="EC36" s="111"/>
      <c r="ED36" s="39"/>
      <c r="EE36" s="40"/>
      <c r="EF36" s="111"/>
      <c r="EG36" s="111"/>
      <c r="EH36" s="111"/>
      <c r="EI36" s="111"/>
      <c r="EJ36" s="38"/>
      <c r="EK36" s="111"/>
      <c r="EL36" s="39"/>
      <c r="EM36" s="40"/>
      <c r="EN36" s="111"/>
      <c r="EO36" s="111"/>
      <c r="EP36" s="111"/>
      <c r="EQ36" s="111"/>
      <c r="ER36" s="38"/>
      <c r="ES36" s="111"/>
      <c r="ET36" s="39"/>
      <c r="EU36" s="40"/>
      <c r="EV36" s="111"/>
      <c r="EW36" s="111"/>
      <c r="EX36" s="111"/>
      <c r="EY36" s="111"/>
      <c r="EZ36" s="38"/>
      <c r="FA36" s="111"/>
      <c r="FB36" s="39"/>
      <c r="FC36" s="40"/>
      <c r="FD36" s="111"/>
      <c r="FE36" s="111"/>
      <c r="FF36" s="111"/>
      <c r="FG36" s="111"/>
      <c r="FH36" s="38"/>
      <c r="FI36" s="111"/>
      <c r="FJ36" s="39"/>
      <c r="FK36" s="40"/>
      <c r="FL36" s="111"/>
      <c r="FM36" s="111"/>
      <c r="FN36" s="111"/>
      <c r="FO36" s="111"/>
      <c r="FP36" s="38"/>
      <c r="FQ36" s="111"/>
      <c r="FR36" s="39"/>
      <c r="FS36" s="40"/>
      <c r="FT36" s="111"/>
      <c r="FU36" s="111"/>
      <c r="FV36" s="111"/>
      <c r="FW36" s="111"/>
      <c r="FX36" s="38"/>
      <c r="FY36" s="111"/>
      <c r="FZ36" s="39"/>
      <c r="GA36" s="40"/>
      <c r="GB36" s="111"/>
      <c r="GC36" s="111"/>
      <c r="GD36" s="111"/>
      <c r="GE36" s="111"/>
      <c r="GF36" s="38"/>
      <c r="GG36" s="111"/>
      <c r="GH36" s="39"/>
      <c r="GI36" s="40"/>
      <c r="GJ36" s="111"/>
      <c r="GK36" s="111"/>
      <c r="GL36" s="111"/>
      <c r="GM36" s="111"/>
      <c r="GN36" s="38"/>
      <c r="GO36" s="111"/>
      <c r="GP36" s="39"/>
      <c r="GQ36" s="40"/>
      <c r="GR36" s="111"/>
      <c r="GS36" s="111"/>
      <c r="GT36" s="111"/>
      <c r="GU36" s="111"/>
      <c r="GV36" s="38"/>
      <c r="GW36" s="111"/>
      <c r="GX36" s="39"/>
      <c r="GY36" s="40"/>
      <c r="GZ36" s="111"/>
      <c r="HA36" s="111"/>
      <c r="HB36" s="111"/>
      <c r="HC36" s="111"/>
      <c r="HD36" s="38"/>
      <c r="HE36" s="111"/>
      <c r="HF36" s="39"/>
      <c r="HG36" s="40"/>
      <c r="HH36" s="111"/>
      <c r="HI36" s="111"/>
      <c r="HJ36" s="111"/>
      <c r="HK36" s="111"/>
      <c r="HL36" s="38"/>
      <c r="HM36" s="111"/>
      <c r="HN36" s="39"/>
      <c r="HO36" s="40"/>
      <c r="HP36" s="111"/>
      <c r="HQ36" s="111"/>
      <c r="HR36" s="111"/>
      <c r="HS36" s="111"/>
      <c r="HT36" s="38"/>
      <c r="HU36" s="111"/>
      <c r="HV36" s="39"/>
      <c r="HW36" s="40"/>
      <c r="HX36" s="111"/>
      <c r="HY36" s="111"/>
      <c r="HZ36" s="111"/>
      <c r="IA36" s="111"/>
      <c r="IB36" s="38"/>
      <c r="IC36" s="111"/>
      <c r="ID36" s="39"/>
      <c r="IE36" s="40"/>
      <c r="IF36" s="111"/>
      <c r="IG36" s="111"/>
      <c r="IH36" s="111"/>
      <c r="II36" s="111"/>
      <c r="IJ36" s="38"/>
      <c r="IK36" s="111"/>
      <c r="IL36" s="39"/>
      <c r="IM36" s="40"/>
      <c r="IN36" s="111"/>
      <c r="IO36" s="111"/>
      <c r="IP36" s="111"/>
      <c r="IQ36" s="111"/>
      <c r="IR36" s="38"/>
      <c r="IS36" s="111"/>
      <c r="IT36" s="39"/>
      <c r="IU36" s="40"/>
      <c r="IV36" s="111"/>
    </row>
    <row r="37" spans="1:256" s="11" customFormat="1" ht="26.1" customHeight="1" thickBot="1" x14ac:dyDescent="0.45">
      <c r="A37" s="22"/>
      <c r="B37" s="241" t="s">
        <v>55</v>
      </c>
      <c r="C37" s="241"/>
      <c r="D37" s="241"/>
      <c r="E37" s="23"/>
      <c r="F37" s="24"/>
      <c r="G37" s="242">
        <f>G36+H36</f>
        <v>4081220</v>
      </c>
      <c r="H37" s="243"/>
      <c r="I37" s="113"/>
      <c r="J37" s="113"/>
      <c r="K37" s="113"/>
      <c r="L37" s="113"/>
      <c r="M37" s="111"/>
      <c r="N37" s="39"/>
      <c r="O37" s="40"/>
      <c r="P37" s="111"/>
      <c r="Q37" s="111"/>
      <c r="R37" s="111"/>
      <c r="S37" s="111"/>
      <c r="T37" s="38"/>
      <c r="U37" s="111"/>
      <c r="V37" s="39"/>
      <c r="W37" s="40"/>
      <c r="X37" s="111"/>
      <c r="Y37" s="111"/>
      <c r="Z37" s="111"/>
      <c r="AA37" s="111"/>
      <c r="AB37" s="38"/>
      <c r="AC37" s="111"/>
      <c r="AD37" s="39"/>
      <c r="AE37" s="40"/>
      <c r="AF37" s="111"/>
      <c r="AG37" s="111"/>
      <c r="AH37" s="111"/>
      <c r="AI37" s="111"/>
      <c r="AJ37" s="38"/>
      <c r="AK37" s="111"/>
      <c r="AL37" s="39"/>
      <c r="AM37" s="40"/>
      <c r="AN37" s="111"/>
      <c r="AO37" s="111"/>
      <c r="AP37" s="111"/>
      <c r="AQ37" s="111"/>
      <c r="AR37" s="38"/>
      <c r="AS37" s="111"/>
      <c r="AT37" s="39"/>
      <c r="AU37" s="40"/>
      <c r="AV37" s="111"/>
      <c r="AW37" s="111"/>
      <c r="AX37" s="111"/>
      <c r="AY37" s="111"/>
      <c r="AZ37" s="38"/>
      <c r="BA37" s="111"/>
      <c r="BB37" s="39"/>
      <c r="BC37" s="40"/>
      <c r="BD37" s="111"/>
      <c r="BE37" s="111"/>
      <c r="BF37" s="111"/>
      <c r="BG37" s="111"/>
      <c r="BH37" s="38"/>
      <c r="BI37" s="111"/>
      <c r="BJ37" s="39"/>
      <c r="BK37" s="40"/>
      <c r="BL37" s="111"/>
      <c r="BM37" s="111"/>
      <c r="BN37" s="111"/>
      <c r="BO37" s="111"/>
      <c r="BP37" s="38"/>
      <c r="BQ37" s="111"/>
      <c r="BR37" s="39"/>
      <c r="BS37" s="40"/>
      <c r="BT37" s="111"/>
      <c r="BU37" s="111"/>
      <c r="BV37" s="111"/>
      <c r="BW37" s="111"/>
      <c r="BX37" s="38"/>
      <c r="BY37" s="111"/>
      <c r="BZ37" s="39"/>
      <c r="CA37" s="40"/>
      <c r="CB37" s="111"/>
      <c r="CC37" s="111"/>
      <c r="CD37" s="111"/>
      <c r="CE37" s="111"/>
      <c r="CF37" s="38"/>
      <c r="CG37" s="111"/>
      <c r="CH37" s="39"/>
      <c r="CI37" s="40"/>
      <c r="CJ37" s="111"/>
      <c r="CK37" s="111"/>
      <c r="CL37" s="111"/>
      <c r="CM37" s="111"/>
      <c r="CN37" s="38"/>
      <c r="CO37" s="111"/>
      <c r="CP37" s="39"/>
      <c r="CQ37" s="40"/>
      <c r="CR37" s="111"/>
      <c r="CS37" s="111"/>
      <c r="CT37" s="111"/>
      <c r="CU37" s="111"/>
      <c r="CV37" s="38"/>
      <c r="CW37" s="111"/>
      <c r="CX37" s="39"/>
      <c r="CY37" s="40"/>
      <c r="CZ37" s="111"/>
      <c r="DA37" s="111"/>
      <c r="DB37" s="111"/>
      <c r="DC37" s="111"/>
      <c r="DD37" s="38"/>
      <c r="DE37" s="111"/>
      <c r="DF37" s="39"/>
      <c r="DG37" s="40"/>
      <c r="DH37" s="111"/>
      <c r="DI37" s="111"/>
      <c r="DJ37" s="111"/>
      <c r="DK37" s="111"/>
      <c r="DL37" s="38"/>
      <c r="DM37" s="111"/>
      <c r="DN37" s="39"/>
      <c r="DO37" s="40"/>
      <c r="DP37" s="111"/>
      <c r="DQ37" s="111"/>
      <c r="DR37" s="111"/>
      <c r="DS37" s="111"/>
      <c r="DT37" s="38"/>
      <c r="DU37" s="111"/>
      <c r="DV37" s="39"/>
      <c r="DW37" s="40"/>
      <c r="DX37" s="111"/>
      <c r="DY37" s="111"/>
      <c r="DZ37" s="111"/>
      <c r="EA37" s="111"/>
      <c r="EB37" s="38"/>
      <c r="EC37" s="111"/>
      <c r="ED37" s="39"/>
      <c r="EE37" s="40"/>
      <c r="EF37" s="111"/>
      <c r="EG37" s="111"/>
      <c r="EH37" s="111"/>
      <c r="EI37" s="111"/>
      <c r="EJ37" s="38"/>
      <c r="EK37" s="111"/>
      <c r="EL37" s="39"/>
      <c r="EM37" s="40"/>
      <c r="EN37" s="111"/>
      <c r="EO37" s="111"/>
      <c r="EP37" s="111"/>
      <c r="EQ37" s="111"/>
      <c r="ER37" s="38"/>
      <c r="ES37" s="111"/>
      <c r="ET37" s="39"/>
      <c r="EU37" s="40"/>
      <c r="EV37" s="111"/>
      <c r="EW37" s="111"/>
      <c r="EX37" s="111"/>
      <c r="EY37" s="111"/>
      <c r="EZ37" s="38"/>
      <c r="FA37" s="111"/>
      <c r="FB37" s="39"/>
      <c r="FC37" s="40"/>
      <c r="FD37" s="111"/>
      <c r="FE37" s="111"/>
      <c r="FF37" s="111"/>
      <c r="FG37" s="111"/>
      <c r="FH37" s="38"/>
      <c r="FI37" s="111"/>
      <c r="FJ37" s="39"/>
      <c r="FK37" s="40"/>
      <c r="FL37" s="111"/>
      <c r="FM37" s="111"/>
      <c r="FN37" s="111"/>
      <c r="FO37" s="111"/>
      <c r="FP37" s="38"/>
      <c r="FQ37" s="111"/>
      <c r="FR37" s="39"/>
      <c r="FS37" s="40"/>
      <c r="FT37" s="111"/>
      <c r="FU37" s="111"/>
      <c r="FV37" s="111"/>
      <c r="FW37" s="111"/>
      <c r="FX37" s="38"/>
      <c r="FY37" s="111"/>
      <c r="FZ37" s="39"/>
      <c r="GA37" s="40"/>
      <c r="GB37" s="111"/>
      <c r="GC37" s="111"/>
      <c r="GD37" s="111"/>
      <c r="GE37" s="111"/>
      <c r="GF37" s="38"/>
      <c r="GG37" s="111"/>
      <c r="GH37" s="39"/>
      <c r="GI37" s="40"/>
      <c r="GJ37" s="111"/>
      <c r="GK37" s="111"/>
      <c r="GL37" s="111"/>
      <c r="GM37" s="111"/>
      <c r="GN37" s="38"/>
      <c r="GO37" s="111"/>
      <c r="GP37" s="39"/>
      <c r="GQ37" s="40"/>
      <c r="GR37" s="111"/>
      <c r="GS37" s="111"/>
      <c r="GT37" s="111"/>
      <c r="GU37" s="111"/>
      <c r="GV37" s="38"/>
      <c r="GW37" s="111"/>
      <c r="GX37" s="39"/>
      <c r="GY37" s="40"/>
      <c r="GZ37" s="111"/>
      <c r="HA37" s="111"/>
      <c r="HB37" s="111"/>
      <c r="HC37" s="111"/>
      <c r="HD37" s="38"/>
      <c r="HE37" s="111"/>
      <c r="HF37" s="39"/>
      <c r="HG37" s="40"/>
      <c r="HH37" s="111"/>
      <c r="HI37" s="111"/>
      <c r="HJ37" s="111"/>
      <c r="HK37" s="111"/>
      <c r="HL37" s="38"/>
      <c r="HM37" s="111"/>
      <c r="HN37" s="39"/>
      <c r="HO37" s="40"/>
      <c r="HP37" s="111"/>
      <c r="HQ37" s="111"/>
      <c r="HR37" s="111"/>
      <c r="HS37" s="111"/>
      <c r="HT37" s="38"/>
      <c r="HU37" s="111"/>
      <c r="HV37" s="39"/>
      <c r="HW37" s="40"/>
      <c r="HX37" s="111"/>
      <c r="HY37" s="111"/>
      <c r="HZ37" s="111"/>
      <c r="IA37" s="111"/>
      <c r="IB37" s="38"/>
      <c r="IC37" s="111"/>
      <c r="ID37" s="39"/>
      <c r="IE37" s="40"/>
      <c r="IF37" s="111"/>
      <c r="IG37" s="111"/>
      <c r="IH37" s="111"/>
      <c r="II37" s="111"/>
      <c r="IJ37" s="38"/>
      <c r="IK37" s="111"/>
      <c r="IL37" s="39"/>
      <c r="IM37" s="40"/>
      <c r="IN37" s="111"/>
      <c r="IO37" s="111"/>
      <c r="IP37" s="111"/>
      <c r="IQ37" s="111"/>
      <c r="IR37" s="38"/>
      <c r="IS37" s="111"/>
      <c r="IT37" s="39"/>
      <c r="IU37" s="40"/>
      <c r="IV37" s="111"/>
    </row>
  </sheetData>
  <mergeCells count="6">
    <mergeCell ref="A1:H3"/>
    <mergeCell ref="I1:M8"/>
    <mergeCell ref="B37:D37"/>
    <mergeCell ref="G37:H37"/>
    <mergeCell ref="I11:K12"/>
    <mergeCell ref="I16:K19"/>
  </mergeCells>
  <phoneticPr fontId="4" type="noConversion"/>
  <printOptions horizontalCentered="1"/>
  <pageMargins left="0.23622047244094491" right="0.23622047244094491" top="0.74803149606299213" bottom="0.19685039370078741" header="0.70866141732283472" footer="0.19685039370078741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topLeftCell="A7" workbookViewId="0">
      <selection activeCell="H30" sqref="H30"/>
    </sheetView>
  </sheetViews>
  <sheetFormatPr defaultRowHeight="14.4" x14ac:dyDescent="0.4"/>
  <cols>
    <col min="1" max="1" width="13" style="73" customWidth="1"/>
    <col min="2" max="2" width="13.8984375" style="73" customWidth="1"/>
    <col min="3" max="3" width="11.59765625" style="73" customWidth="1"/>
    <col min="4" max="4" width="8.5" style="73" customWidth="1"/>
    <col min="5" max="5" width="6.19921875" style="73" customWidth="1"/>
    <col min="6" max="6" width="9.5" style="73" customWidth="1"/>
    <col min="7" max="7" width="12.69921875" style="73" customWidth="1"/>
    <col min="8" max="8" width="11.59765625" style="73" customWidth="1"/>
    <col min="9" max="9" width="9" style="73"/>
    <col min="10" max="10" width="14.09765625" style="73" bestFit="1" customWidth="1"/>
    <col min="11" max="256" width="9" style="73"/>
    <col min="257" max="257" width="13" style="73" customWidth="1"/>
    <col min="258" max="258" width="13.8984375" style="73" customWidth="1"/>
    <col min="259" max="259" width="11.59765625" style="73" customWidth="1"/>
    <col min="260" max="260" width="8.5" style="73" customWidth="1"/>
    <col min="261" max="261" width="6.19921875" style="73" customWidth="1"/>
    <col min="262" max="262" width="9.5" style="73" customWidth="1"/>
    <col min="263" max="263" width="12.69921875" style="73" customWidth="1"/>
    <col min="264" max="264" width="11.59765625" style="73" customWidth="1"/>
    <col min="265" max="265" width="9" style="73"/>
    <col min="266" max="266" width="14.09765625" style="73" bestFit="1" customWidth="1"/>
    <col min="267" max="512" width="9" style="73"/>
    <col min="513" max="513" width="13" style="73" customWidth="1"/>
    <col min="514" max="514" width="13.8984375" style="73" customWidth="1"/>
    <col min="515" max="515" width="11.59765625" style="73" customWidth="1"/>
    <col min="516" max="516" width="8.5" style="73" customWidth="1"/>
    <col min="517" max="517" width="6.19921875" style="73" customWidth="1"/>
    <col min="518" max="518" width="9.5" style="73" customWidth="1"/>
    <col min="519" max="519" width="12.69921875" style="73" customWidth="1"/>
    <col min="520" max="520" width="11.59765625" style="73" customWidth="1"/>
    <col min="521" max="521" width="9" style="73"/>
    <col min="522" max="522" width="14.09765625" style="73" bestFit="1" customWidth="1"/>
    <col min="523" max="768" width="9" style="73"/>
    <col min="769" max="769" width="13" style="73" customWidth="1"/>
    <col min="770" max="770" width="13.8984375" style="73" customWidth="1"/>
    <col min="771" max="771" width="11.59765625" style="73" customWidth="1"/>
    <col min="772" max="772" width="8.5" style="73" customWidth="1"/>
    <col min="773" max="773" width="6.19921875" style="73" customWidth="1"/>
    <col min="774" max="774" width="9.5" style="73" customWidth="1"/>
    <col min="775" max="775" width="12.69921875" style="73" customWidth="1"/>
    <col min="776" max="776" width="11.59765625" style="73" customWidth="1"/>
    <col min="777" max="777" width="9" style="73"/>
    <col min="778" max="778" width="14.09765625" style="73" bestFit="1" customWidth="1"/>
    <col min="779" max="1024" width="9" style="73"/>
    <col min="1025" max="1025" width="13" style="73" customWidth="1"/>
    <col min="1026" max="1026" width="13.8984375" style="73" customWidth="1"/>
    <col min="1027" max="1027" width="11.59765625" style="73" customWidth="1"/>
    <col min="1028" max="1028" width="8.5" style="73" customWidth="1"/>
    <col min="1029" max="1029" width="6.19921875" style="73" customWidth="1"/>
    <col min="1030" max="1030" width="9.5" style="73" customWidth="1"/>
    <col min="1031" max="1031" width="12.69921875" style="73" customWidth="1"/>
    <col min="1032" max="1032" width="11.59765625" style="73" customWidth="1"/>
    <col min="1033" max="1033" width="9" style="73"/>
    <col min="1034" max="1034" width="14.09765625" style="73" bestFit="1" customWidth="1"/>
    <col min="1035" max="1280" width="9" style="73"/>
    <col min="1281" max="1281" width="13" style="73" customWidth="1"/>
    <col min="1282" max="1282" width="13.8984375" style="73" customWidth="1"/>
    <col min="1283" max="1283" width="11.59765625" style="73" customWidth="1"/>
    <col min="1284" max="1284" width="8.5" style="73" customWidth="1"/>
    <col min="1285" max="1285" width="6.19921875" style="73" customWidth="1"/>
    <col min="1286" max="1286" width="9.5" style="73" customWidth="1"/>
    <col min="1287" max="1287" width="12.69921875" style="73" customWidth="1"/>
    <col min="1288" max="1288" width="11.59765625" style="73" customWidth="1"/>
    <col min="1289" max="1289" width="9" style="73"/>
    <col min="1290" max="1290" width="14.09765625" style="73" bestFit="1" customWidth="1"/>
    <col min="1291" max="1536" width="9" style="73"/>
    <col min="1537" max="1537" width="13" style="73" customWidth="1"/>
    <col min="1538" max="1538" width="13.8984375" style="73" customWidth="1"/>
    <col min="1539" max="1539" width="11.59765625" style="73" customWidth="1"/>
    <col min="1540" max="1540" width="8.5" style="73" customWidth="1"/>
    <col min="1541" max="1541" width="6.19921875" style="73" customWidth="1"/>
    <col min="1542" max="1542" width="9.5" style="73" customWidth="1"/>
    <col min="1543" max="1543" width="12.69921875" style="73" customWidth="1"/>
    <col min="1544" max="1544" width="11.59765625" style="73" customWidth="1"/>
    <col min="1545" max="1545" width="9" style="73"/>
    <col min="1546" max="1546" width="14.09765625" style="73" bestFit="1" customWidth="1"/>
    <col min="1547" max="1792" width="9" style="73"/>
    <col min="1793" max="1793" width="13" style="73" customWidth="1"/>
    <col min="1794" max="1794" width="13.8984375" style="73" customWidth="1"/>
    <col min="1795" max="1795" width="11.59765625" style="73" customWidth="1"/>
    <col min="1796" max="1796" width="8.5" style="73" customWidth="1"/>
    <col min="1797" max="1797" width="6.19921875" style="73" customWidth="1"/>
    <col min="1798" max="1798" width="9.5" style="73" customWidth="1"/>
    <col min="1799" max="1799" width="12.69921875" style="73" customWidth="1"/>
    <col min="1800" max="1800" width="11.59765625" style="73" customWidth="1"/>
    <col min="1801" max="1801" width="9" style="73"/>
    <col min="1802" max="1802" width="14.09765625" style="73" bestFit="1" customWidth="1"/>
    <col min="1803" max="2048" width="9" style="73"/>
    <col min="2049" max="2049" width="13" style="73" customWidth="1"/>
    <col min="2050" max="2050" width="13.8984375" style="73" customWidth="1"/>
    <col min="2051" max="2051" width="11.59765625" style="73" customWidth="1"/>
    <col min="2052" max="2052" width="8.5" style="73" customWidth="1"/>
    <col min="2053" max="2053" width="6.19921875" style="73" customWidth="1"/>
    <col min="2054" max="2054" width="9.5" style="73" customWidth="1"/>
    <col min="2055" max="2055" width="12.69921875" style="73" customWidth="1"/>
    <col min="2056" max="2056" width="11.59765625" style="73" customWidth="1"/>
    <col min="2057" max="2057" width="9" style="73"/>
    <col min="2058" max="2058" width="14.09765625" style="73" bestFit="1" customWidth="1"/>
    <col min="2059" max="2304" width="9" style="73"/>
    <col min="2305" max="2305" width="13" style="73" customWidth="1"/>
    <col min="2306" max="2306" width="13.8984375" style="73" customWidth="1"/>
    <col min="2307" max="2307" width="11.59765625" style="73" customWidth="1"/>
    <col min="2308" max="2308" width="8.5" style="73" customWidth="1"/>
    <col min="2309" max="2309" width="6.19921875" style="73" customWidth="1"/>
    <col min="2310" max="2310" width="9.5" style="73" customWidth="1"/>
    <col min="2311" max="2311" width="12.69921875" style="73" customWidth="1"/>
    <col min="2312" max="2312" width="11.59765625" style="73" customWidth="1"/>
    <col min="2313" max="2313" width="9" style="73"/>
    <col min="2314" max="2314" width="14.09765625" style="73" bestFit="1" customWidth="1"/>
    <col min="2315" max="2560" width="9" style="73"/>
    <col min="2561" max="2561" width="13" style="73" customWidth="1"/>
    <col min="2562" max="2562" width="13.8984375" style="73" customWidth="1"/>
    <col min="2563" max="2563" width="11.59765625" style="73" customWidth="1"/>
    <col min="2564" max="2564" width="8.5" style="73" customWidth="1"/>
    <col min="2565" max="2565" width="6.19921875" style="73" customWidth="1"/>
    <col min="2566" max="2566" width="9.5" style="73" customWidth="1"/>
    <col min="2567" max="2567" width="12.69921875" style="73" customWidth="1"/>
    <col min="2568" max="2568" width="11.59765625" style="73" customWidth="1"/>
    <col min="2569" max="2569" width="9" style="73"/>
    <col min="2570" max="2570" width="14.09765625" style="73" bestFit="1" customWidth="1"/>
    <col min="2571" max="2816" width="9" style="73"/>
    <col min="2817" max="2817" width="13" style="73" customWidth="1"/>
    <col min="2818" max="2818" width="13.8984375" style="73" customWidth="1"/>
    <col min="2819" max="2819" width="11.59765625" style="73" customWidth="1"/>
    <col min="2820" max="2820" width="8.5" style="73" customWidth="1"/>
    <col min="2821" max="2821" width="6.19921875" style="73" customWidth="1"/>
    <col min="2822" max="2822" width="9.5" style="73" customWidth="1"/>
    <col min="2823" max="2823" width="12.69921875" style="73" customWidth="1"/>
    <col min="2824" max="2824" width="11.59765625" style="73" customWidth="1"/>
    <col min="2825" max="2825" width="9" style="73"/>
    <col min="2826" max="2826" width="14.09765625" style="73" bestFit="1" customWidth="1"/>
    <col min="2827" max="3072" width="9" style="73"/>
    <col min="3073" max="3073" width="13" style="73" customWidth="1"/>
    <col min="3074" max="3074" width="13.8984375" style="73" customWidth="1"/>
    <col min="3075" max="3075" width="11.59765625" style="73" customWidth="1"/>
    <col min="3076" max="3076" width="8.5" style="73" customWidth="1"/>
    <col min="3077" max="3077" width="6.19921875" style="73" customWidth="1"/>
    <col min="3078" max="3078" width="9.5" style="73" customWidth="1"/>
    <col min="3079" max="3079" width="12.69921875" style="73" customWidth="1"/>
    <col min="3080" max="3080" width="11.59765625" style="73" customWidth="1"/>
    <col min="3081" max="3081" width="9" style="73"/>
    <col min="3082" max="3082" width="14.09765625" style="73" bestFit="1" customWidth="1"/>
    <col min="3083" max="3328" width="9" style="73"/>
    <col min="3329" max="3329" width="13" style="73" customWidth="1"/>
    <col min="3330" max="3330" width="13.8984375" style="73" customWidth="1"/>
    <col min="3331" max="3331" width="11.59765625" style="73" customWidth="1"/>
    <col min="3332" max="3332" width="8.5" style="73" customWidth="1"/>
    <col min="3333" max="3333" width="6.19921875" style="73" customWidth="1"/>
    <col min="3334" max="3334" width="9.5" style="73" customWidth="1"/>
    <col min="3335" max="3335" width="12.69921875" style="73" customWidth="1"/>
    <col min="3336" max="3336" width="11.59765625" style="73" customWidth="1"/>
    <col min="3337" max="3337" width="9" style="73"/>
    <col min="3338" max="3338" width="14.09765625" style="73" bestFit="1" customWidth="1"/>
    <col min="3339" max="3584" width="9" style="73"/>
    <col min="3585" max="3585" width="13" style="73" customWidth="1"/>
    <col min="3586" max="3586" width="13.8984375" style="73" customWidth="1"/>
    <col min="3587" max="3587" width="11.59765625" style="73" customWidth="1"/>
    <col min="3588" max="3588" width="8.5" style="73" customWidth="1"/>
    <col min="3589" max="3589" width="6.19921875" style="73" customWidth="1"/>
    <col min="3590" max="3590" width="9.5" style="73" customWidth="1"/>
    <col min="3591" max="3591" width="12.69921875" style="73" customWidth="1"/>
    <col min="3592" max="3592" width="11.59765625" style="73" customWidth="1"/>
    <col min="3593" max="3593" width="9" style="73"/>
    <col min="3594" max="3594" width="14.09765625" style="73" bestFit="1" customWidth="1"/>
    <col min="3595" max="3840" width="9" style="73"/>
    <col min="3841" max="3841" width="13" style="73" customWidth="1"/>
    <col min="3842" max="3842" width="13.8984375" style="73" customWidth="1"/>
    <col min="3843" max="3843" width="11.59765625" style="73" customWidth="1"/>
    <col min="3844" max="3844" width="8.5" style="73" customWidth="1"/>
    <col min="3845" max="3845" width="6.19921875" style="73" customWidth="1"/>
    <col min="3846" max="3846" width="9.5" style="73" customWidth="1"/>
    <col min="3847" max="3847" width="12.69921875" style="73" customWidth="1"/>
    <col min="3848" max="3848" width="11.59765625" style="73" customWidth="1"/>
    <col min="3849" max="3849" width="9" style="73"/>
    <col min="3850" max="3850" width="14.09765625" style="73" bestFit="1" customWidth="1"/>
    <col min="3851" max="4096" width="9" style="73"/>
    <col min="4097" max="4097" width="13" style="73" customWidth="1"/>
    <col min="4098" max="4098" width="13.8984375" style="73" customWidth="1"/>
    <col min="4099" max="4099" width="11.59765625" style="73" customWidth="1"/>
    <col min="4100" max="4100" width="8.5" style="73" customWidth="1"/>
    <col min="4101" max="4101" width="6.19921875" style="73" customWidth="1"/>
    <col min="4102" max="4102" width="9.5" style="73" customWidth="1"/>
    <col min="4103" max="4103" width="12.69921875" style="73" customWidth="1"/>
    <col min="4104" max="4104" width="11.59765625" style="73" customWidth="1"/>
    <col min="4105" max="4105" width="9" style="73"/>
    <col min="4106" max="4106" width="14.09765625" style="73" bestFit="1" customWidth="1"/>
    <col min="4107" max="4352" width="9" style="73"/>
    <col min="4353" max="4353" width="13" style="73" customWidth="1"/>
    <col min="4354" max="4354" width="13.8984375" style="73" customWidth="1"/>
    <col min="4355" max="4355" width="11.59765625" style="73" customWidth="1"/>
    <col min="4356" max="4356" width="8.5" style="73" customWidth="1"/>
    <col min="4357" max="4357" width="6.19921875" style="73" customWidth="1"/>
    <col min="4358" max="4358" width="9.5" style="73" customWidth="1"/>
    <col min="4359" max="4359" width="12.69921875" style="73" customWidth="1"/>
    <col min="4360" max="4360" width="11.59765625" style="73" customWidth="1"/>
    <col min="4361" max="4361" width="9" style="73"/>
    <col min="4362" max="4362" width="14.09765625" style="73" bestFit="1" customWidth="1"/>
    <col min="4363" max="4608" width="9" style="73"/>
    <col min="4609" max="4609" width="13" style="73" customWidth="1"/>
    <col min="4610" max="4610" width="13.8984375" style="73" customWidth="1"/>
    <col min="4611" max="4611" width="11.59765625" style="73" customWidth="1"/>
    <col min="4612" max="4612" width="8.5" style="73" customWidth="1"/>
    <col min="4613" max="4613" width="6.19921875" style="73" customWidth="1"/>
    <col min="4614" max="4614" width="9.5" style="73" customWidth="1"/>
    <col min="4615" max="4615" width="12.69921875" style="73" customWidth="1"/>
    <col min="4616" max="4616" width="11.59765625" style="73" customWidth="1"/>
    <col min="4617" max="4617" width="9" style="73"/>
    <col min="4618" max="4618" width="14.09765625" style="73" bestFit="1" customWidth="1"/>
    <col min="4619" max="4864" width="9" style="73"/>
    <col min="4865" max="4865" width="13" style="73" customWidth="1"/>
    <col min="4866" max="4866" width="13.8984375" style="73" customWidth="1"/>
    <col min="4867" max="4867" width="11.59765625" style="73" customWidth="1"/>
    <col min="4868" max="4868" width="8.5" style="73" customWidth="1"/>
    <col min="4869" max="4869" width="6.19921875" style="73" customWidth="1"/>
    <col min="4870" max="4870" width="9.5" style="73" customWidth="1"/>
    <col min="4871" max="4871" width="12.69921875" style="73" customWidth="1"/>
    <col min="4872" max="4872" width="11.59765625" style="73" customWidth="1"/>
    <col min="4873" max="4873" width="9" style="73"/>
    <col min="4874" max="4874" width="14.09765625" style="73" bestFit="1" customWidth="1"/>
    <col min="4875" max="5120" width="9" style="73"/>
    <col min="5121" max="5121" width="13" style="73" customWidth="1"/>
    <col min="5122" max="5122" width="13.8984375" style="73" customWidth="1"/>
    <col min="5123" max="5123" width="11.59765625" style="73" customWidth="1"/>
    <col min="5124" max="5124" width="8.5" style="73" customWidth="1"/>
    <col min="5125" max="5125" width="6.19921875" style="73" customWidth="1"/>
    <col min="5126" max="5126" width="9.5" style="73" customWidth="1"/>
    <col min="5127" max="5127" width="12.69921875" style="73" customWidth="1"/>
    <col min="5128" max="5128" width="11.59765625" style="73" customWidth="1"/>
    <col min="5129" max="5129" width="9" style="73"/>
    <col min="5130" max="5130" width="14.09765625" style="73" bestFit="1" customWidth="1"/>
    <col min="5131" max="5376" width="9" style="73"/>
    <col min="5377" max="5377" width="13" style="73" customWidth="1"/>
    <col min="5378" max="5378" width="13.8984375" style="73" customWidth="1"/>
    <col min="5379" max="5379" width="11.59765625" style="73" customWidth="1"/>
    <col min="5380" max="5380" width="8.5" style="73" customWidth="1"/>
    <col min="5381" max="5381" width="6.19921875" style="73" customWidth="1"/>
    <col min="5382" max="5382" width="9.5" style="73" customWidth="1"/>
    <col min="5383" max="5383" width="12.69921875" style="73" customWidth="1"/>
    <col min="5384" max="5384" width="11.59765625" style="73" customWidth="1"/>
    <col min="5385" max="5385" width="9" style="73"/>
    <col min="5386" max="5386" width="14.09765625" style="73" bestFit="1" customWidth="1"/>
    <col min="5387" max="5632" width="9" style="73"/>
    <col min="5633" max="5633" width="13" style="73" customWidth="1"/>
    <col min="5634" max="5634" width="13.8984375" style="73" customWidth="1"/>
    <col min="5635" max="5635" width="11.59765625" style="73" customWidth="1"/>
    <col min="5636" max="5636" width="8.5" style="73" customWidth="1"/>
    <col min="5637" max="5637" width="6.19921875" style="73" customWidth="1"/>
    <col min="5638" max="5638" width="9.5" style="73" customWidth="1"/>
    <col min="5639" max="5639" width="12.69921875" style="73" customWidth="1"/>
    <col min="5640" max="5640" width="11.59765625" style="73" customWidth="1"/>
    <col min="5641" max="5641" width="9" style="73"/>
    <col min="5642" max="5642" width="14.09765625" style="73" bestFit="1" customWidth="1"/>
    <col min="5643" max="5888" width="9" style="73"/>
    <col min="5889" max="5889" width="13" style="73" customWidth="1"/>
    <col min="5890" max="5890" width="13.8984375" style="73" customWidth="1"/>
    <col min="5891" max="5891" width="11.59765625" style="73" customWidth="1"/>
    <col min="5892" max="5892" width="8.5" style="73" customWidth="1"/>
    <col min="5893" max="5893" width="6.19921875" style="73" customWidth="1"/>
    <col min="5894" max="5894" width="9.5" style="73" customWidth="1"/>
    <col min="5895" max="5895" width="12.69921875" style="73" customWidth="1"/>
    <col min="5896" max="5896" width="11.59765625" style="73" customWidth="1"/>
    <col min="5897" max="5897" width="9" style="73"/>
    <col min="5898" max="5898" width="14.09765625" style="73" bestFit="1" customWidth="1"/>
    <col min="5899" max="6144" width="9" style="73"/>
    <col min="6145" max="6145" width="13" style="73" customWidth="1"/>
    <col min="6146" max="6146" width="13.8984375" style="73" customWidth="1"/>
    <col min="6147" max="6147" width="11.59765625" style="73" customWidth="1"/>
    <col min="6148" max="6148" width="8.5" style="73" customWidth="1"/>
    <col min="6149" max="6149" width="6.19921875" style="73" customWidth="1"/>
    <col min="6150" max="6150" width="9.5" style="73" customWidth="1"/>
    <col min="6151" max="6151" width="12.69921875" style="73" customWidth="1"/>
    <col min="6152" max="6152" width="11.59765625" style="73" customWidth="1"/>
    <col min="6153" max="6153" width="9" style="73"/>
    <col min="6154" max="6154" width="14.09765625" style="73" bestFit="1" customWidth="1"/>
    <col min="6155" max="6400" width="9" style="73"/>
    <col min="6401" max="6401" width="13" style="73" customWidth="1"/>
    <col min="6402" max="6402" width="13.8984375" style="73" customWidth="1"/>
    <col min="6403" max="6403" width="11.59765625" style="73" customWidth="1"/>
    <col min="6404" max="6404" width="8.5" style="73" customWidth="1"/>
    <col min="6405" max="6405" width="6.19921875" style="73" customWidth="1"/>
    <col min="6406" max="6406" width="9.5" style="73" customWidth="1"/>
    <col min="6407" max="6407" width="12.69921875" style="73" customWidth="1"/>
    <col min="6408" max="6408" width="11.59765625" style="73" customWidth="1"/>
    <col min="6409" max="6409" width="9" style="73"/>
    <col min="6410" max="6410" width="14.09765625" style="73" bestFit="1" customWidth="1"/>
    <col min="6411" max="6656" width="9" style="73"/>
    <col min="6657" max="6657" width="13" style="73" customWidth="1"/>
    <col min="6658" max="6658" width="13.8984375" style="73" customWidth="1"/>
    <col min="6659" max="6659" width="11.59765625" style="73" customWidth="1"/>
    <col min="6660" max="6660" width="8.5" style="73" customWidth="1"/>
    <col min="6661" max="6661" width="6.19921875" style="73" customWidth="1"/>
    <col min="6662" max="6662" width="9.5" style="73" customWidth="1"/>
    <col min="6663" max="6663" width="12.69921875" style="73" customWidth="1"/>
    <col min="6664" max="6664" width="11.59765625" style="73" customWidth="1"/>
    <col min="6665" max="6665" width="9" style="73"/>
    <col min="6666" max="6666" width="14.09765625" style="73" bestFit="1" customWidth="1"/>
    <col min="6667" max="6912" width="9" style="73"/>
    <col min="6913" max="6913" width="13" style="73" customWidth="1"/>
    <col min="6914" max="6914" width="13.8984375" style="73" customWidth="1"/>
    <col min="6915" max="6915" width="11.59765625" style="73" customWidth="1"/>
    <col min="6916" max="6916" width="8.5" style="73" customWidth="1"/>
    <col min="6917" max="6917" width="6.19921875" style="73" customWidth="1"/>
    <col min="6918" max="6918" width="9.5" style="73" customWidth="1"/>
    <col min="6919" max="6919" width="12.69921875" style="73" customWidth="1"/>
    <col min="6920" max="6920" width="11.59765625" style="73" customWidth="1"/>
    <col min="6921" max="6921" width="9" style="73"/>
    <col min="6922" max="6922" width="14.09765625" style="73" bestFit="1" customWidth="1"/>
    <col min="6923" max="7168" width="9" style="73"/>
    <col min="7169" max="7169" width="13" style="73" customWidth="1"/>
    <col min="7170" max="7170" width="13.8984375" style="73" customWidth="1"/>
    <col min="7171" max="7171" width="11.59765625" style="73" customWidth="1"/>
    <col min="7172" max="7172" width="8.5" style="73" customWidth="1"/>
    <col min="7173" max="7173" width="6.19921875" style="73" customWidth="1"/>
    <col min="7174" max="7174" width="9.5" style="73" customWidth="1"/>
    <col min="7175" max="7175" width="12.69921875" style="73" customWidth="1"/>
    <col min="7176" max="7176" width="11.59765625" style="73" customWidth="1"/>
    <col min="7177" max="7177" width="9" style="73"/>
    <col min="7178" max="7178" width="14.09765625" style="73" bestFit="1" customWidth="1"/>
    <col min="7179" max="7424" width="9" style="73"/>
    <col min="7425" max="7425" width="13" style="73" customWidth="1"/>
    <col min="7426" max="7426" width="13.8984375" style="73" customWidth="1"/>
    <col min="7427" max="7427" width="11.59765625" style="73" customWidth="1"/>
    <col min="7428" max="7428" width="8.5" style="73" customWidth="1"/>
    <col min="7429" max="7429" width="6.19921875" style="73" customWidth="1"/>
    <col min="7430" max="7430" width="9.5" style="73" customWidth="1"/>
    <col min="7431" max="7431" width="12.69921875" style="73" customWidth="1"/>
    <col min="7432" max="7432" width="11.59765625" style="73" customWidth="1"/>
    <col min="7433" max="7433" width="9" style="73"/>
    <col min="7434" max="7434" width="14.09765625" style="73" bestFit="1" customWidth="1"/>
    <col min="7435" max="7680" width="9" style="73"/>
    <col min="7681" max="7681" width="13" style="73" customWidth="1"/>
    <col min="7682" max="7682" width="13.8984375" style="73" customWidth="1"/>
    <col min="7683" max="7683" width="11.59765625" style="73" customWidth="1"/>
    <col min="7684" max="7684" width="8.5" style="73" customWidth="1"/>
    <col min="7685" max="7685" width="6.19921875" style="73" customWidth="1"/>
    <col min="7686" max="7686" width="9.5" style="73" customWidth="1"/>
    <col min="7687" max="7687" width="12.69921875" style="73" customWidth="1"/>
    <col min="7688" max="7688" width="11.59765625" style="73" customWidth="1"/>
    <col min="7689" max="7689" width="9" style="73"/>
    <col min="7690" max="7690" width="14.09765625" style="73" bestFit="1" customWidth="1"/>
    <col min="7691" max="7936" width="9" style="73"/>
    <col min="7937" max="7937" width="13" style="73" customWidth="1"/>
    <col min="7938" max="7938" width="13.8984375" style="73" customWidth="1"/>
    <col min="7939" max="7939" width="11.59765625" style="73" customWidth="1"/>
    <col min="7940" max="7940" width="8.5" style="73" customWidth="1"/>
    <col min="7941" max="7941" width="6.19921875" style="73" customWidth="1"/>
    <col min="7942" max="7942" width="9.5" style="73" customWidth="1"/>
    <col min="7943" max="7943" width="12.69921875" style="73" customWidth="1"/>
    <col min="7944" max="7944" width="11.59765625" style="73" customWidth="1"/>
    <col min="7945" max="7945" width="9" style="73"/>
    <col min="7946" max="7946" width="14.09765625" style="73" bestFit="1" customWidth="1"/>
    <col min="7947" max="8192" width="9" style="73"/>
    <col min="8193" max="8193" width="13" style="73" customWidth="1"/>
    <col min="8194" max="8194" width="13.8984375" style="73" customWidth="1"/>
    <col min="8195" max="8195" width="11.59765625" style="73" customWidth="1"/>
    <col min="8196" max="8196" width="8.5" style="73" customWidth="1"/>
    <col min="8197" max="8197" width="6.19921875" style="73" customWidth="1"/>
    <col min="8198" max="8198" width="9.5" style="73" customWidth="1"/>
    <col min="8199" max="8199" width="12.69921875" style="73" customWidth="1"/>
    <col min="8200" max="8200" width="11.59765625" style="73" customWidth="1"/>
    <col min="8201" max="8201" width="9" style="73"/>
    <col min="8202" max="8202" width="14.09765625" style="73" bestFit="1" customWidth="1"/>
    <col min="8203" max="8448" width="9" style="73"/>
    <col min="8449" max="8449" width="13" style="73" customWidth="1"/>
    <col min="8450" max="8450" width="13.8984375" style="73" customWidth="1"/>
    <col min="8451" max="8451" width="11.59765625" style="73" customWidth="1"/>
    <col min="8452" max="8452" width="8.5" style="73" customWidth="1"/>
    <col min="8453" max="8453" width="6.19921875" style="73" customWidth="1"/>
    <col min="8454" max="8454" width="9.5" style="73" customWidth="1"/>
    <col min="8455" max="8455" width="12.69921875" style="73" customWidth="1"/>
    <col min="8456" max="8456" width="11.59765625" style="73" customWidth="1"/>
    <col min="8457" max="8457" width="9" style="73"/>
    <col min="8458" max="8458" width="14.09765625" style="73" bestFit="1" customWidth="1"/>
    <col min="8459" max="8704" width="9" style="73"/>
    <col min="8705" max="8705" width="13" style="73" customWidth="1"/>
    <col min="8706" max="8706" width="13.8984375" style="73" customWidth="1"/>
    <col min="8707" max="8707" width="11.59765625" style="73" customWidth="1"/>
    <col min="8708" max="8708" width="8.5" style="73" customWidth="1"/>
    <col min="8709" max="8709" width="6.19921875" style="73" customWidth="1"/>
    <col min="8710" max="8710" width="9.5" style="73" customWidth="1"/>
    <col min="8711" max="8711" width="12.69921875" style="73" customWidth="1"/>
    <col min="8712" max="8712" width="11.59765625" style="73" customWidth="1"/>
    <col min="8713" max="8713" width="9" style="73"/>
    <col min="8714" max="8714" width="14.09765625" style="73" bestFit="1" customWidth="1"/>
    <col min="8715" max="8960" width="9" style="73"/>
    <col min="8961" max="8961" width="13" style="73" customWidth="1"/>
    <col min="8962" max="8962" width="13.8984375" style="73" customWidth="1"/>
    <col min="8963" max="8963" width="11.59765625" style="73" customWidth="1"/>
    <col min="8964" max="8964" width="8.5" style="73" customWidth="1"/>
    <col min="8965" max="8965" width="6.19921875" style="73" customWidth="1"/>
    <col min="8966" max="8966" width="9.5" style="73" customWidth="1"/>
    <col min="8967" max="8967" width="12.69921875" style="73" customWidth="1"/>
    <col min="8968" max="8968" width="11.59765625" style="73" customWidth="1"/>
    <col min="8969" max="8969" width="9" style="73"/>
    <col min="8970" max="8970" width="14.09765625" style="73" bestFit="1" customWidth="1"/>
    <col min="8971" max="9216" width="9" style="73"/>
    <col min="9217" max="9217" width="13" style="73" customWidth="1"/>
    <col min="9218" max="9218" width="13.8984375" style="73" customWidth="1"/>
    <col min="9219" max="9219" width="11.59765625" style="73" customWidth="1"/>
    <col min="9220" max="9220" width="8.5" style="73" customWidth="1"/>
    <col min="9221" max="9221" width="6.19921875" style="73" customWidth="1"/>
    <col min="9222" max="9222" width="9.5" style="73" customWidth="1"/>
    <col min="9223" max="9223" width="12.69921875" style="73" customWidth="1"/>
    <col min="9224" max="9224" width="11.59765625" style="73" customWidth="1"/>
    <col min="9225" max="9225" width="9" style="73"/>
    <col min="9226" max="9226" width="14.09765625" style="73" bestFit="1" customWidth="1"/>
    <col min="9227" max="9472" width="9" style="73"/>
    <col min="9473" max="9473" width="13" style="73" customWidth="1"/>
    <col min="9474" max="9474" width="13.8984375" style="73" customWidth="1"/>
    <col min="9475" max="9475" width="11.59765625" style="73" customWidth="1"/>
    <col min="9476" max="9476" width="8.5" style="73" customWidth="1"/>
    <col min="9477" max="9477" width="6.19921875" style="73" customWidth="1"/>
    <col min="9478" max="9478" width="9.5" style="73" customWidth="1"/>
    <col min="9479" max="9479" width="12.69921875" style="73" customWidth="1"/>
    <col min="9480" max="9480" width="11.59765625" style="73" customWidth="1"/>
    <col min="9481" max="9481" width="9" style="73"/>
    <col min="9482" max="9482" width="14.09765625" style="73" bestFit="1" customWidth="1"/>
    <col min="9483" max="9728" width="9" style="73"/>
    <col min="9729" max="9729" width="13" style="73" customWidth="1"/>
    <col min="9730" max="9730" width="13.8984375" style="73" customWidth="1"/>
    <col min="9731" max="9731" width="11.59765625" style="73" customWidth="1"/>
    <col min="9732" max="9732" width="8.5" style="73" customWidth="1"/>
    <col min="9733" max="9733" width="6.19921875" style="73" customWidth="1"/>
    <col min="9734" max="9734" width="9.5" style="73" customWidth="1"/>
    <col min="9735" max="9735" width="12.69921875" style="73" customWidth="1"/>
    <col min="9736" max="9736" width="11.59765625" style="73" customWidth="1"/>
    <col min="9737" max="9737" width="9" style="73"/>
    <col min="9738" max="9738" width="14.09765625" style="73" bestFit="1" customWidth="1"/>
    <col min="9739" max="9984" width="9" style="73"/>
    <col min="9985" max="9985" width="13" style="73" customWidth="1"/>
    <col min="9986" max="9986" width="13.8984375" style="73" customWidth="1"/>
    <col min="9987" max="9987" width="11.59765625" style="73" customWidth="1"/>
    <col min="9988" max="9988" width="8.5" style="73" customWidth="1"/>
    <col min="9989" max="9989" width="6.19921875" style="73" customWidth="1"/>
    <col min="9990" max="9990" width="9.5" style="73" customWidth="1"/>
    <col min="9991" max="9991" width="12.69921875" style="73" customWidth="1"/>
    <col min="9992" max="9992" width="11.59765625" style="73" customWidth="1"/>
    <col min="9993" max="9993" width="9" style="73"/>
    <col min="9994" max="9994" width="14.09765625" style="73" bestFit="1" customWidth="1"/>
    <col min="9995" max="10240" width="9" style="73"/>
    <col min="10241" max="10241" width="13" style="73" customWidth="1"/>
    <col min="10242" max="10242" width="13.8984375" style="73" customWidth="1"/>
    <col min="10243" max="10243" width="11.59765625" style="73" customWidth="1"/>
    <col min="10244" max="10244" width="8.5" style="73" customWidth="1"/>
    <col min="10245" max="10245" width="6.19921875" style="73" customWidth="1"/>
    <col min="10246" max="10246" width="9.5" style="73" customWidth="1"/>
    <col min="10247" max="10247" width="12.69921875" style="73" customWidth="1"/>
    <col min="10248" max="10248" width="11.59765625" style="73" customWidth="1"/>
    <col min="10249" max="10249" width="9" style="73"/>
    <col min="10250" max="10250" width="14.09765625" style="73" bestFit="1" customWidth="1"/>
    <col min="10251" max="10496" width="9" style="73"/>
    <col min="10497" max="10497" width="13" style="73" customWidth="1"/>
    <col min="10498" max="10498" width="13.8984375" style="73" customWidth="1"/>
    <col min="10499" max="10499" width="11.59765625" style="73" customWidth="1"/>
    <col min="10500" max="10500" width="8.5" style="73" customWidth="1"/>
    <col min="10501" max="10501" width="6.19921875" style="73" customWidth="1"/>
    <col min="10502" max="10502" width="9.5" style="73" customWidth="1"/>
    <col min="10503" max="10503" width="12.69921875" style="73" customWidth="1"/>
    <col min="10504" max="10504" width="11.59765625" style="73" customWidth="1"/>
    <col min="10505" max="10505" width="9" style="73"/>
    <col min="10506" max="10506" width="14.09765625" style="73" bestFit="1" customWidth="1"/>
    <col min="10507" max="10752" width="9" style="73"/>
    <col min="10753" max="10753" width="13" style="73" customWidth="1"/>
    <col min="10754" max="10754" width="13.8984375" style="73" customWidth="1"/>
    <col min="10755" max="10755" width="11.59765625" style="73" customWidth="1"/>
    <col min="10756" max="10756" width="8.5" style="73" customWidth="1"/>
    <col min="10757" max="10757" width="6.19921875" style="73" customWidth="1"/>
    <col min="10758" max="10758" width="9.5" style="73" customWidth="1"/>
    <col min="10759" max="10759" width="12.69921875" style="73" customWidth="1"/>
    <col min="10760" max="10760" width="11.59765625" style="73" customWidth="1"/>
    <col min="10761" max="10761" width="9" style="73"/>
    <col min="10762" max="10762" width="14.09765625" style="73" bestFit="1" customWidth="1"/>
    <col min="10763" max="11008" width="9" style="73"/>
    <col min="11009" max="11009" width="13" style="73" customWidth="1"/>
    <col min="11010" max="11010" width="13.8984375" style="73" customWidth="1"/>
    <col min="11011" max="11011" width="11.59765625" style="73" customWidth="1"/>
    <col min="11012" max="11012" width="8.5" style="73" customWidth="1"/>
    <col min="11013" max="11013" width="6.19921875" style="73" customWidth="1"/>
    <col min="11014" max="11014" width="9.5" style="73" customWidth="1"/>
    <col min="11015" max="11015" width="12.69921875" style="73" customWidth="1"/>
    <col min="11016" max="11016" width="11.59765625" style="73" customWidth="1"/>
    <col min="11017" max="11017" width="9" style="73"/>
    <col min="11018" max="11018" width="14.09765625" style="73" bestFit="1" customWidth="1"/>
    <col min="11019" max="11264" width="9" style="73"/>
    <col min="11265" max="11265" width="13" style="73" customWidth="1"/>
    <col min="11266" max="11266" width="13.8984375" style="73" customWidth="1"/>
    <col min="11267" max="11267" width="11.59765625" style="73" customWidth="1"/>
    <col min="11268" max="11268" width="8.5" style="73" customWidth="1"/>
    <col min="11269" max="11269" width="6.19921875" style="73" customWidth="1"/>
    <col min="11270" max="11270" width="9.5" style="73" customWidth="1"/>
    <col min="11271" max="11271" width="12.69921875" style="73" customWidth="1"/>
    <col min="11272" max="11272" width="11.59765625" style="73" customWidth="1"/>
    <col min="11273" max="11273" width="9" style="73"/>
    <col min="11274" max="11274" width="14.09765625" style="73" bestFit="1" customWidth="1"/>
    <col min="11275" max="11520" width="9" style="73"/>
    <col min="11521" max="11521" width="13" style="73" customWidth="1"/>
    <col min="11522" max="11522" width="13.8984375" style="73" customWidth="1"/>
    <col min="11523" max="11523" width="11.59765625" style="73" customWidth="1"/>
    <col min="11524" max="11524" width="8.5" style="73" customWidth="1"/>
    <col min="11525" max="11525" width="6.19921875" style="73" customWidth="1"/>
    <col min="11526" max="11526" width="9.5" style="73" customWidth="1"/>
    <col min="11527" max="11527" width="12.69921875" style="73" customWidth="1"/>
    <col min="11528" max="11528" width="11.59765625" style="73" customWidth="1"/>
    <col min="11529" max="11529" width="9" style="73"/>
    <col min="11530" max="11530" width="14.09765625" style="73" bestFit="1" customWidth="1"/>
    <col min="11531" max="11776" width="9" style="73"/>
    <col min="11777" max="11777" width="13" style="73" customWidth="1"/>
    <col min="11778" max="11778" width="13.8984375" style="73" customWidth="1"/>
    <col min="11779" max="11779" width="11.59765625" style="73" customWidth="1"/>
    <col min="11780" max="11780" width="8.5" style="73" customWidth="1"/>
    <col min="11781" max="11781" width="6.19921875" style="73" customWidth="1"/>
    <col min="11782" max="11782" width="9.5" style="73" customWidth="1"/>
    <col min="11783" max="11783" width="12.69921875" style="73" customWidth="1"/>
    <col min="11784" max="11784" width="11.59765625" style="73" customWidth="1"/>
    <col min="11785" max="11785" width="9" style="73"/>
    <col min="11786" max="11786" width="14.09765625" style="73" bestFit="1" customWidth="1"/>
    <col min="11787" max="12032" width="9" style="73"/>
    <col min="12033" max="12033" width="13" style="73" customWidth="1"/>
    <col min="12034" max="12034" width="13.8984375" style="73" customWidth="1"/>
    <col min="12035" max="12035" width="11.59765625" style="73" customWidth="1"/>
    <col min="12036" max="12036" width="8.5" style="73" customWidth="1"/>
    <col min="12037" max="12037" width="6.19921875" style="73" customWidth="1"/>
    <col min="12038" max="12038" width="9.5" style="73" customWidth="1"/>
    <col min="12039" max="12039" width="12.69921875" style="73" customWidth="1"/>
    <col min="12040" max="12040" width="11.59765625" style="73" customWidth="1"/>
    <col min="12041" max="12041" width="9" style="73"/>
    <col min="12042" max="12042" width="14.09765625" style="73" bestFit="1" customWidth="1"/>
    <col min="12043" max="12288" width="9" style="73"/>
    <col min="12289" max="12289" width="13" style="73" customWidth="1"/>
    <col min="12290" max="12290" width="13.8984375" style="73" customWidth="1"/>
    <col min="12291" max="12291" width="11.59765625" style="73" customWidth="1"/>
    <col min="12292" max="12292" width="8.5" style="73" customWidth="1"/>
    <col min="12293" max="12293" width="6.19921875" style="73" customWidth="1"/>
    <col min="12294" max="12294" width="9.5" style="73" customWidth="1"/>
    <col min="12295" max="12295" width="12.69921875" style="73" customWidth="1"/>
    <col min="12296" max="12296" width="11.59765625" style="73" customWidth="1"/>
    <col min="12297" max="12297" width="9" style="73"/>
    <col min="12298" max="12298" width="14.09765625" style="73" bestFit="1" customWidth="1"/>
    <col min="12299" max="12544" width="9" style="73"/>
    <col min="12545" max="12545" width="13" style="73" customWidth="1"/>
    <col min="12546" max="12546" width="13.8984375" style="73" customWidth="1"/>
    <col min="12547" max="12547" width="11.59765625" style="73" customWidth="1"/>
    <col min="12548" max="12548" width="8.5" style="73" customWidth="1"/>
    <col min="12549" max="12549" width="6.19921875" style="73" customWidth="1"/>
    <col min="12550" max="12550" width="9.5" style="73" customWidth="1"/>
    <col min="12551" max="12551" width="12.69921875" style="73" customWidth="1"/>
    <col min="12552" max="12552" width="11.59765625" style="73" customWidth="1"/>
    <col min="12553" max="12553" width="9" style="73"/>
    <col min="12554" max="12554" width="14.09765625" style="73" bestFit="1" customWidth="1"/>
    <col min="12555" max="12800" width="9" style="73"/>
    <col min="12801" max="12801" width="13" style="73" customWidth="1"/>
    <col min="12802" max="12802" width="13.8984375" style="73" customWidth="1"/>
    <col min="12803" max="12803" width="11.59765625" style="73" customWidth="1"/>
    <col min="12804" max="12804" width="8.5" style="73" customWidth="1"/>
    <col min="12805" max="12805" width="6.19921875" style="73" customWidth="1"/>
    <col min="12806" max="12806" width="9.5" style="73" customWidth="1"/>
    <col min="12807" max="12807" width="12.69921875" style="73" customWidth="1"/>
    <col min="12808" max="12808" width="11.59765625" style="73" customWidth="1"/>
    <col min="12809" max="12809" width="9" style="73"/>
    <col min="12810" max="12810" width="14.09765625" style="73" bestFit="1" customWidth="1"/>
    <col min="12811" max="13056" width="9" style="73"/>
    <col min="13057" max="13057" width="13" style="73" customWidth="1"/>
    <col min="13058" max="13058" width="13.8984375" style="73" customWidth="1"/>
    <col min="13059" max="13059" width="11.59765625" style="73" customWidth="1"/>
    <col min="13060" max="13060" width="8.5" style="73" customWidth="1"/>
    <col min="13061" max="13061" width="6.19921875" style="73" customWidth="1"/>
    <col min="13062" max="13062" width="9.5" style="73" customWidth="1"/>
    <col min="13063" max="13063" width="12.69921875" style="73" customWidth="1"/>
    <col min="13064" max="13064" width="11.59765625" style="73" customWidth="1"/>
    <col min="13065" max="13065" width="9" style="73"/>
    <col min="13066" max="13066" width="14.09765625" style="73" bestFit="1" customWidth="1"/>
    <col min="13067" max="13312" width="9" style="73"/>
    <col min="13313" max="13313" width="13" style="73" customWidth="1"/>
    <col min="13314" max="13314" width="13.8984375" style="73" customWidth="1"/>
    <col min="13315" max="13315" width="11.59765625" style="73" customWidth="1"/>
    <col min="13316" max="13316" width="8.5" style="73" customWidth="1"/>
    <col min="13317" max="13317" width="6.19921875" style="73" customWidth="1"/>
    <col min="13318" max="13318" width="9.5" style="73" customWidth="1"/>
    <col min="13319" max="13319" width="12.69921875" style="73" customWidth="1"/>
    <col min="13320" max="13320" width="11.59765625" style="73" customWidth="1"/>
    <col min="13321" max="13321" width="9" style="73"/>
    <col min="13322" max="13322" width="14.09765625" style="73" bestFit="1" customWidth="1"/>
    <col min="13323" max="13568" width="9" style="73"/>
    <col min="13569" max="13569" width="13" style="73" customWidth="1"/>
    <col min="13570" max="13570" width="13.8984375" style="73" customWidth="1"/>
    <col min="13571" max="13571" width="11.59765625" style="73" customWidth="1"/>
    <col min="13572" max="13572" width="8.5" style="73" customWidth="1"/>
    <col min="13573" max="13573" width="6.19921875" style="73" customWidth="1"/>
    <col min="13574" max="13574" width="9.5" style="73" customWidth="1"/>
    <col min="13575" max="13575" width="12.69921875" style="73" customWidth="1"/>
    <col min="13576" max="13576" width="11.59765625" style="73" customWidth="1"/>
    <col min="13577" max="13577" width="9" style="73"/>
    <col min="13578" max="13578" width="14.09765625" style="73" bestFit="1" customWidth="1"/>
    <col min="13579" max="13824" width="9" style="73"/>
    <col min="13825" max="13825" width="13" style="73" customWidth="1"/>
    <col min="13826" max="13826" width="13.8984375" style="73" customWidth="1"/>
    <col min="13827" max="13827" width="11.59765625" style="73" customWidth="1"/>
    <col min="13828" max="13828" width="8.5" style="73" customWidth="1"/>
    <col min="13829" max="13829" width="6.19921875" style="73" customWidth="1"/>
    <col min="13830" max="13830" width="9.5" style="73" customWidth="1"/>
    <col min="13831" max="13831" width="12.69921875" style="73" customWidth="1"/>
    <col min="13832" max="13832" width="11.59765625" style="73" customWidth="1"/>
    <col min="13833" max="13833" width="9" style="73"/>
    <col min="13834" max="13834" width="14.09765625" style="73" bestFit="1" customWidth="1"/>
    <col min="13835" max="14080" width="9" style="73"/>
    <col min="14081" max="14081" width="13" style="73" customWidth="1"/>
    <col min="14082" max="14082" width="13.8984375" style="73" customWidth="1"/>
    <col min="14083" max="14083" width="11.59765625" style="73" customWidth="1"/>
    <col min="14084" max="14084" width="8.5" style="73" customWidth="1"/>
    <col min="14085" max="14085" width="6.19921875" style="73" customWidth="1"/>
    <col min="14086" max="14086" width="9.5" style="73" customWidth="1"/>
    <col min="14087" max="14087" width="12.69921875" style="73" customWidth="1"/>
    <col min="14088" max="14088" width="11.59765625" style="73" customWidth="1"/>
    <col min="14089" max="14089" width="9" style="73"/>
    <col min="14090" max="14090" width="14.09765625" style="73" bestFit="1" customWidth="1"/>
    <col min="14091" max="14336" width="9" style="73"/>
    <col min="14337" max="14337" width="13" style="73" customWidth="1"/>
    <col min="14338" max="14338" width="13.8984375" style="73" customWidth="1"/>
    <col min="14339" max="14339" width="11.59765625" style="73" customWidth="1"/>
    <col min="14340" max="14340" width="8.5" style="73" customWidth="1"/>
    <col min="14341" max="14341" width="6.19921875" style="73" customWidth="1"/>
    <col min="14342" max="14342" width="9.5" style="73" customWidth="1"/>
    <col min="14343" max="14343" width="12.69921875" style="73" customWidth="1"/>
    <col min="14344" max="14344" width="11.59765625" style="73" customWidth="1"/>
    <col min="14345" max="14345" width="9" style="73"/>
    <col min="14346" max="14346" width="14.09765625" style="73" bestFit="1" customWidth="1"/>
    <col min="14347" max="14592" width="9" style="73"/>
    <col min="14593" max="14593" width="13" style="73" customWidth="1"/>
    <col min="14594" max="14594" width="13.8984375" style="73" customWidth="1"/>
    <col min="14595" max="14595" width="11.59765625" style="73" customWidth="1"/>
    <col min="14596" max="14596" width="8.5" style="73" customWidth="1"/>
    <col min="14597" max="14597" width="6.19921875" style="73" customWidth="1"/>
    <col min="14598" max="14598" width="9.5" style="73" customWidth="1"/>
    <col min="14599" max="14599" width="12.69921875" style="73" customWidth="1"/>
    <col min="14600" max="14600" width="11.59765625" style="73" customWidth="1"/>
    <col min="14601" max="14601" width="9" style="73"/>
    <col min="14602" max="14602" width="14.09765625" style="73" bestFit="1" customWidth="1"/>
    <col min="14603" max="14848" width="9" style="73"/>
    <col min="14849" max="14849" width="13" style="73" customWidth="1"/>
    <col min="14850" max="14850" width="13.8984375" style="73" customWidth="1"/>
    <col min="14851" max="14851" width="11.59765625" style="73" customWidth="1"/>
    <col min="14852" max="14852" width="8.5" style="73" customWidth="1"/>
    <col min="14853" max="14853" width="6.19921875" style="73" customWidth="1"/>
    <col min="14854" max="14854" width="9.5" style="73" customWidth="1"/>
    <col min="14855" max="14855" width="12.69921875" style="73" customWidth="1"/>
    <col min="14856" max="14856" width="11.59765625" style="73" customWidth="1"/>
    <col min="14857" max="14857" width="9" style="73"/>
    <col min="14858" max="14858" width="14.09765625" style="73" bestFit="1" customWidth="1"/>
    <col min="14859" max="15104" width="9" style="73"/>
    <col min="15105" max="15105" width="13" style="73" customWidth="1"/>
    <col min="15106" max="15106" width="13.8984375" style="73" customWidth="1"/>
    <col min="15107" max="15107" width="11.59765625" style="73" customWidth="1"/>
    <col min="15108" max="15108" width="8.5" style="73" customWidth="1"/>
    <col min="15109" max="15109" width="6.19921875" style="73" customWidth="1"/>
    <col min="15110" max="15110" width="9.5" style="73" customWidth="1"/>
    <col min="15111" max="15111" width="12.69921875" style="73" customWidth="1"/>
    <col min="15112" max="15112" width="11.59765625" style="73" customWidth="1"/>
    <col min="15113" max="15113" width="9" style="73"/>
    <col min="15114" max="15114" width="14.09765625" style="73" bestFit="1" customWidth="1"/>
    <col min="15115" max="15360" width="9" style="73"/>
    <col min="15361" max="15361" width="13" style="73" customWidth="1"/>
    <col min="15362" max="15362" width="13.8984375" style="73" customWidth="1"/>
    <col min="15363" max="15363" width="11.59765625" style="73" customWidth="1"/>
    <col min="15364" max="15364" width="8.5" style="73" customWidth="1"/>
    <col min="15365" max="15365" width="6.19921875" style="73" customWidth="1"/>
    <col min="15366" max="15366" width="9.5" style="73" customWidth="1"/>
    <col min="15367" max="15367" width="12.69921875" style="73" customWidth="1"/>
    <col min="15368" max="15368" width="11.59765625" style="73" customWidth="1"/>
    <col min="15369" max="15369" width="9" style="73"/>
    <col min="15370" max="15370" width="14.09765625" style="73" bestFit="1" customWidth="1"/>
    <col min="15371" max="15616" width="9" style="73"/>
    <col min="15617" max="15617" width="13" style="73" customWidth="1"/>
    <col min="15618" max="15618" width="13.8984375" style="73" customWidth="1"/>
    <col min="15619" max="15619" width="11.59765625" style="73" customWidth="1"/>
    <col min="15620" max="15620" width="8.5" style="73" customWidth="1"/>
    <col min="15621" max="15621" width="6.19921875" style="73" customWidth="1"/>
    <col min="15622" max="15622" width="9.5" style="73" customWidth="1"/>
    <col min="15623" max="15623" width="12.69921875" style="73" customWidth="1"/>
    <col min="15624" max="15624" width="11.59765625" style="73" customWidth="1"/>
    <col min="15625" max="15625" width="9" style="73"/>
    <col min="15626" max="15626" width="14.09765625" style="73" bestFit="1" customWidth="1"/>
    <col min="15627" max="15872" width="9" style="73"/>
    <col min="15873" max="15873" width="13" style="73" customWidth="1"/>
    <col min="15874" max="15874" width="13.8984375" style="73" customWidth="1"/>
    <col min="15875" max="15875" width="11.59765625" style="73" customWidth="1"/>
    <col min="15876" max="15876" width="8.5" style="73" customWidth="1"/>
    <col min="15877" max="15877" width="6.19921875" style="73" customWidth="1"/>
    <col min="15878" max="15878" width="9.5" style="73" customWidth="1"/>
    <col min="15879" max="15879" width="12.69921875" style="73" customWidth="1"/>
    <col min="15880" max="15880" width="11.59765625" style="73" customWidth="1"/>
    <col min="15881" max="15881" width="9" style="73"/>
    <col min="15882" max="15882" width="14.09765625" style="73" bestFit="1" customWidth="1"/>
    <col min="15883" max="16128" width="9" style="73"/>
    <col min="16129" max="16129" width="13" style="73" customWidth="1"/>
    <col min="16130" max="16130" width="13.8984375" style="73" customWidth="1"/>
    <col min="16131" max="16131" width="11.59765625" style="73" customWidth="1"/>
    <col min="16132" max="16132" width="8.5" style="73" customWidth="1"/>
    <col min="16133" max="16133" width="6.19921875" style="73" customWidth="1"/>
    <col min="16134" max="16134" width="9.5" style="73" customWidth="1"/>
    <col min="16135" max="16135" width="12.69921875" style="73" customWidth="1"/>
    <col min="16136" max="16136" width="11.59765625" style="73" customWidth="1"/>
    <col min="16137" max="16137" width="9" style="73"/>
    <col min="16138" max="16138" width="14.09765625" style="73" bestFit="1" customWidth="1"/>
    <col min="16139" max="16384" width="9" style="73"/>
  </cols>
  <sheetData>
    <row r="1" spans="1:12" ht="11.25" customHeight="1" x14ac:dyDescent="0.4">
      <c r="A1" s="244" t="s">
        <v>193</v>
      </c>
      <c r="B1" s="244"/>
      <c r="C1" s="244"/>
      <c r="D1" s="244"/>
      <c r="E1" s="244"/>
      <c r="F1" s="244"/>
      <c r="G1" s="244"/>
      <c r="H1" s="244"/>
    </row>
    <row r="2" spans="1:12" ht="11.25" customHeight="1" x14ac:dyDescent="0.4">
      <c r="A2" s="244"/>
      <c r="B2" s="244"/>
      <c r="C2" s="244"/>
      <c r="D2" s="244"/>
      <c r="E2" s="244"/>
      <c r="F2" s="244"/>
      <c r="G2" s="244"/>
      <c r="H2" s="244"/>
    </row>
    <row r="3" spans="1:12" ht="11.25" customHeight="1" x14ac:dyDescent="0.4">
      <c r="A3" s="244"/>
      <c r="B3" s="244"/>
      <c r="C3" s="244"/>
      <c r="D3" s="244"/>
      <c r="E3" s="244"/>
      <c r="F3" s="244"/>
      <c r="G3" s="244"/>
      <c r="H3" s="244"/>
    </row>
    <row r="4" spans="1:12" ht="20.100000000000001" customHeight="1" x14ac:dyDescent="0.4">
      <c r="A4" s="54" t="s">
        <v>56</v>
      </c>
      <c r="B4" s="27"/>
      <c r="C4" s="28"/>
      <c r="D4" s="74"/>
      <c r="E4" s="74"/>
      <c r="F4" s="114"/>
      <c r="G4" s="114"/>
      <c r="H4" s="114"/>
    </row>
    <row r="5" spans="1:12" ht="20.100000000000001" customHeight="1" x14ac:dyDescent="0.4">
      <c r="A5" s="116">
        <v>43039</v>
      </c>
      <c r="B5" s="116"/>
      <c r="C5" s="116"/>
      <c r="D5" s="74"/>
      <c r="E5" s="74"/>
      <c r="F5" s="114"/>
      <c r="G5" s="246"/>
      <c r="H5" s="246"/>
    </row>
    <row r="6" spans="1:12" ht="20.100000000000001" customHeight="1" x14ac:dyDescent="0.4">
      <c r="A6" s="55" t="s">
        <v>57</v>
      </c>
      <c r="B6" s="32"/>
      <c r="C6" s="32"/>
      <c r="D6" s="74"/>
      <c r="E6" s="74"/>
      <c r="F6" s="114"/>
      <c r="G6" s="246"/>
      <c r="H6" s="246"/>
    </row>
    <row r="7" spans="1:12" ht="20.100000000000001" customHeight="1" x14ac:dyDescent="0.4">
      <c r="A7" s="247"/>
      <c r="B7" s="247"/>
      <c r="C7" s="247"/>
      <c r="D7" s="74"/>
      <c r="E7" s="74"/>
      <c r="F7" s="114"/>
      <c r="G7" s="114"/>
      <c r="H7" s="114"/>
    </row>
    <row r="8" spans="1:12" ht="20.100000000000001" customHeight="1" thickBot="1" x14ac:dyDescent="0.45">
      <c r="A8" s="262" t="s">
        <v>58</v>
      </c>
      <c r="B8" s="262"/>
      <c r="C8" s="33"/>
      <c r="D8" s="74"/>
      <c r="E8" s="74"/>
      <c r="F8" s="74"/>
      <c r="G8" s="75"/>
      <c r="H8" s="75"/>
    </row>
    <row r="9" spans="1:12" ht="22.5" customHeight="1" thickBot="1" x14ac:dyDescent="0.45">
      <c r="A9" s="85" t="s">
        <v>52</v>
      </c>
      <c r="B9" s="86" t="s">
        <v>36</v>
      </c>
      <c r="C9" s="87" t="s">
        <v>37</v>
      </c>
      <c r="D9" s="86" t="s">
        <v>38</v>
      </c>
      <c r="E9" s="86" t="s">
        <v>59</v>
      </c>
      <c r="F9" s="86" t="s">
        <v>60</v>
      </c>
      <c r="G9" s="86" t="s">
        <v>61</v>
      </c>
      <c r="H9" s="88" t="s">
        <v>62</v>
      </c>
    </row>
    <row r="10" spans="1:12" ht="24.9" customHeight="1" x14ac:dyDescent="0.4">
      <c r="A10" s="102" t="s">
        <v>173</v>
      </c>
      <c r="B10" s="76" t="s">
        <v>149</v>
      </c>
      <c r="C10" s="102" t="s">
        <v>41</v>
      </c>
      <c r="D10" s="101">
        <v>1200</v>
      </c>
      <c r="E10" s="101" t="s">
        <v>17</v>
      </c>
      <c r="F10" s="100">
        <v>400</v>
      </c>
      <c r="G10" s="89">
        <f>SUM(F10*D10)</f>
        <v>480000</v>
      </c>
      <c r="H10" s="90"/>
    </row>
    <row r="11" spans="1:12" ht="24.9" customHeight="1" x14ac:dyDescent="0.2">
      <c r="A11" s="16" t="s">
        <v>174</v>
      </c>
      <c r="B11" s="16" t="s">
        <v>149</v>
      </c>
      <c r="C11" s="16" t="s">
        <v>41</v>
      </c>
      <c r="D11" s="17">
        <v>700</v>
      </c>
      <c r="E11" s="17" t="s">
        <v>147</v>
      </c>
      <c r="F11" s="35">
        <v>400</v>
      </c>
      <c r="G11" s="89">
        <f t="shared" ref="G11:G29" si="0">SUM(F11*D11)</f>
        <v>280000</v>
      </c>
      <c r="H11" s="41"/>
    </row>
    <row r="12" spans="1:12" ht="24.9" customHeight="1" x14ac:dyDescent="0.4">
      <c r="A12" s="43" t="s">
        <v>175</v>
      </c>
      <c r="B12" s="93" t="s">
        <v>149</v>
      </c>
      <c r="C12" s="16" t="s">
        <v>41</v>
      </c>
      <c r="D12" s="44">
        <v>400</v>
      </c>
      <c r="E12" s="44" t="s">
        <v>147</v>
      </c>
      <c r="F12" s="35">
        <v>400</v>
      </c>
      <c r="G12" s="89">
        <f t="shared" si="0"/>
        <v>160000</v>
      </c>
      <c r="H12" s="37"/>
    </row>
    <row r="13" spans="1:12" ht="24.9" customHeight="1" x14ac:dyDescent="0.4">
      <c r="A13" s="43"/>
      <c r="B13" s="43" t="s">
        <v>176</v>
      </c>
      <c r="C13" s="16"/>
      <c r="D13" s="44">
        <v>100</v>
      </c>
      <c r="E13" s="44" t="s">
        <v>15</v>
      </c>
      <c r="F13" s="45">
        <v>45</v>
      </c>
      <c r="G13" s="89">
        <f t="shared" si="0"/>
        <v>4500</v>
      </c>
      <c r="H13" s="37"/>
    </row>
    <row r="14" spans="1:12" ht="24.9" customHeight="1" x14ac:dyDescent="0.4">
      <c r="A14" s="43" t="s">
        <v>177</v>
      </c>
      <c r="B14" s="43" t="s">
        <v>74</v>
      </c>
      <c r="C14" s="16" t="s">
        <v>64</v>
      </c>
      <c r="D14" s="44">
        <v>300</v>
      </c>
      <c r="E14" s="44" t="s">
        <v>147</v>
      </c>
      <c r="F14" s="35">
        <v>180</v>
      </c>
      <c r="G14" s="89">
        <f t="shared" si="0"/>
        <v>54000</v>
      </c>
      <c r="H14" s="37"/>
      <c r="J14" s="77"/>
    </row>
    <row r="15" spans="1:12" ht="24.9" customHeight="1" x14ac:dyDescent="0.4">
      <c r="A15" s="43" t="s">
        <v>42</v>
      </c>
      <c r="B15" s="43" t="s">
        <v>42</v>
      </c>
      <c r="C15" s="16" t="s">
        <v>65</v>
      </c>
      <c r="D15" s="17">
        <v>1300</v>
      </c>
      <c r="E15" s="17" t="s">
        <v>17</v>
      </c>
      <c r="F15" s="35">
        <v>200</v>
      </c>
      <c r="G15" s="89">
        <f t="shared" si="0"/>
        <v>260000</v>
      </c>
      <c r="H15" s="37"/>
      <c r="I15" s="260"/>
      <c r="J15" s="261"/>
      <c r="K15" s="261"/>
      <c r="L15" s="261"/>
    </row>
    <row r="16" spans="1:12" ht="24.9" customHeight="1" x14ac:dyDescent="0.4">
      <c r="A16" s="43" t="s">
        <v>42</v>
      </c>
      <c r="B16" s="16" t="s">
        <v>42</v>
      </c>
      <c r="C16" s="16" t="s">
        <v>16</v>
      </c>
      <c r="D16" s="17">
        <v>1300</v>
      </c>
      <c r="E16" s="17" t="s">
        <v>17</v>
      </c>
      <c r="F16" s="35">
        <v>220</v>
      </c>
      <c r="G16" s="89">
        <f t="shared" si="0"/>
        <v>286000</v>
      </c>
      <c r="H16" s="37"/>
    </row>
    <row r="17" spans="1:10" ht="24.9" customHeight="1" x14ac:dyDescent="0.4">
      <c r="A17" s="43" t="s">
        <v>148</v>
      </c>
      <c r="B17" s="16" t="s">
        <v>79</v>
      </c>
      <c r="C17" s="16" t="s">
        <v>64</v>
      </c>
      <c r="D17" s="17">
        <v>200</v>
      </c>
      <c r="E17" s="17" t="s">
        <v>17</v>
      </c>
      <c r="F17" s="35">
        <v>150</v>
      </c>
      <c r="G17" s="89">
        <f t="shared" si="0"/>
        <v>30000</v>
      </c>
      <c r="H17" s="37"/>
    </row>
    <row r="18" spans="1:10" ht="24.9" customHeight="1" x14ac:dyDescent="0.4">
      <c r="A18" s="43" t="s">
        <v>42</v>
      </c>
      <c r="B18" s="16" t="s">
        <v>42</v>
      </c>
      <c r="C18" s="16" t="s">
        <v>65</v>
      </c>
      <c r="D18" s="17">
        <v>750</v>
      </c>
      <c r="E18" s="17" t="s">
        <v>17</v>
      </c>
      <c r="F18" s="35">
        <v>170</v>
      </c>
      <c r="G18" s="89">
        <f t="shared" si="0"/>
        <v>127500</v>
      </c>
      <c r="H18" s="37"/>
    </row>
    <row r="19" spans="1:10" ht="24.9" customHeight="1" x14ac:dyDescent="0.4">
      <c r="A19" s="43" t="s">
        <v>42</v>
      </c>
      <c r="B19" s="16" t="s">
        <v>42</v>
      </c>
      <c r="C19" s="16" t="s">
        <v>16</v>
      </c>
      <c r="D19" s="17">
        <v>750</v>
      </c>
      <c r="E19" s="17" t="s">
        <v>17</v>
      </c>
      <c r="F19" s="35">
        <v>190</v>
      </c>
      <c r="G19" s="89">
        <f t="shared" si="0"/>
        <v>142500</v>
      </c>
      <c r="H19" s="37"/>
    </row>
    <row r="20" spans="1:10" ht="24.9" customHeight="1" x14ac:dyDescent="0.4">
      <c r="A20" s="43" t="s">
        <v>178</v>
      </c>
      <c r="B20" s="16" t="s">
        <v>179</v>
      </c>
      <c r="C20" s="16" t="s">
        <v>180</v>
      </c>
      <c r="D20" s="17">
        <v>6581</v>
      </c>
      <c r="E20" s="17" t="s">
        <v>181</v>
      </c>
      <c r="F20" s="35">
        <v>600</v>
      </c>
      <c r="G20" s="89">
        <f t="shared" si="0"/>
        <v>3948600</v>
      </c>
      <c r="H20" s="37"/>
    </row>
    <row r="21" spans="1:10" ht="24.9" customHeight="1" x14ac:dyDescent="0.4">
      <c r="A21" s="43" t="s">
        <v>182</v>
      </c>
      <c r="B21" s="16" t="s">
        <v>74</v>
      </c>
      <c r="C21" s="16" t="s">
        <v>183</v>
      </c>
      <c r="D21" s="17">
        <v>100</v>
      </c>
      <c r="E21" s="17" t="s">
        <v>186</v>
      </c>
      <c r="F21" s="35">
        <v>180</v>
      </c>
      <c r="G21" s="89">
        <f t="shared" si="0"/>
        <v>18000</v>
      </c>
      <c r="H21" s="37"/>
    </row>
    <row r="22" spans="1:10" ht="24.9" customHeight="1" x14ac:dyDescent="0.4">
      <c r="A22" s="43" t="s">
        <v>178</v>
      </c>
      <c r="B22" s="16" t="s">
        <v>178</v>
      </c>
      <c r="C22" s="16" t="s">
        <v>184</v>
      </c>
      <c r="D22" s="17">
        <v>700</v>
      </c>
      <c r="E22" s="17" t="s">
        <v>186</v>
      </c>
      <c r="F22" s="35">
        <v>200</v>
      </c>
      <c r="G22" s="89">
        <f t="shared" si="0"/>
        <v>140000</v>
      </c>
      <c r="H22" s="37"/>
    </row>
    <row r="23" spans="1:10" ht="24.9" customHeight="1" x14ac:dyDescent="0.4">
      <c r="A23" s="43" t="s">
        <v>178</v>
      </c>
      <c r="B23" s="16" t="s">
        <v>178</v>
      </c>
      <c r="C23" s="16" t="s">
        <v>185</v>
      </c>
      <c r="D23" s="17">
        <v>450</v>
      </c>
      <c r="E23" s="17" t="s">
        <v>186</v>
      </c>
      <c r="F23" s="35">
        <v>220</v>
      </c>
      <c r="G23" s="89">
        <f t="shared" si="0"/>
        <v>99000</v>
      </c>
      <c r="H23" s="37"/>
    </row>
    <row r="24" spans="1:10" ht="24.9" customHeight="1" x14ac:dyDescent="0.4">
      <c r="A24" s="43" t="s">
        <v>178</v>
      </c>
      <c r="B24" s="16" t="s">
        <v>187</v>
      </c>
      <c r="C24" s="16" t="s">
        <v>183</v>
      </c>
      <c r="D24" s="17">
        <v>100</v>
      </c>
      <c r="E24" s="17" t="s">
        <v>186</v>
      </c>
      <c r="F24" s="35">
        <v>150</v>
      </c>
      <c r="G24" s="89">
        <f t="shared" si="0"/>
        <v>15000</v>
      </c>
      <c r="H24" s="37"/>
    </row>
    <row r="25" spans="1:10" ht="24.9" customHeight="1" x14ac:dyDescent="0.4">
      <c r="A25" s="43" t="s">
        <v>178</v>
      </c>
      <c r="B25" s="16" t="s">
        <v>178</v>
      </c>
      <c r="C25" s="16" t="s">
        <v>65</v>
      </c>
      <c r="D25" s="17">
        <v>850</v>
      </c>
      <c r="E25" s="17" t="s">
        <v>186</v>
      </c>
      <c r="F25" s="35">
        <v>170</v>
      </c>
      <c r="G25" s="89">
        <f t="shared" si="0"/>
        <v>144500</v>
      </c>
      <c r="H25" s="37"/>
    </row>
    <row r="26" spans="1:10" ht="24.9" customHeight="1" x14ac:dyDescent="0.4">
      <c r="A26" s="43" t="s">
        <v>178</v>
      </c>
      <c r="B26" s="16" t="s">
        <v>178</v>
      </c>
      <c r="C26" s="16" t="s">
        <v>16</v>
      </c>
      <c r="D26" s="17">
        <v>600</v>
      </c>
      <c r="E26" s="17" t="s">
        <v>186</v>
      </c>
      <c r="F26" s="35">
        <v>190</v>
      </c>
      <c r="G26" s="89">
        <f t="shared" si="0"/>
        <v>114000</v>
      </c>
      <c r="H26" s="37"/>
    </row>
    <row r="27" spans="1:10" ht="24.9" customHeight="1" x14ac:dyDescent="0.4">
      <c r="A27" s="43" t="s">
        <v>178</v>
      </c>
      <c r="B27" s="16" t="s">
        <v>188</v>
      </c>
      <c r="C27" s="16" t="s">
        <v>180</v>
      </c>
      <c r="D27" s="17">
        <v>4117</v>
      </c>
      <c r="E27" s="17" t="s">
        <v>181</v>
      </c>
      <c r="F27" s="35">
        <v>600</v>
      </c>
      <c r="G27" s="89">
        <f t="shared" si="0"/>
        <v>2470200</v>
      </c>
      <c r="H27" s="37"/>
    </row>
    <row r="28" spans="1:10" ht="24.9" customHeight="1" x14ac:dyDescent="0.4">
      <c r="A28" s="43" t="s">
        <v>189</v>
      </c>
      <c r="B28" s="16" t="s">
        <v>190</v>
      </c>
      <c r="C28" s="16" t="s">
        <v>191</v>
      </c>
      <c r="D28" s="17">
        <v>300</v>
      </c>
      <c r="E28" s="17" t="s">
        <v>186</v>
      </c>
      <c r="F28" s="35">
        <v>400</v>
      </c>
      <c r="G28" s="89">
        <f t="shared" si="0"/>
        <v>120000</v>
      </c>
      <c r="H28" s="37"/>
    </row>
    <row r="29" spans="1:10" ht="24.9" customHeight="1" thickBot="1" x14ac:dyDescent="0.45">
      <c r="A29" s="43" t="s">
        <v>178</v>
      </c>
      <c r="B29" s="43" t="s">
        <v>192</v>
      </c>
      <c r="C29" s="16" t="s">
        <v>191</v>
      </c>
      <c r="D29" s="44">
        <v>700</v>
      </c>
      <c r="E29" s="44" t="s">
        <v>17</v>
      </c>
      <c r="F29" s="45">
        <v>400</v>
      </c>
      <c r="G29" s="89">
        <f t="shared" si="0"/>
        <v>280000</v>
      </c>
      <c r="H29" s="37"/>
      <c r="J29" s="77"/>
    </row>
    <row r="30" spans="1:10" ht="27" customHeight="1" thickBot="1" x14ac:dyDescent="0.45">
      <c r="A30" s="63"/>
      <c r="B30" s="64" t="s">
        <v>54</v>
      </c>
      <c r="C30" s="64"/>
      <c r="D30" s="65"/>
      <c r="E30" s="65"/>
      <c r="F30" s="66"/>
      <c r="G30" s="67">
        <f>SUM(G10:G29)</f>
        <v>9173800</v>
      </c>
      <c r="H30" s="118">
        <f>SUM(G30/10)</f>
        <v>917380</v>
      </c>
    </row>
    <row r="31" spans="1:10" ht="15" customHeight="1" x14ac:dyDescent="0.4">
      <c r="A31" s="244"/>
      <c r="B31" s="244"/>
      <c r="C31" s="244"/>
      <c r="D31" s="244"/>
      <c r="E31" s="244"/>
      <c r="F31" s="244"/>
      <c r="G31" s="244"/>
      <c r="H31" s="244"/>
    </row>
    <row r="32" spans="1:10" ht="15" customHeight="1" x14ac:dyDescent="0.4">
      <c r="A32" s="244"/>
      <c r="B32" s="244"/>
      <c r="C32" s="244"/>
      <c r="D32" s="244"/>
      <c r="E32" s="244"/>
      <c r="F32" s="244"/>
      <c r="G32" s="244"/>
      <c r="H32" s="244"/>
    </row>
    <row r="33" spans="1:12" ht="15" customHeight="1" x14ac:dyDescent="0.4">
      <c r="A33" s="244"/>
      <c r="B33" s="244"/>
      <c r="C33" s="244"/>
      <c r="D33" s="244"/>
      <c r="E33" s="244"/>
      <c r="F33" s="244"/>
      <c r="G33" s="244"/>
      <c r="H33" s="244"/>
    </row>
    <row r="34" spans="1:12" ht="20.100000000000001" customHeight="1" x14ac:dyDescent="0.4">
      <c r="A34" s="54"/>
      <c r="B34" s="27"/>
      <c r="C34" s="28"/>
      <c r="D34" s="74"/>
      <c r="E34" s="74"/>
      <c r="F34" s="114"/>
      <c r="G34" s="114"/>
      <c r="H34" s="114"/>
    </row>
    <row r="35" spans="1:12" ht="20.100000000000001" customHeight="1" x14ac:dyDescent="0.4">
      <c r="A35" s="116"/>
      <c r="B35" s="116"/>
      <c r="C35" s="116"/>
      <c r="D35" s="74"/>
      <c r="E35" s="74"/>
      <c r="F35" s="114"/>
      <c r="G35" s="246"/>
      <c r="H35" s="246"/>
    </row>
    <row r="36" spans="1:12" ht="20.100000000000001" customHeight="1" x14ac:dyDescent="0.4">
      <c r="A36" s="55"/>
      <c r="B36" s="32"/>
      <c r="C36" s="32"/>
      <c r="D36" s="74"/>
      <c r="E36" s="74"/>
      <c r="F36" s="114"/>
      <c r="G36" s="246"/>
      <c r="H36" s="246"/>
    </row>
    <row r="37" spans="1:12" ht="20.100000000000001" customHeight="1" x14ac:dyDescent="0.4">
      <c r="A37" s="247"/>
      <c r="B37" s="247"/>
      <c r="C37" s="247"/>
      <c r="D37" s="74"/>
      <c r="E37" s="74"/>
      <c r="F37" s="114"/>
      <c r="G37" s="114"/>
      <c r="H37" s="114"/>
    </row>
    <row r="38" spans="1:12" ht="20.100000000000001" customHeight="1" x14ac:dyDescent="0.4">
      <c r="A38" s="262"/>
      <c r="B38" s="262"/>
      <c r="C38" s="33"/>
      <c r="D38" s="74"/>
      <c r="E38" s="74"/>
      <c r="F38" s="74"/>
      <c r="G38" s="33"/>
      <c r="H38" s="33"/>
    </row>
    <row r="39" spans="1:12" ht="24.9" customHeight="1" x14ac:dyDescent="0.4">
      <c r="A39" s="103"/>
      <c r="B39" s="103"/>
      <c r="C39" s="103"/>
      <c r="D39" s="103"/>
      <c r="E39" s="103"/>
      <c r="F39" s="103"/>
      <c r="G39" s="103"/>
      <c r="H39" s="103"/>
    </row>
    <row r="40" spans="1:12" ht="20.100000000000001" customHeight="1" x14ac:dyDescent="0.4">
      <c r="A40" s="114"/>
      <c r="B40" s="111"/>
      <c r="C40" s="111"/>
      <c r="D40" s="38"/>
      <c r="E40" s="38"/>
      <c r="F40" s="39"/>
      <c r="G40" s="104"/>
      <c r="H40" s="105"/>
    </row>
    <row r="41" spans="1:12" ht="20.100000000000001" customHeight="1" x14ac:dyDescent="0.4">
      <c r="A41" s="114"/>
      <c r="B41" s="111"/>
      <c r="C41" s="111"/>
      <c r="D41" s="38"/>
      <c r="E41" s="38"/>
      <c r="F41" s="39"/>
      <c r="G41" s="104"/>
      <c r="H41" s="105"/>
    </row>
    <row r="42" spans="1:12" ht="20.100000000000001" customHeight="1" x14ac:dyDescent="0.4">
      <c r="A42" s="111"/>
      <c r="B42" s="114"/>
      <c r="C42" s="111"/>
      <c r="D42" s="38"/>
      <c r="E42" s="38"/>
      <c r="F42" s="39"/>
      <c r="G42" s="104"/>
      <c r="H42" s="105"/>
    </row>
    <row r="43" spans="1:12" ht="20.100000000000001" customHeight="1" x14ac:dyDescent="0.4">
      <c r="A43" s="97"/>
      <c r="B43" s="114"/>
      <c r="C43" s="111"/>
      <c r="D43" s="96"/>
      <c r="E43" s="96"/>
      <c r="F43" s="106"/>
      <c r="G43" s="104"/>
      <c r="H43" s="105"/>
    </row>
    <row r="44" spans="1:12" ht="20.100000000000001" customHeight="1" x14ac:dyDescent="0.4">
      <c r="A44" s="97"/>
      <c r="B44" s="114"/>
      <c r="C44" s="111"/>
      <c r="D44" s="96"/>
      <c r="E44" s="96"/>
      <c r="F44" s="106"/>
      <c r="G44" s="104"/>
      <c r="H44" s="105"/>
      <c r="J44" s="115"/>
      <c r="K44" s="115"/>
      <c r="L44" s="115"/>
    </row>
    <row r="45" spans="1:12" ht="20.100000000000001" customHeight="1" x14ac:dyDescent="0.4">
      <c r="A45" s="114"/>
      <c r="B45" s="114"/>
      <c r="C45" s="111"/>
      <c r="D45" s="96"/>
      <c r="E45" s="96"/>
      <c r="F45" s="106"/>
      <c r="G45" s="104"/>
      <c r="H45" s="105"/>
      <c r="J45" s="115"/>
      <c r="K45" s="115"/>
      <c r="L45" s="115"/>
    </row>
    <row r="46" spans="1:12" ht="20.100000000000001" customHeight="1" x14ac:dyDescent="0.4">
      <c r="A46" s="114"/>
      <c r="B46" s="114"/>
      <c r="C46" s="111"/>
      <c r="D46" s="96"/>
      <c r="E46" s="96"/>
      <c r="F46" s="106"/>
      <c r="G46" s="104"/>
      <c r="H46" s="105"/>
      <c r="J46" s="115"/>
      <c r="K46" s="115"/>
      <c r="L46" s="115"/>
    </row>
    <row r="47" spans="1:12" ht="20.100000000000001" customHeight="1" x14ac:dyDescent="0.4">
      <c r="A47" s="114"/>
      <c r="B47" s="114"/>
      <c r="C47" s="111"/>
      <c r="D47" s="96"/>
      <c r="E47" s="96"/>
      <c r="F47" s="106"/>
      <c r="G47" s="104"/>
      <c r="H47" s="105"/>
      <c r="J47" s="115"/>
      <c r="K47" s="115"/>
      <c r="L47" s="115"/>
    </row>
    <row r="48" spans="1:12" ht="20.100000000000001" customHeight="1" x14ac:dyDescent="0.4">
      <c r="A48" s="114"/>
      <c r="B48" s="107"/>
      <c r="C48" s="111"/>
      <c r="D48" s="96"/>
      <c r="E48" s="96"/>
      <c r="F48" s="106"/>
      <c r="G48" s="104"/>
      <c r="H48" s="105"/>
      <c r="J48" s="115"/>
      <c r="K48" s="115"/>
      <c r="L48" s="115"/>
    </row>
    <row r="49" spans="1:12" ht="20.100000000000001" customHeight="1" x14ac:dyDescent="0.4">
      <c r="A49" s="114"/>
      <c r="B49" s="107"/>
      <c r="C49" s="111"/>
      <c r="D49" s="96"/>
      <c r="E49" s="96"/>
      <c r="F49" s="106"/>
      <c r="G49" s="104"/>
      <c r="H49" s="105"/>
      <c r="J49" s="115"/>
      <c r="K49" s="115"/>
      <c r="L49" s="115"/>
    </row>
    <row r="50" spans="1:12" ht="20.100000000000001" customHeight="1" x14ac:dyDescent="0.4">
      <c r="A50" s="114"/>
      <c r="B50" s="114"/>
      <c r="C50" s="111"/>
      <c r="D50" s="96"/>
      <c r="E50" s="96"/>
      <c r="F50" s="106"/>
      <c r="G50" s="104"/>
      <c r="H50" s="105"/>
      <c r="J50" s="115"/>
      <c r="K50" s="115"/>
      <c r="L50" s="115"/>
    </row>
    <row r="51" spans="1:12" ht="20.100000000000001" customHeight="1" x14ac:dyDescent="0.4">
      <c r="A51" s="114"/>
      <c r="B51" s="107"/>
      <c r="C51" s="111"/>
      <c r="D51" s="38"/>
      <c r="E51" s="38"/>
      <c r="F51" s="39"/>
      <c r="G51" s="104"/>
      <c r="H51" s="105"/>
      <c r="J51" s="115"/>
      <c r="K51" s="115"/>
      <c r="L51" s="115"/>
    </row>
    <row r="52" spans="1:12" ht="20.100000000000001" customHeight="1" x14ac:dyDescent="0.4">
      <c r="A52" s="114"/>
      <c r="B52" s="107"/>
      <c r="C52" s="111"/>
      <c r="D52" s="96"/>
      <c r="E52" s="96"/>
      <c r="F52" s="106"/>
      <c r="G52" s="104"/>
      <c r="H52" s="105"/>
      <c r="J52" s="115"/>
      <c r="K52" s="115"/>
      <c r="L52" s="115"/>
    </row>
    <row r="53" spans="1:12" ht="20.100000000000001" customHeight="1" x14ac:dyDescent="0.4">
      <c r="A53" s="114"/>
      <c r="B53" s="114"/>
      <c r="C53" s="111"/>
      <c r="D53" s="96"/>
      <c r="E53" s="96"/>
      <c r="F53" s="106"/>
      <c r="G53" s="104"/>
      <c r="H53" s="105"/>
      <c r="J53" s="115"/>
      <c r="K53" s="115"/>
      <c r="L53" s="115"/>
    </row>
    <row r="54" spans="1:12" ht="20.100000000000001" customHeight="1" x14ac:dyDescent="0.4">
      <c r="A54" s="114"/>
      <c r="B54" s="107"/>
      <c r="C54" s="111"/>
      <c r="D54" s="96"/>
      <c r="E54" s="96"/>
      <c r="F54" s="106"/>
      <c r="G54" s="104"/>
      <c r="H54" s="105"/>
      <c r="J54" s="115"/>
      <c r="K54" s="115"/>
      <c r="L54" s="115"/>
    </row>
    <row r="55" spans="1:12" ht="20.100000000000001" customHeight="1" x14ac:dyDescent="0.4">
      <c r="A55" s="114"/>
      <c r="B55" s="107"/>
      <c r="C55" s="111"/>
      <c r="D55" s="96"/>
      <c r="E55" s="96"/>
      <c r="F55" s="106"/>
      <c r="G55" s="104"/>
      <c r="H55" s="105"/>
      <c r="J55" s="115"/>
      <c r="K55" s="115"/>
      <c r="L55" s="115"/>
    </row>
    <row r="56" spans="1:12" ht="20.100000000000001" customHeight="1" x14ac:dyDescent="0.4">
      <c r="A56" s="114"/>
      <c r="B56" s="111"/>
      <c r="C56" s="111"/>
      <c r="D56" s="38"/>
      <c r="E56" s="38"/>
      <c r="F56" s="39"/>
      <c r="G56" s="104"/>
      <c r="H56" s="105"/>
    </row>
    <row r="57" spans="1:12" ht="20.100000000000001" customHeight="1" x14ac:dyDescent="0.4">
      <c r="A57" s="114"/>
      <c r="B57" s="111"/>
      <c r="C57" s="111"/>
      <c r="D57" s="38"/>
      <c r="E57" s="38"/>
      <c r="F57" s="39"/>
      <c r="G57" s="104"/>
      <c r="H57" s="105"/>
    </row>
    <row r="58" spans="1:12" ht="20.100000000000001" customHeight="1" x14ac:dyDescent="0.4">
      <c r="A58" s="114"/>
      <c r="B58" s="111"/>
      <c r="C58" s="111"/>
      <c r="D58" s="38"/>
      <c r="E58" s="38"/>
      <c r="F58" s="39"/>
      <c r="G58" s="104"/>
      <c r="H58" s="105"/>
    </row>
    <row r="59" spans="1:12" ht="20.100000000000001" customHeight="1" x14ac:dyDescent="0.4">
      <c r="A59" s="114"/>
      <c r="B59" s="111"/>
      <c r="C59" s="111"/>
      <c r="D59" s="38"/>
      <c r="E59" s="38"/>
      <c r="F59" s="39"/>
      <c r="G59" s="104"/>
      <c r="H59" s="105"/>
    </row>
    <row r="60" spans="1:12" ht="20.100000000000001" customHeight="1" x14ac:dyDescent="0.4">
      <c r="A60" s="114"/>
      <c r="B60" s="111"/>
      <c r="C60" s="111"/>
      <c r="D60" s="38"/>
      <c r="E60" s="38"/>
      <c r="F60" s="39"/>
      <c r="G60" s="104"/>
      <c r="H60" s="105"/>
    </row>
    <row r="61" spans="1:12" ht="20.100000000000001" customHeight="1" x14ac:dyDescent="0.4">
      <c r="A61" s="114"/>
      <c r="B61" s="111"/>
      <c r="C61" s="111"/>
      <c r="D61" s="38"/>
      <c r="E61" s="38"/>
      <c r="F61" s="39"/>
      <c r="G61" s="104"/>
      <c r="H61" s="105"/>
    </row>
    <row r="62" spans="1:12" ht="20.100000000000001" customHeight="1" x14ac:dyDescent="0.4">
      <c r="A62" s="114"/>
      <c r="B62" s="111"/>
      <c r="C62" s="111"/>
      <c r="D62" s="38"/>
      <c r="E62" s="38"/>
      <c r="F62" s="39"/>
      <c r="G62" s="104"/>
      <c r="H62" s="105"/>
    </row>
    <row r="63" spans="1:12" ht="24.9" customHeight="1" x14ac:dyDescent="0.4">
      <c r="A63" s="111"/>
      <c r="B63" s="263"/>
      <c r="C63" s="263"/>
      <c r="D63" s="263"/>
      <c r="E63" s="38"/>
      <c r="F63" s="39"/>
      <c r="G63" s="108"/>
      <c r="H63" s="109"/>
    </row>
    <row r="64" spans="1:12" ht="22.5" customHeight="1" x14ac:dyDescent="0.4">
      <c r="A64" s="244"/>
      <c r="B64" s="244"/>
      <c r="C64" s="244"/>
      <c r="D64" s="244"/>
      <c r="E64" s="244"/>
      <c r="F64" s="244"/>
      <c r="G64" s="244"/>
      <c r="H64" s="244"/>
    </row>
    <row r="65" spans="1:8" ht="20.100000000000001" customHeight="1" x14ac:dyDescent="0.4">
      <c r="A65" s="244"/>
      <c r="B65" s="244"/>
      <c r="C65" s="244"/>
      <c r="D65" s="244"/>
      <c r="E65" s="244"/>
      <c r="F65" s="244"/>
      <c r="G65" s="244"/>
      <c r="H65" s="244"/>
    </row>
    <row r="66" spans="1:8" ht="20.100000000000001" customHeight="1" x14ac:dyDescent="0.4">
      <c r="A66" s="244"/>
      <c r="B66" s="244"/>
      <c r="C66" s="244"/>
      <c r="D66" s="244"/>
      <c r="E66" s="244"/>
      <c r="F66" s="244"/>
      <c r="G66" s="244"/>
      <c r="H66" s="244"/>
    </row>
    <row r="67" spans="1:8" ht="20.100000000000001" customHeight="1" x14ac:dyDescent="0.4">
      <c r="A67" s="54"/>
      <c r="B67" s="27"/>
      <c r="C67" s="28"/>
      <c r="D67" s="74"/>
      <c r="E67" s="74"/>
      <c r="F67" s="114"/>
      <c r="G67" s="114"/>
      <c r="H67" s="114"/>
    </row>
    <row r="68" spans="1:8" ht="20.100000000000001" customHeight="1" x14ac:dyDescent="0.4">
      <c r="A68" s="116"/>
      <c r="B68" s="116"/>
      <c r="C68" s="116"/>
      <c r="D68" s="74"/>
      <c r="E68" s="74"/>
      <c r="F68" s="114"/>
      <c r="G68" s="246"/>
      <c r="H68" s="246"/>
    </row>
    <row r="69" spans="1:8" ht="20.100000000000001" customHeight="1" x14ac:dyDescent="0.4">
      <c r="A69" s="55"/>
      <c r="B69" s="32"/>
      <c r="C69" s="32"/>
      <c r="D69" s="74"/>
      <c r="E69" s="74"/>
      <c r="F69" s="114"/>
      <c r="G69" s="246"/>
      <c r="H69" s="246"/>
    </row>
    <row r="70" spans="1:8" ht="13.5" customHeight="1" x14ac:dyDescent="0.4">
      <c r="A70" s="247"/>
      <c r="B70" s="247"/>
      <c r="C70" s="247"/>
      <c r="D70" s="74"/>
      <c r="E70" s="74"/>
      <c r="F70" s="114"/>
      <c r="G70" s="114"/>
      <c r="H70" s="114"/>
    </row>
    <row r="71" spans="1:8" x14ac:dyDescent="0.4">
      <c r="A71" s="262"/>
      <c r="B71" s="262"/>
      <c r="C71" s="33"/>
      <c r="D71" s="74"/>
      <c r="E71" s="74"/>
      <c r="F71" s="74"/>
      <c r="G71" s="33"/>
      <c r="H71" s="33"/>
    </row>
    <row r="72" spans="1:8" x14ac:dyDescent="0.4">
      <c r="A72" s="103"/>
      <c r="B72" s="103"/>
      <c r="C72" s="103"/>
      <c r="D72" s="103"/>
      <c r="E72" s="103"/>
      <c r="F72" s="103"/>
      <c r="G72" s="103"/>
      <c r="H72" s="103"/>
    </row>
    <row r="73" spans="1:8" ht="20.100000000000001" customHeight="1" x14ac:dyDescent="0.4">
      <c r="A73" s="114"/>
      <c r="B73" s="111"/>
      <c r="C73" s="111"/>
      <c r="D73" s="38"/>
      <c r="E73" s="38"/>
      <c r="F73" s="39"/>
      <c r="G73" s="104"/>
      <c r="H73" s="105"/>
    </row>
    <row r="74" spans="1:8" ht="20.100000000000001" customHeight="1" x14ac:dyDescent="0.4">
      <c r="A74" s="114"/>
      <c r="B74" s="111"/>
      <c r="C74" s="111"/>
      <c r="D74" s="38"/>
      <c r="E74" s="38"/>
      <c r="F74" s="39"/>
      <c r="G74" s="104"/>
      <c r="H74" s="105"/>
    </row>
    <row r="75" spans="1:8" ht="20.100000000000001" customHeight="1" x14ac:dyDescent="0.4">
      <c r="A75" s="111"/>
      <c r="B75" s="114"/>
      <c r="C75" s="111"/>
      <c r="D75" s="38"/>
      <c r="E75" s="38"/>
      <c r="F75" s="39"/>
      <c r="G75" s="104"/>
      <c r="H75" s="105"/>
    </row>
    <row r="76" spans="1:8" ht="20.100000000000001" customHeight="1" x14ac:dyDescent="0.4">
      <c r="A76" s="97"/>
      <c r="B76" s="114"/>
      <c r="C76" s="111"/>
      <c r="D76" s="96"/>
      <c r="E76" s="96"/>
      <c r="F76" s="106"/>
      <c r="G76" s="104"/>
      <c r="H76" s="105"/>
    </row>
    <row r="77" spans="1:8" ht="20.100000000000001" customHeight="1" x14ac:dyDescent="0.4">
      <c r="A77" s="97"/>
      <c r="B77" s="114"/>
      <c r="C77" s="111"/>
      <c r="D77" s="96"/>
      <c r="E77" s="96"/>
      <c r="F77" s="106"/>
      <c r="G77" s="104"/>
      <c r="H77" s="105"/>
    </row>
    <row r="78" spans="1:8" ht="20.100000000000001" customHeight="1" x14ac:dyDescent="0.4">
      <c r="A78" s="114"/>
      <c r="B78" s="114"/>
      <c r="C78" s="111"/>
      <c r="D78" s="96"/>
      <c r="E78" s="96"/>
      <c r="F78" s="106"/>
      <c r="G78" s="104"/>
      <c r="H78" s="105"/>
    </row>
    <row r="79" spans="1:8" ht="20.100000000000001" customHeight="1" x14ac:dyDescent="0.4">
      <c r="A79" s="114"/>
      <c r="B79" s="114"/>
      <c r="C79" s="111"/>
      <c r="D79" s="96"/>
      <c r="E79" s="96"/>
      <c r="F79" s="106"/>
      <c r="G79" s="104"/>
      <c r="H79" s="105"/>
    </row>
    <row r="80" spans="1:8" ht="20.100000000000001" customHeight="1" x14ac:dyDescent="0.4">
      <c r="A80" s="114"/>
      <c r="B80" s="114"/>
      <c r="C80" s="111"/>
      <c r="D80" s="96"/>
      <c r="E80" s="96"/>
      <c r="F80" s="106"/>
      <c r="G80" s="104"/>
      <c r="H80" s="105"/>
    </row>
    <row r="81" spans="1:8" ht="20.100000000000001" customHeight="1" x14ac:dyDescent="0.4">
      <c r="A81" s="114"/>
      <c r="B81" s="107"/>
      <c r="C81" s="111"/>
      <c r="D81" s="96"/>
      <c r="E81" s="96"/>
      <c r="F81" s="106"/>
      <c r="G81" s="104"/>
      <c r="H81" s="105"/>
    </row>
    <row r="82" spans="1:8" ht="20.100000000000001" customHeight="1" x14ac:dyDescent="0.4">
      <c r="A82" s="114"/>
      <c r="B82" s="107"/>
      <c r="C82" s="111"/>
      <c r="D82" s="96"/>
      <c r="E82" s="96"/>
      <c r="F82" s="106"/>
      <c r="G82" s="104"/>
      <c r="H82" s="105"/>
    </row>
    <row r="83" spans="1:8" ht="20.100000000000001" customHeight="1" x14ac:dyDescent="0.4">
      <c r="A83" s="114"/>
      <c r="B83" s="114"/>
      <c r="C83" s="111"/>
      <c r="D83" s="96"/>
      <c r="E83" s="96"/>
      <c r="F83" s="106"/>
      <c r="G83" s="104"/>
      <c r="H83" s="105"/>
    </row>
    <row r="84" spans="1:8" ht="20.100000000000001" customHeight="1" x14ac:dyDescent="0.4">
      <c r="A84" s="114"/>
      <c r="B84" s="107"/>
      <c r="C84" s="111"/>
      <c r="D84" s="38"/>
      <c r="E84" s="38"/>
      <c r="F84" s="39"/>
      <c r="G84" s="104"/>
      <c r="H84" s="105"/>
    </row>
    <row r="85" spans="1:8" ht="20.100000000000001" customHeight="1" x14ac:dyDescent="0.4">
      <c r="A85" s="114"/>
      <c r="B85" s="107"/>
      <c r="C85" s="111"/>
      <c r="D85" s="96"/>
      <c r="E85" s="96"/>
      <c r="F85" s="106"/>
      <c r="G85" s="104"/>
      <c r="H85" s="105"/>
    </row>
    <row r="86" spans="1:8" ht="20.100000000000001" customHeight="1" x14ac:dyDescent="0.4">
      <c r="A86" s="114"/>
      <c r="B86" s="114"/>
      <c r="C86" s="111"/>
      <c r="D86" s="96"/>
      <c r="E86" s="96"/>
      <c r="F86" s="106"/>
      <c r="G86" s="104"/>
      <c r="H86" s="105"/>
    </row>
    <row r="87" spans="1:8" ht="20.100000000000001" customHeight="1" x14ac:dyDescent="0.4">
      <c r="A87" s="114"/>
      <c r="B87" s="107"/>
      <c r="C87" s="111"/>
      <c r="D87" s="96"/>
      <c r="E87" s="96"/>
      <c r="F87" s="106"/>
      <c r="G87" s="104"/>
      <c r="H87" s="105"/>
    </row>
    <row r="88" spans="1:8" ht="20.100000000000001" customHeight="1" x14ac:dyDescent="0.4">
      <c r="A88" s="114"/>
      <c r="B88" s="107"/>
      <c r="C88" s="111"/>
      <c r="D88" s="96"/>
      <c r="E88" s="96"/>
      <c r="F88" s="106"/>
      <c r="G88" s="104"/>
      <c r="H88" s="105"/>
    </row>
    <row r="89" spans="1:8" ht="20.100000000000001" customHeight="1" x14ac:dyDescent="0.4">
      <c r="A89" s="114"/>
      <c r="B89" s="111"/>
      <c r="C89" s="111"/>
      <c r="D89" s="38"/>
      <c r="E89" s="38"/>
      <c r="F89" s="39"/>
      <c r="G89" s="104"/>
      <c r="H89" s="105"/>
    </row>
    <row r="90" spans="1:8" ht="20.100000000000001" customHeight="1" x14ac:dyDescent="0.4">
      <c r="A90" s="114"/>
      <c r="B90" s="111"/>
      <c r="C90" s="111"/>
      <c r="D90" s="38"/>
      <c r="E90" s="38"/>
      <c r="F90" s="39"/>
      <c r="G90" s="104"/>
      <c r="H90" s="105"/>
    </row>
    <row r="91" spans="1:8" ht="20.100000000000001" customHeight="1" x14ac:dyDescent="0.4">
      <c r="A91" s="114"/>
      <c r="B91" s="111"/>
      <c r="C91" s="111"/>
      <c r="D91" s="38"/>
      <c r="E91" s="38"/>
      <c r="F91" s="39"/>
      <c r="G91" s="104"/>
      <c r="H91" s="105"/>
    </row>
    <row r="92" spans="1:8" ht="20.100000000000001" customHeight="1" x14ac:dyDescent="0.4">
      <c r="A92" s="114"/>
      <c r="B92" s="111"/>
      <c r="C92" s="111"/>
      <c r="D92" s="38"/>
      <c r="E92" s="38"/>
      <c r="F92" s="39"/>
      <c r="G92" s="104"/>
      <c r="H92" s="105"/>
    </row>
    <row r="93" spans="1:8" ht="20.100000000000001" customHeight="1" x14ac:dyDescent="0.4">
      <c r="A93" s="114"/>
      <c r="B93" s="111"/>
      <c r="C93" s="111"/>
      <c r="D93" s="38"/>
      <c r="E93" s="38"/>
      <c r="F93" s="39"/>
      <c r="G93" s="104"/>
      <c r="H93" s="105"/>
    </row>
    <row r="94" spans="1:8" ht="20.100000000000001" customHeight="1" x14ac:dyDescent="0.4">
      <c r="A94" s="111"/>
      <c r="B94" s="263"/>
      <c r="C94" s="263"/>
      <c r="D94" s="263"/>
      <c r="E94" s="38"/>
      <c r="F94" s="39"/>
      <c r="G94" s="108"/>
      <c r="H94" s="109"/>
    </row>
    <row r="95" spans="1:8" ht="13.5" customHeight="1" x14ac:dyDescent="0.4">
      <c r="A95" s="244"/>
      <c r="B95" s="244"/>
      <c r="C95" s="244"/>
      <c r="D95" s="244"/>
      <c r="E95" s="244"/>
      <c r="F95" s="244"/>
      <c r="G95" s="244"/>
      <c r="H95" s="244"/>
    </row>
    <row r="96" spans="1:8" ht="13.5" customHeight="1" x14ac:dyDescent="0.4">
      <c r="A96" s="244"/>
      <c r="B96" s="244"/>
      <c r="C96" s="244"/>
      <c r="D96" s="244"/>
      <c r="E96" s="244"/>
      <c r="F96" s="244"/>
      <c r="G96" s="244"/>
      <c r="H96" s="244"/>
    </row>
    <row r="97" spans="1:8" x14ac:dyDescent="0.4">
      <c r="A97" s="244"/>
      <c r="B97" s="244"/>
      <c r="C97" s="244"/>
      <c r="D97" s="244"/>
      <c r="E97" s="244"/>
      <c r="F97" s="244"/>
      <c r="G97" s="244"/>
      <c r="H97" s="244"/>
    </row>
    <row r="98" spans="1:8" ht="16.8" x14ac:dyDescent="0.4">
      <c r="A98" s="54"/>
      <c r="B98" s="27"/>
      <c r="C98" s="28"/>
      <c r="D98" s="74"/>
      <c r="E98" s="74"/>
      <c r="F98" s="114"/>
      <c r="G98" s="114"/>
      <c r="H98" s="114"/>
    </row>
    <row r="99" spans="1:8" ht="15.6" x14ac:dyDescent="0.4">
      <c r="A99" s="116"/>
      <c r="B99" s="116"/>
      <c r="C99" s="116"/>
      <c r="D99" s="74"/>
      <c r="E99" s="74"/>
      <c r="F99" s="114"/>
      <c r="G99" s="246"/>
      <c r="H99" s="246"/>
    </row>
    <row r="100" spans="1:8" ht="15.6" x14ac:dyDescent="0.4">
      <c r="A100" s="55"/>
      <c r="B100" s="32"/>
      <c r="C100" s="32"/>
      <c r="D100" s="74"/>
      <c r="E100" s="74"/>
      <c r="F100" s="114"/>
      <c r="G100" s="246"/>
      <c r="H100" s="246"/>
    </row>
    <row r="101" spans="1:8" x14ac:dyDescent="0.4">
      <c r="A101" s="247"/>
      <c r="B101" s="247"/>
      <c r="C101" s="247"/>
      <c r="D101" s="74"/>
      <c r="E101" s="74"/>
      <c r="F101" s="114"/>
      <c r="G101" s="114"/>
      <c r="H101" s="114"/>
    </row>
    <row r="102" spans="1:8" x14ac:dyDescent="0.4">
      <c r="A102" s="262"/>
      <c r="B102" s="262"/>
      <c r="C102" s="33"/>
      <c r="D102" s="74"/>
      <c r="E102" s="74"/>
      <c r="F102" s="74"/>
      <c r="G102" s="33"/>
      <c r="H102" s="33"/>
    </row>
    <row r="103" spans="1:8" x14ac:dyDescent="0.4">
      <c r="A103" s="103"/>
      <c r="B103" s="103"/>
      <c r="C103" s="103"/>
      <c r="D103" s="103"/>
      <c r="E103" s="103"/>
      <c r="F103" s="103"/>
      <c r="G103" s="103"/>
      <c r="H103" s="103"/>
    </row>
    <row r="104" spans="1:8" ht="18.899999999999999" customHeight="1" x14ac:dyDescent="0.4">
      <c r="A104" s="114"/>
      <c r="B104" s="111"/>
      <c r="C104" s="111"/>
      <c r="D104" s="38"/>
      <c r="E104" s="38"/>
      <c r="F104" s="39"/>
      <c r="G104" s="104"/>
      <c r="H104" s="105"/>
    </row>
    <row r="105" spans="1:8" ht="18.899999999999999" customHeight="1" x14ac:dyDescent="0.4">
      <c r="A105" s="114"/>
      <c r="B105" s="111"/>
      <c r="C105" s="111"/>
      <c r="D105" s="38"/>
      <c r="E105" s="38"/>
      <c r="F105" s="39"/>
      <c r="G105" s="104"/>
      <c r="H105" s="105"/>
    </row>
    <row r="106" spans="1:8" ht="18.899999999999999" customHeight="1" x14ac:dyDescent="0.4">
      <c r="A106" s="111"/>
      <c r="B106" s="114"/>
      <c r="C106" s="111"/>
      <c r="D106" s="38"/>
      <c r="E106" s="38"/>
      <c r="F106" s="39"/>
      <c r="G106" s="104"/>
      <c r="H106" s="105"/>
    </row>
    <row r="107" spans="1:8" ht="18.899999999999999" customHeight="1" x14ac:dyDescent="0.4">
      <c r="A107" s="97"/>
      <c r="B107" s="114"/>
      <c r="C107" s="111"/>
      <c r="D107" s="96"/>
      <c r="E107" s="96"/>
      <c r="F107" s="106"/>
      <c r="G107" s="104"/>
      <c r="H107" s="105"/>
    </row>
    <row r="108" spans="1:8" ht="18.899999999999999" customHeight="1" x14ac:dyDescent="0.4">
      <c r="A108" s="97"/>
      <c r="B108" s="114"/>
      <c r="C108" s="111"/>
      <c r="D108" s="96"/>
      <c r="E108" s="96"/>
      <c r="F108" s="106"/>
      <c r="G108" s="104"/>
      <c r="H108" s="105"/>
    </row>
    <row r="109" spans="1:8" ht="18.899999999999999" customHeight="1" x14ac:dyDescent="0.4">
      <c r="A109" s="114"/>
      <c r="B109" s="114"/>
      <c r="C109" s="111"/>
      <c r="D109" s="96"/>
      <c r="E109" s="96"/>
      <c r="F109" s="106"/>
      <c r="G109" s="104"/>
      <c r="H109" s="105"/>
    </row>
    <row r="110" spans="1:8" ht="18.899999999999999" customHeight="1" x14ac:dyDescent="0.4">
      <c r="A110" s="114"/>
      <c r="B110" s="114"/>
      <c r="C110" s="111"/>
      <c r="D110" s="96"/>
      <c r="E110" s="96"/>
      <c r="F110" s="106"/>
      <c r="G110" s="104"/>
      <c r="H110" s="105"/>
    </row>
    <row r="111" spans="1:8" ht="18.899999999999999" customHeight="1" x14ac:dyDescent="0.4">
      <c r="A111" s="114"/>
      <c r="B111" s="114"/>
      <c r="C111" s="111"/>
      <c r="D111" s="96"/>
      <c r="E111" s="96"/>
      <c r="F111" s="106"/>
      <c r="G111" s="104"/>
      <c r="H111" s="105"/>
    </row>
    <row r="112" spans="1:8" ht="18.899999999999999" customHeight="1" x14ac:dyDescent="0.4">
      <c r="A112" s="114"/>
      <c r="B112" s="107"/>
      <c r="C112" s="111"/>
      <c r="D112" s="96"/>
      <c r="E112" s="96"/>
      <c r="F112" s="106"/>
      <c r="G112" s="104"/>
      <c r="H112" s="105"/>
    </row>
    <row r="113" spans="1:8" ht="18.899999999999999" customHeight="1" x14ac:dyDescent="0.4">
      <c r="A113" s="114"/>
      <c r="B113" s="107"/>
      <c r="C113" s="111"/>
      <c r="D113" s="96"/>
      <c r="E113" s="96"/>
      <c r="F113" s="106"/>
      <c r="G113" s="104"/>
      <c r="H113" s="105"/>
    </row>
    <row r="114" spans="1:8" ht="18.899999999999999" customHeight="1" x14ac:dyDescent="0.4">
      <c r="A114" s="114"/>
      <c r="B114" s="114"/>
      <c r="C114" s="111"/>
      <c r="D114" s="96"/>
      <c r="E114" s="96"/>
      <c r="F114" s="106"/>
      <c r="G114" s="104"/>
      <c r="H114" s="105"/>
    </row>
    <row r="115" spans="1:8" ht="18.899999999999999" customHeight="1" x14ac:dyDescent="0.4">
      <c r="A115" s="114"/>
      <c r="B115" s="107"/>
      <c r="C115" s="111"/>
      <c r="D115" s="38"/>
      <c r="E115" s="38"/>
      <c r="F115" s="39"/>
      <c r="G115" s="104"/>
      <c r="H115" s="105"/>
    </row>
    <row r="116" spans="1:8" ht="18.899999999999999" customHeight="1" x14ac:dyDescent="0.4">
      <c r="A116" s="114"/>
      <c r="B116" s="107"/>
      <c r="C116" s="111"/>
      <c r="D116" s="96"/>
      <c r="E116" s="96"/>
      <c r="F116" s="106"/>
      <c r="G116" s="104"/>
      <c r="H116" s="105"/>
    </row>
    <row r="117" spans="1:8" ht="18.899999999999999" customHeight="1" x14ac:dyDescent="0.4">
      <c r="A117" s="114"/>
      <c r="B117" s="114"/>
      <c r="C117" s="111"/>
      <c r="D117" s="96"/>
      <c r="E117" s="96"/>
      <c r="F117" s="106"/>
      <c r="G117" s="104"/>
      <c r="H117" s="105"/>
    </row>
    <row r="118" spans="1:8" ht="18.899999999999999" customHeight="1" x14ac:dyDescent="0.4">
      <c r="A118" s="114"/>
      <c r="B118" s="107"/>
      <c r="C118" s="111"/>
      <c r="D118" s="96"/>
      <c r="E118" s="96"/>
      <c r="F118" s="106"/>
      <c r="G118" s="104"/>
      <c r="H118" s="105"/>
    </row>
    <row r="119" spans="1:8" ht="18.899999999999999" customHeight="1" x14ac:dyDescent="0.4">
      <c r="A119" s="114"/>
      <c r="B119" s="107"/>
      <c r="C119" s="111"/>
      <c r="D119" s="96"/>
      <c r="E119" s="96"/>
      <c r="F119" s="106"/>
      <c r="G119" s="104"/>
      <c r="H119" s="105"/>
    </row>
    <row r="120" spans="1:8" ht="18.899999999999999" customHeight="1" x14ac:dyDescent="0.4">
      <c r="A120" s="114"/>
      <c r="B120" s="111"/>
      <c r="C120" s="111"/>
      <c r="D120" s="38"/>
      <c r="E120" s="38"/>
      <c r="F120" s="39"/>
      <c r="G120" s="104"/>
      <c r="H120" s="105"/>
    </row>
    <row r="121" spans="1:8" ht="18.899999999999999" customHeight="1" x14ac:dyDescent="0.4">
      <c r="A121" s="114"/>
      <c r="B121" s="111"/>
      <c r="C121" s="111"/>
      <c r="D121" s="38"/>
      <c r="E121" s="38"/>
      <c r="F121" s="39"/>
      <c r="G121" s="104"/>
      <c r="H121" s="105"/>
    </row>
    <row r="122" spans="1:8" ht="18.899999999999999" customHeight="1" x14ac:dyDescent="0.4">
      <c r="A122" s="114"/>
      <c r="B122" s="111"/>
      <c r="C122" s="111"/>
      <c r="D122" s="38"/>
      <c r="E122" s="38"/>
      <c r="F122" s="39"/>
      <c r="G122" s="104"/>
      <c r="H122" s="105"/>
    </row>
    <row r="123" spans="1:8" ht="18.899999999999999" customHeight="1" x14ac:dyDescent="0.4">
      <c r="A123" s="114"/>
      <c r="B123" s="107"/>
      <c r="C123" s="111"/>
      <c r="D123" s="38"/>
      <c r="E123" s="38"/>
      <c r="F123" s="39"/>
      <c r="G123" s="104"/>
      <c r="H123" s="105"/>
    </row>
    <row r="124" spans="1:8" ht="18.899999999999999" customHeight="1" x14ac:dyDescent="0.4">
      <c r="A124" s="114"/>
      <c r="B124" s="111"/>
      <c r="C124" s="111"/>
      <c r="D124" s="38"/>
      <c r="E124" s="38"/>
      <c r="F124" s="39"/>
      <c r="G124" s="104"/>
      <c r="H124" s="105"/>
    </row>
    <row r="125" spans="1:8" ht="18.899999999999999" customHeight="1" x14ac:dyDescent="0.4">
      <c r="A125" s="114"/>
      <c r="B125" s="111"/>
      <c r="C125" s="111"/>
      <c r="D125" s="38"/>
      <c r="E125" s="38"/>
      <c r="F125" s="39"/>
      <c r="G125" s="104"/>
      <c r="H125" s="105"/>
    </row>
    <row r="126" spans="1:8" ht="18.899999999999999" customHeight="1" x14ac:dyDescent="0.4">
      <c r="A126" s="114"/>
      <c r="B126" s="111"/>
      <c r="C126" s="111"/>
      <c r="D126" s="38"/>
      <c r="E126" s="38"/>
      <c r="F126" s="39"/>
      <c r="G126" s="104"/>
      <c r="H126" s="105"/>
    </row>
    <row r="127" spans="1:8" ht="18.899999999999999" customHeight="1" x14ac:dyDescent="0.4">
      <c r="A127" s="114"/>
      <c r="B127" s="111"/>
      <c r="C127" s="111"/>
      <c r="D127" s="38"/>
      <c r="E127" s="38"/>
      <c r="F127" s="39"/>
      <c r="G127" s="104"/>
      <c r="H127" s="105"/>
    </row>
    <row r="128" spans="1:8" ht="18.899999999999999" customHeight="1" x14ac:dyDescent="0.4">
      <c r="A128" s="114"/>
      <c r="B128" s="111"/>
      <c r="C128" s="111"/>
      <c r="D128" s="38"/>
      <c r="E128" s="38"/>
      <c r="F128" s="39"/>
      <c r="G128" s="104"/>
      <c r="H128" s="105"/>
    </row>
    <row r="129" spans="1:9" ht="18.899999999999999" customHeight="1" x14ac:dyDescent="0.4">
      <c r="A129" s="114"/>
      <c r="B129" s="111"/>
      <c r="C129" s="111"/>
      <c r="D129" s="38"/>
      <c r="E129" s="38"/>
      <c r="F129" s="39"/>
      <c r="G129" s="104"/>
      <c r="H129" s="105"/>
    </row>
    <row r="130" spans="1:9" ht="18.899999999999999" customHeight="1" x14ac:dyDescent="0.4">
      <c r="A130" s="114"/>
      <c r="B130" s="111"/>
      <c r="C130" s="111"/>
      <c r="D130" s="38"/>
      <c r="E130" s="38"/>
      <c r="F130" s="39"/>
      <c r="G130" s="104"/>
      <c r="H130" s="105"/>
      <c r="I130" s="99" t="s">
        <v>40</v>
      </c>
    </row>
    <row r="131" spans="1:9" ht="18.899999999999999" customHeight="1" x14ac:dyDescent="0.4">
      <c r="A131" s="114"/>
      <c r="B131" s="111"/>
      <c r="C131" s="111"/>
      <c r="D131" s="38"/>
      <c r="E131" s="38"/>
      <c r="F131" s="39"/>
      <c r="G131" s="104"/>
      <c r="H131" s="105"/>
    </row>
    <row r="132" spans="1:9" ht="18.899999999999999" customHeight="1" x14ac:dyDescent="0.4">
      <c r="A132" s="114"/>
      <c r="B132" s="107"/>
      <c r="C132" s="111"/>
      <c r="D132" s="38"/>
      <c r="E132" s="38"/>
      <c r="F132" s="39"/>
      <c r="G132" s="104"/>
      <c r="H132" s="105"/>
    </row>
    <row r="133" spans="1:9" ht="18.899999999999999" customHeight="1" x14ac:dyDescent="0.4">
      <c r="A133" s="114"/>
      <c r="B133" s="111"/>
      <c r="C133" s="111"/>
      <c r="D133" s="38"/>
      <c r="E133" s="38"/>
      <c r="F133" s="39"/>
      <c r="G133" s="104"/>
      <c r="H133" s="105"/>
    </row>
    <row r="134" spans="1:9" ht="18.899999999999999" customHeight="1" x14ac:dyDescent="0.4">
      <c r="A134" s="114"/>
      <c r="B134" s="111"/>
      <c r="C134" s="111"/>
      <c r="D134" s="38"/>
      <c r="E134" s="38"/>
      <c r="F134" s="39"/>
      <c r="G134" s="104"/>
      <c r="H134" s="105"/>
    </row>
    <row r="135" spans="1:9" ht="18.899999999999999" customHeight="1" x14ac:dyDescent="0.4">
      <c r="A135" s="114"/>
      <c r="B135" s="111"/>
      <c r="C135" s="111"/>
      <c r="D135" s="38"/>
      <c r="E135" s="38"/>
      <c r="F135" s="39"/>
      <c r="G135" s="104"/>
      <c r="H135" s="105"/>
    </row>
    <row r="136" spans="1:9" ht="18.899999999999999" customHeight="1" x14ac:dyDescent="0.4">
      <c r="A136" s="114"/>
      <c r="B136" s="111"/>
      <c r="C136" s="111"/>
      <c r="D136" s="38"/>
      <c r="E136" s="38"/>
      <c r="F136" s="39"/>
      <c r="G136" s="104"/>
      <c r="H136" s="105"/>
    </row>
    <row r="137" spans="1:9" ht="20.100000000000001" customHeight="1" x14ac:dyDescent="0.4">
      <c r="A137" s="111"/>
      <c r="B137" s="263"/>
      <c r="C137" s="263"/>
      <c r="D137" s="263"/>
      <c r="E137" s="38"/>
      <c r="F137" s="39"/>
      <c r="G137" s="108"/>
      <c r="H137" s="109"/>
    </row>
  </sheetData>
  <mergeCells count="20">
    <mergeCell ref="A101:C101"/>
    <mergeCell ref="A102:B102"/>
    <mergeCell ref="B137:D137"/>
    <mergeCell ref="G68:H69"/>
    <mergeCell ref="A70:C70"/>
    <mergeCell ref="A71:B71"/>
    <mergeCell ref="B94:D94"/>
    <mergeCell ref="A95:H97"/>
    <mergeCell ref="G99:H100"/>
    <mergeCell ref="I15:L15"/>
    <mergeCell ref="A64:H66"/>
    <mergeCell ref="A1:H3"/>
    <mergeCell ref="G5:H6"/>
    <mergeCell ref="A7:C7"/>
    <mergeCell ref="A8:B8"/>
    <mergeCell ref="A31:H33"/>
    <mergeCell ref="G35:H36"/>
    <mergeCell ref="A37:C37"/>
    <mergeCell ref="A38:B38"/>
    <mergeCell ref="B63:D63"/>
  </mergeCells>
  <phoneticPr fontId="4" type="noConversion"/>
  <printOptions horizontalCentered="1"/>
  <pageMargins left="0.23622047244094491" right="0.23622047244094491" top="0.71" bottom="0.43307086614173229" header="0.35433070866141736" footer="0.1574803149606299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opLeftCell="A13" workbookViewId="0">
      <selection activeCell="B12" sqref="B12"/>
    </sheetView>
  </sheetViews>
  <sheetFormatPr defaultRowHeight="14.4" x14ac:dyDescent="0.4"/>
  <cols>
    <col min="1" max="1" width="13" style="73" customWidth="1"/>
    <col min="2" max="2" width="13.69921875" style="73" customWidth="1"/>
    <col min="3" max="3" width="10.69921875" style="73" customWidth="1"/>
    <col min="4" max="4" width="8.5" style="73" customWidth="1"/>
    <col min="5" max="5" width="6.19921875" style="73" customWidth="1"/>
    <col min="6" max="6" width="9.5" style="73" customWidth="1"/>
    <col min="7" max="7" width="12.69921875" style="73" customWidth="1"/>
    <col min="8" max="8" width="11.59765625" style="73" customWidth="1"/>
    <col min="9" max="9" width="9" style="73"/>
    <col min="10" max="10" width="14.09765625" style="73" bestFit="1" customWidth="1"/>
    <col min="11" max="256" width="9" style="73"/>
    <col min="257" max="257" width="13" style="73" customWidth="1"/>
    <col min="258" max="258" width="13.69921875" style="73" customWidth="1"/>
    <col min="259" max="259" width="10.69921875" style="73" customWidth="1"/>
    <col min="260" max="260" width="8.5" style="73" customWidth="1"/>
    <col min="261" max="261" width="6.19921875" style="73" customWidth="1"/>
    <col min="262" max="262" width="9.5" style="73" customWidth="1"/>
    <col min="263" max="263" width="12.69921875" style="73" customWidth="1"/>
    <col min="264" max="264" width="11.59765625" style="73" customWidth="1"/>
    <col min="265" max="265" width="9" style="73"/>
    <col min="266" max="266" width="14.09765625" style="73" bestFit="1" customWidth="1"/>
    <col min="267" max="512" width="9" style="73"/>
    <col min="513" max="513" width="13" style="73" customWidth="1"/>
    <col min="514" max="514" width="13.69921875" style="73" customWidth="1"/>
    <col min="515" max="515" width="10.69921875" style="73" customWidth="1"/>
    <col min="516" max="516" width="8.5" style="73" customWidth="1"/>
    <col min="517" max="517" width="6.19921875" style="73" customWidth="1"/>
    <col min="518" max="518" width="9.5" style="73" customWidth="1"/>
    <col min="519" max="519" width="12.69921875" style="73" customWidth="1"/>
    <col min="520" max="520" width="11.59765625" style="73" customWidth="1"/>
    <col min="521" max="521" width="9" style="73"/>
    <col min="522" max="522" width="14.09765625" style="73" bestFit="1" customWidth="1"/>
    <col min="523" max="768" width="9" style="73"/>
    <col min="769" max="769" width="13" style="73" customWidth="1"/>
    <col min="770" max="770" width="13.69921875" style="73" customWidth="1"/>
    <col min="771" max="771" width="10.69921875" style="73" customWidth="1"/>
    <col min="772" max="772" width="8.5" style="73" customWidth="1"/>
    <col min="773" max="773" width="6.19921875" style="73" customWidth="1"/>
    <col min="774" max="774" width="9.5" style="73" customWidth="1"/>
    <col min="775" max="775" width="12.69921875" style="73" customWidth="1"/>
    <col min="776" max="776" width="11.59765625" style="73" customWidth="1"/>
    <col min="777" max="777" width="9" style="73"/>
    <col min="778" max="778" width="14.09765625" style="73" bestFit="1" customWidth="1"/>
    <col min="779" max="1024" width="9" style="73"/>
    <col min="1025" max="1025" width="13" style="73" customWidth="1"/>
    <col min="1026" max="1026" width="13.69921875" style="73" customWidth="1"/>
    <col min="1027" max="1027" width="10.69921875" style="73" customWidth="1"/>
    <col min="1028" max="1028" width="8.5" style="73" customWidth="1"/>
    <col min="1029" max="1029" width="6.19921875" style="73" customWidth="1"/>
    <col min="1030" max="1030" width="9.5" style="73" customWidth="1"/>
    <col min="1031" max="1031" width="12.69921875" style="73" customWidth="1"/>
    <col min="1032" max="1032" width="11.59765625" style="73" customWidth="1"/>
    <col min="1033" max="1033" width="9" style="73"/>
    <col min="1034" max="1034" width="14.09765625" style="73" bestFit="1" customWidth="1"/>
    <col min="1035" max="1280" width="9" style="73"/>
    <col min="1281" max="1281" width="13" style="73" customWidth="1"/>
    <col min="1282" max="1282" width="13.69921875" style="73" customWidth="1"/>
    <col min="1283" max="1283" width="10.69921875" style="73" customWidth="1"/>
    <col min="1284" max="1284" width="8.5" style="73" customWidth="1"/>
    <col min="1285" max="1285" width="6.19921875" style="73" customWidth="1"/>
    <col min="1286" max="1286" width="9.5" style="73" customWidth="1"/>
    <col min="1287" max="1287" width="12.69921875" style="73" customWidth="1"/>
    <col min="1288" max="1288" width="11.59765625" style="73" customWidth="1"/>
    <col min="1289" max="1289" width="9" style="73"/>
    <col min="1290" max="1290" width="14.09765625" style="73" bestFit="1" customWidth="1"/>
    <col min="1291" max="1536" width="9" style="73"/>
    <col min="1537" max="1537" width="13" style="73" customWidth="1"/>
    <col min="1538" max="1538" width="13.69921875" style="73" customWidth="1"/>
    <col min="1539" max="1539" width="10.69921875" style="73" customWidth="1"/>
    <col min="1540" max="1540" width="8.5" style="73" customWidth="1"/>
    <col min="1541" max="1541" width="6.19921875" style="73" customWidth="1"/>
    <col min="1542" max="1542" width="9.5" style="73" customWidth="1"/>
    <col min="1543" max="1543" width="12.69921875" style="73" customWidth="1"/>
    <col min="1544" max="1544" width="11.59765625" style="73" customWidth="1"/>
    <col min="1545" max="1545" width="9" style="73"/>
    <col min="1546" max="1546" width="14.09765625" style="73" bestFit="1" customWidth="1"/>
    <col min="1547" max="1792" width="9" style="73"/>
    <col min="1793" max="1793" width="13" style="73" customWidth="1"/>
    <col min="1794" max="1794" width="13.69921875" style="73" customWidth="1"/>
    <col min="1795" max="1795" width="10.69921875" style="73" customWidth="1"/>
    <col min="1796" max="1796" width="8.5" style="73" customWidth="1"/>
    <col min="1797" max="1797" width="6.19921875" style="73" customWidth="1"/>
    <col min="1798" max="1798" width="9.5" style="73" customWidth="1"/>
    <col min="1799" max="1799" width="12.69921875" style="73" customWidth="1"/>
    <col min="1800" max="1800" width="11.59765625" style="73" customWidth="1"/>
    <col min="1801" max="1801" width="9" style="73"/>
    <col min="1802" max="1802" width="14.09765625" style="73" bestFit="1" customWidth="1"/>
    <col min="1803" max="2048" width="9" style="73"/>
    <col min="2049" max="2049" width="13" style="73" customWidth="1"/>
    <col min="2050" max="2050" width="13.69921875" style="73" customWidth="1"/>
    <col min="2051" max="2051" width="10.69921875" style="73" customWidth="1"/>
    <col min="2052" max="2052" width="8.5" style="73" customWidth="1"/>
    <col min="2053" max="2053" width="6.19921875" style="73" customWidth="1"/>
    <col min="2054" max="2054" width="9.5" style="73" customWidth="1"/>
    <col min="2055" max="2055" width="12.69921875" style="73" customWidth="1"/>
    <col min="2056" max="2056" width="11.59765625" style="73" customWidth="1"/>
    <col min="2057" max="2057" width="9" style="73"/>
    <col min="2058" max="2058" width="14.09765625" style="73" bestFit="1" customWidth="1"/>
    <col min="2059" max="2304" width="9" style="73"/>
    <col min="2305" max="2305" width="13" style="73" customWidth="1"/>
    <col min="2306" max="2306" width="13.69921875" style="73" customWidth="1"/>
    <col min="2307" max="2307" width="10.69921875" style="73" customWidth="1"/>
    <col min="2308" max="2308" width="8.5" style="73" customWidth="1"/>
    <col min="2309" max="2309" width="6.19921875" style="73" customWidth="1"/>
    <col min="2310" max="2310" width="9.5" style="73" customWidth="1"/>
    <col min="2311" max="2311" width="12.69921875" style="73" customWidth="1"/>
    <col min="2312" max="2312" width="11.59765625" style="73" customWidth="1"/>
    <col min="2313" max="2313" width="9" style="73"/>
    <col min="2314" max="2314" width="14.09765625" style="73" bestFit="1" customWidth="1"/>
    <col min="2315" max="2560" width="9" style="73"/>
    <col min="2561" max="2561" width="13" style="73" customWidth="1"/>
    <col min="2562" max="2562" width="13.69921875" style="73" customWidth="1"/>
    <col min="2563" max="2563" width="10.69921875" style="73" customWidth="1"/>
    <col min="2564" max="2564" width="8.5" style="73" customWidth="1"/>
    <col min="2565" max="2565" width="6.19921875" style="73" customWidth="1"/>
    <col min="2566" max="2566" width="9.5" style="73" customWidth="1"/>
    <col min="2567" max="2567" width="12.69921875" style="73" customWidth="1"/>
    <col min="2568" max="2568" width="11.59765625" style="73" customWidth="1"/>
    <col min="2569" max="2569" width="9" style="73"/>
    <col min="2570" max="2570" width="14.09765625" style="73" bestFit="1" customWidth="1"/>
    <col min="2571" max="2816" width="9" style="73"/>
    <col min="2817" max="2817" width="13" style="73" customWidth="1"/>
    <col min="2818" max="2818" width="13.69921875" style="73" customWidth="1"/>
    <col min="2819" max="2819" width="10.69921875" style="73" customWidth="1"/>
    <col min="2820" max="2820" width="8.5" style="73" customWidth="1"/>
    <col min="2821" max="2821" width="6.19921875" style="73" customWidth="1"/>
    <col min="2822" max="2822" width="9.5" style="73" customWidth="1"/>
    <col min="2823" max="2823" width="12.69921875" style="73" customWidth="1"/>
    <col min="2824" max="2824" width="11.59765625" style="73" customWidth="1"/>
    <col min="2825" max="2825" width="9" style="73"/>
    <col min="2826" max="2826" width="14.09765625" style="73" bestFit="1" customWidth="1"/>
    <col min="2827" max="3072" width="9" style="73"/>
    <col min="3073" max="3073" width="13" style="73" customWidth="1"/>
    <col min="3074" max="3074" width="13.69921875" style="73" customWidth="1"/>
    <col min="3075" max="3075" width="10.69921875" style="73" customWidth="1"/>
    <col min="3076" max="3076" width="8.5" style="73" customWidth="1"/>
    <col min="3077" max="3077" width="6.19921875" style="73" customWidth="1"/>
    <col min="3078" max="3078" width="9.5" style="73" customWidth="1"/>
    <col min="3079" max="3079" width="12.69921875" style="73" customWidth="1"/>
    <col min="3080" max="3080" width="11.59765625" style="73" customWidth="1"/>
    <col min="3081" max="3081" width="9" style="73"/>
    <col min="3082" max="3082" width="14.09765625" style="73" bestFit="1" customWidth="1"/>
    <col min="3083" max="3328" width="9" style="73"/>
    <col min="3329" max="3329" width="13" style="73" customWidth="1"/>
    <col min="3330" max="3330" width="13.69921875" style="73" customWidth="1"/>
    <col min="3331" max="3331" width="10.69921875" style="73" customWidth="1"/>
    <col min="3332" max="3332" width="8.5" style="73" customWidth="1"/>
    <col min="3333" max="3333" width="6.19921875" style="73" customWidth="1"/>
    <col min="3334" max="3334" width="9.5" style="73" customWidth="1"/>
    <col min="3335" max="3335" width="12.69921875" style="73" customWidth="1"/>
    <col min="3336" max="3336" width="11.59765625" style="73" customWidth="1"/>
    <col min="3337" max="3337" width="9" style="73"/>
    <col min="3338" max="3338" width="14.09765625" style="73" bestFit="1" customWidth="1"/>
    <col min="3339" max="3584" width="9" style="73"/>
    <col min="3585" max="3585" width="13" style="73" customWidth="1"/>
    <col min="3586" max="3586" width="13.69921875" style="73" customWidth="1"/>
    <col min="3587" max="3587" width="10.69921875" style="73" customWidth="1"/>
    <col min="3588" max="3588" width="8.5" style="73" customWidth="1"/>
    <col min="3589" max="3589" width="6.19921875" style="73" customWidth="1"/>
    <col min="3590" max="3590" width="9.5" style="73" customWidth="1"/>
    <col min="3591" max="3591" width="12.69921875" style="73" customWidth="1"/>
    <col min="3592" max="3592" width="11.59765625" style="73" customWidth="1"/>
    <col min="3593" max="3593" width="9" style="73"/>
    <col min="3594" max="3594" width="14.09765625" style="73" bestFit="1" customWidth="1"/>
    <col min="3595" max="3840" width="9" style="73"/>
    <col min="3841" max="3841" width="13" style="73" customWidth="1"/>
    <col min="3842" max="3842" width="13.69921875" style="73" customWidth="1"/>
    <col min="3843" max="3843" width="10.69921875" style="73" customWidth="1"/>
    <col min="3844" max="3844" width="8.5" style="73" customWidth="1"/>
    <col min="3845" max="3845" width="6.19921875" style="73" customWidth="1"/>
    <col min="3846" max="3846" width="9.5" style="73" customWidth="1"/>
    <col min="3847" max="3847" width="12.69921875" style="73" customWidth="1"/>
    <col min="3848" max="3848" width="11.59765625" style="73" customWidth="1"/>
    <col min="3849" max="3849" width="9" style="73"/>
    <col min="3850" max="3850" width="14.09765625" style="73" bestFit="1" customWidth="1"/>
    <col min="3851" max="4096" width="9" style="73"/>
    <col min="4097" max="4097" width="13" style="73" customWidth="1"/>
    <col min="4098" max="4098" width="13.69921875" style="73" customWidth="1"/>
    <col min="4099" max="4099" width="10.69921875" style="73" customWidth="1"/>
    <col min="4100" max="4100" width="8.5" style="73" customWidth="1"/>
    <col min="4101" max="4101" width="6.19921875" style="73" customWidth="1"/>
    <col min="4102" max="4102" width="9.5" style="73" customWidth="1"/>
    <col min="4103" max="4103" width="12.69921875" style="73" customWidth="1"/>
    <col min="4104" max="4104" width="11.59765625" style="73" customWidth="1"/>
    <col min="4105" max="4105" width="9" style="73"/>
    <col min="4106" max="4106" width="14.09765625" style="73" bestFit="1" customWidth="1"/>
    <col min="4107" max="4352" width="9" style="73"/>
    <col min="4353" max="4353" width="13" style="73" customWidth="1"/>
    <col min="4354" max="4354" width="13.69921875" style="73" customWidth="1"/>
    <col min="4355" max="4355" width="10.69921875" style="73" customWidth="1"/>
    <col min="4356" max="4356" width="8.5" style="73" customWidth="1"/>
    <col min="4357" max="4357" width="6.19921875" style="73" customWidth="1"/>
    <col min="4358" max="4358" width="9.5" style="73" customWidth="1"/>
    <col min="4359" max="4359" width="12.69921875" style="73" customWidth="1"/>
    <col min="4360" max="4360" width="11.59765625" style="73" customWidth="1"/>
    <col min="4361" max="4361" width="9" style="73"/>
    <col min="4362" max="4362" width="14.09765625" style="73" bestFit="1" customWidth="1"/>
    <col min="4363" max="4608" width="9" style="73"/>
    <col min="4609" max="4609" width="13" style="73" customWidth="1"/>
    <col min="4610" max="4610" width="13.69921875" style="73" customWidth="1"/>
    <col min="4611" max="4611" width="10.69921875" style="73" customWidth="1"/>
    <col min="4612" max="4612" width="8.5" style="73" customWidth="1"/>
    <col min="4613" max="4613" width="6.19921875" style="73" customWidth="1"/>
    <col min="4614" max="4614" width="9.5" style="73" customWidth="1"/>
    <col min="4615" max="4615" width="12.69921875" style="73" customWidth="1"/>
    <col min="4616" max="4616" width="11.59765625" style="73" customWidth="1"/>
    <col min="4617" max="4617" width="9" style="73"/>
    <col min="4618" max="4618" width="14.09765625" style="73" bestFit="1" customWidth="1"/>
    <col min="4619" max="4864" width="9" style="73"/>
    <col min="4865" max="4865" width="13" style="73" customWidth="1"/>
    <col min="4866" max="4866" width="13.69921875" style="73" customWidth="1"/>
    <col min="4867" max="4867" width="10.69921875" style="73" customWidth="1"/>
    <col min="4868" max="4868" width="8.5" style="73" customWidth="1"/>
    <col min="4869" max="4869" width="6.19921875" style="73" customWidth="1"/>
    <col min="4870" max="4870" width="9.5" style="73" customWidth="1"/>
    <col min="4871" max="4871" width="12.69921875" style="73" customWidth="1"/>
    <col min="4872" max="4872" width="11.59765625" style="73" customWidth="1"/>
    <col min="4873" max="4873" width="9" style="73"/>
    <col min="4874" max="4874" width="14.09765625" style="73" bestFit="1" customWidth="1"/>
    <col min="4875" max="5120" width="9" style="73"/>
    <col min="5121" max="5121" width="13" style="73" customWidth="1"/>
    <col min="5122" max="5122" width="13.69921875" style="73" customWidth="1"/>
    <col min="5123" max="5123" width="10.69921875" style="73" customWidth="1"/>
    <col min="5124" max="5124" width="8.5" style="73" customWidth="1"/>
    <col min="5125" max="5125" width="6.19921875" style="73" customWidth="1"/>
    <col min="5126" max="5126" width="9.5" style="73" customWidth="1"/>
    <col min="5127" max="5127" width="12.69921875" style="73" customWidth="1"/>
    <col min="5128" max="5128" width="11.59765625" style="73" customWidth="1"/>
    <col min="5129" max="5129" width="9" style="73"/>
    <col min="5130" max="5130" width="14.09765625" style="73" bestFit="1" customWidth="1"/>
    <col min="5131" max="5376" width="9" style="73"/>
    <col min="5377" max="5377" width="13" style="73" customWidth="1"/>
    <col min="5378" max="5378" width="13.69921875" style="73" customWidth="1"/>
    <col min="5379" max="5379" width="10.69921875" style="73" customWidth="1"/>
    <col min="5380" max="5380" width="8.5" style="73" customWidth="1"/>
    <col min="5381" max="5381" width="6.19921875" style="73" customWidth="1"/>
    <col min="5382" max="5382" width="9.5" style="73" customWidth="1"/>
    <col min="5383" max="5383" width="12.69921875" style="73" customWidth="1"/>
    <col min="5384" max="5384" width="11.59765625" style="73" customWidth="1"/>
    <col min="5385" max="5385" width="9" style="73"/>
    <col min="5386" max="5386" width="14.09765625" style="73" bestFit="1" customWidth="1"/>
    <col min="5387" max="5632" width="9" style="73"/>
    <col min="5633" max="5633" width="13" style="73" customWidth="1"/>
    <col min="5634" max="5634" width="13.69921875" style="73" customWidth="1"/>
    <col min="5635" max="5635" width="10.69921875" style="73" customWidth="1"/>
    <col min="5636" max="5636" width="8.5" style="73" customWidth="1"/>
    <col min="5637" max="5637" width="6.19921875" style="73" customWidth="1"/>
    <col min="5638" max="5638" width="9.5" style="73" customWidth="1"/>
    <col min="5639" max="5639" width="12.69921875" style="73" customWidth="1"/>
    <col min="5640" max="5640" width="11.59765625" style="73" customWidth="1"/>
    <col min="5641" max="5641" width="9" style="73"/>
    <col min="5642" max="5642" width="14.09765625" style="73" bestFit="1" customWidth="1"/>
    <col min="5643" max="5888" width="9" style="73"/>
    <col min="5889" max="5889" width="13" style="73" customWidth="1"/>
    <col min="5890" max="5890" width="13.69921875" style="73" customWidth="1"/>
    <col min="5891" max="5891" width="10.69921875" style="73" customWidth="1"/>
    <col min="5892" max="5892" width="8.5" style="73" customWidth="1"/>
    <col min="5893" max="5893" width="6.19921875" style="73" customWidth="1"/>
    <col min="5894" max="5894" width="9.5" style="73" customWidth="1"/>
    <col min="5895" max="5895" width="12.69921875" style="73" customWidth="1"/>
    <col min="5896" max="5896" width="11.59765625" style="73" customWidth="1"/>
    <col min="5897" max="5897" width="9" style="73"/>
    <col min="5898" max="5898" width="14.09765625" style="73" bestFit="1" customWidth="1"/>
    <col min="5899" max="6144" width="9" style="73"/>
    <col min="6145" max="6145" width="13" style="73" customWidth="1"/>
    <col min="6146" max="6146" width="13.69921875" style="73" customWidth="1"/>
    <col min="6147" max="6147" width="10.69921875" style="73" customWidth="1"/>
    <col min="6148" max="6148" width="8.5" style="73" customWidth="1"/>
    <col min="6149" max="6149" width="6.19921875" style="73" customWidth="1"/>
    <col min="6150" max="6150" width="9.5" style="73" customWidth="1"/>
    <col min="6151" max="6151" width="12.69921875" style="73" customWidth="1"/>
    <col min="6152" max="6152" width="11.59765625" style="73" customWidth="1"/>
    <col min="6153" max="6153" width="9" style="73"/>
    <col min="6154" max="6154" width="14.09765625" style="73" bestFit="1" customWidth="1"/>
    <col min="6155" max="6400" width="9" style="73"/>
    <col min="6401" max="6401" width="13" style="73" customWidth="1"/>
    <col min="6402" max="6402" width="13.69921875" style="73" customWidth="1"/>
    <col min="6403" max="6403" width="10.69921875" style="73" customWidth="1"/>
    <col min="6404" max="6404" width="8.5" style="73" customWidth="1"/>
    <col min="6405" max="6405" width="6.19921875" style="73" customWidth="1"/>
    <col min="6406" max="6406" width="9.5" style="73" customWidth="1"/>
    <col min="6407" max="6407" width="12.69921875" style="73" customWidth="1"/>
    <col min="6408" max="6408" width="11.59765625" style="73" customWidth="1"/>
    <col min="6409" max="6409" width="9" style="73"/>
    <col min="6410" max="6410" width="14.09765625" style="73" bestFit="1" customWidth="1"/>
    <col min="6411" max="6656" width="9" style="73"/>
    <col min="6657" max="6657" width="13" style="73" customWidth="1"/>
    <col min="6658" max="6658" width="13.69921875" style="73" customWidth="1"/>
    <col min="6659" max="6659" width="10.69921875" style="73" customWidth="1"/>
    <col min="6660" max="6660" width="8.5" style="73" customWidth="1"/>
    <col min="6661" max="6661" width="6.19921875" style="73" customWidth="1"/>
    <col min="6662" max="6662" width="9.5" style="73" customWidth="1"/>
    <col min="6663" max="6663" width="12.69921875" style="73" customWidth="1"/>
    <col min="6664" max="6664" width="11.59765625" style="73" customWidth="1"/>
    <col min="6665" max="6665" width="9" style="73"/>
    <col min="6666" max="6666" width="14.09765625" style="73" bestFit="1" customWidth="1"/>
    <col min="6667" max="6912" width="9" style="73"/>
    <col min="6913" max="6913" width="13" style="73" customWidth="1"/>
    <col min="6914" max="6914" width="13.69921875" style="73" customWidth="1"/>
    <col min="6915" max="6915" width="10.69921875" style="73" customWidth="1"/>
    <col min="6916" max="6916" width="8.5" style="73" customWidth="1"/>
    <col min="6917" max="6917" width="6.19921875" style="73" customWidth="1"/>
    <col min="6918" max="6918" width="9.5" style="73" customWidth="1"/>
    <col min="6919" max="6919" width="12.69921875" style="73" customWidth="1"/>
    <col min="6920" max="6920" width="11.59765625" style="73" customWidth="1"/>
    <col min="6921" max="6921" width="9" style="73"/>
    <col min="6922" max="6922" width="14.09765625" style="73" bestFit="1" customWidth="1"/>
    <col min="6923" max="7168" width="9" style="73"/>
    <col min="7169" max="7169" width="13" style="73" customWidth="1"/>
    <col min="7170" max="7170" width="13.69921875" style="73" customWidth="1"/>
    <col min="7171" max="7171" width="10.69921875" style="73" customWidth="1"/>
    <col min="7172" max="7172" width="8.5" style="73" customWidth="1"/>
    <col min="7173" max="7173" width="6.19921875" style="73" customWidth="1"/>
    <col min="7174" max="7174" width="9.5" style="73" customWidth="1"/>
    <col min="7175" max="7175" width="12.69921875" style="73" customWidth="1"/>
    <col min="7176" max="7176" width="11.59765625" style="73" customWidth="1"/>
    <col min="7177" max="7177" width="9" style="73"/>
    <col min="7178" max="7178" width="14.09765625" style="73" bestFit="1" customWidth="1"/>
    <col min="7179" max="7424" width="9" style="73"/>
    <col min="7425" max="7425" width="13" style="73" customWidth="1"/>
    <col min="7426" max="7426" width="13.69921875" style="73" customWidth="1"/>
    <col min="7427" max="7427" width="10.69921875" style="73" customWidth="1"/>
    <col min="7428" max="7428" width="8.5" style="73" customWidth="1"/>
    <col min="7429" max="7429" width="6.19921875" style="73" customWidth="1"/>
    <col min="7430" max="7430" width="9.5" style="73" customWidth="1"/>
    <col min="7431" max="7431" width="12.69921875" style="73" customWidth="1"/>
    <col min="7432" max="7432" width="11.59765625" style="73" customWidth="1"/>
    <col min="7433" max="7433" width="9" style="73"/>
    <col min="7434" max="7434" width="14.09765625" style="73" bestFit="1" customWidth="1"/>
    <col min="7435" max="7680" width="9" style="73"/>
    <col min="7681" max="7681" width="13" style="73" customWidth="1"/>
    <col min="7682" max="7682" width="13.69921875" style="73" customWidth="1"/>
    <col min="7683" max="7683" width="10.69921875" style="73" customWidth="1"/>
    <col min="7684" max="7684" width="8.5" style="73" customWidth="1"/>
    <col min="7685" max="7685" width="6.19921875" style="73" customWidth="1"/>
    <col min="7686" max="7686" width="9.5" style="73" customWidth="1"/>
    <col min="7687" max="7687" width="12.69921875" style="73" customWidth="1"/>
    <col min="7688" max="7688" width="11.59765625" style="73" customWidth="1"/>
    <col min="7689" max="7689" width="9" style="73"/>
    <col min="7690" max="7690" width="14.09765625" style="73" bestFit="1" customWidth="1"/>
    <col min="7691" max="7936" width="9" style="73"/>
    <col min="7937" max="7937" width="13" style="73" customWidth="1"/>
    <col min="7938" max="7938" width="13.69921875" style="73" customWidth="1"/>
    <col min="7939" max="7939" width="10.69921875" style="73" customWidth="1"/>
    <col min="7940" max="7940" width="8.5" style="73" customWidth="1"/>
    <col min="7941" max="7941" width="6.19921875" style="73" customWidth="1"/>
    <col min="7942" max="7942" width="9.5" style="73" customWidth="1"/>
    <col min="7943" max="7943" width="12.69921875" style="73" customWidth="1"/>
    <col min="7944" max="7944" width="11.59765625" style="73" customWidth="1"/>
    <col min="7945" max="7945" width="9" style="73"/>
    <col min="7946" max="7946" width="14.09765625" style="73" bestFit="1" customWidth="1"/>
    <col min="7947" max="8192" width="9" style="73"/>
    <col min="8193" max="8193" width="13" style="73" customWidth="1"/>
    <col min="8194" max="8194" width="13.69921875" style="73" customWidth="1"/>
    <col min="8195" max="8195" width="10.69921875" style="73" customWidth="1"/>
    <col min="8196" max="8196" width="8.5" style="73" customWidth="1"/>
    <col min="8197" max="8197" width="6.19921875" style="73" customWidth="1"/>
    <col min="8198" max="8198" width="9.5" style="73" customWidth="1"/>
    <col min="8199" max="8199" width="12.69921875" style="73" customWidth="1"/>
    <col min="8200" max="8200" width="11.59765625" style="73" customWidth="1"/>
    <col min="8201" max="8201" width="9" style="73"/>
    <col min="8202" max="8202" width="14.09765625" style="73" bestFit="1" customWidth="1"/>
    <col min="8203" max="8448" width="9" style="73"/>
    <col min="8449" max="8449" width="13" style="73" customWidth="1"/>
    <col min="8450" max="8450" width="13.69921875" style="73" customWidth="1"/>
    <col min="8451" max="8451" width="10.69921875" style="73" customWidth="1"/>
    <col min="8452" max="8452" width="8.5" style="73" customWidth="1"/>
    <col min="8453" max="8453" width="6.19921875" style="73" customWidth="1"/>
    <col min="8454" max="8454" width="9.5" style="73" customWidth="1"/>
    <col min="8455" max="8455" width="12.69921875" style="73" customWidth="1"/>
    <col min="8456" max="8456" width="11.59765625" style="73" customWidth="1"/>
    <col min="8457" max="8457" width="9" style="73"/>
    <col min="8458" max="8458" width="14.09765625" style="73" bestFit="1" customWidth="1"/>
    <col min="8459" max="8704" width="9" style="73"/>
    <col min="8705" max="8705" width="13" style="73" customWidth="1"/>
    <col min="8706" max="8706" width="13.69921875" style="73" customWidth="1"/>
    <col min="8707" max="8707" width="10.69921875" style="73" customWidth="1"/>
    <col min="8708" max="8708" width="8.5" style="73" customWidth="1"/>
    <col min="8709" max="8709" width="6.19921875" style="73" customWidth="1"/>
    <col min="8710" max="8710" width="9.5" style="73" customWidth="1"/>
    <col min="8711" max="8711" width="12.69921875" style="73" customWidth="1"/>
    <col min="8712" max="8712" width="11.59765625" style="73" customWidth="1"/>
    <col min="8713" max="8713" width="9" style="73"/>
    <col min="8714" max="8714" width="14.09765625" style="73" bestFit="1" customWidth="1"/>
    <col min="8715" max="8960" width="9" style="73"/>
    <col min="8961" max="8961" width="13" style="73" customWidth="1"/>
    <col min="8962" max="8962" width="13.69921875" style="73" customWidth="1"/>
    <col min="8963" max="8963" width="10.69921875" style="73" customWidth="1"/>
    <col min="8964" max="8964" width="8.5" style="73" customWidth="1"/>
    <col min="8965" max="8965" width="6.19921875" style="73" customWidth="1"/>
    <col min="8966" max="8966" width="9.5" style="73" customWidth="1"/>
    <col min="8967" max="8967" width="12.69921875" style="73" customWidth="1"/>
    <col min="8968" max="8968" width="11.59765625" style="73" customWidth="1"/>
    <col min="8969" max="8969" width="9" style="73"/>
    <col min="8970" max="8970" width="14.09765625" style="73" bestFit="1" customWidth="1"/>
    <col min="8971" max="9216" width="9" style="73"/>
    <col min="9217" max="9217" width="13" style="73" customWidth="1"/>
    <col min="9218" max="9218" width="13.69921875" style="73" customWidth="1"/>
    <col min="9219" max="9219" width="10.69921875" style="73" customWidth="1"/>
    <col min="9220" max="9220" width="8.5" style="73" customWidth="1"/>
    <col min="9221" max="9221" width="6.19921875" style="73" customWidth="1"/>
    <col min="9222" max="9222" width="9.5" style="73" customWidth="1"/>
    <col min="9223" max="9223" width="12.69921875" style="73" customWidth="1"/>
    <col min="9224" max="9224" width="11.59765625" style="73" customWidth="1"/>
    <col min="9225" max="9225" width="9" style="73"/>
    <col min="9226" max="9226" width="14.09765625" style="73" bestFit="1" customWidth="1"/>
    <col min="9227" max="9472" width="9" style="73"/>
    <col min="9473" max="9473" width="13" style="73" customWidth="1"/>
    <col min="9474" max="9474" width="13.69921875" style="73" customWidth="1"/>
    <col min="9475" max="9475" width="10.69921875" style="73" customWidth="1"/>
    <col min="9476" max="9476" width="8.5" style="73" customWidth="1"/>
    <col min="9477" max="9477" width="6.19921875" style="73" customWidth="1"/>
    <col min="9478" max="9478" width="9.5" style="73" customWidth="1"/>
    <col min="9479" max="9479" width="12.69921875" style="73" customWidth="1"/>
    <col min="9480" max="9480" width="11.59765625" style="73" customWidth="1"/>
    <col min="9481" max="9481" width="9" style="73"/>
    <col min="9482" max="9482" width="14.09765625" style="73" bestFit="1" customWidth="1"/>
    <col min="9483" max="9728" width="9" style="73"/>
    <col min="9729" max="9729" width="13" style="73" customWidth="1"/>
    <col min="9730" max="9730" width="13.69921875" style="73" customWidth="1"/>
    <col min="9731" max="9731" width="10.69921875" style="73" customWidth="1"/>
    <col min="9732" max="9732" width="8.5" style="73" customWidth="1"/>
    <col min="9733" max="9733" width="6.19921875" style="73" customWidth="1"/>
    <col min="9734" max="9734" width="9.5" style="73" customWidth="1"/>
    <col min="9735" max="9735" width="12.69921875" style="73" customWidth="1"/>
    <col min="9736" max="9736" width="11.59765625" style="73" customWidth="1"/>
    <col min="9737" max="9737" width="9" style="73"/>
    <col min="9738" max="9738" width="14.09765625" style="73" bestFit="1" customWidth="1"/>
    <col min="9739" max="9984" width="9" style="73"/>
    <col min="9985" max="9985" width="13" style="73" customWidth="1"/>
    <col min="9986" max="9986" width="13.69921875" style="73" customWidth="1"/>
    <col min="9987" max="9987" width="10.69921875" style="73" customWidth="1"/>
    <col min="9988" max="9988" width="8.5" style="73" customWidth="1"/>
    <col min="9989" max="9989" width="6.19921875" style="73" customWidth="1"/>
    <col min="9990" max="9990" width="9.5" style="73" customWidth="1"/>
    <col min="9991" max="9991" width="12.69921875" style="73" customWidth="1"/>
    <col min="9992" max="9992" width="11.59765625" style="73" customWidth="1"/>
    <col min="9993" max="9993" width="9" style="73"/>
    <col min="9994" max="9994" width="14.09765625" style="73" bestFit="1" customWidth="1"/>
    <col min="9995" max="10240" width="9" style="73"/>
    <col min="10241" max="10241" width="13" style="73" customWidth="1"/>
    <col min="10242" max="10242" width="13.69921875" style="73" customWidth="1"/>
    <col min="10243" max="10243" width="10.69921875" style="73" customWidth="1"/>
    <col min="10244" max="10244" width="8.5" style="73" customWidth="1"/>
    <col min="10245" max="10245" width="6.19921875" style="73" customWidth="1"/>
    <col min="10246" max="10246" width="9.5" style="73" customWidth="1"/>
    <col min="10247" max="10247" width="12.69921875" style="73" customWidth="1"/>
    <col min="10248" max="10248" width="11.59765625" style="73" customWidth="1"/>
    <col min="10249" max="10249" width="9" style="73"/>
    <col min="10250" max="10250" width="14.09765625" style="73" bestFit="1" customWidth="1"/>
    <col min="10251" max="10496" width="9" style="73"/>
    <col min="10497" max="10497" width="13" style="73" customWidth="1"/>
    <col min="10498" max="10498" width="13.69921875" style="73" customWidth="1"/>
    <col min="10499" max="10499" width="10.69921875" style="73" customWidth="1"/>
    <col min="10500" max="10500" width="8.5" style="73" customWidth="1"/>
    <col min="10501" max="10501" width="6.19921875" style="73" customWidth="1"/>
    <col min="10502" max="10502" width="9.5" style="73" customWidth="1"/>
    <col min="10503" max="10503" width="12.69921875" style="73" customWidth="1"/>
    <col min="10504" max="10504" width="11.59765625" style="73" customWidth="1"/>
    <col min="10505" max="10505" width="9" style="73"/>
    <col min="10506" max="10506" width="14.09765625" style="73" bestFit="1" customWidth="1"/>
    <col min="10507" max="10752" width="9" style="73"/>
    <col min="10753" max="10753" width="13" style="73" customWidth="1"/>
    <col min="10754" max="10754" width="13.69921875" style="73" customWidth="1"/>
    <col min="10755" max="10755" width="10.69921875" style="73" customWidth="1"/>
    <col min="10756" max="10756" width="8.5" style="73" customWidth="1"/>
    <col min="10757" max="10757" width="6.19921875" style="73" customWidth="1"/>
    <col min="10758" max="10758" width="9.5" style="73" customWidth="1"/>
    <col min="10759" max="10759" width="12.69921875" style="73" customWidth="1"/>
    <col min="10760" max="10760" width="11.59765625" style="73" customWidth="1"/>
    <col min="10761" max="10761" width="9" style="73"/>
    <col min="10762" max="10762" width="14.09765625" style="73" bestFit="1" customWidth="1"/>
    <col min="10763" max="11008" width="9" style="73"/>
    <col min="11009" max="11009" width="13" style="73" customWidth="1"/>
    <col min="11010" max="11010" width="13.69921875" style="73" customWidth="1"/>
    <col min="11011" max="11011" width="10.69921875" style="73" customWidth="1"/>
    <col min="11012" max="11012" width="8.5" style="73" customWidth="1"/>
    <col min="11013" max="11013" width="6.19921875" style="73" customWidth="1"/>
    <col min="11014" max="11014" width="9.5" style="73" customWidth="1"/>
    <col min="11015" max="11015" width="12.69921875" style="73" customWidth="1"/>
    <col min="11016" max="11016" width="11.59765625" style="73" customWidth="1"/>
    <col min="11017" max="11017" width="9" style="73"/>
    <col min="11018" max="11018" width="14.09765625" style="73" bestFit="1" customWidth="1"/>
    <col min="11019" max="11264" width="9" style="73"/>
    <col min="11265" max="11265" width="13" style="73" customWidth="1"/>
    <col min="11266" max="11266" width="13.69921875" style="73" customWidth="1"/>
    <col min="11267" max="11267" width="10.69921875" style="73" customWidth="1"/>
    <col min="11268" max="11268" width="8.5" style="73" customWidth="1"/>
    <col min="11269" max="11269" width="6.19921875" style="73" customWidth="1"/>
    <col min="11270" max="11270" width="9.5" style="73" customWidth="1"/>
    <col min="11271" max="11271" width="12.69921875" style="73" customWidth="1"/>
    <col min="11272" max="11272" width="11.59765625" style="73" customWidth="1"/>
    <col min="11273" max="11273" width="9" style="73"/>
    <col min="11274" max="11274" width="14.09765625" style="73" bestFit="1" customWidth="1"/>
    <col min="11275" max="11520" width="9" style="73"/>
    <col min="11521" max="11521" width="13" style="73" customWidth="1"/>
    <col min="11522" max="11522" width="13.69921875" style="73" customWidth="1"/>
    <col min="11523" max="11523" width="10.69921875" style="73" customWidth="1"/>
    <col min="11524" max="11524" width="8.5" style="73" customWidth="1"/>
    <col min="11525" max="11525" width="6.19921875" style="73" customWidth="1"/>
    <col min="11526" max="11526" width="9.5" style="73" customWidth="1"/>
    <col min="11527" max="11527" width="12.69921875" style="73" customWidth="1"/>
    <col min="11528" max="11528" width="11.59765625" style="73" customWidth="1"/>
    <col min="11529" max="11529" width="9" style="73"/>
    <col min="11530" max="11530" width="14.09765625" style="73" bestFit="1" customWidth="1"/>
    <col min="11531" max="11776" width="9" style="73"/>
    <col min="11777" max="11777" width="13" style="73" customWidth="1"/>
    <col min="11778" max="11778" width="13.69921875" style="73" customWidth="1"/>
    <col min="11779" max="11779" width="10.69921875" style="73" customWidth="1"/>
    <col min="11780" max="11780" width="8.5" style="73" customWidth="1"/>
    <col min="11781" max="11781" width="6.19921875" style="73" customWidth="1"/>
    <col min="11782" max="11782" width="9.5" style="73" customWidth="1"/>
    <col min="11783" max="11783" width="12.69921875" style="73" customWidth="1"/>
    <col min="11784" max="11784" width="11.59765625" style="73" customWidth="1"/>
    <col min="11785" max="11785" width="9" style="73"/>
    <col min="11786" max="11786" width="14.09765625" style="73" bestFit="1" customWidth="1"/>
    <col min="11787" max="12032" width="9" style="73"/>
    <col min="12033" max="12033" width="13" style="73" customWidth="1"/>
    <col min="12034" max="12034" width="13.69921875" style="73" customWidth="1"/>
    <col min="12035" max="12035" width="10.69921875" style="73" customWidth="1"/>
    <col min="12036" max="12036" width="8.5" style="73" customWidth="1"/>
    <col min="12037" max="12037" width="6.19921875" style="73" customWidth="1"/>
    <col min="12038" max="12038" width="9.5" style="73" customWidth="1"/>
    <col min="12039" max="12039" width="12.69921875" style="73" customWidth="1"/>
    <col min="12040" max="12040" width="11.59765625" style="73" customWidth="1"/>
    <col min="12041" max="12041" width="9" style="73"/>
    <col min="12042" max="12042" width="14.09765625" style="73" bestFit="1" customWidth="1"/>
    <col min="12043" max="12288" width="9" style="73"/>
    <col min="12289" max="12289" width="13" style="73" customWidth="1"/>
    <col min="12290" max="12290" width="13.69921875" style="73" customWidth="1"/>
    <col min="12291" max="12291" width="10.69921875" style="73" customWidth="1"/>
    <col min="12292" max="12292" width="8.5" style="73" customWidth="1"/>
    <col min="12293" max="12293" width="6.19921875" style="73" customWidth="1"/>
    <col min="12294" max="12294" width="9.5" style="73" customWidth="1"/>
    <col min="12295" max="12295" width="12.69921875" style="73" customWidth="1"/>
    <col min="12296" max="12296" width="11.59765625" style="73" customWidth="1"/>
    <col min="12297" max="12297" width="9" style="73"/>
    <col min="12298" max="12298" width="14.09765625" style="73" bestFit="1" customWidth="1"/>
    <col min="12299" max="12544" width="9" style="73"/>
    <col min="12545" max="12545" width="13" style="73" customWidth="1"/>
    <col min="12546" max="12546" width="13.69921875" style="73" customWidth="1"/>
    <col min="12547" max="12547" width="10.69921875" style="73" customWidth="1"/>
    <col min="12548" max="12548" width="8.5" style="73" customWidth="1"/>
    <col min="12549" max="12549" width="6.19921875" style="73" customWidth="1"/>
    <col min="12550" max="12550" width="9.5" style="73" customWidth="1"/>
    <col min="12551" max="12551" width="12.69921875" style="73" customWidth="1"/>
    <col min="12552" max="12552" width="11.59765625" style="73" customWidth="1"/>
    <col min="12553" max="12553" width="9" style="73"/>
    <col min="12554" max="12554" width="14.09765625" style="73" bestFit="1" customWidth="1"/>
    <col min="12555" max="12800" width="9" style="73"/>
    <col min="12801" max="12801" width="13" style="73" customWidth="1"/>
    <col min="12802" max="12802" width="13.69921875" style="73" customWidth="1"/>
    <col min="12803" max="12803" width="10.69921875" style="73" customWidth="1"/>
    <col min="12804" max="12804" width="8.5" style="73" customWidth="1"/>
    <col min="12805" max="12805" width="6.19921875" style="73" customWidth="1"/>
    <col min="12806" max="12806" width="9.5" style="73" customWidth="1"/>
    <col min="12807" max="12807" width="12.69921875" style="73" customWidth="1"/>
    <col min="12808" max="12808" width="11.59765625" style="73" customWidth="1"/>
    <col min="12809" max="12809" width="9" style="73"/>
    <col min="12810" max="12810" width="14.09765625" style="73" bestFit="1" customWidth="1"/>
    <col min="12811" max="13056" width="9" style="73"/>
    <col min="13057" max="13057" width="13" style="73" customWidth="1"/>
    <col min="13058" max="13058" width="13.69921875" style="73" customWidth="1"/>
    <col min="13059" max="13059" width="10.69921875" style="73" customWidth="1"/>
    <col min="13060" max="13060" width="8.5" style="73" customWidth="1"/>
    <col min="13061" max="13061" width="6.19921875" style="73" customWidth="1"/>
    <col min="13062" max="13062" width="9.5" style="73" customWidth="1"/>
    <col min="13063" max="13063" width="12.69921875" style="73" customWidth="1"/>
    <col min="13064" max="13064" width="11.59765625" style="73" customWidth="1"/>
    <col min="13065" max="13065" width="9" style="73"/>
    <col min="13066" max="13066" width="14.09765625" style="73" bestFit="1" customWidth="1"/>
    <col min="13067" max="13312" width="9" style="73"/>
    <col min="13313" max="13313" width="13" style="73" customWidth="1"/>
    <col min="13314" max="13314" width="13.69921875" style="73" customWidth="1"/>
    <col min="13315" max="13315" width="10.69921875" style="73" customWidth="1"/>
    <col min="13316" max="13316" width="8.5" style="73" customWidth="1"/>
    <col min="13317" max="13317" width="6.19921875" style="73" customWidth="1"/>
    <col min="13318" max="13318" width="9.5" style="73" customWidth="1"/>
    <col min="13319" max="13319" width="12.69921875" style="73" customWidth="1"/>
    <col min="13320" max="13320" width="11.59765625" style="73" customWidth="1"/>
    <col min="13321" max="13321" width="9" style="73"/>
    <col min="13322" max="13322" width="14.09765625" style="73" bestFit="1" customWidth="1"/>
    <col min="13323" max="13568" width="9" style="73"/>
    <col min="13569" max="13569" width="13" style="73" customWidth="1"/>
    <col min="13570" max="13570" width="13.69921875" style="73" customWidth="1"/>
    <col min="13571" max="13571" width="10.69921875" style="73" customWidth="1"/>
    <col min="13572" max="13572" width="8.5" style="73" customWidth="1"/>
    <col min="13573" max="13573" width="6.19921875" style="73" customWidth="1"/>
    <col min="13574" max="13574" width="9.5" style="73" customWidth="1"/>
    <col min="13575" max="13575" width="12.69921875" style="73" customWidth="1"/>
    <col min="13576" max="13576" width="11.59765625" style="73" customWidth="1"/>
    <col min="13577" max="13577" width="9" style="73"/>
    <col min="13578" max="13578" width="14.09765625" style="73" bestFit="1" customWidth="1"/>
    <col min="13579" max="13824" width="9" style="73"/>
    <col min="13825" max="13825" width="13" style="73" customWidth="1"/>
    <col min="13826" max="13826" width="13.69921875" style="73" customWidth="1"/>
    <col min="13827" max="13827" width="10.69921875" style="73" customWidth="1"/>
    <col min="13828" max="13828" width="8.5" style="73" customWidth="1"/>
    <col min="13829" max="13829" width="6.19921875" style="73" customWidth="1"/>
    <col min="13830" max="13830" width="9.5" style="73" customWidth="1"/>
    <col min="13831" max="13831" width="12.69921875" style="73" customWidth="1"/>
    <col min="13832" max="13832" width="11.59765625" style="73" customWidth="1"/>
    <col min="13833" max="13833" width="9" style="73"/>
    <col min="13834" max="13834" width="14.09765625" style="73" bestFit="1" customWidth="1"/>
    <col min="13835" max="14080" width="9" style="73"/>
    <col min="14081" max="14081" width="13" style="73" customWidth="1"/>
    <col min="14082" max="14082" width="13.69921875" style="73" customWidth="1"/>
    <col min="14083" max="14083" width="10.69921875" style="73" customWidth="1"/>
    <col min="14084" max="14084" width="8.5" style="73" customWidth="1"/>
    <col min="14085" max="14085" width="6.19921875" style="73" customWidth="1"/>
    <col min="14086" max="14086" width="9.5" style="73" customWidth="1"/>
    <col min="14087" max="14087" width="12.69921875" style="73" customWidth="1"/>
    <col min="14088" max="14088" width="11.59765625" style="73" customWidth="1"/>
    <col min="14089" max="14089" width="9" style="73"/>
    <col min="14090" max="14090" width="14.09765625" style="73" bestFit="1" customWidth="1"/>
    <col min="14091" max="14336" width="9" style="73"/>
    <col min="14337" max="14337" width="13" style="73" customWidth="1"/>
    <col min="14338" max="14338" width="13.69921875" style="73" customWidth="1"/>
    <col min="14339" max="14339" width="10.69921875" style="73" customWidth="1"/>
    <col min="14340" max="14340" width="8.5" style="73" customWidth="1"/>
    <col min="14341" max="14341" width="6.19921875" style="73" customWidth="1"/>
    <col min="14342" max="14342" width="9.5" style="73" customWidth="1"/>
    <col min="14343" max="14343" width="12.69921875" style="73" customWidth="1"/>
    <col min="14344" max="14344" width="11.59765625" style="73" customWidth="1"/>
    <col min="14345" max="14345" width="9" style="73"/>
    <col min="14346" max="14346" width="14.09765625" style="73" bestFit="1" customWidth="1"/>
    <col min="14347" max="14592" width="9" style="73"/>
    <col min="14593" max="14593" width="13" style="73" customWidth="1"/>
    <col min="14594" max="14594" width="13.69921875" style="73" customWidth="1"/>
    <col min="14595" max="14595" width="10.69921875" style="73" customWidth="1"/>
    <col min="14596" max="14596" width="8.5" style="73" customWidth="1"/>
    <col min="14597" max="14597" width="6.19921875" style="73" customWidth="1"/>
    <col min="14598" max="14598" width="9.5" style="73" customWidth="1"/>
    <col min="14599" max="14599" width="12.69921875" style="73" customWidth="1"/>
    <col min="14600" max="14600" width="11.59765625" style="73" customWidth="1"/>
    <col min="14601" max="14601" width="9" style="73"/>
    <col min="14602" max="14602" width="14.09765625" style="73" bestFit="1" customWidth="1"/>
    <col min="14603" max="14848" width="9" style="73"/>
    <col min="14849" max="14849" width="13" style="73" customWidth="1"/>
    <col min="14850" max="14850" width="13.69921875" style="73" customWidth="1"/>
    <col min="14851" max="14851" width="10.69921875" style="73" customWidth="1"/>
    <col min="14852" max="14852" width="8.5" style="73" customWidth="1"/>
    <col min="14853" max="14853" width="6.19921875" style="73" customWidth="1"/>
    <col min="14854" max="14854" width="9.5" style="73" customWidth="1"/>
    <col min="14855" max="14855" width="12.69921875" style="73" customWidth="1"/>
    <col min="14856" max="14856" width="11.59765625" style="73" customWidth="1"/>
    <col min="14857" max="14857" width="9" style="73"/>
    <col min="14858" max="14858" width="14.09765625" style="73" bestFit="1" customWidth="1"/>
    <col min="14859" max="15104" width="9" style="73"/>
    <col min="15105" max="15105" width="13" style="73" customWidth="1"/>
    <col min="15106" max="15106" width="13.69921875" style="73" customWidth="1"/>
    <col min="15107" max="15107" width="10.69921875" style="73" customWidth="1"/>
    <col min="15108" max="15108" width="8.5" style="73" customWidth="1"/>
    <col min="15109" max="15109" width="6.19921875" style="73" customWidth="1"/>
    <col min="15110" max="15110" width="9.5" style="73" customWidth="1"/>
    <col min="15111" max="15111" width="12.69921875" style="73" customWidth="1"/>
    <col min="15112" max="15112" width="11.59765625" style="73" customWidth="1"/>
    <col min="15113" max="15113" width="9" style="73"/>
    <col min="15114" max="15114" width="14.09765625" style="73" bestFit="1" customWidth="1"/>
    <col min="15115" max="15360" width="9" style="73"/>
    <col min="15361" max="15361" width="13" style="73" customWidth="1"/>
    <col min="15362" max="15362" width="13.69921875" style="73" customWidth="1"/>
    <col min="15363" max="15363" width="10.69921875" style="73" customWidth="1"/>
    <col min="15364" max="15364" width="8.5" style="73" customWidth="1"/>
    <col min="15365" max="15365" width="6.19921875" style="73" customWidth="1"/>
    <col min="15366" max="15366" width="9.5" style="73" customWidth="1"/>
    <col min="15367" max="15367" width="12.69921875" style="73" customWidth="1"/>
    <col min="15368" max="15368" width="11.59765625" style="73" customWidth="1"/>
    <col min="15369" max="15369" width="9" style="73"/>
    <col min="15370" max="15370" width="14.09765625" style="73" bestFit="1" customWidth="1"/>
    <col min="15371" max="15616" width="9" style="73"/>
    <col min="15617" max="15617" width="13" style="73" customWidth="1"/>
    <col min="15618" max="15618" width="13.69921875" style="73" customWidth="1"/>
    <col min="15619" max="15619" width="10.69921875" style="73" customWidth="1"/>
    <col min="15620" max="15620" width="8.5" style="73" customWidth="1"/>
    <col min="15621" max="15621" width="6.19921875" style="73" customWidth="1"/>
    <col min="15622" max="15622" width="9.5" style="73" customWidth="1"/>
    <col min="15623" max="15623" width="12.69921875" style="73" customWidth="1"/>
    <col min="15624" max="15624" width="11.59765625" style="73" customWidth="1"/>
    <col min="15625" max="15625" width="9" style="73"/>
    <col min="15626" max="15626" width="14.09765625" style="73" bestFit="1" customWidth="1"/>
    <col min="15627" max="15872" width="9" style="73"/>
    <col min="15873" max="15873" width="13" style="73" customWidth="1"/>
    <col min="15874" max="15874" width="13.69921875" style="73" customWidth="1"/>
    <col min="15875" max="15875" width="10.69921875" style="73" customWidth="1"/>
    <col min="15876" max="15876" width="8.5" style="73" customWidth="1"/>
    <col min="15877" max="15877" width="6.19921875" style="73" customWidth="1"/>
    <col min="15878" max="15878" width="9.5" style="73" customWidth="1"/>
    <col min="15879" max="15879" width="12.69921875" style="73" customWidth="1"/>
    <col min="15880" max="15880" width="11.59765625" style="73" customWidth="1"/>
    <col min="15881" max="15881" width="9" style="73"/>
    <col min="15882" max="15882" width="14.09765625" style="73" bestFit="1" customWidth="1"/>
    <col min="15883" max="16128" width="9" style="73"/>
    <col min="16129" max="16129" width="13" style="73" customWidth="1"/>
    <col min="16130" max="16130" width="13.69921875" style="73" customWidth="1"/>
    <col min="16131" max="16131" width="10.69921875" style="73" customWidth="1"/>
    <col min="16132" max="16132" width="8.5" style="73" customWidth="1"/>
    <col min="16133" max="16133" width="6.19921875" style="73" customWidth="1"/>
    <col min="16134" max="16134" width="9.5" style="73" customWidth="1"/>
    <col min="16135" max="16135" width="12.69921875" style="73" customWidth="1"/>
    <col min="16136" max="16136" width="11.59765625" style="73" customWidth="1"/>
    <col min="16137" max="16137" width="9" style="73"/>
    <col min="16138" max="16138" width="14.09765625" style="73" bestFit="1" customWidth="1"/>
    <col min="16139" max="16384" width="9" style="73"/>
  </cols>
  <sheetData>
    <row r="1" spans="1:13" ht="20.100000000000001" customHeight="1" x14ac:dyDescent="0.4">
      <c r="A1" s="244" t="s">
        <v>327</v>
      </c>
      <c r="B1" s="244"/>
      <c r="C1" s="244"/>
      <c r="D1" s="244"/>
      <c r="E1" s="244"/>
      <c r="F1" s="244"/>
      <c r="G1" s="244"/>
      <c r="H1" s="244"/>
    </row>
    <row r="2" spans="1:13" ht="20.100000000000001" customHeight="1" x14ac:dyDescent="0.4">
      <c r="A2" s="244"/>
      <c r="B2" s="244"/>
      <c r="C2" s="244"/>
      <c r="D2" s="244"/>
      <c r="E2" s="244"/>
      <c r="F2" s="244"/>
      <c r="G2" s="244"/>
      <c r="H2" s="244"/>
    </row>
    <row r="3" spans="1:13" ht="20.100000000000001" customHeight="1" x14ac:dyDescent="0.4">
      <c r="A3" s="244"/>
      <c r="B3" s="244"/>
      <c r="C3" s="244"/>
      <c r="D3" s="244"/>
      <c r="E3" s="244"/>
      <c r="F3" s="244"/>
      <c r="G3" s="244"/>
      <c r="H3" s="244"/>
    </row>
    <row r="4" spans="1:13" ht="20.100000000000001" customHeight="1" x14ac:dyDescent="0.4">
      <c r="A4" s="54" t="s">
        <v>195</v>
      </c>
      <c r="B4" s="27"/>
      <c r="C4" s="28"/>
      <c r="D4" s="74"/>
      <c r="E4" s="74"/>
      <c r="F4" s="127"/>
      <c r="G4" s="127"/>
      <c r="H4" s="127"/>
    </row>
    <row r="5" spans="1:13" ht="20.100000000000001" customHeight="1" x14ac:dyDescent="0.4">
      <c r="A5" s="116">
        <v>43373</v>
      </c>
      <c r="B5" s="116"/>
      <c r="C5" s="116"/>
      <c r="D5" s="74"/>
      <c r="E5" s="74"/>
      <c r="F5" s="127"/>
      <c r="G5" s="246"/>
      <c r="H5" s="246"/>
    </row>
    <row r="6" spans="1:13" ht="20.100000000000001" customHeight="1" x14ac:dyDescent="0.4">
      <c r="A6" s="55" t="s">
        <v>0</v>
      </c>
      <c r="B6" s="32"/>
      <c r="C6" s="32"/>
      <c r="D6" s="74"/>
      <c r="E6" s="74"/>
      <c r="F6" s="127"/>
      <c r="G6" s="246"/>
      <c r="H6" s="246"/>
    </row>
    <row r="7" spans="1:13" ht="20.100000000000001" customHeight="1" x14ac:dyDescent="0.4">
      <c r="A7" s="253"/>
      <c r="B7" s="253"/>
      <c r="C7" s="253"/>
      <c r="D7" s="74"/>
      <c r="E7" s="74"/>
      <c r="F7" s="127"/>
      <c r="G7" s="127"/>
      <c r="H7" s="127"/>
    </row>
    <row r="8" spans="1:13" ht="20.100000000000001" customHeight="1" thickBot="1" x14ac:dyDescent="0.45">
      <c r="A8" s="273" t="s">
        <v>194</v>
      </c>
      <c r="B8" s="273"/>
      <c r="C8" s="33"/>
      <c r="D8" s="74"/>
      <c r="E8" s="74"/>
      <c r="F8" s="74"/>
      <c r="G8" s="75"/>
      <c r="H8" s="75"/>
    </row>
    <row r="9" spans="1:13" ht="23.1" customHeight="1" thickBot="1" x14ac:dyDescent="0.45">
      <c r="A9" s="85" t="s">
        <v>22</v>
      </c>
      <c r="B9" s="86" t="s">
        <v>23</v>
      </c>
      <c r="C9" s="87" t="s">
        <v>24</v>
      </c>
      <c r="D9" s="86" t="s">
        <v>25</v>
      </c>
      <c r="E9" s="86" t="s">
        <v>26</v>
      </c>
      <c r="F9" s="86" t="s">
        <v>27</v>
      </c>
      <c r="G9" s="86" t="s">
        <v>28</v>
      </c>
      <c r="H9" s="88" t="s">
        <v>29</v>
      </c>
    </row>
    <row r="10" spans="1:13" ht="75" customHeight="1" x14ac:dyDescent="0.4">
      <c r="A10" s="43" t="s">
        <v>335</v>
      </c>
      <c r="B10" s="43" t="s">
        <v>285</v>
      </c>
      <c r="C10" s="43" t="s">
        <v>336</v>
      </c>
      <c r="D10" s="17">
        <v>6605</v>
      </c>
      <c r="E10" s="17" t="s">
        <v>70</v>
      </c>
      <c r="F10" s="45">
        <v>770</v>
      </c>
      <c r="G10" s="36">
        <f>SUM(D10*F10)</f>
        <v>5085850</v>
      </c>
      <c r="H10" s="90"/>
      <c r="I10" s="224"/>
      <c r="J10" s="219"/>
    </row>
    <row r="11" spans="1:13" ht="75" customHeight="1" x14ac:dyDescent="0.2">
      <c r="A11" s="56" t="s">
        <v>77</v>
      </c>
      <c r="B11" s="218" t="s">
        <v>337</v>
      </c>
      <c r="C11" s="59" t="s">
        <v>338</v>
      </c>
      <c r="D11" s="17">
        <v>13210</v>
      </c>
      <c r="E11" s="17" t="s">
        <v>70</v>
      </c>
      <c r="F11" s="45">
        <v>620</v>
      </c>
      <c r="G11" s="36">
        <f t="shared" ref="G11:G13" si="0">SUM(D11*F11)</f>
        <v>8190200</v>
      </c>
      <c r="H11" s="41"/>
      <c r="I11" s="225"/>
    </row>
    <row r="12" spans="1:13" ht="75" customHeight="1" x14ac:dyDescent="0.2">
      <c r="A12" s="56" t="s">
        <v>42</v>
      </c>
      <c r="B12" s="102" t="s">
        <v>286</v>
      </c>
      <c r="C12" s="59" t="s">
        <v>339</v>
      </c>
      <c r="D12" s="17">
        <v>6605</v>
      </c>
      <c r="E12" s="17" t="s">
        <v>70</v>
      </c>
      <c r="F12" s="45">
        <v>640</v>
      </c>
      <c r="G12" s="36">
        <f t="shared" si="0"/>
        <v>4227200</v>
      </c>
      <c r="H12" s="41"/>
      <c r="I12" s="220"/>
    </row>
    <row r="13" spans="1:13" ht="75" customHeight="1" x14ac:dyDescent="0.4">
      <c r="A13" s="56" t="s">
        <v>42</v>
      </c>
      <c r="B13" s="56" t="s">
        <v>282</v>
      </c>
      <c r="C13" s="59" t="s">
        <v>292</v>
      </c>
      <c r="D13" s="44">
        <v>37630</v>
      </c>
      <c r="E13" s="44" t="s">
        <v>196</v>
      </c>
      <c r="F13" s="133">
        <v>60</v>
      </c>
      <c r="G13" s="36">
        <f t="shared" si="0"/>
        <v>2257800</v>
      </c>
      <c r="H13" s="37"/>
      <c r="I13" s="217"/>
    </row>
    <row r="14" spans="1:13" ht="75" customHeight="1" x14ac:dyDescent="0.4">
      <c r="A14" s="134"/>
      <c r="B14" s="43"/>
      <c r="C14" s="59"/>
      <c r="D14" s="17"/>
      <c r="E14" s="43"/>
      <c r="F14" s="135"/>
      <c r="G14" s="36"/>
      <c r="H14" s="37"/>
      <c r="I14" s="222"/>
      <c r="J14" s="223"/>
      <c r="K14" s="223"/>
    </row>
    <row r="15" spans="1:13" ht="75" customHeight="1" thickBot="1" x14ac:dyDescent="0.45">
      <c r="A15" s="134"/>
      <c r="B15" s="43"/>
      <c r="C15" s="59"/>
      <c r="D15" s="17"/>
      <c r="E15" s="43"/>
      <c r="F15" s="135"/>
      <c r="G15" s="36"/>
      <c r="H15" s="37"/>
      <c r="I15" s="271"/>
      <c r="J15" s="272"/>
    </row>
    <row r="16" spans="1:13" ht="35.1" customHeight="1" x14ac:dyDescent="0.4">
      <c r="A16" s="136"/>
      <c r="B16" s="137" t="s">
        <v>2</v>
      </c>
      <c r="C16" s="137"/>
      <c r="D16" s="125"/>
      <c r="E16" s="125"/>
      <c r="F16" s="138"/>
      <c r="G16" s="139">
        <f>SUM(G10:G15)</f>
        <v>19761050</v>
      </c>
      <c r="H16" s="140">
        <f>G16*0.1</f>
        <v>1976105</v>
      </c>
      <c r="I16" s="141"/>
      <c r="J16" s="141"/>
      <c r="K16" s="141"/>
      <c r="L16" s="141"/>
      <c r="M16" s="141"/>
    </row>
    <row r="17" spans="1:13" ht="35.1" customHeight="1" thickBot="1" x14ac:dyDescent="0.45">
      <c r="A17" s="142"/>
      <c r="B17" s="274" t="s">
        <v>3</v>
      </c>
      <c r="C17" s="275"/>
      <c r="D17" s="276"/>
      <c r="E17" s="23"/>
      <c r="F17" s="143"/>
      <c r="G17" s="277">
        <f>G16+H16</f>
        <v>21737155</v>
      </c>
      <c r="H17" s="278"/>
      <c r="I17" s="141"/>
      <c r="J17" s="141"/>
      <c r="K17" s="141"/>
      <c r="L17" s="141"/>
      <c r="M17" s="141"/>
    </row>
    <row r="18" spans="1:13" ht="20.100000000000001" customHeight="1" x14ac:dyDescent="0.4">
      <c r="A18" s="141"/>
      <c r="B18" s="141"/>
      <c r="C18" s="141"/>
      <c r="D18" s="141"/>
      <c r="E18" s="141"/>
    </row>
    <row r="19" spans="1:13" ht="20.100000000000001" customHeight="1" x14ac:dyDescent="0.4">
      <c r="A19" s="141"/>
      <c r="B19" s="141"/>
      <c r="C19" s="141"/>
      <c r="D19" s="141"/>
      <c r="E19" s="141"/>
    </row>
    <row r="20" spans="1:13" ht="20.100000000000001" customHeight="1" x14ac:dyDescent="0.4">
      <c r="A20" s="141"/>
      <c r="B20" s="141"/>
      <c r="C20" s="141"/>
      <c r="D20" s="141"/>
      <c r="E20" s="141"/>
    </row>
    <row r="21" spans="1:13" ht="20.100000000000001" customHeight="1" x14ac:dyDescent="0.4"/>
    <row r="22" spans="1:13" ht="20.100000000000001" customHeight="1" x14ac:dyDescent="0.4"/>
    <row r="23" spans="1:13" ht="20.100000000000001" customHeight="1" x14ac:dyDescent="0.4"/>
    <row r="24" spans="1:13" ht="20.100000000000001" customHeight="1" x14ac:dyDescent="0.4"/>
    <row r="25" spans="1:13" ht="20.100000000000001" customHeight="1" x14ac:dyDescent="0.4"/>
    <row r="26" spans="1:13" ht="20.100000000000001" customHeight="1" x14ac:dyDescent="0.4"/>
    <row r="27" spans="1:13" ht="20.100000000000001" customHeight="1" x14ac:dyDescent="0.4"/>
    <row r="28" spans="1:13" ht="20.100000000000001" customHeight="1" x14ac:dyDescent="0.4"/>
    <row r="29" spans="1:13" ht="20.100000000000001" customHeight="1" x14ac:dyDescent="0.4"/>
    <row r="30" spans="1:13" ht="20.100000000000001" customHeight="1" x14ac:dyDescent="0.4"/>
    <row r="31" spans="1:13" ht="20.100000000000001" customHeight="1" x14ac:dyDescent="0.4"/>
    <row r="32" spans="1:13" ht="20.100000000000001" customHeight="1" x14ac:dyDescent="0.4"/>
    <row r="33" spans="1:5" ht="20.100000000000001" customHeight="1" x14ac:dyDescent="0.4"/>
    <row r="34" spans="1:5" ht="20.100000000000001" customHeight="1" x14ac:dyDescent="0.4">
      <c r="B34" s="77"/>
    </row>
    <row r="35" spans="1:5" ht="22.5" customHeight="1" x14ac:dyDescent="0.4"/>
    <row r="36" spans="1:5" ht="20.100000000000001" customHeight="1" x14ac:dyDescent="0.4">
      <c r="B36" s="145"/>
      <c r="C36" s="145"/>
      <c r="D36" s="145"/>
    </row>
    <row r="37" spans="1:5" ht="20.100000000000001" customHeight="1" x14ac:dyDescent="0.4"/>
    <row r="38" spans="1:5" ht="20.100000000000001" customHeight="1" x14ac:dyDescent="0.4"/>
    <row r="39" spans="1:5" ht="20.100000000000001" customHeight="1" x14ac:dyDescent="0.4">
      <c r="A39" s="269"/>
      <c r="B39" s="270"/>
      <c r="C39" s="270"/>
      <c r="D39" s="270"/>
    </row>
    <row r="40" spans="1:5" ht="20.100000000000001" customHeight="1" x14ac:dyDescent="0.4">
      <c r="A40" s="266"/>
      <c r="B40" s="268"/>
      <c r="C40" s="268"/>
      <c r="D40" s="148"/>
      <c r="E40" s="149"/>
    </row>
    <row r="41" spans="1:5" ht="20.100000000000001" customHeight="1" x14ac:dyDescent="0.4">
      <c r="A41" s="266"/>
      <c r="B41" s="268"/>
      <c r="C41" s="268"/>
      <c r="D41" s="268"/>
      <c r="E41" s="268"/>
    </row>
    <row r="42" spans="1:5" ht="20.100000000000001" customHeight="1" x14ac:dyDescent="0.4">
      <c r="A42" s="266"/>
      <c r="B42" s="268"/>
      <c r="C42" s="268"/>
      <c r="D42" s="268"/>
      <c r="E42" s="268"/>
    </row>
    <row r="43" spans="1:5" ht="20.100000000000001" customHeight="1" x14ac:dyDescent="0.4">
      <c r="A43" s="266"/>
      <c r="B43" s="268"/>
      <c r="C43" s="268"/>
      <c r="D43" s="268"/>
      <c r="E43" s="268"/>
    </row>
    <row r="44" spans="1:5" ht="20.100000000000001" customHeight="1" x14ac:dyDescent="0.4">
      <c r="A44" s="264"/>
      <c r="B44" s="265"/>
      <c r="C44" s="265"/>
      <c r="D44" s="265"/>
      <c r="E44" s="149"/>
    </row>
    <row r="45" spans="1:5" ht="20.100000000000001" customHeight="1" x14ac:dyDescent="0.4">
      <c r="A45" s="264"/>
      <c r="B45" s="265"/>
      <c r="C45" s="265"/>
      <c r="D45" s="265"/>
      <c r="E45" s="149"/>
    </row>
    <row r="46" spans="1:5" ht="20.100000000000001" customHeight="1" x14ac:dyDescent="0.4">
      <c r="A46" s="264"/>
      <c r="B46" s="265"/>
      <c r="C46" s="265"/>
      <c r="D46" s="265"/>
      <c r="E46" s="149"/>
    </row>
    <row r="47" spans="1:5" ht="20.100000000000001" customHeight="1" x14ac:dyDescent="0.4">
      <c r="A47" s="141"/>
      <c r="B47" s="141"/>
      <c r="C47" s="141"/>
      <c r="D47" s="141"/>
      <c r="E47" s="141"/>
    </row>
    <row r="48" spans="1:5" ht="20.100000000000001" customHeight="1" x14ac:dyDescent="0.4">
      <c r="A48" s="266"/>
      <c r="B48" s="267"/>
      <c r="C48" s="267"/>
      <c r="D48" s="267"/>
      <c r="E48" s="267"/>
    </row>
    <row r="49" spans="1:5" ht="20.100000000000001" customHeight="1" x14ac:dyDescent="0.4">
      <c r="A49" s="141"/>
      <c r="B49" s="144"/>
      <c r="C49" s="144"/>
      <c r="D49" s="144"/>
      <c r="E49" s="141"/>
    </row>
    <row r="50" spans="1:5" ht="20.100000000000001" customHeight="1" x14ac:dyDescent="0.4">
      <c r="A50" s="141"/>
      <c r="B50" s="144"/>
      <c r="C50" s="144"/>
      <c r="D50" s="144"/>
      <c r="E50" s="141"/>
    </row>
    <row r="51" spans="1:5" ht="20.100000000000001" customHeight="1" x14ac:dyDescent="0.4">
      <c r="A51" s="141"/>
      <c r="B51" s="144"/>
      <c r="C51" s="144"/>
      <c r="D51" s="144"/>
      <c r="E51" s="141"/>
    </row>
    <row r="52" spans="1:5" ht="20.100000000000001" customHeight="1" x14ac:dyDescent="0.4">
      <c r="A52" s="141"/>
      <c r="B52" s="141"/>
      <c r="C52" s="141"/>
      <c r="D52" s="141"/>
      <c r="E52" s="141"/>
    </row>
    <row r="53" spans="1:5" ht="20.100000000000001" customHeight="1" x14ac:dyDescent="0.4">
      <c r="A53" s="141"/>
      <c r="B53" s="141"/>
      <c r="C53" s="141"/>
      <c r="D53" s="141"/>
      <c r="E53" s="141"/>
    </row>
    <row r="54" spans="1:5" ht="20.100000000000001" customHeight="1" x14ac:dyDescent="0.4">
      <c r="A54" s="141"/>
      <c r="B54" s="141"/>
      <c r="C54" s="141"/>
      <c r="D54" s="141"/>
      <c r="E54" s="141"/>
    </row>
    <row r="55" spans="1:5" ht="20.100000000000001" customHeight="1" x14ac:dyDescent="0.4">
      <c r="A55" s="141"/>
      <c r="B55" s="141"/>
      <c r="C55" s="141"/>
      <c r="D55" s="141"/>
      <c r="E55" s="141"/>
    </row>
    <row r="56" spans="1:5" ht="20.100000000000001" customHeight="1" x14ac:dyDescent="0.4">
      <c r="A56" s="141"/>
      <c r="B56" s="141"/>
      <c r="C56" s="141"/>
      <c r="D56" s="141"/>
      <c r="E56" s="141"/>
    </row>
    <row r="57" spans="1:5" ht="20.100000000000001" customHeight="1" x14ac:dyDescent="0.4"/>
    <row r="58" spans="1:5" ht="20.100000000000001" customHeight="1" x14ac:dyDescent="0.4"/>
    <row r="59" spans="1:5" ht="20.100000000000001" customHeight="1" x14ac:dyDescent="0.4"/>
    <row r="60" spans="1:5" ht="20.100000000000001" customHeight="1" x14ac:dyDescent="0.4"/>
    <row r="61" spans="1:5" ht="20.100000000000001" customHeight="1" x14ac:dyDescent="0.4"/>
    <row r="62" spans="1:5" ht="20.100000000000001" customHeight="1" x14ac:dyDescent="0.4"/>
    <row r="63" spans="1:5" ht="20.100000000000001" customHeight="1" x14ac:dyDescent="0.4"/>
    <row r="64" spans="1:5" ht="20.100000000000001" customHeight="1" x14ac:dyDescent="0.4"/>
    <row r="65" spans="1:5" ht="20.100000000000001" customHeight="1" x14ac:dyDescent="0.4"/>
    <row r="66" spans="1:5" ht="20.100000000000001" customHeight="1" x14ac:dyDescent="0.4"/>
    <row r="67" spans="1:5" ht="20.100000000000001" customHeight="1" x14ac:dyDescent="0.4"/>
    <row r="68" spans="1:5" ht="20.100000000000001" customHeight="1" x14ac:dyDescent="0.4"/>
    <row r="69" spans="1:5" ht="20.100000000000001" customHeight="1" x14ac:dyDescent="0.4"/>
    <row r="70" spans="1:5" ht="20.100000000000001" customHeight="1" x14ac:dyDescent="0.4"/>
    <row r="71" spans="1:5" ht="20.100000000000001" customHeight="1" x14ac:dyDescent="0.4">
      <c r="B71" s="77"/>
    </row>
    <row r="72" spans="1:5" ht="22.5" customHeight="1" x14ac:dyDescent="0.4"/>
    <row r="73" spans="1:5" ht="20.100000000000001" customHeight="1" x14ac:dyDescent="0.4">
      <c r="B73" s="145"/>
      <c r="C73" s="145"/>
      <c r="D73" s="145"/>
    </row>
    <row r="74" spans="1:5" ht="20.100000000000001" customHeight="1" x14ac:dyDescent="0.4"/>
    <row r="75" spans="1:5" ht="20.100000000000001" customHeight="1" x14ac:dyDescent="0.4"/>
    <row r="76" spans="1:5" ht="20.100000000000001" customHeight="1" x14ac:dyDescent="0.4">
      <c r="A76" s="269"/>
      <c r="B76" s="270"/>
      <c r="C76" s="270"/>
      <c r="D76" s="270"/>
    </row>
    <row r="77" spans="1:5" ht="20.100000000000001" customHeight="1" x14ac:dyDescent="0.4">
      <c r="A77" s="266"/>
      <c r="B77" s="268"/>
      <c r="C77" s="268"/>
      <c r="D77" s="148"/>
      <c r="E77" s="149"/>
    </row>
    <row r="78" spans="1:5" ht="20.100000000000001" customHeight="1" x14ac:dyDescent="0.4">
      <c r="A78" s="266"/>
      <c r="B78" s="268"/>
      <c r="C78" s="268"/>
      <c r="D78" s="268"/>
      <c r="E78" s="268"/>
    </row>
    <row r="79" spans="1:5" ht="20.100000000000001" customHeight="1" x14ac:dyDescent="0.4">
      <c r="A79" s="266"/>
      <c r="B79" s="268"/>
      <c r="C79" s="268"/>
      <c r="D79" s="268"/>
      <c r="E79" s="268"/>
    </row>
    <row r="80" spans="1:5" ht="20.100000000000001" customHeight="1" x14ac:dyDescent="0.4">
      <c r="A80" s="266"/>
      <c r="B80" s="268"/>
      <c r="C80" s="268"/>
      <c r="D80" s="268"/>
      <c r="E80" s="268"/>
    </row>
    <row r="81" spans="1:5" ht="20.100000000000001" customHeight="1" x14ac:dyDescent="0.4">
      <c r="A81" s="264"/>
      <c r="B81" s="265"/>
      <c r="C81" s="265"/>
      <c r="D81" s="265"/>
      <c r="E81" s="149"/>
    </row>
    <row r="82" spans="1:5" ht="20.100000000000001" customHeight="1" x14ac:dyDescent="0.4">
      <c r="A82" s="264"/>
      <c r="B82" s="265"/>
      <c r="C82" s="265"/>
      <c r="D82" s="265"/>
      <c r="E82" s="149"/>
    </row>
    <row r="83" spans="1:5" ht="20.100000000000001" customHeight="1" x14ac:dyDescent="0.4">
      <c r="A83" s="264"/>
      <c r="B83" s="265"/>
      <c r="C83" s="265"/>
      <c r="D83" s="265"/>
      <c r="E83" s="149"/>
    </row>
    <row r="84" spans="1:5" ht="20.100000000000001" customHeight="1" x14ac:dyDescent="0.4">
      <c r="A84" s="141"/>
      <c r="B84" s="141"/>
      <c r="C84" s="141"/>
      <c r="D84" s="141"/>
      <c r="E84" s="141"/>
    </row>
    <row r="85" spans="1:5" ht="20.100000000000001" customHeight="1" x14ac:dyDescent="0.4">
      <c r="A85" s="266"/>
      <c r="B85" s="267"/>
      <c r="C85" s="267"/>
      <c r="D85" s="267"/>
      <c r="E85" s="267"/>
    </row>
    <row r="86" spans="1:5" ht="20.100000000000001" customHeight="1" x14ac:dyDescent="0.4">
      <c r="A86" s="141"/>
      <c r="B86" s="144"/>
      <c r="C86" s="144"/>
      <c r="D86" s="144"/>
      <c r="E86" s="141"/>
    </row>
    <row r="87" spans="1:5" ht="20.100000000000001" customHeight="1" x14ac:dyDescent="0.4">
      <c r="A87" s="141"/>
      <c r="B87" s="144"/>
      <c r="C87" s="144"/>
      <c r="D87" s="144"/>
      <c r="E87" s="141"/>
    </row>
    <row r="88" spans="1:5" ht="20.100000000000001" customHeight="1" x14ac:dyDescent="0.4">
      <c r="A88" s="141"/>
      <c r="B88" s="144"/>
      <c r="C88" s="144"/>
      <c r="D88" s="144"/>
      <c r="E88" s="141"/>
    </row>
    <row r="89" spans="1:5" ht="20.100000000000001" customHeight="1" x14ac:dyDescent="0.4">
      <c r="A89" s="141"/>
      <c r="B89" s="141"/>
      <c r="C89" s="141"/>
      <c r="D89" s="141"/>
      <c r="E89" s="141"/>
    </row>
    <row r="90" spans="1:5" ht="20.100000000000001" customHeight="1" x14ac:dyDescent="0.4">
      <c r="A90" s="141"/>
      <c r="B90" s="141"/>
      <c r="C90" s="141"/>
      <c r="D90" s="141"/>
      <c r="E90" s="141"/>
    </row>
    <row r="91" spans="1:5" ht="20.100000000000001" customHeight="1" x14ac:dyDescent="0.4">
      <c r="A91" s="141"/>
      <c r="B91" s="141"/>
      <c r="C91" s="141"/>
      <c r="D91" s="141"/>
      <c r="E91" s="141"/>
    </row>
    <row r="92" spans="1:5" ht="20.100000000000001" customHeight="1" x14ac:dyDescent="0.4">
      <c r="A92" s="141"/>
      <c r="B92" s="141"/>
      <c r="C92" s="141"/>
      <c r="D92" s="141"/>
      <c r="E92" s="141"/>
    </row>
    <row r="93" spans="1:5" ht="20.100000000000001" customHeight="1" x14ac:dyDescent="0.4">
      <c r="A93" s="141"/>
      <c r="B93" s="141"/>
      <c r="C93" s="141"/>
      <c r="D93" s="141"/>
      <c r="E93" s="141"/>
    </row>
    <row r="94" spans="1:5" ht="20.100000000000001" customHeight="1" x14ac:dyDescent="0.4"/>
    <row r="95" spans="1:5" ht="20.100000000000001" customHeight="1" x14ac:dyDescent="0.4"/>
    <row r="96" spans="1:5" ht="20.100000000000001" customHeight="1" x14ac:dyDescent="0.4"/>
    <row r="97" spans="2:4" ht="20.100000000000001" customHeight="1" x14ac:dyDescent="0.4"/>
    <row r="98" spans="2:4" ht="20.100000000000001" customHeight="1" x14ac:dyDescent="0.4"/>
    <row r="99" spans="2:4" ht="20.100000000000001" customHeight="1" x14ac:dyDescent="0.4"/>
    <row r="100" spans="2:4" ht="20.100000000000001" customHeight="1" x14ac:dyDescent="0.4"/>
    <row r="101" spans="2:4" ht="20.100000000000001" customHeight="1" x14ac:dyDescent="0.4"/>
    <row r="102" spans="2:4" ht="20.100000000000001" customHeight="1" x14ac:dyDescent="0.4"/>
    <row r="103" spans="2:4" ht="20.100000000000001" customHeight="1" x14ac:dyDescent="0.4"/>
    <row r="104" spans="2:4" ht="20.100000000000001" customHeight="1" x14ac:dyDescent="0.4"/>
    <row r="105" spans="2:4" ht="20.100000000000001" customHeight="1" x14ac:dyDescent="0.4"/>
    <row r="106" spans="2:4" ht="20.100000000000001" customHeight="1" x14ac:dyDescent="0.4"/>
    <row r="107" spans="2:4" ht="20.100000000000001" customHeight="1" x14ac:dyDescent="0.4"/>
    <row r="108" spans="2:4" ht="20.100000000000001" customHeight="1" x14ac:dyDescent="0.4">
      <c r="B108" s="77"/>
    </row>
    <row r="109" spans="2:4" ht="22.5" customHeight="1" x14ac:dyDescent="0.4"/>
    <row r="110" spans="2:4" ht="20.100000000000001" customHeight="1" x14ac:dyDescent="0.4">
      <c r="B110" s="145"/>
      <c r="C110" s="145"/>
      <c r="D110" s="145"/>
    </row>
    <row r="111" spans="2:4" ht="20.100000000000001" customHeight="1" x14ac:dyDescent="0.4"/>
    <row r="112" spans="2:4" ht="20.100000000000001" customHeight="1" x14ac:dyDescent="0.4"/>
    <row r="113" spans="1:5" ht="20.100000000000001" customHeight="1" x14ac:dyDescent="0.4">
      <c r="A113" s="269"/>
      <c r="B113" s="270"/>
      <c r="C113" s="270"/>
      <c r="D113" s="270"/>
    </row>
    <row r="114" spans="1:5" ht="20.100000000000001" customHeight="1" x14ac:dyDescent="0.4">
      <c r="A114" s="266"/>
      <c r="B114" s="268"/>
      <c r="C114" s="268"/>
      <c r="D114" s="148"/>
      <c r="E114" s="149"/>
    </row>
    <row r="115" spans="1:5" ht="20.100000000000001" customHeight="1" x14ac:dyDescent="0.4">
      <c r="A115" s="266"/>
      <c r="B115" s="268"/>
      <c r="C115" s="268"/>
      <c r="D115" s="268"/>
      <c r="E115" s="268"/>
    </row>
    <row r="116" spans="1:5" ht="20.100000000000001" customHeight="1" x14ac:dyDescent="0.4">
      <c r="A116" s="266"/>
      <c r="B116" s="268"/>
      <c r="C116" s="268"/>
      <c r="D116" s="268"/>
      <c r="E116" s="268"/>
    </row>
    <row r="117" spans="1:5" ht="20.100000000000001" customHeight="1" x14ac:dyDescent="0.4">
      <c r="A117" s="266"/>
      <c r="B117" s="268"/>
      <c r="C117" s="268"/>
      <c r="D117" s="268"/>
      <c r="E117" s="268"/>
    </row>
    <row r="118" spans="1:5" ht="20.100000000000001" customHeight="1" x14ac:dyDescent="0.4">
      <c r="A118" s="264"/>
      <c r="B118" s="265"/>
      <c r="C118" s="265"/>
      <c r="D118" s="265"/>
      <c r="E118" s="149"/>
    </row>
    <row r="119" spans="1:5" ht="20.100000000000001" customHeight="1" x14ac:dyDescent="0.4">
      <c r="A119" s="264"/>
      <c r="B119" s="265"/>
      <c r="C119" s="265"/>
      <c r="D119" s="265"/>
      <c r="E119" s="149"/>
    </row>
    <row r="120" spans="1:5" ht="20.100000000000001" customHeight="1" x14ac:dyDescent="0.4">
      <c r="A120" s="264"/>
      <c r="B120" s="265"/>
      <c r="C120" s="265"/>
      <c r="D120" s="265"/>
      <c r="E120" s="149"/>
    </row>
    <row r="121" spans="1:5" ht="20.100000000000001" customHeight="1" x14ac:dyDescent="0.4">
      <c r="A121" s="141"/>
      <c r="B121" s="141"/>
      <c r="C121" s="141"/>
      <c r="D121" s="141"/>
      <c r="E121" s="141"/>
    </row>
    <row r="122" spans="1:5" ht="20.100000000000001" customHeight="1" x14ac:dyDescent="0.4">
      <c r="A122" s="266"/>
      <c r="B122" s="267"/>
      <c r="C122" s="267"/>
      <c r="D122" s="267"/>
      <c r="E122" s="267"/>
    </row>
    <row r="123" spans="1:5" ht="20.100000000000001" customHeight="1" x14ac:dyDescent="0.4">
      <c r="A123" s="141"/>
      <c r="B123" s="144"/>
      <c r="C123" s="144"/>
      <c r="D123" s="144"/>
      <c r="E123" s="141"/>
    </row>
    <row r="124" spans="1:5" ht="20.100000000000001" customHeight="1" x14ac:dyDescent="0.4">
      <c r="A124" s="141"/>
      <c r="B124" s="144"/>
      <c r="C124" s="144"/>
      <c r="D124" s="144"/>
      <c r="E124" s="141"/>
    </row>
    <row r="125" spans="1:5" ht="20.100000000000001" customHeight="1" x14ac:dyDescent="0.4">
      <c r="A125" s="141"/>
      <c r="B125" s="144"/>
      <c r="C125" s="144"/>
      <c r="D125" s="144"/>
      <c r="E125" s="141"/>
    </row>
    <row r="126" spans="1:5" ht="20.100000000000001" customHeight="1" x14ac:dyDescent="0.4">
      <c r="A126" s="141"/>
      <c r="B126" s="144"/>
      <c r="C126" s="144"/>
      <c r="D126" s="144"/>
      <c r="E126" s="141"/>
    </row>
    <row r="127" spans="1:5" ht="20.100000000000001" customHeight="1" x14ac:dyDescent="0.4">
      <c r="A127" s="141"/>
      <c r="B127" s="141"/>
      <c r="C127" s="141"/>
      <c r="D127" s="141"/>
      <c r="E127" s="141"/>
    </row>
    <row r="128" spans="1:5" ht="20.100000000000001" customHeight="1" x14ac:dyDescent="0.4">
      <c r="A128" s="141"/>
      <c r="B128" s="141"/>
      <c r="C128" s="141"/>
      <c r="D128" s="141"/>
      <c r="E128" s="141"/>
    </row>
    <row r="129" spans="1:5" ht="20.100000000000001" customHeight="1" x14ac:dyDescent="0.4">
      <c r="A129" s="141"/>
      <c r="B129" s="141"/>
      <c r="C129" s="141"/>
      <c r="D129" s="141"/>
      <c r="E129" s="141"/>
    </row>
    <row r="130" spans="1:5" ht="20.100000000000001" customHeight="1" x14ac:dyDescent="0.4">
      <c r="A130" s="141"/>
      <c r="B130" s="141"/>
      <c r="C130" s="141"/>
      <c r="D130" s="141"/>
      <c r="E130" s="141"/>
    </row>
    <row r="131" spans="1:5" ht="20.100000000000001" customHeight="1" x14ac:dyDescent="0.4"/>
    <row r="132" spans="1:5" ht="20.100000000000001" customHeight="1" x14ac:dyDescent="0.4"/>
    <row r="133" spans="1:5" ht="20.100000000000001" customHeight="1" x14ac:dyDescent="0.4"/>
  </sheetData>
  <mergeCells count="28">
    <mergeCell ref="A44:D46"/>
    <mergeCell ref="A48:E48"/>
    <mergeCell ref="A1:H3"/>
    <mergeCell ref="G5:H6"/>
    <mergeCell ref="A7:C7"/>
    <mergeCell ref="A8:B8"/>
    <mergeCell ref="B17:D17"/>
    <mergeCell ref="G17:H17"/>
    <mergeCell ref="I15:J15"/>
    <mergeCell ref="A43:E43"/>
    <mergeCell ref="A39:D39"/>
    <mergeCell ref="A40:C40"/>
    <mergeCell ref="A41:E41"/>
    <mergeCell ref="A42:E42"/>
    <mergeCell ref="A118:D120"/>
    <mergeCell ref="A122:E122"/>
    <mergeCell ref="A115:E115"/>
    <mergeCell ref="A76:D76"/>
    <mergeCell ref="A77:C77"/>
    <mergeCell ref="A78:E78"/>
    <mergeCell ref="A116:E116"/>
    <mergeCell ref="A117:E117"/>
    <mergeCell ref="A114:C114"/>
    <mergeCell ref="A79:E79"/>
    <mergeCell ref="A80:E80"/>
    <mergeCell ref="A81:D83"/>
    <mergeCell ref="A85:E85"/>
    <mergeCell ref="A113:D113"/>
  </mergeCells>
  <phoneticPr fontId="4" type="noConversion"/>
  <printOptions horizontalCentered="1"/>
  <pageMargins left="0.23622047244094491" right="0.23622047244094491" top="0.70866141732283472" bottom="0.43307086614173229" header="0.35433070866141736" footer="0.1574803149606299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opLeftCell="A13" workbookViewId="0">
      <selection activeCell="G20" sqref="G20"/>
    </sheetView>
  </sheetViews>
  <sheetFormatPr defaultRowHeight="14.4" x14ac:dyDescent="0.4"/>
  <cols>
    <col min="1" max="1" width="14" style="2" customWidth="1"/>
    <col min="2" max="2" width="15.19921875" style="2" customWidth="1"/>
    <col min="3" max="3" width="9.59765625" style="2" customWidth="1"/>
    <col min="4" max="4" width="7.8984375" style="2" customWidth="1"/>
    <col min="5" max="5" width="5.59765625" style="2" customWidth="1"/>
    <col min="6" max="6" width="8.59765625" style="2" customWidth="1"/>
    <col min="7" max="7" width="12.3984375" style="2" customWidth="1"/>
    <col min="8" max="8" width="12.09765625" style="2" customWidth="1"/>
    <col min="9" max="9" width="12.69921875" style="1" bestFit="1" customWidth="1"/>
    <col min="10" max="256" width="9" style="2"/>
    <col min="257" max="257" width="14" style="2" customWidth="1"/>
    <col min="258" max="258" width="15.19921875" style="2" customWidth="1"/>
    <col min="259" max="259" width="9.59765625" style="2" customWidth="1"/>
    <col min="260" max="260" width="7.8984375" style="2" customWidth="1"/>
    <col min="261" max="261" width="5.59765625" style="2" customWidth="1"/>
    <col min="262" max="262" width="8.59765625" style="2" customWidth="1"/>
    <col min="263" max="263" width="12.3984375" style="2" customWidth="1"/>
    <col min="264" max="264" width="12.09765625" style="2" customWidth="1"/>
    <col min="265" max="265" width="12.69921875" style="2" bestFit="1" customWidth="1"/>
    <col min="266" max="512" width="9" style="2"/>
    <col min="513" max="513" width="14" style="2" customWidth="1"/>
    <col min="514" max="514" width="15.19921875" style="2" customWidth="1"/>
    <col min="515" max="515" width="9.59765625" style="2" customWidth="1"/>
    <col min="516" max="516" width="7.8984375" style="2" customWidth="1"/>
    <col min="517" max="517" width="5.59765625" style="2" customWidth="1"/>
    <col min="518" max="518" width="8.59765625" style="2" customWidth="1"/>
    <col min="519" max="519" width="12.3984375" style="2" customWidth="1"/>
    <col min="520" max="520" width="12.09765625" style="2" customWidth="1"/>
    <col min="521" max="521" width="12.69921875" style="2" bestFit="1" customWidth="1"/>
    <col min="522" max="768" width="9" style="2"/>
    <col min="769" max="769" width="14" style="2" customWidth="1"/>
    <col min="770" max="770" width="15.19921875" style="2" customWidth="1"/>
    <col min="771" max="771" width="9.59765625" style="2" customWidth="1"/>
    <col min="772" max="772" width="7.8984375" style="2" customWidth="1"/>
    <col min="773" max="773" width="5.59765625" style="2" customWidth="1"/>
    <col min="774" max="774" width="8.59765625" style="2" customWidth="1"/>
    <col min="775" max="775" width="12.3984375" style="2" customWidth="1"/>
    <col min="776" max="776" width="12.09765625" style="2" customWidth="1"/>
    <col min="777" max="777" width="12.69921875" style="2" bestFit="1" customWidth="1"/>
    <col min="778" max="1024" width="9" style="2"/>
    <col min="1025" max="1025" width="14" style="2" customWidth="1"/>
    <col min="1026" max="1026" width="15.19921875" style="2" customWidth="1"/>
    <col min="1027" max="1027" width="9.59765625" style="2" customWidth="1"/>
    <col min="1028" max="1028" width="7.8984375" style="2" customWidth="1"/>
    <col min="1029" max="1029" width="5.59765625" style="2" customWidth="1"/>
    <col min="1030" max="1030" width="8.59765625" style="2" customWidth="1"/>
    <col min="1031" max="1031" width="12.3984375" style="2" customWidth="1"/>
    <col min="1032" max="1032" width="12.09765625" style="2" customWidth="1"/>
    <col min="1033" max="1033" width="12.69921875" style="2" bestFit="1" customWidth="1"/>
    <col min="1034" max="1280" width="9" style="2"/>
    <col min="1281" max="1281" width="14" style="2" customWidth="1"/>
    <col min="1282" max="1282" width="15.19921875" style="2" customWidth="1"/>
    <col min="1283" max="1283" width="9.59765625" style="2" customWidth="1"/>
    <col min="1284" max="1284" width="7.8984375" style="2" customWidth="1"/>
    <col min="1285" max="1285" width="5.59765625" style="2" customWidth="1"/>
    <col min="1286" max="1286" width="8.59765625" style="2" customWidth="1"/>
    <col min="1287" max="1287" width="12.3984375" style="2" customWidth="1"/>
    <col min="1288" max="1288" width="12.09765625" style="2" customWidth="1"/>
    <col min="1289" max="1289" width="12.69921875" style="2" bestFit="1" customWidth="1"/>
    <col min="1290" max="1536" width="9" style="2"/>
    <col min="1537" max="1537" width="14" style="2" customWidth="1"/>
    <col min="1538" max="1538" width="15.19921875" style="2" customWidth="1"/>
    <col min="1539" max="1539" width="9.59765625" style="2" customWidth="1"/>
    <col min="1540" max="1540" width="7.8984375" style="2" customWidth="1"/>
    <col min="1541" max="1541" width="5.59765625" style="2" customWidth="1"/>
    <col min="1542" max="1542" width="8.59765625" style="2" customWidth="1"/>
    <col min="1543" max="1543" width="12.3984375" style="2" customWidth="1"/>
    <col min="1544" max="1544" width="12.09765625" style="2" customWidth="1"/>
    <col min="1545" max="1545" width="12.69921875" style="2" bestFit="1" customWidth="1"/>
    <col min="1546" max="1792" width="9" style="2"/>
    <col min="1793" max="1793" width="14" style="2" customWidth="1"/>
    <col min="1794" max="1794" width="15.19921875" style="2" customWidth="1"/>
    <col min="1795" max="1795" width="9.59765625" style="2" customWidth="1"/>
    <col min="1796" max="1796" width="7.8984375" style="2" customWidth="1"/>
    <col min="1797" max="1797" width="5.59765625" style="2" customWidth="1"/>
    <col min="1798" max="1798" width="8.59765625" style="2" customWidth="1"/>
    <col min="1799" max="1799" width="12.3984375" style="2" customWidth="1"/>
    <col min="1800" max="1800" width="12.09765625" style="2" customWidth="1"/>
    <col min="1801" max="1801" width="12.69921875" style="2" bestFit="1" customWidth="1"/>
    <col min="1802" max="2048" width="9" style="2"/>
    <col min="2049" max="2049" width="14" style="2" customWidth="1"/>
    <col min="2050" max="2050" width="15.19921875" style="2" customWidth="1"/>
    <col min="2051" max="2051" width="9.59765625" style="2" customWidth="1"/>
    <col min="2052" max="2052" width="7.8984375" style="2" customWidth="1"/>
    <col min="2053" max="2053" width="5.59765625" style="2" customWidth="1"/>
    <col min="2054" max="2054" width="8.59765625" style="2" customWidth="1"/>
    <col min="2055" max="2055" width="12.3984375" style="2" customWidth="1"/>
    <col min="2056" max="2056" width="12.09765625" style="2" customWidth="1"/>
    <col min="2057" max="2057" width="12.69921875" style="2" bestFit="1" customWidth="1"/>
    <col min="2058" max="2304" width="9" style="2"/>
    <col min="2305" max="2305" width="14" style="2" customWidth="1"/>
    <col min="2306" max="2306" width="15.19921875" style="2" customWidth="1"/>
    <col min="2307" max="2307" width="9.59765625" style="2" customWidth="1"/>
    <col min="2308" max="2308" width="7.8984375" style="2" customWidth="1"/>
    <col min="2309" max="2309" width="5.59765625" style="2" customWidth="1"/>
    <col min="2310" max="2310" width="8.59765625" style="2" customWidth="1"/>
    <col min="2311" max="2311" width="12.3984375" style="2" customWidth="1"/>
    <col min="2312" max="2312" width="12.09765625" style="2" customWidth="1"/>
    <col min="2313" max="2313" width="12.69921875" style="2" bestFit="1" customWidth="1"/>
    <col min="2314" max="2560" width="9" style="2"/>
    <col min="2561" max="2561" width="14" style="2" customWidth="1"/>
    <col min="2562" max="2562" width="15.19921875" style="2" customWidth="1"/>
    <col min="2563" max="2563" width="9.59765625" style="2" customWidth="1"/>
    <col min="2564" max="2564" width="7.8984375" style="2" customWidth="1"/>
    <col min="2565" max="2565" width="5.59765625" style="2" customWidth="1"/>
    <col min="2566" max="2566" width="8.59765625" style="2" customWidth="1"/>
    <col min="2567" max="2567" width="12.3984375" style="2" customWidth="1"/>
    <col min="2568" max="2568" width="12.09765625" style="2" customWidth="1"/>
    <col min="2569" max="2569" width="12.69921875" style="2" bestFit="1" customWidth="1"/>
    <col min="2570" max="2816" width="9" style="2"/>
    <col min="2817" max="2817" width="14" style="2" customWidth="1"/>
    <col min="2818" max="2818" width="15.19921875" style="2" customWidth="1"/>
    <col min="2819" max="2819" width="9.59765625" style="2" customWidth="1"/>
    <col min="2820" max="2820" width="7.8984375" style="2" customWidth="1"/>
    <col min="2821" max="2821" width="5.59765625" style="2" customWidth="1"/>
    <col min="2822" max="2822" width="8.59765625" style="2" customWidth="1"/>
    <col min="2823" max="2823" width="12.3984375" style="2" customWidth="1"/>
    <col min="2824" max="2824" width="12.09765625" style="2" customWidth="1"/>
    <col min="2825" max="2825" width="12.69921875" style="2" bestFit="1" customWidth="1"/>
    <col min="2826" max="3072" width="9" style="2"/>
    <col min="3073" max="3073" width="14" style="2" customWidth="1"/>
    <col min="3074" max="3074" width="15.19921875" style="2" customWidth="1"/>
    <col min="3075" max="3075" width="9.59765625" style="2" customWidth="1"/>
    <col min="3076" max="3076" width="7.8984375" style="2" customWidth="1"/>
    <col min="3077" max="3077" width="5.59765625" style="2" customWidth="1"/>
    <col min="3078" max="3078" width="8.59765625" style="2" customWidth="1"/>
    <col min="3079" max="3079" width="12.3984375" style="2" customWidth="1"/>
    <col min="3080" max="3080" width="12.09765625" style="2" customWidth="1"/>
    <col min="3081" max="3081" width="12.69921875" style="2" bestFit="1" customWidth="1"/>
    <col min="3082" max="3328" width="9" style="2"/>
    <col min="3329" max="3329" width="14" style="2" customWidth="1"/>
    <col min="3330" max="3330" width="15.19921875" style="2" customWidth="1"/>
    <col min="3331" max="3331" width="9.59765625" style="2" customWidth="1"/>
    <col min="3332" max="3332" width="7.8984375" style="2" customWidth="1"/>
    <col min="3333" max="3333" width="5.59765625" style="2" customWidth="1"/>
    <col min="3334" max="3334" width="8.59765625" style="2" customWidth="1"/>
    <col min="3335" max="3335" width="12.3984375" style="2" customWidth="1"/>
    <col min="3336" max="3336" width="12.09765625" style="2" customWidth="1"/>
    <col min="3337" max="3337" width="12.69921875" style="2" bestFit="1" customWidth="1"/>
    <col min="3338" max="3584" width="9" style="2"/>
    <col min="3585" max="3585" width="14" style="2" customWidth="1"/>
    <col min="3586" max="3586" width="15.19921875" style="2" customWidth="1"/>
    <col min="3587" max="3587" width="9.59765625" style="2" customWidth="1"/>
    <col min="3588" max="3588" width="7.8984375" style="2" customWidth="1"/>
    <col min="3589" max="3589" width="5.59765625" style="2" customWidth="1"/>
    <col min="3590" max="3590" width="8.59765625" style="2" customWidth="1"/>
    <col min="3591" max="3591" width="12.3984375" style="2" customWidth="1"/>
    <col min="3592" max="3592" width="12.09765625" style="2" customWidth="1"/>
    <col min="3593" max="3593" width="12.69921875" style="2" bestFit="1" customWidth="1"/>
    <col min="3594" max="3840" width="9" style="2"/>
    <col min="3841" max="3841" width="14" style="2" customWidth="1"/>
    <col min="3842" max="3842" width="15.19921875" style="2" customWidth="1"/>
    <col min="3843" max="3843" width="9.59765625" style="2" customWidth="1"/>
    <col min="3844" max="3844" width="7.8984375" style="2" customWidth="1"/>
    <col min="3845" max="3845" width="5.59765625" style="2" customWidth="1"/>
    <col min="3846" max="3846" width="8.59765625" style="2" customWidth="1"/>
    <col min="3847" max="3847" width="12.3984375" style="2" customWidth="1"/>
    <col min="3848" max="3848" width="12.09765625" style="2" customWidth="1"/>
    <col min="3849" max="3849" width="12.69921875" style="2" bestFit="1" customWidth="1"/>
    <col min="3850" max="4096" width="9" style="2"/>
    <col min="4097" max="4097" width="14" style="2" customWidth="1"/>
    <col min="4098" max="4098" width="15.19921875" style="2" customWidth="1"/>
    <col min="4099" max="4099" width="9.59765625" style="2" customWidth="1"/>
    <col min="4100" max="4100" width="7.8984375" style="2" customWidth="1"/>
    <col min="4101" max="4101" width="5.59765625" style="2" customWidth="1"/>
    <col min="4102" max="4102" width="8.59765625" style="2" customWidth="1"/>
    <col min="4103" max="4103" width="12.3984375" style="2" customWidth="1"/>
    <col min="4104" max="4104" width="12.09765625" style="2" customWidth="1"/>
    <col min="4105" max="4105" width="12.69921875" style="2" bestFit="1" customWidth="1"/>
    <col min="4106" max="4352" width="9" style="2"/>
    <col min="4353" max="4353" width="14" style="2" customWidth="1"/>
    <col min="4354" max="4354" width="15.19921875" style="2" customWidth="1"/>
    <col min="4355" max="4355" width="9.59765625" style="2" customWidth="1"/>
    <col min="4356" max="4356" width="7.8984375" style="2" customWidth="1"/>
    <col min="4357" max="4357" width="5.59765625" style="2" customWidth="1"/>
    <col min="4358" max="4358" width="8.59765625" style="2" customWidth="1"/>
    <col min="4359" max="4359" width="12.3984375" style="2" customWidth="1"/>
    <col min="4360" max="4360" width="12.09765625" style="2" customWidth="1"/>
    <col min="4361" max="4361" width="12.69921875" style="2" bestFit="1" customWidth="1"/>
    <col min="4362" max="4608" width="9" style="2"/>
    <col min="4609" max="4609" width="14" style="2" customWidth="1"/>
    <col min="4610" max="4610" width="15.19921875" style="2" customWidth="1"/>
    <col min="4611" max="4611" width="9.59765625" style="2" customWidth="1"/>
    <col min="4612" max="4612" width="7.8984375" style="2" customWidth="1"/>
    <col min="4613" max="4613" width="5.59765625" style="2" customWidth="1"/>
    <col min="4614" max="4614" width="8.59765625" style="2" customWidth="1"/>
    <col min="4615" max="4615" width="12.3984375" style="2" customWidth="1"/>
    <col min="4616" max="4616" width="12.09765625" style="2" customWidth="1"/>
    <col min="4617" max="4617" width="12.69921875" style="2" bestFit="1" customWidth="1"/>
    <col min="4618" max="4864" width="9" style="2"/>
    <col min="4865" max="4865" width="14" style="2" customWidth="1"/>
    <col min="4866" max="4866" width="15.19921875" style="2" customWidth="1"/>
    <col min="4867" max="4867" width="9.59765625" style="2" customWidth="1"/>
    <col min="4868" max="4868" width="7.8984375" style="2" customWidth="1"/>
    <col min="4869" max="4869" width="5.59765625" style="2" customWidth="1"/>
    <col min="4870" max="4870" width="8.59765625" style="2" customWidth="1"/>
    <col min="4871" max="4871" width="12.3984375" style="2" customWidth="1"/>
    <col min="4872" max="4872" width="12.09765625" style="2" customWidth="1"/>
    <col min="4873" max="4873" width="12.69921875" style="2" bestFit="1" customWidth="1"/>
    <col min="4874" max="5120" width="9" style="2"/>
    <col min="5121" max="5121" width="14" style="2" customWidth="1"/>
    <col min="5122" max="5122" width="15.19921875" style="2" customWidth="1"/>
    <col min="5123" max="5123" width="9.59765625" style="2" customWidth="1"/>
    <col min="5124" max="5124" width="7.8984375" style="2" customWidth="1"/>
    <col min="5125" max="5125" width="5.59765625" style="2" customWidth="1"/>
    <col min="5126" max="5126" width="8.59765625" style="2" customWidth="1"/>
    <col min="5127" max="5127" width="12.3984375" style="2" customWidth="1"/>
    <col min="5128" max="5128" width="12.09765625" style="2" customWidth="1"/>
    <col min="5129" max="5129" width="12.69921875" style="2" bestFit="1" customWidth="1"/>
    <col min="5130" max="5376" width="9" style="2"/>
    <col min="5377" max="5377" width="14" style="2" customWidth="1"/>
    <col min="5378" max="5378" width="15.19921875" style="2" customWidth="1"/>
    <col min="5379" max="5379" width="9.59765625" style="2" customWidth="1"/>
    <col min="5380" max="5380" width="7.8984375" style="2" customWidth="1"/>
    <col min="5381" max="5381" width="5.59765625" style="2" customWidth="1"/>
    <col min="5382" max="5382" width="8.59765625" style="2" customWidth="1"/>
    <col min="5383" max="5383" width="12.3984375" style="2" customWidth="1"/>
    <col min="5384" max="5384" width="12.09765625" style="2" customWidth="1"/>
    <col min="5385" max="5385" width="12.69921875" style="2" bestFit="1" customWidth="1"/>
    <col min="5386" max="5632" width="9" style="2"/>
    <col min="5633" max="5633" width="14" style="2" customWidth="1"/>
    <col min="5634" max="5634" width="15.19921875" style="2" customWidth="1"/>
    <col min="5635" max="5635" width="9.59765625" style="2" customWidth="1"/>
    <col min="5636" max="5636" width="7.8984375" style="2" customWidth="1"/>
    <col min="5637" max="5637" width="5.59765625" style="2" customWidth="1"/>
    <col min="5638" max="5638" width="8.59765625" style="2" customWidth="1"/>
    <col min="5639" max="5639" width="12.3984375" style="2" customWidth="1"/>
    <col min="5640" max="5640" width="12.09765625" style="2" customWidth="1"/>
    <col min="5641" max="5641" width="12.69921875" style="2" bestFit="1" customWidth="1"/>
    <col min="5642" max="5888" width="9" style="2"/>
    <col min="5889" max="5889" width="14" style="2" customWidth="1"/>
    <col min="5890" max="5890" width="15.19921875" style="2" customWidth="1"/>
    <col min="5891" max="5891" width="9.59765625" style="2" customWidth="1"/>
    <col min="5892" max="5892" width="7.8984375" style="2" customWidth="1"/>
    <col min="5893" max="5893" width="5.59765625" style="2" customWidth="1"/>
    <col min="5894" max="5894" width="8.59765625" style="2" customWidth="1"/>
    <col min="5895" max="5895" width="12.3984375" style="2" customWidth="1"/>
    <col min="5896" max="5896" width="12.09765625" style="2" customWidth="1"/>
    <col min="5897" max="5897" width="12.69921875" style="2" bestFit="1" customWidth="1"/>
    <col min="5898" max="6144" width="9" style="2"/>
    <col min="6145" max="6145" width="14" style="2" customWidth="1"/>
    <col min="6146" max="6146" width="15.19921875" style="2" customWidth="1"/>
    <col min="6147" max="6147" width="9.59765625" style="2" customWidth="1"/>
    <col min="6148" max="6148" width="7.8984375" style="2" customWidth="1"/>
    <col min="6149" max="6149" width="5.59765625" style="2" customWidth="1"/>
    <col min="6150" max="6150" width="8.59765625" style="2" customWidth="1"/>
    <col min="6151" max="6151" width="12.3984375" style="2" customWidth="1"/>
    <col min="6152" max="6152" width="12.09765625" style="2" customWidth="1"/>
    <col min="6153" max="6153" width="12.69921875" style="2" bestFit="1" customWidth="1"/>
    <col min="6154" max="6400" width="9" style="2"/>
    <col min="6401" max="6401" width="14" style="2" customWidth="1"/>
    <col min="6402" max="6402" width="15.19921875" style="2" customWidth="1"/>
    <col min="6403" max="6403" width="9.59765625" style="2" customWidth="1"/>
    <col min="6404" max="6404" width="7.8984375" style="2" customWidth="1"/>
    <col min="6405" max="6405" width="5.59765625" style="2" customWidth="1"/>
    <col min="6406" max="6406" width="8.59765625" style="2" customWidth="1"/>
    <col min="6407" max="6407" width="12.3984375" style="2" customWidth="1"/>
    <col min="6408" max="6408" width="12.09765625" style="2" customWidth="1"/>
    <col min="6409" max="6409" width="12.69921875" style="2" bestFit="1" customWidth="1"/>
    <col min="6410" max="6656" width="9" style="2"/>
    <col min="6657" max="6657" width="14" style="2" customWidth="1"/>
    <col min="6658" max="6658" width="15.19921875" style="2" customWidth="1"/>
    <col min="6659" max="6659" width="9.59765625" style="2" customWidth="1"/>
    <col min="6660" max="6660" width="7.8984375" style="2" customWidth="1"/>
    <col min="6661" max="6661" width="5.59765625" style="2" customWidth="1"/>
    <col min="6662" max="6662" width="8.59765625" style="2" customWidth="1"/>
    <col min="6663" max="6663" width="12.3984375" style="2" customWidth="1"/>
    <col min="6664" max="6664" width="12.09765625" style="2" customWidth="1"/>
    <col min="6665" max="6665" width="12.69921875" style="2" bestFit="1" customWidth="1"/>
    <col min="6666" max="6912" width="9" style="2"/>
    <col min="6913" max="6913" width="14" style="2" customWidth="1"/>
    <col min="6914" max="6914" width="15.19921875" style="2" customWidth="1"/>
    <col min="6915" max="6915" width="9.59765625" style="2" customWidth="1"/>
    <col min="6916" max="6916" width="7.8984375" style="2" customWidth="1"/>
    <col min="6917" max="6917" width="5.59765625" style="2" customWidth="1"/>
    <col min="6918" max="6918" width="8.59765625" style="2" customWidth="1"/>
    <col min="6919" max="6919" width="12.3984375" style="2" customWidth="1"/>
    <col min="6920" max="6920" width="12.09765625" style="2" customWidth="1"/>
    <col min="6921" max="6921" width="12.69921875" style="2" bestFit="1" customWidth="1"/>
    <col min="6922" max="7168" width="9" style="2"/>
    <col min="7169" max="7169" width="14" style="2" customWidth="1"/>
    <col min="7170" max="7170" width="15.19921875" style="2" customWidth="1"/>
    <col min="7171" max="7171" width="9.59765625" style="2" customWidth="1"/>
    <col min="7172" max="7172" width="7.8984375" style="2" customWidth="1"/>
    <col min="7173" max="7173" width="5.59765625" style="2" customWidth="1"/>
    <col min="7174" max="7174" width="8.59765625" style="2" customWidth="1"/>
    <col min="7175" max="7175" width="12.3984375" style="2" customWidth="1"/>
    <col min="7176" max="7176" width="12.09765625" style="2" customWidth="1"/>
    <col min="7177" max="7177" width="12.69921875" style="2" bestFit="1" customWidth="1"/>
    <col min="7178" max="7424" width="9" style="2"/>
    <col min="7425" max="7425" width="14" style="2" customWidth="1"/>
    <col min="7426" max="7426" width="15.19921875" style="2" customWidth="1"/>
    <col min="7427" max="7427" width="9.59765625" style="2" customWidth="1"/>
    <col min="7428" max="7428" width="7.8984375" style="2" customWidth="1"/>
    <col min="7429" max="7429" width="5.59765625" style="2" customWidth="1"/>
    <col min="7430" max="7430" width="8.59765625" style="2" customWidth="1"/>
    <col min="7431" max="7431" width="12.3984375" style="2" customWidth="1"/>
    <col min="7432" max="7432" width="12.09765625" style="2" customWidth="1"/>
    <col min="7433" max="7433" width="12.69921875" style="2" bestFit="1" customWidth="1"/>
    <col min="7434" max="7680" width="9" style="2"/>
    <col min="7681" max="7681" width="14" style="2" customWidth="1"/>
    <col min="7682" max="7682" width="15.19921875" style="2" customWidth="1"/>
    <col min="7683" max="7683" width="9.59765625" style="2" customWidth="1"/>
    <col min="7684" max="7684" width="7.8984375" style="2" customWidth="1"/>
    <col min="7685" max="7685" width="5.59765625" style="2" customWidth="1"/>
    <col min="7686" max="7686" width="8.59765625" style="2" customWidth="1"/>
    <col min="7687" max="7687" width="12.3984375" style="2" customWidth="1"/>
    <col min="7688" max="7688" width="12.09765625" style="2" customWidth="1"/>
    <col min="7689" max="7689" width="12.69921875" style="2" bestFit="1" customWidth="1"/>
    <col min="7690" max="7936" width="9" style="2"/>
    <col min="7937" max="7937" width="14" style="2" customWidth="1"/>
    <col min="7938" max="7938" width="15.19921875" style="2" customWidth="1"/>
    <col min="7939" max="7939" width="9.59765625" style="2" customWidth="1"/>
    <col min="7940" max="7940" width="7.8984375" style="2" customWidth="1"/>
    <col min="7941" max="7941" width="5.59765625" style="2" customWidth="1"/>
    <col min="7942" max="7942" width="8.59765625" style="2" customWidth="1"/>
    <col min="7943" max="7943" width="12.3984375" style="2" customWidth="1"/>
    <col min="7944" max="7944" width="12.09765625" style="2" customWidth="1"/>
    <col min="7945" max="7945" width="12.69921875" style="2" bestFit="1" customWidth="1"/>
    <col min="7946" max="8192" width="9" style="2"/>
    <col min="8193" max="8193" width="14" style="2" customWidth="1"/>
    <col min="8194" max="8194" width="15.19921875" style="2" customWidth="1"/>
    <col min="8195" max="8195" width="9.59765625" style="2" customWidth="1"/>
    <col min="8196" max="8196" width="7.8984375" style="2" customWidth="1"/>
    <col min="8197" max="8197" width="5.59765625" style="2" customWidth="1"/>
    <col min="8198" max="8198" width="8.59765625" style="2" customWidth="1"/>
    <col min="8199" max="8199" width="12.3984375" style="2" customWidth="1"/>
    <col min="8200" max="8200" width="12.09765625" style="2" customWidth="1"/>
    <col min="8201" max="8201" width="12.69921875" style="2" bestFit="1" customWidth="1"/>
    <col min="8202" max="8448" width="9" style="2"/>
    <col min="8449" max="8449" width="14" style="2" customWidth="1"/>
    <col min="8450" max="8450" width="15.19921875" style="2" customWidth="1"/>
    <col min="8451" max="8451" width="9.59765625" style="2" customWidth="1"/>
    <col min="8452" max="8452" width="7.8984375" style="2" customWidth="1"/>
    <col min="8453" max="8453" width="5.59765625" style="2" customWidth="1"/>
    <col min="8454" max="8454" width="8.59765625" style="2" customWidth="1"/>
    <col min="8455" max="8455" width="12.3984375" style="2" customWidth="1"/>
    <col min="8456" max="8456" width="12.09765625" style="2" customWidth="1"/>
    <col min="8457" max="8457" width="12.69921875" style="2" bestFit="1" customWidth="1"/>
    <col min="8458" max="8704" width="9" style="2"/>
    <col min="8705" max="8705" width="14" style="2" customWidth="1"/>
    <col min="8706" max="8706" width="15.19921875" style="2" customWidth="1"/>
    <col min="8707" max="8707" width="9.59765625" style="2" customWidth="1"/>
    <col min="8708" max="8708" width="7.8984375" style="2" customWidth="1"/>
    <col min="8709" max="8709" width="5.59765625" style="2" customWidth="1"/>
    <col min="8710" max="8710" width="8.59765625" style="2" customWidth="1"/>
    <col min="8711" max="8711" width="12.3984375" style="2" customWidth="1"/>
    <col min="8712" max="8712" width="12.09765625" style="2" customWidth="1"/>
    <col min="8713" max="8713" width="12.69921875" style="2" bestFit="1" customWidth="1"/>
    <col min="8714" max="8960" width="9" style="2"/>
    <col min="8961" max="8961" width="14" style="2" customWidth="1"/>
    <col min="8962" max="8962" width="15.19921875" style="2" customWidth="1"/>
    <col min="8963" max="8963" width="9.59765625" style="2" customWidth="1"/>
    <col min="8964" max="8964" width="7.8984375" style="2" customWidth="1"/>
    <col min="8965" max="8965" width="5.59765625" style="2" customWidth="1"/>
    <col min="8966" max="8966" width="8.59765625" style="2" customWidth="1"/>
    <col min="8967" max="8967" width="12.3984375" style="2" customWidth="1"/>
    <col min="8968" max="8968" width="12.09765625" style="2" customWidth="1"/>
    <col min="8969" max="8969" width="12.69921875" style="2" bestFit="1" customWidth="1"/>
    <col min="8970" max="9216" width="9" style="2"/>
    <col min="9217" max="9217" width="14" style="2" customWidth="1"/>
    <col min="9218" max="9218" width="15.19921875" style="2" customWidth="1"/>
    <col min="9219" max="9219" width="9.59765625" style="2" customWidth="1"/>
    <col min="9220" max="9220" width="7.8984375" style="2" customWidth="1"/>
    <col min="9221" max="9221" width="5.59765625" style="2" customWidth="1"/>
    <col min="9222" max="9222" width="8.59765625" style="2" customWidth="1"/>
    <col min="9223" max="9223" width="12.3984375" style="2" customWidth="1"/>
    <col min="9224" max="9224" width="12.09765625" style="2" customWidth="1"/>
    <col min="9225" max="9225" width="12.69921875" style="2" bestFit="1" customWidth="1"/>
    <col min="9226" max="9472" width="9" style="2"/>
    <col min="9473" max="9473" width="14" style="2" customWidth="1"/>
    <col min="9474" max="9474" width="15.19921875" style="2" customWidth="1"/>
    <col min="9475" max="9475" width="9.59765625" style="2" customWidth="1"/>
    <col min="9476" max="9476" width="7.8984375" style="2" customWidth="1"/>
    <col min="9477" max="9477" width="5.59765625" style="2" customWidth="1"/>
    <col min="9478" max="9478" width="8.59765625" style="2" customWidth="1"/>
    <col min="9479" max="9479" width="12.3984375" style="2" customWidth="1"/>
    <col min="9480" max="9480" width="12.09765625" style="2" customWidth="1"/>
    <col min="9481" max="9481" width="12.69921875" style="2" bestFit="1" customWidth="1"/>
    <col min="9482" max="9728" width="9" style="2"/>
    <col min="9729" max="9729" width="14" style="2" customWidth="1"/>
    <col min="9730" max="9730" width="15.19921875" style="2" customWidth="1"/>
    <col min="9731" max="9731" width="9.59765625" style="2" customWidth="1"/>
    <col min="9732" max="9732" width="7.8984375" style="2" customWidth="1"/>
    <col min="9733" max="9733" width="5.59765625" style="2" customWidth="1"/>
    <col min="9734" max="9734" width="8.59765625" style="2" customWidth="1"/>
    <col min="9735" max="9735" width="12.3984375" style="2" customWidth="1"/>
    <col min="9736" max="9736" width="12.09765625" style="2" customWidth="1"/>
    <col min="9737" max="9737" width="12.69921875" style="2" bestFit="1" customWidth="1"/>
    <col min="9738" max="9984" width="9" style="2"/>
    <col min="9985" max="9985" width="14" style="2" customWidth="1"/>
    <col min="9986" max="9986" width="15.19921875" style="2" customWidth="1"/>
    <col min="9987" max="9987" width="9.59765625" style="2" customWidth="1"/>
    <col min="9988" max="9988" width="7.8984375" style="2" customWidth="1"/>
    <col min="9989" max="9989" width="5.59765625" style="2" customWidth="1"/>
    <col min="9990" max="9990" width="8.59765625" style="2" customWidth="1"/>
    <col min="9991" max="9991" width="12.3984375" style="2" customWidth="1"/>
    <col min="9992" max="9992" width="12.09765625" style="2" customWidth="1"/>
    <col min="9993" max="9993" width="12.69921875" style="2" bestFit="1" customWidth="1"/>
    <col min="9994" max="10240" width="9" style="2"/>
    <col min="10241" max="10241" width="14" style="2" customWidth="1"/>
    <col min="10242" max="10242" width="15.19921875" style="2" customWidth="1"/>
    <col min="10243" max="10243" width="9.59765625" style="2" customWidth="1"/>
    <col min="10244" max="10244" width="7.8984375" style="2" customWidth="1"/>
    <col min="10245" max="10245" width="5.59765625" style="2" customWidth="1"/>
    <col min="10246" max="10246" width="8.59765625" style="2" customWidth="1"/>
    <col min="10247" max="10247" width="12.3984375" style="2" customWidth="1"/>
    <col min="10248" max="10248" width="12.09765625" style="2" customWidth="1"/>
    <col min="10249" max="10249" width="12.69921875" style="2" bestFit="1" customWidth="1"/>
    <col min="10250" max="10496" width="9" style="2"/>
    <col min="10497" max="10497" width="14" style="2" customWidth="1"/>
    <col min="10498" max="10498" width="15.19921875" style="2" customWidth="1"/>
    <col min="10499" max="10499" width="9.59765625" style="2" customWidth="1"/>
    <col min="10500" max="10500" width="7.8984375" style="2" customWidth="1"/>
    <col min="10501" max="10501" width="5.59765625" style="2" customWidth="1"/>
    <col min="10502" max="10502" width="8.59765625" style="2" customWidth="1"/>
    <col min="10503" max="10503" width="12.3984375" style="2" customWidth="1"/>
    <col min="10504" max="10504" width="12.09765625" style="2" customWidth="1"/>
    <col min="10505" max="10505" width="12.69921875" style="2" bestFit="1" customWidth="1"/>
    <col min="10506" max="10752" width="9" style="2"/>
    <col min="10753" max="10753" width="14" style="2" customWidth="1"/>
    <col min="10754" max="10754" width="15.19921875" style="2" customWidth="1"/>
    <col min="10755" max="10755" width="9.59765625" style="2" customWidth="1"/>
    <col min="10756" max="10756" width="7.8984375" style="2" customWidth="1"/>
    <col min="10757" max="10757" width="5.59765625" style="2" customWidth="1"/>
    <col min="10758" max="10758" width="8.59765625" style="2" customWidth="1"/>
    <col min="10759" max="10759" width="12.3984375" style="2" customWidth="1"/>
    <col min="10760" max="10760" width="12.09765625" style="2" customWidth="1"/>
    <col min="10761" max="10761" width="12.69921875" style="2" bestFit="1" customWidth="1"/>
    <col min="10762" max="11008" width="9" style="2"/>
    <col min="11009" max="11009" width="14" style="2" customWidth="1"/>
    <col min="11010" max="11010" width="15.19921875" style="2" customWidth="1"/>
    <col min="11011" max="11011" width="9.59765625" style="2" customWidth="1"/>
    <col min="11012" max="11012" width="7.8984375" style="2" customWidth="1"/>
    <col min="11013" max="11013" width="5.59765625" style="2" customWidth="1"/>
    <col min="11014" max="11014" width="8.59765625" style="2" customWidth="1"/>
    <col min="11015" max="11015" width="12.3984375" style="2" customWidth="1"/>
    <col min="11016" max="11016" width="12.09765625" style="2" customWidth="1"/>
    <col min="11017" max="11017" width="12.69921875" style="2" bestFit="1" customWidth="1"/>
    <col min="11018" max="11264" width="9" style="2"/>
    <col min="11265" max="11265" width="14" style="2" customWidth="1"/>
    <col min="11266" max="11266" width="15.19921875" style="2" customWidth="1"/>
    <col min="11267" max="11267" width="9.59765625" style="2" customWidth="1"/>
    <col min="11268" max="11268" width="7.8984375" style="2" customWidth="1"/>
    <col min="11269" max="11269" width="5.59765625" style="2" customWidth="1"/>
    <col min="11270" max="11270" width="8.59765625" style="2" customWidth="1"/>
    <col min="11271" max="11271" width="12.3984375" style="2" customWidth="1"/>
    <col min="11272" max="11272" width="12.09765625" style="2" customWidth="1"/>
    <col min="11273" max="11273" width="12.69921875" style="2" bestFit="1" customWidth="1"/>
    <col min="11274" max="11520" width="9" style="2"/>
    <col min="11521" max="11521" width="14" style="2" customWidth="1"/>
    <col min="11522" max="11522" width="15.19921875" style="2" customWidth="1"/>
    <col min="11523" max="11523" width="9.59765625" style="2" customWidth="1"/>
    <col min="11524" max="11524" width="7.8984375" style="2" customWidth="1"/>
    <col min="11525" max="11525" width="5.59765625" style="2" customWidth="1"/>
    <col min="11526" max="11526" width="8.59765625" style="2" customWidth="1"/>
    <col min="11527" max="11527" width="12.3984375" style="2" customWidth="1"/>
    <col min="11528" max="11528" width="12.09765625" style="2" customWidth="1"/>
    <col min="11529" max="11529" width="12.69921875" style="2" bestFit="1" customWidth="1"/>
    <col min="11530" max="11776" width="9" style="2"/>
    <col min="11777" max="11777" width="14" style="2" customWidth="1"/>
    <col min="11778" max="11778" width="15.19921875" style="2" customWidth="1"/>
    <col min="11779" max="11779" width="9.59765625" style="2" customWidth="1"/>
    <col min="11780" max="11780" width="7.8984375" style="2" customWidth="1"/>
    <col min="11781" max="11781" width="5.59765625" style="2" customWidth="1"/>
    <col min="11782" max="11782" width="8.59765625" style="2" customWidth="1"/>
    <col min="11783" max="11783" width="12.3984375" style="2" customWidth="1"/>
    <col min="11784" max="11784" width="12.09765625" style="2" customWidth="1"/>
    <col min="11785" max="11785" width="12.69921875" style="2" bestFit="1" customWidth="1"/>
    <col min="11786" max="12032" width="9" style="2"/>
    <col min="12033" max="12033" width="14" style="2" customWidth="1"/>
    <col min="12034" max="12034" width="15.19921875" style="2" customWidth="1"/>
    <col min="12035" max="12035" width="9.59765625" style="2" customWidth="1"/>
    <col min="12036" max="12036" width="7.8984375" style="2" customWidth="1"/>
    <col min="12037" max="12037" width="5.59765625" style="2" customWidth="1"/>
    <col min="12038" max="12038" width="8.59765625" style="2" customWidth="1"/>
    <col min="12039" max="12039" width="12.3984375" style="2" customWidth="1"/>
    <col min="12040" max="12040" width="12.09765625" style="2" customWidth="1"/>
    <col min="12041" max="12041" width="12.69921875" style="2" bestFit="1" customWidth="1"/>
    <col min="12042" max="12288" width="9" style="2"/>
    <col min="12289" max="12289" width="14" style="2" customWidth="1"/>
    <col min="12290" max="12290" width="15.19921875" style="2" customWidth="1"/>
    <col min="12291" max="12291" width="9.59765625" style="2" customWidth="1"/>
    <col min="12292" max="12292" width="7.8984375" style="2" customWidth="1"/>
    <col min="12293" max="12293" width="5.59765625" style="2" customWidth="1"/>
    <col min="12294" max="12294" width="8.59765625" style="2" customWidth="1"/>
    <col min="12295" max="12295" width="12.3984375" style="2" customWidth="1"/>
    <col min="12296" max="12296" width="12.09765625" style="2" customWidth="1"/>
    <col min="12297" max="12297" width="12.69921875" style="2" bestFit="1" customWidth="1"/>
    <col min="12298" max="12544" width="9" style="2"/>
    <col min="12545" max="12545" width="14" style="2" customWidth="1"/>
    <col min="12546" max="12546" width="15.19921875" style="2" customWidth="1"/>
    <col min="12547" max="12547" width="9.59765625" style="2" customWidth="1"/>
    <col min="12548" max="12548" width="7.8984375" style="2" customWidth="1"/>
    <col min="12549" max="12549" width="5.59765625" style="2" customWidth="1"/>
    <col min="12550" max="12550" width="8.59765625" style="2" customWidth="1"/>
    <col min="12551" max="12551" width="12.3984375" style="2" customWidth="1"/>
    <col min="12552" max="12552" width="12.09765625" style="2" customWidth="1"/>
    <col min="12553" max="12553" width="12.69921875" style="2" bestFit="1" customWidth="1"/>
    <col min="12554" max="12800" width="9" style="2"/>
    <col min="12801" max="12801" width="14" style="2" customWidth="1"/>
    <col min="12802" max="12802" width="15.19921875" style="2" customWidth="1"/>
    <col min="12803" max="12803" width="9.59765625" style="2" customWidth="1"/>
    <col min="12804" max="12804" width="7.8984375" style="2" customWidth="1"/>
    <col min="12805" max="12805" width="5.59765625" style="2" customWidth="1"/>
    <col min="12806" max="12806" width="8.59765625" style="2" customWidth="1"/>
    <col min="12807" max="12807" width="12.3984375" style="2" customWidth="1"/>
    <col min="12808" max="12808" width="12.09765625" style="2" customWidth="1"/>
    <col min="12809" max="12809" width="12.69921875" style="2" bestFit="1" customWidth="1"/>
    <col min="12810" max="13056" width="9" style="2"/>
    <col min="13057" max="13057" width="14" style="2" customWidth="1"/>
    <col min="13058" max="13058" width="15.19921875" style="2" customWidth="1"/>
    <col min="13059" max="13059" width="9.59765625" style="2" customWidth="1"/>
    <col min="13060" max="13060" width="7.8984375" style="2" customWidth="1"/>
    <col min="13061" max="13061" width="5.59765625" style="2" customWidth="1"/>
    <col min="13062" max="13062" width="8.59765625" style="2" customWidth="1"/>
    <col min="13063" max="13063" width="12.3984375" style="2" customWidth="1"/>
    <col min="13064" max="13064" width="12.09765625" style="2" customWidth="1"/>
    <col min="13065" max="13065" width="12.69921875" style="2" bestFit="1" customWidth="1"/>
    <col min="13066" max="13312" width="9" style="2"/>
    <col min="13313" max="13313" width="14" style="2" customWidth="1"/>
    <col min="13314" max="13314" width="15.19921875" style="2" customWidth="1"/>
    <col min="13315" max="13315" width="9.59765625" style="2" customWidth="1"/>
    <col min="13316" max="13316" width="7.8984375" style="2" customWidth="1"/>
    <col min="13317" max="13317" width="5.59765625" style="2" customWidth="1"/>
    <col min="13318" max="13318" width="8.59765625" style="2" customWidth="1"/>
    <col min="13319" max="13319" width="12.3984375" style="2" customWidth="1"/>
    <col min="13320" max="13320" width="12.09765625" style="2" customWidth="1"/>
    <col min="13321" max="13321" width="12.69921875" style="2" bestFit="1" customWidth="1"/>
    <col min="13322" max="13568" width="9" style="2"/>
    <col min="13569" max="13569" width="14" style="2" customWidth="1"/>
    <col min="13570" max="13570" width="15.19921875" style="2" customWidth="1"/>
    <col min="13571" max="13571" width="9.59765625" style="2" customWidth="1"/>
    <col min="13572" max="13572" width="7.8984375" style="2" customWidth="1"/>
    <col min="13573" max="13573" width="5.59765625" style="2" customWidth="1"/>
    <col min="13574" max="13574" width="8.59765625" style="2" customWidth="1"/>
    <col min="13575" max="13575" width="12.3984375" style="2" customWidth="1"/>
    <col min="13576" max="13576" width="12.09765625" style="2" customWidth="1"/>
    <col min="13577" max="13577" width="12.69921875" style="2" bestFit="1" customWidth="1"/>
    <col min="13578" max="13824" width="9" style="2"/>
    <col min="13825" max="13825" width="14" style="2" customWidth="1"/>
    <col min="13826" max="13826" width="15.19921875" style="2" customWidth="1"/>
    <col min="13827" max="13827" width="9.59765625" style="2" customWidth="1"/>
    <col min="13828" max="13828" width="7.8984375" style="2" customWidth="1"/>
    <col min="13829" max="13829" width="5.59765625" style="2" customWidth="1"/>
    <col min="13830" max="13830" width="8.59765625" style="2" customWidth="1"/>
    <col min="13831" max="13831" width="12.3984375" style="2" customWidth="1"/>
    <col min="13832" max="13832" width="12.09765625" style="2" customWidth="1"/>
    <col min="13833" max="13833" width="12.69921875" style="2" bestFit="1" customWidth="1"/>
    <col min="13834" max="14080" width="9" style="2"/>
    <col min="14081" max="14081" width="14" style="2" customWidth="1"/>
    <col min="14082" max="14082" width="15.19921875" style="2" customWidth="1"/>
    <col min="14083" max="14083" width="9.59765625" style="2" customWidth="1"/>
    <col min="14084" max="14084" width="7.8984375" style="2" customWidth="1"/>
    <col min="14085" max="14085" width="5.59765625" style="2" customWidth="1"/>
    <col min="14086" max="14086" width="8.59765625" style="2" customWidth="1"/>
    <col min="14087" max="14087" width="12.3984375" style="2" customWidth="1"/>
    <col min="14088" max="14088" width="12.09765625" style="2" customWidth="1"/>
    <col min="14089" max="14089" width="12.69921875" style="2" bestFit="1" customWidth="1"/>
    <col min="14090" max="14336" width="9" style="2"/>
    <col min="14337" max="14337" width="14" style="2" customWidth="1"/>
    <col min="14338" max="14338" width="15.19921875" style="2" customWidth="1"/>
    <col min="14339" max="14339" width="9.59765625" style="2" customWidth="1"/>
    <col min="14340" max="14340" width="7.8984375" style="2" customWidth="1"/>
    <col min="14341" max="14341" width="5.59765625" style="2" customWidth="1"/>
    <col min="14342" max="14342" width="8.59765625" style="2" customWidth="1"/>
    <col min="14343" max="14343" width="12.3984375" style="2" customWidth="1"/>
    <col min="14344" max="14344" width="12.09765625" style="2" customWidth="1"/>
    <col min="14345" max="14345" width="12.69921875" style="2" bestFit="1" customWidth="1"/>
    <col min="14346" max="14592" width="9" style="2"/>
    <col min="14593" max="14593" width="14" style="2" customWidth="1"/>
    <col min="14594" max="14594" width="15.19921875" style="2" customWidth="1"/>
    <col min="14595" max="14595" width="9.59765625" style="2" customWidth="1"/>
    <col min="14596" max="14596" width="7.8984375" style="2" customWidth="1"/>
    <col min="14597" max="14597" width="5.59765625" style="2" customWidth="1"/>
    <col min="14598" max="14598" width="8.59765625" style="2" customWidth="1"/>
    <col min="14599" max="14599" width="12.3984375" style="2" customWidth="1"/>
    <col min="14600" max="14600" width="12.09765625" style="2" customWidth="1"/>
    <col min="14601" max="14601" width="12.69921875" style="2" bestFit="1" customWidth="1"/>
    <col min="14602" max="14848" width="9" style="2"/>
    <col min="14849" max="14849" width="14" style="2" customWidth="1"/>
    <col min="14850" max="14850" width="15.19921875" style="2" customWidth="1"/>
    <col min="14851" max="14851" width="9.59765625" style="2" customWidth="1"/>
    <col min="14852" max="14852" width="7.8984375" style="2" customWidth="1"/>
    <col min="14853" max="14853" width="5.59765625" style="2" customWidth="1"/>
    <col min="14854" max="14854" width="8.59765625" style="2" customWidth="1"/>
    <col min="14855" max="14855" width="12.3984375" style="2" customWidth="1"/>
    <col min="14856" max="14856" width="12.09765625" style="2" customWidth="1"/>
    <col min="14857" max="14857" width="12.69921875" style="2" bestFit="1" customWidth="1"/>
    <col min="14858" max="15104" width="9" style="2"/>
    <col min="15105" max="15105" width="14" style="2" customWidth="1"/>
    <col min="15106" max="15106" width="15.19921875" style="2" customWidth="1"/>
    <col min="15107" max="15107" width="9.59765625" style="2" customWidth="1"/>
    <col min="15108" max="15108" width="7.8984375" style="2" customWidth="1"/>
    <col min="15109" max="15109" width="5.59765625" style="2" customWidth="1"/>
    <col min="15110" max="15110" width="8.59765625" style="2" customWidth="1"/>
    <col min="15111" max="15111" width="12.3984375" style="2" customWidth="1"/>
    <col min="15112" max="15112" width="12.09765625" style="2" customWidth="1"/>
    <col min="15113" max="15113" width="12.69921875" style="2" bestFit="1" customWidth="1"/>
    <col min="15114" max="15360" width="9" style="2"/>
    <col min="15361" max="15361" width="14" style="2" customWidth="1"/>
    <col min="15362" max="15362" width="15.19921875" style="2" customWidth="1"/>
    <col min="15363" max="15363" width="9.59765625" style="2" customWidth="1"/>
    <col min="15364" max="15364" width="7.8984375" style="2" customWidth="1"/>
    <col min="15365" max="15365" width="5.59765625" style="2" customWidth="1"/>
    <col min="15366" max="15366" width="8.59765625" style="2" customWidth="1"/>
    <col min="15367" max="15367" width="12.3984375" style="2" customWidth="1"/>
    <col min="15368" max="15368" width="12.09765625" style="2" customWidth="1"/>
    <col min="15369" max="15369" width="12.69921875" style="2" bestFit="1" customWidth="1"/>
    <col min="15370" max="15616" width="9" style="2"/>
    <col min="15617" max="15617" width="14" style="2" customWidth="1"/>
    <col min="15618" max="15618" width="15.19921875" style="2" customWidth="1"/>
    <col min="15619" max="15619" width="9.59765625" style="2" customWidth="1"/>
    <col min="15620" max="15620" width="7.8984375" style="2" customWidth="1"/>
    <col min="15621" max="15621" width="5.59765625" style="2" customWidth="1"/>
    <col min="15622" max="15622" width="8.59765625" style="2" customWidth="1"/>
    <col min="15623" max="15623" width="12.3984375" style="2" customWidth="1"/>
    <col min="15624" max="15624" width="12.09765625" style="2" customWidth="1"/>
    <col min="15625" max="15625" width="12.69921875" style="2" bestFit="1" customWidth="1"/>
    <col min="15626" max="15872" width="9" style="2"/>
    <col min="15873" max="15873" width="14" style="2" customWidth="1"/>
    <col min="15874" max="15874" width="15.19921875" style="2" customWidth="1"/>
    <col min="15875" max="15875" width="9.59765625" style="2" customWidth="1"/>
    <col min="15876" max="15876" width="7.8984375" style="2" customWidth="1"/>
    <col min="15877" max="15877" width="5.59765625" style="2" customWidth="1"/>
    <col min="15878" max="15878" width="8.59765625" style="2" customWidth="1"/>
    <col min="15879" max="15879" width="12.3984375" style="2" customWidth="1"/>
    <col min="15880" max="15880" width="12.09765625" style="2" customWidth="1"/>
    <col min="15881" max="15881" width="12.69921875" style="2" bestFit="1" customWidth="1"/>
    <col min="15882" max="16128" width="9" style="2"/>
    <col min="16129" max="16129" width="14" style="2" customWidth="1"/>
    <col min="16130" max="16130" width="15.19921875" style="2" customWidth="1"/>
    <col min="16131" max="16131" width="9.59765625" style="2" customWidth="1"/>
    <col min="16132" max="16132" width="7.8984375" style="2" customWidth="1"/>
    <col min="16133" max="16133" width="5.59765625" style="2" customWidth="1"/>
    <col min="16134" max="16134" width="8.59765625" style="2" customWidth="1"/>
    <col min="16135" max="16135" width="12.3984375" style="2" customWidth="1"/>
    <col min="16136" max="16136" width="12.09765625" style="2" customWidth="1"/>
    <col min="16137" max="16137" width="12.69921875" style="2" bestFit="1" customWidth="1"/>
    <col min="16138" max="16384" width="9" style="2"/>
  </cols>
  <sheetData>
    <row r="1" spans="1:28" ht="18.75" customHeight="1" x14ac:dyDescent="0.4">
      <c r="A1" s="258" t="s">
        <v>252</v>
      </c>
      <c r="B1" s="258"/>
      <c r="C1" s="258"/>
      <c r="D1" s="258"/>
      <c r="E1" s="258"/>
      <c r="F1" s="258"/>
      <c r="G1" s="258"/>
      <c r="H1" s="258"/>
    </row>
    <row r="2" spans="1:28" ht="18.75" customHeight="1" x14ac:dyDescent="0.4">
      <c r="A2" s="258"/>
      <c r="B2" s="258"/>
      <c r="C2" s="258"/>
      <c r="D2" s="258"/>
      <c r="E2" s="258"/>
      <c r="F2" s="258"/>
      <c r="G2" s="258"/>
      <c r="H2" s="258"/>
    </row>
    <row r="3" spans="1:28" ht="18.75" customHeight="1" x14ac:dyDescent="0.4">
      <c r="A3" s="258"/>
      <c r="B3" s="258"/>
      <c r="C3" s="258"/>
      <c r="D3" s="258"/>
      <c r="E3" s="258"/>
      <c r="F3" s="258"/>
      <c r="G3" s="258"/>
      <c r="H3" s="258"/>
    </row>
    <row r="4" spans="1:28" ht="19.5" customHeight="1" x14ac:dyDescent="0.4">
      <c r="A4" s="3" t="s">
        <v>72</v>
      </c>
      <c r="B4" s="4"/>
      <c r="C4" s="5"/>
      <c r="D4" s="6"/>
      <c r="E4" s="6"/>
      <c r="F4" s="128"/>
      <c r="G4" s="128"/>
      <c r="H4" s="128"/>
    </row>
    <row r="5" spans="1:28" ht="19.5" customHeight="1" x14ac:dyDescent="0.4">
      <c r="A5" s="8">
        <v>43496</v>
      </c>
      <c r="B5" s="8"/>
      <c r="C5" s="8"/>
      <c r="D5" s="6"/>
      <c r="E5" s="6"/>
      <c r="F5" s="128"/>
      <c r="G5" s="263"/>
      <c r="H5" s="263"/>
    </row>
    <row r="6" spans="1:28" ht="19.5" customHeight="1" x14ac:dyDescent="0.4">
      <c r="A6" s="9" t="s">
        <v>0</v>
      </c>
      <c r="B6" s="10"/>
      <c r="C6" s="10"/>
      <c r="D6" s="6"/>
      <c r="E6" s="6"/>
      <c r="F6" s="128"/>
      <c r="G6" s="263"/>
      <c r="H6" s="263"/>
    </row>
    <row r="7" spans="1:28" ht="19.5" customHeight="1" x14ac:dyDescent="0.4">
      <c r="A7" s="253"/>
      <c r="B7" s="253"/>
      <c r="C7" s="253"/>
      <c r="D7" s="6"/>
      <c r="E7" s="6"/>
      <c r="F7" s="128"/>
      <c r="G7" s="128"/>
      <c r="H7" s="128"/>
    </row>
    <row r="8" spans="1:28" ht="19.5" customHeight="1" x14ac:dyDescent="0.4">
      <c r="A8" s="151" t="s">
        <v>355</v>
      </c>
      <c r="B8" s="151"/>
      <c r="C8" s="11"/>
      <c r="D8" s="6"/>
      <c r="E8" s="6"/>
      <c r="F8" s="6"/>
    </row>
    <row r="9" spans="1:28" ht="26.1" customHeight="1" x14ac:dyDescent="0.4">
      <c r="A9" s="13" t="s">
        <v>22</v>
      </c>
      <c r="B9" s="14" t="s">
        <v>23</v>
      </c>
      <c r="C9" s="13" t="s">
        <v>24</v>
      </c>
      <c r="D9" s="14" t="s">
        <v>25</v>
      </c>
      <c r="E9" s="14" t="s">
        <v>26</v>
      </c>
      <c r="F9" s="14" t="s">
        <v>27</v>
      </c>
      <c r="G9" s="14" t="s">
        <v>28</v>
      </c>
      <c r="H9" s="14" t="s">
        <v>29</v>
      </c>
    </row>
    <row r="10" spans="1:28" ht="30" customHeight="1" x14ac:dyDescent="0.4">
      <c r="A10" s="57" t="s">
        <v>398</v>
      </c>
      <c r="B10" s="16" t="s">
        <v>399</v>
      </c>
      <c r="C10" s="15" t="s">
        <v>144</v>
      </c>
      <c r="D10" s="169">
        <v>290</v>
      </c>
      <c r="E10" s="15" t="s">
        <v>289</v>
      </c>
      <c r="F10" s="124">
        <v>400</v>
      </c>
      <c r="G10" s="36">
        <f t="shared" ref="G10:G11" si="0">SUM(D10*F10)</f>
        <v>116000</v>
      </c>
      <c r="H10" s="102"/>
    </row>
    <row r="11" spans="1:28" ht="30" customHeight="1" x14ac:dyDescent="0.4">
      <c r="A11" s="57" t="s">
        <v>400</v>
      </c>
      <c r="B11" s="16" t="s">
        <v>357</v>
      </c>
      <c r="C11" s="15" t="s">
        <v>144</v>
      </c>
      <c r="D11" s="169">
        <v>500</v>
      </c>
      <c r="E11" s="15" t="s">
        <v>306</v>
      </c>
      <c r="F11" s="124">
        <v>400</v>
      </c>
      <c r="G11" s="36">
        <f t="shared" si="0"/>
        <v>200000</v>
      </c>
      <c r="H11" s="102"/>
    </row>
    <row r="12" spans="1:28" ht="30" customHeight="1" x14ac:dyDescent="0.4">
      <c r="A12" s="15" t="s">
        <v>401</v>
      </c>
      <c r="B12" s="16" t="s">
        <v>399</v>
      </c>
      <c r="C12" s="15" t="s">
        <v>144</v>
      </c>
      <c r="D12" s="169">
        <v>6330</v>
      </c>
      <c r="E12" s="15" t="s">
        <v>289</v>
      </c>
      <c r="F12" s="124">
        <v>400</v>
      </c>
      <c r="G12" s="36">
        <f>SUM(D12*F12)</f>
        <v>2532000</v>
      </c>
      <c r="H12" s="102"/>
    </row>
    <row r="13" spans="1:28" s="121" customFormat="1" ht="30" customHeight="1" x14ac:dyDescent="0.4">
      <c r="A13" s="15" t="s">
        <v>354</v>
      </c>
      <c r="B13" s="16" t="s">
        <v>260</v>
      </c>
      <c r="C13" s="15" t="s">
        <v>144</v>
      </c>
      <c r="D13" s="169">
        <v>150</v>
      </c>
      <c r="E13" s="15" t="s">
        <v>289</v>
      </c>
      <c r="F13" s="124">
        <v>400</v>
      </c>
      <c r="G13" s="36">
        <f t="shared" ref="G13:G14" si="1">SUM(D13*F13)</f>
        <v>60000</v>
      </c>
      <c r="H13" s="102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s="121" customFormat="1" ht="30" customHeight="1" x14ac:dyDescent="0.4">
      <c r="A14" s="15" t="s">
        <v>356</v>
      </c>
      <c r="B14" s="16" t="s">
        <v>357</v>
      </c>
      <c r="C14" s="15" t="s">
        <v>144</v>
      </c>
      <c r="D14" s="169">
        <v>9550</v>
      </c>
      <c r="E14" s="15" t="s">
        <v>306</v>
      </c>
      <c r="F14" s="124">
        <v>400</v>
      </c>
      <c r="G14" s="36">
        <f t="shared" si="1"/>
        <v>3820000</v>
      </c>
      <c r="H14" s="16"/>
      <c r="I14" s="256"/>
      <c r="J14" s="257"/>
      <c r="K14" s="25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s="121" customFormat="1" ht="30" customHeight="1" x14ac:dyDescent="0.4">
      <c r="A15" s="15" t="s">
        <v>358</v>
      </c>
      <c r="B15" s="16" t="s">
        <v>357</v>
      </c>
      <c r="C15" s="15" t="s">
        <v>144</v>
      </c>
      <c r="D15" s="169">
        <v>4850</v>
      </c>
      <c r="E15" s="15" t="s">
        <v>289</v>
      </c>
      <c r="F15" s="124">
        <v>400</v>
      </c>
      <c r="G15" s="36">
        <f>SUM(D15*F15)</f>
        <v>1940000</v>
      </c>
      <c r="H15" s="1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s="121" customFormat="1" ht="30" customHeight="1" x14ac:dyDescent="0.4">
      <c r="A16" s="43"/>
      <c r="B16" s="16"/>
      <c r="C16" s="16"/>
      <c r="D16" s="153"/>
      <c r="E16" s="16"/>
      <c r="F16" s="154"/>
      <c r="G16" s="36"/>
      <c r="H16" s="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s="121" customFormat="1" ht="30" customHeight="1" x14ac:dyDescent="0.4">
      <c r="A17" s="43"/>
      <c r="B17" s="16"/>
      <c r="C17" s="16"/>
      <c r="D17" s="153"/>
      <c r="E17" s="16"/>
      <c r="F17" s="154"/>
      <c r="G17" s="36"/>
      <c r="H17" s="1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s="121" customFormat="1" ht="30" customHeight="1" x14ac:dyDescent="0.4">
      <c r="A18" s="43"/>
      <c r="B18" s="16"/>
      <c r="C18" s="16"/>
      <c r="D18" s="153"/>
      <c r="E18" s="16"/>
      <c r="F18" s="154"/>
      <c r="G18" s="36"/>
      <c r="H18" s="1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s="121" customFormat="1" ht="30" customHeight="1" x14ac:dyDescent="0.4">
      <c r="A19" s="43"/>
      <c r="B19" s="56"/>
      <c r="C19" s="43"/>
      <c r="D19" s="44"/>
      <c r="E19" s="44"/>
      <c r="F19" s="124"/>
      <c r="G19" s="36"/>
      <c r="H19" s="1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s="121" customFormat="1" ht="30" customHeight="1" x14ac:dyDescent="0.4">
      <c r="A20" s="134"/>
      <c r="B20" s="56"/>
      <c r="C20" s="134"/>
      <c r="D20" s="44"/>
      <c r="E20" s="43"/>
      <c r="F20" s="135"/>
      <c r="G20" s="36"/>
      <c r="H20" s="1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s="121" customFormat="1" ht="30" customHeight="1" thickBot="1" x14ac:dyDescent="0.45">
      <c r="A21" s="43"/>
      <c r="B21" s="16"/>
      <c r="C21" s="16"/>
      <c r="D21" s="153"/>
      <c r="E21" s="16"/>
      <c r="F21" s="154"/>
      <c r="G21" s="36"/>
      <c r="H21" s="1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6.1" customHeight="1" x14ac:dyDescent="0.4">
      <c r="A22" s="47"/>
      <c r="B22" s="48" t="s">
        <v>2</v>
      </c>
      <c r="C22" s="48"/>
      <c r="D22" s="49"/>
      <c r="E22" s="49"/>
      <c r="F22" s="50"/>
      <c r="G22" s="51">
        <f>SUM(G10:G21)</f>
        <v>8668000</v>
      </c>
      <c r="H22" s="52">
        <f>G22*0.1</f>
        <v>866800</v>
      </c>
    </row>
    <row r="23" spans="1:28" ht="26.1" customHeight="1" thickBot="1" x14ac:dyDescent="0.45">
      <c r="A23" s="22"/>
      <c r="B23" s="241" t="s">
        <v>3</v>
      </c>
      <c r="C23" s="241"/>
      <c r="D23" s="241"/>
      <c r="E23" s="23"/>
      <c r="F23" s="24"/>
      <c r="G23" s="242">
        <f>G22+H22</f>
        <v>9534800</v>
      </c>
      <c r="H23" s="243"/>
    </row>
  </sheetData>
  <mergeCells count="6">
    <mergeCell ref="A1:H3"/>
    <mergeCell ref="G5:H6"/>
    <mergeCell ref="A7:C7"/>
    <mergeCell ref="I14:K14"/>
    <mergeCell ref="B23:D23"/>
    <mergeCell ref="G23:H23"/>
  </mergeCells>
  <phoneticPr fontId="4" type="noConversion"/>
  <printOptions horizontalCentered="1"/>
  <pageMargins left="0.23622047244094491" right="0.23622047244094491" top="0.55118110236220474" bottom="0.15748031496062992" header="0.43307086614173229" footer="0.11811023622047245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13" workbookViewId="0">
      <selection activeCell="C11" sqref="C11"/>
    </sheetView>
  </sheetViews>
  <sheetFormatPr defaultRowHeight="14.4" x14ac:dyDescent="0.4"/>
  <cols>
    <col min="1" max="1" width="11.69921875" style="73" customWidth="1"/>
    <col min="2" max="2" width="18.3984375" style="73" customWidth="1"/>
    <col min="3" max="3" width="8.19921875" style="73" customWidth="1"/>
    <col min="4" max="4" width="8.09765625" style="73" customWidth="1"/>
    <col min="5" max="5" width="6.19921875" style="73" customWidth="1"/>
    <col min="6" max="6" width="9.5" style="73" customWidth="1"/>
    <col min="7" max="7" width="12.69921875" style="73" customWidth="1"/>
    <col min="8" max="8" width="11.59765625" style="73" customWidth="1"/>
    <col min="9" max="256" width="9" style="73"/>
    <col min="257" max="257" width="11.69921875" style="73" customWidth="1"/>
    <col min="258" max="258" width="18.3984375" style="73" customWidth="1"/>
    <col min="259" max="259" width="8.19921875" style="73" customWidth="1"/>
    <col min="260" max="260" width="8.09765625" style="73" customWidth="1"/>
    <col min="261" max="261" width="6.19921875" style="73" customWidth="1"/>
    <col min="262" max="262" width="9.5" style="73" customWidth="1"/>
    <col min="263" max="263" width="12.69921875" style="73" customWidth="1"/>
    <col min="264" max="264" width="11.59765625" style="73" customWidth="1"/>
    <col min="265" max="512" width="9" style="73"/>
    <col min="513" max="513" width="11.69921875" style="73" customWidth="1"/>
    <col min="514" max="514" width="18.3984375" style="73" customWidth="1"/>
    <col min="515" max="515" width="8.19921875" style="73" customWidth="1"/>
    <col min="516" max="516" width="8.09765625" style="73" customWidth="1"/>
    <col min="517" max="517" width="6.19921875" style="73" customWidth="1"/>
    <col min="518" max="518" width="9.5" style="73" customWidth="1"/>
    <col min="519" max="519" width="12.69921875" style="73" customWidth="1"/>
    <col min="520" max="520" width="11.59765625" style="73" customWidth="1"/>
    <col min="521" max="768" width="9" style="73"/>
    <col min="769" max="769" width="11.69921875" style="73" customWidth="1"/>
    <col min="770" max="770" width="18.3984375" style="73" customWidth="1"/>
    <col min="771" max="771" width="8.19921875" style="73" customWidth="1"/>
    <col min="772" max="772" width="8.09765625" style="73" customWidth="1"/>
    <col min="773" max="773" width="6.19921875" style="73" customWidth="1"/>
    <col min="774" max="774" width="9.5" style="73" customWidth="1"/>
    <col min="775" max="775" width="12.69921875" style="73" customWidth="1"/>
    <col min="776" max="776" width="11.59765625" style="73" customWidth="1"/>
    <col min="777" max="1024" width="9" style="73"/>
    <col min="1025" max="1025" width="11.69921875" style="73" customWidth="1"/>
    <col min="1026" max="1026" width="18.3984375" style="73" customWidth="1"/>
    <col min="1027" max="1027" width="8.19921875" style="73" customWidth="1"/>
    <col min="1028" max="1028" width="8.09765625" style="73" customWidth="1"/>
    <col min="1029" max="1029" width="6.19921875" style="73" customWidth="1"/>
    <col min="1030" max="1030" width="9.5" style="73" customWidth="1"/>
    <col min="1031" max="1031" width="12.69921875" style="73" customWidth="1"/>
    <col min="1032" max="1032" width="11.59765625" style="73" customWidth="1"/>
    <col min="1033" max="1280" width="9" style="73"/>
    <col min="1281" max="1281" width="11.69921875" style="73" customWidth="1"/>
    <col min="1282" max="1282" width="18.3984375" style="73" customWidth="1"/>
    <col min="1283" max="1283" width="8.19921875" style="73" customWidth="1"/>
    <col min="1284" max="1284" width="8.09765625" style="73" customWidth="1"/>
    <col min="1285" max="1285" width="6.19921875" style="73" customWidth="1"/>
    <col min="1286" max="1286" width="9.5" style="73" customWidth="1"/>
    <col min="1287" max="1287" width="12.69921875" style="73" customWidth="1"/>
    <col min="1288" max="1288" width="11.59765625" style="73" customWidth="1"/>
    <col min="1289" max="1536" width="9" style="73"/>
    <col min="1537" max="1537" width="11.69921875" style="73" customWidth="1"/>
    <col min="1538" max="1538" width="18.3984375" style="73" customWidth="1"/>
    <col min="1539" max="1539" width="8.19921875" style="73" customWidth="1"/>
    <col min="1540" max="1540" width="8.09765625" style="73" customWidth="1"/>
    <col min="1541" max="1541" width="6.19921875" style="73" customWidth="1"/>
    <col min="1542" max="1542" width="9.5" style="73" customWidth="1"/>
    <col min="1543" max="1543" width="12.69921875" style="73" customWidth="1"/>
    <col min="1544" max="1544" width="11.59765625" style="73" customWidth="1"/>
    <col min="1545" max="1792" width="9" style="73"/>
    <col min="1793" max="1793" width="11.69921875" style="73" customWidth="1"/>
    <col min="1794" max="1794" width="18.3984375" style="73" customWidth="1"/>
    <col min="1795" max="1795" width="8.19921875" style="73" customWidth="1"/>
    <col min="1796" max="1796" width="8.09765625" style="73" customWidth="1"/>
    <col min="1797" max="1797" width="6.19921875" style="73" customWidth="1"/>
    <col min="1798" max="1798" width="9.5" style="73" customWidth="1"/>
    <col min="1799" max="1799" width="12.69921875" style="73" customWidth="1"/>
    <col min="1800" max="1800" width="11.59765625" style="73" customWidth="1"/>
    <col min="1801" max="2048" width="9" style="73"/>
    <col min="2049" max="2049" width="11.69921875" style="73" customWidth="1"/>
    <col min="2050" max="2050" width="18.3984375" style="73" customWidth="1"/>
    <col min="2051" max="2051" width="8.19921875" style="73" customWidth="1"/>
    <col min="2052" max="2052" width="8.09765625" style="73" customWidth="1"/>
    <col min="2053" max="2053" width="6.19921875" style="73" customWidth="1"/>
    <col min="2054" max="2054" width="9.5" style="73" customWidth="1"/>
    <col min="2055" max="2055" width="12.69921875" style="73" customWidth="1"/>
    <col min="2056" max="2056" width="11.59765625" style="73" customWidth="1"/>
    <col min="2057" max="2304" width="9" style="73"/>
    <col min="2305" max="2305" width="11.69921875" style="73" customWidth="1"/>
    <col min="2306" max="2306" width="18.3984375" style="73" customWidth="1"/>
    <col min="2307" max="2307" width="8.19921875" style="73" customWidth="1"/>
    <col min="2308" max="2308" width="8.09765625" style="73" customWidth="1"/>
    <col min="2309" max="2309" width="6.19921875" style="73" customWidth="1"/>
    <col min="2310" max="2310" width="9.5" style="73" customWidth="1"/>
    <col min="2311" max="2311" width="12.69921875" style="73" customWidth="1"/>
    <col min="2312" max="2312" width="11.59765625" style="73" customWidth="1"/>
    <col min="2313" max="2560" width="9" style="73"/>
    <col min="2561" max="2561" width="11.69921875" style="73" customWidth="1"/>
    <col min="2562" max="2562" width="18.3984375" style="73" customWidth="1"/>
    <col min="2563" max="2563" width="8.19921875" style="73" customWidth="1"/>
    <col min="2564" max="2564" width="8.09765625" style="73" customWidth="1"/>
    <col min="2565" max="2565" width="6.19921875" style="73" customWidth="1"/>
    <col min="2566" max="2566" width="9.5" style="73" customWidth="1"/>
    <col min="2567" max="2567" width="12.69921875" style="73" customWidth="1"/>
    <col min="2568" max="2568" width="11.59765625" style="73" customWidth="1"/>
    <col min="2569" max="2816" width="9" style="73"/>
    <col min="2817" max="2817" width="11.69921875" style="73" customWidth="1"/>
    <col min="2818" max="2818" width="18.3984375" style="73" customWidth="1"/>
    <col min="2819" max="2819" width="8.19921875" style="73" customWidth="1"/>
    <col min="2820" max="2820" width="8.09765625" style="73" customWidth="1"/>
    <col min="2821" max="2821" width="6.19921875" style="73" customWidth="1"/>
    <col min="2822" max="2822" width="9.5" style="73" customWidth="1"/>
    <col min="2823" max="2823" width="12.69921875" style="73" customWidth="1"/>
    <col min="2824" max="2824" width="11.59765625" style="73" customWidth="1"/>
    <col min="2825" max="3072" width="9" style="73"/>
    <col min="3073" max="3073" width="11.69921875" style="73" customWidth="1"/>
    <col min="3074" max="3074" width="18.3984375" style="73" customWidth="1"/>
    <col min="3075" max="3075" width="8.19921875" style="73" customWidth="1"/>
    <col min="3076" max="3076" width="8.09765625" style="73" customWidth="1"/>
    <col min="3077" max="3077" width="6.19921875" style="73" customWidth="1"/>
    <col min="3078" max="3078" width="9.5" style="73" customWidth="1"/>
    <col min="3079" max="3079" width="12.69921875" style="73" customWidth="1"/>
    <col min="3080" max="3080" width="11.59765625" style="73" customWidth="1"/>
    <col min="3081" max="3328" width="9" style="73"/>
    <col min="3329" max="3329" width="11.69921875" style="73" customWidth="1"/>
    <col min="3330" max="3330" width="18.3984375" style="73" customWidth="1"/>
    <col min="3331" max="3331" width="8.19921875" style="73" customWidth="1"/>
    <col min="3332" max="3332" width="8.09765625" style="73" customWidth="1"/>
    <col min="3333" max="3333" width="6.19921875" style="73" customWidth="1"/>
    <col min="3334" max="3334" width="9.5" style="73" customWidth="1"/>
    <col min="3335" max="3335" width="12.69921875" style="73" customWidth="1"/>
    <col min="3336" max="3336" width="11.59765625" style="73" customWidth="1"/>
    <col min="3337" max="3584" width="9" style="73"/>
    <col min="3585" max="3585" width="11.69921875" style="73" customWidth="1"/>
    <col min="3586" max="3586" width="18.3984375" style="73" customWidth="1"/>
    <col min="3587" max="3587" width="8.19921875" style="73" customWidth="1"/>
    <col min="3588" max="3588" width="8.09765625" style="73" customWidth="1"/>
    <col min="3589" max="3589" width="6.19921875" style="73" customWidth="1"/>
    <col min="3590" max="3590" width="9.5" style="73" customWidth="1"/>
    <col min="3591" max="3591" width="12.69921875" style="73" customWidth="1"/>
    <col min="3592" max="3592" width="11.59765625" style="73" customWidth="1"/>
    <col min="3593" max="3840" width="9" style="73"/>
    <col min="3841" max="3841" width="11.69921875" style="73" customWidth="1"/>
    <col min="3842" max="3842" width="18.3984375" style="73" customWidth="1"/>
    <col min="3843" max="3843" width="8.19921875" style="73" customWidth="1"/>
    <col min="3844" max="3844" width="8.09765625" style="73" customWidth="1"/>
    <col min="3845" max="3845" width="6.19921875" style="73" customWidth="1"/>
    <col min="3846" max="3846" width="9.5" style="73" customWidth="1"/>
    <col min="3847" max="3847" width="12.69921875" style="73" customWidth="1"/>
    <col min="3848" max="3848" width="11.59765625" style="73" customWidth="1"/>
    <col min="3849" max="4096" width="9" style="73"/>
    <col min="4097" max="4097" width="11.69921875" style="73" customWidth="1"/>
    <col min="4098" max="4098" width="18.3984375" style="73" customWidth="1"/>
    <col min="4099" max="4099" width="8.19921875" style="73" customWidth="1"/>
    <col min="4100" max="4100" width="8.09765625" style="73" customWidth="1"/>
    <col min="4101" max="4101" width="6.19921875" style="73" customWidth="1"/>
    <col min="4102" max="4102" width="9.5" style="73" customWidth="1"/>
    <col min="4103" max="4103" width="12.69921875" style="73" customWidth="1"/>
    <col min="4104" max="4104" width="11.59765625" style="73" customWidth="1"/>
    <col min="4105" max="4352" width="9" style="73"/>
    <col min="4353" max="4353" width="11.69921875" style="73" customWidth="1"/>
    <col min="4354" max="4354" width="18.3984375" style="73" customWidth="1"/>
    <col min="4355" max="4355" width="8.19921875" style="73" customWidth="1"/>
    <col min="4356" max="4356" width="8.09765625" style="73" customWidth="1"/>
    <col min="4357" max="4357" width="6.19921875" style="73" customWidth="1"/>
    <col min="4358" max="4358" width="9.5" style="73" customWidth="1"/>
    <col min="4359" max="4359" width="12.69921875" style="73" customWidth="1"/>
    <col min="4360" max="4360" width="11.59765625" style="73" customWidth="1"/>
    <col min="4361" max="4608" width="9" style="73"/>
    <col min="4609" max="4609" width="11.69921875" style="73" customWidth="1"/>
    <col min="4610" max="4610" width="18.3984375" style="73" customWidth="1"/>
    <col min="4611" max="4611" width="8.19921875" style="73" customWidth="1"/>
    <col min="4612" max="4612" width="8.09765625" style="73" customWidth="1"/>
    <col min="4613" max="4613" width="6.19921875" style="73" customWidth="1"/>
    <col min="4614" max="4614" width="9.5" style="73" customWidth="1"/>
    <col min="4615" max="4615" width="12.69921875" style="73" customWidth="1"/>
    <col min="4616" max="4616" width="11.59765625" style="73" customWidth="1"/>
    <col min="4617" max="4864" width="9" style="73"/>
    <col min="4865" max="4865" width="11.69921875" style="73" customWidth="1"/>
    <col min="4866" max="4866" width="18.3984375" style="73" customWidth="1"/>
    <col min="4867" max="4867" width="8.19921875" style="73" customWidth="1"/>
    <col min="4868" max="4868" width="8.09765625" style="73" customWidth="1"/>
    <col min="4869" max="4869" width="6.19921875" style="73" customWidth="1"/>
    <col min="4870" max="4870" width="9.5" style="73" customWidth="1"/>
    <col min="4871" max="4871" width="12.69921875" style="73" customWidth="1"/>
    <col min="4872" max="4872" width="11.59765625" style="73" customWidth="1"/>
    <col min="4873" max="5120" width="9" style="73"/>
    <col min="5121" max="5121" width="11.69921875" style="73" customWidth="1"/>
    <col min="5122" max="5122" width="18.3984375" style="73" customWidth="1"/>
    <col min="5123" max="5123" width="8.19921875" style="73" customWidth="1"/>
    <col min="5124" max="5124" width="8.09765625" style="73" customWidth="1"/>
    <col min="5125" max="5125" width="6.19921875" style="73" customWidth="1"/>
    <col min="5126" max="5126" width="9.5" style="73" customWidth="1"/>
    <col min="5127" max="5127" width="12.69921875" style="73" customWidth="1"/>
    <col min="5128" max="5128" width="11.59765625" style="73" customWidth="1"/>
    <col min="5129" max="5376" width="9" style="73"/>
    <col min="5377" max="5377" width="11.69921875" style="73" customWidth="1"/>
    <col min="5378" max="5378" width="18.3984375" style="73" customWidth="1"/>
    <col min="5379" max="5379" width="8.19921875" style="73" customWidth="1"/>
    <col min="5380" max="5380" width="8.09765625" style="73" customWidth="1"/>
    <col min="5381" max="5381" width="6.19921875" style="73" customWidth="1"/>
    <col min="5382" max="5382" width="9.5" style="73" customWidth="1"/>
    <col min="5383" max="5383" width="12.69921875" style="73" customWidth="1"/>
    <col min="5384" max="5384" width="11.59765625" style="73" customWidth="1"/>
    <col min="5385" max="5632" width="9" style="73"/>
    <col min="5633" max="5633" width="11.69921875" style="73" customWidth="1"/>
    <col min="5634" max="5634" width="18.3984375" style="73" customWidth="1"/>
    <col min="5635" max="5635" width="8.19921875" style="73" customWidth="1"/>
    <col min="5636" max="5636" width="8.09765625" style="73" customWidth="1"/>
    <col min="5637" max="5637" width="6.19921875" style="73" customWidth="1"/>
    <col min="5638" max="5638" width="9.5" style="73" customWidth="1"/>
    <col min="5639" max="5639" width="12.69921875" style="73" customWidth="1"/>
    <col min="5640" max="5640" width="11.59765625" style="73" customWidth="1"/>
    <col min="5641" max="5888" width="9" style="73"/>
    <col min="5889" max="5889" width="11.69921875" style="73" customWidth="1"/>
    <col min="5890" max="5890" width="18.3984375" style="73" customWidth="1"/>
    <col min="5891" max="5891" width="8.19921875" style="73" customWidth="1"/>
    <col min="5892" max="5892" width="8.09765625" style="73" customWidth="1"/>
    <col min="5893" max="5893" width="6.19921875" style="73" customWidth="1"/>
    <col min="5894" max="5894" width="9.5" style="73" customWidth="1"/>
    <col min="5895" max="5895" width="12.69921875" style="73" customWidth="1"/>
    <col min="5896" max="5896" width="11.59765625" style="73" customWidth="1"/>
    <col min="5897" max="6144" width="9" style="73"/>
    <col min="6145" max="6145" width="11.69921875" style="73" customWidth="1"/>
    <col min="6146" max="6146" width="18.3984375" style="73" customWidth="1"/>
    <col min="6147" max="6147" width="8.19921875" style="73" customWidth="1"/>
    <col min="6148" max="6148" width="8.09765625" style="73" customWidth="1"/>
    <col min="6149" max="6149" width="6.19921875" style="73" customWidth="1"/>
    <col min="6150" max="6150" width="9.5" style="73" customWidth="1"/>
    <col min="6151" max="6151" width="12.69921875" style="73" customWidth="1"/>
    <col min="6152" max="6152" width="11.59765625" style="73" customWidth="1"/>
    <col min="6153" max="6400" width="9" style="73"/>
    <col min="6401" max="6401" width="11.69921875" style="73" customWidth="1"/>
    <col min="6402" max="6402" width="18.3984375" style="73" customWidth="1"/>
    <col min="6403" max="6403" width="8.19921875" style="73" customWidth="1"/>
    <col min="6404" max="6404" width="8.09765625" style="73" customWidth="1"/>
    <col min="6405" max="6405" width="6.19921875" style="73" customWidth="1"/>
    <col min="6406" max="6406" width="9.5" style="73" customWidth="1"/>
    <col min="6407" max="6407" width="12.69921875" style="73" customWidth="1"/>
    <col min="6408" max="6408" width="11.59765625" style="73" customWidth="1"/>
    <col min="6409" max="6656" width="9" style="73"/>
    <col min="6657" max="6657" width="11.69921875" style="73" customWidth="1"/>
    <col min="6658" max="6658" width="18.3984375" style="73" customWidth="1"/>
    <col min="6659" max="6659" width="8.19921875" style="73" customWidth="1"/>
    <col min="6660" max="6660" width="8.09765625" style="73" customWidth="1"/>
    <col min="6661" max="6661" width="6.19921875" style="73" customWidth="1"/>
    <col min="6662" max="6662" width="9.5" style="73" customWidth="1"/>
    <col min="6663" max="6663" width="12.69921875" style="73" customWidth="1"/>
    <col min="6664" max="6664" width="11.59765625" style="73" customWidth="1"/>
    <col min="6665" max="6912" width="9" style="73"/>
    <col min="6913" max="6913" width="11.69921875" style="73" customWidth="1"/>
    <col min="6914" max="6914" width="18.3984375" style="73" customWidth="1"/>
    <col min="6915" max="6915" width="8.19921875" style="73" customWidth="1"/>
    <col min="6916" max="6916" width="8.09765625" style="73" customWidth="1"/>
    <col min="6917" max="6917" width="6.19921875" style="73" customWidth="1"/>
    <col min="6918" max="6918" width="9.5" style="73" customWidth="1"/>
    <col min="6919" max="6919" width="12.69921875" style="73" customWidth="1"/>
    <col min="6920" max="6920" width="11.59765625" style="73" customWidth="1"/>
    <col min="6921" max="7168" width="9" style="73"/>
    <col min="7169" max="7169" width="11.69921875" style="73" customWidth="1"/>
    <col min="7170" max="7170" width="18.3984375" style="73" customWidth="1"/>
    <col min="7171" max="7171" width="8.19921875" style="73" customWidth="1"/>
    <col min="7172" max="7172" width="8.09765625" style="73" customWidth="1"/>
    <col min="7173" max="7173" width="6.19921875" style="73" customWidth="1"/>
    <col min="7174" max="7174" width="9.5" style="73" customWidth="1"/>
    <col min="7175" max="7175" width="12.69921875" style="73" customWidth="1"/>
    <col min="7176" max="7176" width="11.59765625" style="73" customWidth="1"/>
    <col min="7177" max="7424" width="9" style="73"/>
    <col min="7425" max="7425" width="11.69921875" style="73" customWidth="1"/>
    <col min="7426" max="7426" width="18.3984375" style="73" customWidth="1"/>
    <col min="7427" max="7427" width="8.19921875" style="73" customWidth="1"/>
    <col min="7428" max="7428" width="8.09765625" style="73" customWidth="1"/>
    <col min="7429" max="7429" width="6.19921875" style="73" customWidth="1"/>
    <col min="7430" max="7430" width="9.5" style="73" customWidth="1"/>
    <col min="7431" max="7431" width="12.69921875" style="73" customWidth="1"/>
    <col min="7432" max="7432" width="11.59765625" style="73" customWidth="1"/>
    <col min="7433" max="7680" width="9" style="73"/>
    <col min="7681" max="7681" width="11.69921875" style="73" customWidth="1"/>
    <col min="7682" max="7682" width="18.3984375" style="73" customWidth="1"/>
    <col min="7683" max="7683" width="8.19921875" style="73" customWidth="1"/>
    <col min="7684" max="7684" width="8.09765625" style="73" customWidth="1"/>
    <col min="7685" max="7685" width="6.19921875" style="73" customWidth="1"/>
    <col min="7686" max="7686" width="9.5" style="73" customWidth="1"/>
    <col min="7687" max="7687" width="12.69921875" style="73" customWidth="1"/>
    <col min="7688" max="7688" width="11.59765625" style="73" customWidth="1"/>
    <col min="7689" max="7936" width="9" style="73"/>
    <col min="7937" max="7937" width="11.69921875" style="73" customWidth="1"/>
    <col min="7938" max="7938" width="18.3984375" style="73" customWidth="1"/>
    <col min="7939" max="7939" width="8.19921875" style="73" customWidth="1"/>
    <col min="7940" max="7940" width="8.09765625" style="73" customWidth="1"/>
    <col min="7941" max="7941" width="6.19921875" style="73" customWidth="1"/>
    <col min="7942" max="7942" width="9.5" style="73" customWidth="1"/>
    <col min="7943" max="7943" width="12.69921875" style="73" customWidth="1"/>
    <col min="7944" max="7944" width="11.59765625" style="73" customWidth="1"/>
    <col min="7945" max="8192" width="9" style="73"/>
    <col min="8193" max="8193" width="11.69921875" style="73" customWidth="1"/>
    <col min="8194" max="8194" width="18.3984375" style="73" customWidth="1"/>
    <col min="8195" max="8195" width="8.19921875" style="73" customWidth="1"/>
    <col min="8196" max="8196" width="8.09765625" style="73" customWidth="1"/>
    <col min="8197" max="8197" width="6.19921875" style="73" customWidth="1"/>
    <col min="8198" max="8198" width="9.5" style="73" customWidth="1"/>
    <col min="8199" max="8199" width="12.69921875" style="73" customWidth="1"/>
    <col min="8200" max="8200" width="11.59765625" style="73" customWidth="1"/>
    <col min="8201" max="8448" width="9" style="73"/>
    <col min="8449" max="8449" width="11.69921875" style="73" customWidth="1"/>
    <col min="8450" max="8450" width="18.3984375" style="73" customWidth="1"/>
    <col min="8451" max="8451" width="8.19921875" style="73" customWidth="1"/>
    <col min="8452" max="8452" width="8.09765625" style="73" customWidth="1"/>
    <col min="8453" max="8453" width="6.19921875" style="73" customWidth="1"/>
    <col min="8454" max="8454" width="9.5" style="73" customWidth="1"/>
    <col min="8455" max="8455" width="12.69921875" style="73" customWidth="1"/>
    <col min="8456" max="8456" width="11.59765625" style="73" customWidth="1"/>
    <col min="8457" max="8704" width="9" style="73"/>
    <col min="8705" max="8705" width="11.69921875" style="73" customWidth="1"/>
    <col min="8706" max="8706" width="18.3984375" style="73" customWidth="1"/>
    <col min="8707" max="8707" width="8.19921875" style="73" customWidth="1"/>
    <col min="8708" max="8708" width="8.09765625" style="73" customWidth="1"/>
    <col min="8709" max="8709" width="6.19921875" style="73" customWidth="1"/>
    <col min="8710" max="8710" width="9.5" style="73" customWidth="1"/>
    <col min="8711" max="8711" width="12.69921875" style="73" customWidth="1"/>
    <col min="8712" max="8712" width="11.59765625" style="73" customWidth="1"/>
    <col min="8713" max="8960" width="9" style="73"/>
    <col min="8961" max="8961" width="11.69921875" style="73" customWidth="1"/>
    <col min="8962" max="8962" width="18.3984375" style="73" customWidth="1"/>
    <col min="8963" max="8963" width="8.19921875" style="73" customWidth="1"/>
    <col min="8964" max="8964" width="8.09765625" style="73" customWidth="1"/>
    <col min="8965" max="8965" width="6.19921875" style="73" customWidth="1"/>
    <col min="8966" max="8966" width="9.5" style="73" customWidth="1"/>
    <col min="8967" max="8967" width="12.69921875" style="73" customWidth="1"/>
    <col min="8968" max="8968" width="11.59765625" style="73" customWidth="1"/>
    <col min="8969" max="9216" width="9" style="73"/>
    <col min="9217" max="9217" width="11.69921875" style="73" customWidth="1"/>
    <col min="9218" max="9218" width="18.3984375" style="73" customWidth="1"/>
    <col min="9219" max="9219" width="8.19921875" style="73" customWidth="1"/>
    <col min="9220" max="9220" width="8.09765625" style="73" customWidth="1"/>
    <col min="9221" max="9221" width="6.19921875" style="73" customWidth="1"/>
    <col min="9222" max="9222" width="9.5" style="73" customWidth="1"/>
    <col min="9223" max="9223" width="12.69921875" style="73" customWidth="1"/>
    <col min="9224" max="9224" width="11.59765625" style="73" customWidth="1"/>
    <col min="9225" max="9472" width="9" style="73"/>
    <col min="9473" max="9473" width="11.69921875" style="73" customWidth="1"/>
    <col min="9474" max="9474" width="18.3984375" style="73" customWidth="1"/>
    <col min="9475" max="9475" width="8.19921875" style="73" customWidth="1"/>
    <col min="9476" max="9476" width="8.09765625" style="73" customWidth="1"/>
    <col min="9477" max="9477" width="6.19921875" style="73" customWidth="1"/>
    <col min="9478" max="9478" width="9.5" style="73" customWidth="1"/>
    <col min="9479" max="9479" width="12.69921875" style="73" customWidth="1"/>
    <col min="9480" max="9480" width="11.59765625" style="73" customWidth="1"/>
    <col min="9481" max="9728" width="9" style="73"/>
    <col min="9729" max="9729" width="11.69921875" style="73" customWidth="1"/>
    <col min="9730" max="9730" width="18.3984375" style="73" customWidth="1"/>
    <col min="9731" max="9731" width="8.19921875" style="73" customWidth="1"/>
    <col min="9732" max="9732" width="8.09765625" style="73" customWidth="1"/>
    <col min="9733" max="9733" width="6.19921875" style="73" customWidth="1"/>
    <col min="9734" max="9734" width="9.5" style="73" customWidth="1"/>
    <col min="9735" max="9735" width="12.69921875" style="73" customWidth="1"/>
    <col min="9736" max="9736" width="11.59765625" style="73" customWidth="1"/>
    <col min="9737" max="9984" width="9" style="73"/>
    <col min="9985" max="9985" width="11.69921875" style="73" customWidth="1"/>
    <col min="9986" max="9986" width="18.3984375" style="73" customWidth="1"/>
    <col min="9987" max="9987" width="8.19921875" style="73" customWidth="1"/>
    <col min="9988" max="9988" width="8.09765625" style="73" customWidth="1"/>
    <col min="9989" max="9989" width="6.19921875" style="73" customWidth="1"/>
    <col min="9990" max="9990" width="9.5" style="73" customWidth="1"/>
    <col min="9991" max="9991" width="12.69921875" style="73" customWidth="1"/>
    <col min="9992" max="9992" width="11.59765625" style="73" customWidth="1"/>
    <col min="9993" max="10240" width="9" style="73"/>
    <col min="10241" max="10241" width="11.69921875" style="73" customWidth="1"/>
    <col min="10242" max="10242" width="18.3984375" style="73" customWidth="1"/>
    <col min="10243" max="10243" width="8.19921875" style="73" customWidth="1"/>
    <col min="10244" max="10244" width="8.09765625" style="73" customWidth="1"/>
    <col min="10245" max="10245" width="6.19921875" style="73" customWidth="1"/>
    <col min="10246" max="10246" width="9.5" style="73" customWidth="1"/>
    <col min="10247" max="10247" width="12.69921875" style="73" customWidth="1"/>
    <col min="10248" max="10248" width="11.59765625" style="73" customWidth="1"/>
    <col min="10249" max="10496" width="9" style="73"/>
    <col min="10497" max="10497" width="11.69921875" style="73" customWidth="1"/>
    <col min="10498" max="10498" width="18.3984375" style="73" customWidth="1"/>
    <col min="10499" max="10499" width="8.19921875" style="73" customWidth="1"/>
    <col min="10500" max="10500" width="8.09765625" style="73" customWidth="1"/>
    <col min="10501" max="10501" width="6.19921875" style="73" customWidth="1"/>
    <col min="10502" max="10502" width="9.5" style="73" customWidth="1"/>
    <col min="10503" max="10503" width="12.69921875" style="73" customWidth="1"/>
    <col min="10504" max="10504" width="11.59765625" style="73" customWidth="1"/>
    <col min="10505" max="10752" width="9" style="73"/>
    <col min="10753" max="10753" width="11.69921875" style="73" customWidth="1"/>
    <col min="10754" max="10754" width="18.3984375" style="73" customWidth="1"/>
    <col min="10755" max="10755" width="8.19921875" style="73" customWidth="1"/>
    <col min="10756" max="10756" width="8.09765625" style="73" customWidth="1"/>
    <col min="10757" max="10757" width="6.19921875" style="73" customWidth="1"/>
    <col min="10758" max="10758" width="9.5" style="73" customWidth="1"/>
    <col min="10759" max="10759" width="12.69921875" style="73" customWidth="1"/>
    <col min="10760" max="10760" width="11.59765625" style="73" customWidth="1"/>
    <col min="10761" max="11008" width="9" style="73"/>
    <col min="11009" max="11009" width="11.69921875" style="73" customWidth="1"/>
    <col min="11010" max="11010" width="18.3984375" style="73" customWidth="1"/>
    <col min="11011" max="11011" width="8.19921875" style="73" customWidth="1"/>
    <col min="11012" max="11012" width="8.09765625" style="73" customWidth="1"/>
    <col min="11013" max="11013" width="6.19921875" style="73" customWidth="1"/>
    <col min="11014" max="11014" width="9.5" style="73" customWidth="1"/>
    <col min="11015" max="11015" width="12.69921875" style="73" customWidth="1"/>
    <col min="11016" max="11016" width="11.59765625" style="73" customWidth="1"/>
    <col min="11017" max="11264" width="9" style="73"/>
    <col min="11265" max="11265" width="11.69921875" style="73" customWidth="1"/>
    <col min="11266" max="11266" width="18.3984375" style="73" customWidth="1"/>
    <col min="11267" max="11267" width="8.19921875" style="73" customWidth="1"/>
    <col min="11268" max="11268" width="8.09765625" style="73" customWidth="1"/>
    <col min="11269" max="11269" width="6.19921875" style="73" customWidth="1"/>
    <col min="11270" max="11270" width="9.5" style="73" customWidth="1"/>
    <col min="11271" max="11271" width="12.69921875" style="73" customWidth="1"/>
    <col min="11272" max="11272" width="11.59765625" style="73" customWidth="1"/>
    <col min="11273" max="11520" width="9" style="73"/>
    <col min="11521" max="11521" width="11.69921875" style="73" customWidth="1"/>
    <col min="11522" max="11522" width="18.3984375" style="73" customWidth="1"/>
    <col min="11523" max="11523" width="8.19921875" style="73" customWidth="1"/>
    <col min="11524" max="11524" width="8.09765625" style="73" customWidth="1"/>
    <col min="11525" max="11525" width="6.19921875" style="73" customWidth="1"/>
    <col min="11526" max="11526" width="9.5" style="73" customWidth="1"/>
    <col min="11527" max="11527" width="12.69921875" style="73" customWidth="1"/>
    <col min="11528" max="11528" width="11.59765625" style="73" customWidth="1"/>
    <col min="11529" max="11776" width="9" style="73"/>
    <col min="11777" max="11777" width="11.69921875" style="73" customWidth="1"/>
    <col min="11778" max="11778" width="18.3984375" style="73" customWidth="1"/>
    <col min="11779" max="11779" width="8.19921875" style="73" customWidth="1"/>
    <col min="11780" max="11780" width="8.09765625" style="73" customWidth="1"/>
    <col min="11781" max="11781" width="6.19921875" style="73" customWidth="1"/>
    <col min="11782" max="11782" width="9.5" style="73" customWidth="1"/>
    <col min="11783" max="11783" width="12.69921875" style="73" customWidth="1"/>
    <col min="11784" max="11784" width="11.59765625" style="73" customWidth="1"/>
    <col min="11785" max="12032" width="9" style="73"/>
    <col min="12033" max="12033" width="11.69921875" style="73" customWidth="1"/>
    <col min="12034" max="12034" width="18.3984375" style="73" customWidth="1"/>
    <col min="12035" max="12035" width="8.19921875" style="73" customWidth="1"/>
    <col min="12036" max="12036" width="8.09765625" style="73" customWidth="1"/>
    <col min="12037" max="12037" width="6.19921875" style="73" customWidth="1"/>
    <col min="12038" max="12038" width="9.5" style="73" customWidth="1"/>
    <col min="12039" max="12039" width="12.69921875" style="73" customWidth="1"/>
    <col min="12040" max="12040" width="11.59765625" style="73" customWidth="1"/>
    <col min="12041" max="12288" width="9" style="73"/>
    <col min="12289" max="12289" width="11.69921875" style="73" customWidth="1"/>
    <col min="12290" max="12290" width="18.3984375" style="73" customWidth="1"/>
    <col min="12291" max="12291" width="8.19921875" style="73" customWidth="1"/>
    <col min="12292" max="12292" width="8.09765625" style="73" customWidth="1"/>
    <col min="12293" max="12293" width="6.19921875" style="73" customWidth="1"/>
    <col min="12294" max="12294" width="9.5" style="73" customWidth="1"/>
    <col min="12295" max="12295" width="12.69921875" style="73" customWidth="1"/>
    <col min="12296" max="12296" width="11.59765625" style="73" customWidth="1"/>
    <col min="12297" max="12544" width="9" style="73"/>
    <col min="12545" max="12545" width="11.69921875" style="73" customWidth="1"/>
    <col min="12546" max="12546" width="18.3984375" style="73" customWidth="1"/>
    <col min="12547" max="12547" width="8.19921875" style="73" customWidth="1"/>
    <col min="12548" max="12548" width="8.09765625" style="73" customWidth="1"/>
    <col min="12549" max="12549" width="6.19921875" style="73" customWidth="1"/>
    <col min="12550" max="12550" width="9.5" style="73" customWidth="1"/>
    <col min="12551" max="12551" width="12.69921875" style="73" customWidth="1"/>
    <col min="12552" max="12552" width="11.59765625" style="73" customWidth="1"/>
    <col min="12553" max="12800" width="9" style="73"/>
    <col min="12801" max="12801" width="11.69921875" style="73" customWidth="1"/>
    <col min="12802" max="12802" width="18.3984375" style="73" customWidth="1"/>
    <col min="12803" max="12803" width="8.19921875" style="73" customWidth="1"/>
    <col min="12804" max="12804" width="8.09765625" style="73" customWidth="1"/>
    <col min="12805" max="12805" width="6.19921875" style="73" customWidth="1"/>
    <col min="12806" max="12806" width="9.5" style="73" customWidth="1"/>
    <col min="12807" max="12807" width="12.69921875" style="73" customWidth="1"/>
    <col min="12808" max="12808" width="11.59765625" style="73" customWidth="1"/>
    <col min="12809" max="13056" width="9" style="73"/>
    <col min="13057" max="13057" width="11.69921875" style="73" customWidth="1"/>
    <col min="13058" max="13058" width="18.3984375" style="73" customWidth="1"/>
    <col min="13059" max="13059" width="8.19921875" style="73" customWidth="1"/>
    <col min="13060" max="13060" width="8.09765625" style="73" customWidth="1"/>
    <col min="13061" max="13061" width="6.19921875" style="73" customWidth="1"/>
    <col min="13062" max="13062" width="9.5" style="73" customWidth="1"/>
    <col min="13063" max="13063" width="12.69921875" style="73" customWidth="1"/>
    <col min="13064" max="13064" width="11.59765625" style="73" customWidth="1"/>
    <col min="13065" max="13312" width="9" style="73"/>
    <col min="13313" max="13313" width="11.69921875" style="73" customWidth="1"/>
    <col min="13314" max="13314" width="18.3984375" style="73" customWidth="1"/>
    <col min="13315" max="13315" width="8.19921875" style="73" customWidth="1"/>
    <col min="13316" max="13316" width="8.09765625" style="73" customWidth="1"/>
    <col min="13317" max="13317" width="6.19921875" style="73" customWidth="1"/>
    <col min="13318" max="13318" width="9.5" style="73" customWidth="1"/>
    <col min="13319" max="13319" width="12.69921875" style="73" customWidth="1"/>
    <col min="13320" max="13320" width="11.59765625" style="73" customWidth="1"/>
    <col min="13321" max="13568" width="9" style="73"/>
    <col min="13569" max="13569" width="11.69921875" style="73" customWidth="1"/>
    <col min="13570" max="13570" width="18.3984375" style="73" customWidth="1"/>
    <col min="13571" max="13571" width="8.19921875" style="73" customWidth="1"/>
    <col min="13572" max="13572" width="8.09765625" style="73" customWidth="1"/>
    <col min="13573" max="13573" width="6.19921875" style="73" customWidth="1"/>
    <col min="13574" max="13574" width="9.5" style="73" customWidth="1"/>
    <col min="13575" max="13575" width="12.69921875" style="73" customWidth="1"/>
    <col min="13576" max="13576" width="11.59765625" style="73" customWidth="1"/>
    <col min="13577" max="13824" width="9" style="73"/>
    <col min="13825" max="13825" width="11.69921875" style="73" customWidth="1"/>
    <col min="13826" max="13826" width="18.3984375" style="73" customWidth="1"/>
    <col min="13827" max="13827" width="8.19921875" style="73" customWidth="1"/>
    <col min="13828" max="13828" width="8.09765625" style="73" customWidth="1"/>
    <col min="13829" max="13829" width="6.19921875" style="73" customWidth="1"/>
    <col min="13830" max="13830" width="9.5" style="73" customWidth="1"/>
    <col min="13831" max="13831" width="12.69921875" style="73" customWidth="1"/>
    <col min="13832" max="13832" width="11.59765625" style="73" customWidth="1"/>
    <col min="13833" max="14080" width="9" style="73"/>
    <col min="14081" max="14081" width="11.69921875" style="73" customWidth="1"/>
    <col min="14082" max="14082" width="18.3984375" style="73" customWidth="1"/>
    <col min="14083" max="14083" width="8.19921875" style="73" customWidth="1"/>
    <col min="14084" max="14084" width="8.09765625" style="73" customWidth="1"/>
    <col min="14085" max="14085" width="6.19921875" style="73" customWidth="1"/>
    <col min="14086" max="14086" width="9.5" style="73" customWidth="1"/>
    <col min="14087" max="14087" width="12.69921875" style="73" customWidth="1"/>
    <col min="14088" max="14088" width="11.59765625" style="73" customWidth="1"/>
    <col min="14089" max="14336" width="9" style="73"/>
    <col min="14337" max="14337" width="11.69921875" style="73" customWidth="1"/>
    <col min="14338" max="14338" width="18.3984375" style="73" customWidth="1"/>
    <col min="14339" max="14339" width="8.19921875" style="73" customWidth="1"/>
    <col min="14340" max="14340" width="8.09765625" style="73" customWidth="1"/>
    <col min="14341" max="14341" width="6.19921875" style="73" customWidth="1"/>
    <col min="14342" max="14342" width="9.5" style="73" customWidth="1"/>
    <col min="14343" max="14343" width="12.69921875" style="73" customWidth="1"/>
    <col min="14344" max="14344" width="11.59765625" style="73" customWidth="1"/>
    <col min="14345" max="14592" width="9" style="73"/>
    <col min="14593" max="14593" width="11.69921875" style="73" customWidth="1"/>
    <col min="14594" max="14594" width="18.3984375" style="73" customWidth="1"/>
    <col min="14595" max="14595" width="8.19921875" style="73" customWidth="1"/>
    <col min="14596" max="14596" width="8.09765625" style="73" customWidth="1"/>
    <col min="14597" max="14597" width="6.19921875" style="73" customWidth="1"/>
    <col min="14598" max="14598" width="9.5" style="73" customWidth="1"/>
    <col min="14599" max="14599" width="12.69921875" style="73" customWidth="1"/>
    <col min="14600" max="14600" width="11.59765625" style="73" customWidth="1"/>
    <col min="14601" max="14848" width="9" style="73"/>
    <col min="14849" max="14849" width="11.69921875" style="73" customWidth="1"/>
    <col min="14850" max="14850" width="18.3984375" style="73" customWidth="1"/>
    <col min="14851" max="14851" width="8.19921875" style="73" customWidth="1"/>
    <col min="14852" max="14852" width="8.09765625" style="73" customWidth="1"/>
    <col min="14853" max="14853" width="6.19921875" style="73" customWidth="1"/>
    <col min="14854" max="14854" width="9.5" style="73" customWidth="1"/>
    <col min="14855" max="14855" width="12.69921875" style="73" customWidth="1"/>
    <col min="14856" max="14856" width="11.59765625" style="73" customWidth="1"/>
    <col min="14857" max="15104" width="9" style="73"/>
    <col min="15105" max="15105" width="11.69921875" style="73" customWidth="1"/>
    <col min="15106" max="15106" width="18.3984375" style="73" customWidth="1"/>
    <col min="15107" max="15107" width="8.19921875" style="73" customWidth="1"/>
    <col min="15108" max="15108" width="8.09765625" style="73" customWidth="1"/>
    <col min="15109" max="15109" width="6.19921875" style="73" customWidth="1"/>
    <col min="15110" max="15110" width="9.5" style="73" customWidth="1"/>
    <col min="15111" max="15111" width="12.69921875" style="73" customWidth="1"/>
    <col min="15112" max="15112" width="11.59765625" style="73" customWidth="1"/>
    <col min="15113" max="15360" width="9" style="73"/>
    <col min="15361" max="15361" width="11.69921875" style="73" customWidth="1"/>
    <col min="15362" max="15362" width="18.3984375" style="73" customWidth="1"/>
    <col min="15363" max="15363" width="8.19921875" style="73" customWidth="1"/>
    <col min="15364" max="15364" width="8.09765625" style="73" customWidth="1"/>
    <col min="15365" max="15365" width="6.19921875" style="73" customWidth="1"/>
    <col min="15366" max="15366" width="9.5" style="73" customWidth="1"/>
    <col min="15367" max="15367" width="12.69921875" style="73" customWidth="1"/>
    <col min="15368" max="15368" width="11.59765625" style="73" customWidth="1"/>
    <col min="15369" max="15616" width="9" style="73"/>
    <col min="15617" max="15617" width="11.69921875" style="73" customWidth="1"/>
    <col min="15618" max="15618" width="18.3984375" style="73" customWidth="1"/>
    <col min="15619" max="15619" width="8.19921875" style="73" customWidth="1"/>
    <col min="15620" max="15620" width="8.09765625" style="73" customWidth="1"/>
    <col min="15621" max="15621" width="6.19921875" style="73" customWidth="1"/>
    <col min="15622" max="15622" width="9.5" style="73" customWidth="1"/>
    <col min="15623" max="15623" width="12.69921875" style="73" customWidth="1"/>
    <col min="15624" max="15624" width="11.59765625" style="73" customWidth="1"/>
    <col min="15625" max="15872" width="9" style="73"/>
    <col min="15873" max="15873" width="11.69921875" style="73" customWidth="1"/>
    <col min="15874" max="15874" width="18.3984375" style="73" customWidth="1"/>
    <col min="15875" max="15875" width="8.19921875" style="73" customWidth="1"/>
    <col min="15876" max="15876" width="8.09765625" style="73" customWidth="1"/>
    <col min="15877" max="15877" width="6.19921875" style="73" customWidth="1"/>
    <col min="15878" max="15878" width="9.5" style="73" customWidth="1"/>
    <col min="15879" max="15879" width="12.69921875" style="73" customWidth="1"/>
    <col min="15880" max="15880" width="11.59765625" style="73" customWidth="1"/>
    <col min="15881" max="16128" width="9" style="73"/>
    <col min="16129" max="16129" width="11.69921875" style="73" customWidth="1"/>
    <col min="16130" max="16130" width="18.3984375" style="73" customWidth="1"/>
    <col min="16131" max="16131" width="8.19921875" style="73" customWidth="1"/>
    <col min="16132" max="16132" width="8.09765625" style="73" customWidth="1"/>
    <col min="16133" max="16133" width="6.19921875" style="73" customWidth="1"/>
    <col min="16134" max="16134" width="9.5" style="73" customWidth="1"/>
    <col min="16135" max="16135" width="12.69921875" style="73" customWidth="1"/>
    <col min="16136" max="16136" width="11.59765625" style="73" customWidth="1"/>
    <col min="16137" max="16384" width="9" style="73"/>
  </cols>
  <sheetData>
    <row r="1" spans="1:8" ht="12.75" customHeight="1" x14ac:dyDescent="0.4">
      <c r="A1" s="244" t="s">
        <v>295</v>
      </c>
      <c r="B1" s="244"/>
      <c r="C1" s="244"/>
      <c r="D1" s="244"/>
      <c r="E1" s="244"/>
      <c r="F1" s="244"/>
      <c r="G1" s="244"/>
      <c r="H1" s="244"/>
    </row>
    <row r="2" spans="1:8" ht="12.75" customHeight="1" x14ac:dyDescent="0.4">
      <c r="A2" s="244"/>
      <c r="B2" s="244"/>
      <c r="C2" s="244"/>
      <c r="D2" s="244"/>
      <c r="E2" s="244"/>
      <c r="F2" s="244"/>
      <c r="G2" s="244"/>
      <c r="H2" s="244"/>
    </row>
    <row r="3" spans="1:8" ht="12.75" customHeight="1" x14ac:dyDescent="0.4">
      <c r="A3" s="244"/>
      <c r="B3" s="244"/>
      <c r="C3" s="244"/>
      <c r="D3" s="244"/>
      <c r="E3" s="244"/>
      <c r="F3" s="244"/>
      <c r="G3" s="244"/>
      <c r="H3" s="244"/>
    </row>
    <row r="4" spans="1:8" ht="24" customHeight="1" x14ac:dyDescent="0.4">
      <c r="A4" s="54" t="s">
        <v>281</v>
      </c>
      <c r="B4" s="27"/>
      <c r="C4" s="28"/>
      <c r="D4" s="74"/>
      <c r="E4" s="74"/>
      <c r="F4" s="168"/>
      <c r="G4" s="168"/>
      <c r="H4" s="168"/>
    </row>
    <row r="5" spans="1:8" ht="24" customHeight="1" x14ac:dyDescent="0.4">
      <c r="A5" s="245">
        <v>43373</v>
      </c>
      <c r="B5" s="245"/>
      <c r="C5" s="116"/>
      <c r="D5" s="74"/>
      <c r="E5" s="74"/>
      <c r="F5" s="168"/>
      <c r="G5" s="246"/>
      <c r="H5" s="246"/>
    </row>
    <row r="6" spans="1:8" ht="24" customHeight="1" x14ac:dyDescent="0.4">
      <c r="A6" s="55" t="s">
        <v>0</v>
      </c>
      <c r="B6" s="32"/>
      <c r="C6" s="32"/>
      <c r="D6" s="74"/>
      <c r="E6" s="74"/>
      <c r="F6" s="168"/>
      <c r="G6" s="246"/>
      <c r="H6" s="246"/>
    </row>
    <row r="7" spans="1:8" x14ac:dyDescent="0.4">
      <c r="A7" s="247"/>
      <c r="B7" s="247"/>
      <c r="C7" s="247"/>
      <c r="D7" s="74"/>
      <c r="E7" s="74"/>
      <c r="F7" s="168"/>
      <c r="G7" s="168"/>
      <c r="H7" s="168"/>
    </row>
    <row r="8" spans="1:8" x14ac:dyDescent="0.4">
      <c r="A8" s="251" t="s">
        <v>288</v>
      </c>
      <c r="B8" s="251"/>
      <c r="C8" s="33"/>
      <c r="D8" s="74"/>
      <c r="E8" s="74"/>
      <c r="F8" s="74"/>
      <c r="G8" s="75"/>
      <c r="H8" s="75"/>
    </row>
    <row r="9" spans="1:8" ht="24.9" customHeight="1" x14ac:dyDescent="0.4">
      <c r="A9" s="170" t="s">
        <v>22</v>
      </c>
      <c r="B9" s="171" t="s">
        <v>23</v>
      </c>
      <c r="C9" s="170" t="s">
        <v>24</v>
      </c>
      <c r="D9" s="171" t="s">
        <v>25</v>
      </c>
      <c r="E9" s="171" t="s">
        <v>26</v>
      </c>
      <c r="F9" s="171" t="s">
        <v>27</v>
      </c>
      <c r="G9" s="171" t="s">
        <v>28</v>
      </c>
      <c r="H9" s="171" t="s">
        <v>29</v>
      </c>
    </row>
    <row r="10" spans="1:8" ht="80.099999999999994" customHeight="1" x14ac:dyDescent="0.4">
      <c r="A10" s="56" t="s">
        <v>291</v>
      </c>
      <c r="B10" s="43" t="s">
        <v>171</v>
      </c>
      <c r="C10" s="43" t="s">
        <v>284</v>
      </c>
      <c r="D10" s="44">
        <v>650</v>
      </c>
      <c r="E10" s="44" t="s">
        <v>289</v>
      </c>
      <c r="F10" s="45">
        <v>700</v>
      </c>
      <c r="G10" s="36">
        <f t="shared" ref="G10:G12" si="0">SUM(D10*F10)</f>
        <v>455000</v>
      </c>
      <c r="H10" s="20"/>
    </row>
    <row r="11" spans="1:8" ht="80.099999999999994" customHeight="1" x14ac:dyDescent="0.4">
      <c r="A11" s="56" t="s">
        <v>290</v>
      </c>
      <c r="B11" s="43" t="s">
        <v>296</v>
      </c>
      <c r="C11" s="43"/>
      <c r="D11" s="44">
        <v>3</v>
      </c>
      <c r="E11" s="44" t="s">
        <v>146</v>
      </c>
      <c r="F11" s="45">
        <v>50000</v>
      </c>
      <c r="G11" s="36">
        <f t="shared" si="0"/>
        <v>150000</v>
      </c>
      <c r="H11" s="20"/>
    </row>
    <row r="12" spans="1:8" ht="80.099999999999994" customHeight="1" x14ac:dyDescent="0.4">
      <c r="A12" s="43" t="s">
        <v>290</v>
      </c>
      <c r="B12" s="43" t="s">
        <v>171</v>
      </c>
      <c r="C12" s="43" t="s">
        <v>160</v>
      </c>
      <c r="D12" s="44">
        <v>380</v>
      </c>
      <c r="E12" s="44" t="s">
        <v>289</v>
      </c>
      <c r="F12" s="45">
        <v>330</v>
      </c>
      <c r="G12" s="36">
        <f t="shared" si="0"/>
        <v>125400</v>
      </c>
      <c r="H12" s="20"/>
    </row>
    <row r="13" spans="1:8" ht="80.099999999999994" customHeight="1" x14ac:dyDescent="0.4">
      <c r="A13" s="56"/>
      <c r="B13" s="56"/>
      <c r="C13" s="43"/>
      <c r="D13" s="44"/>
      <c r="E13" s="44"/>
      <c r="F13" s="45"/>
      <c r="G13" s="36"/>
      <c r="H13" s="20"/>
    </row>
    <row r="14" spans="1:8" ht="80.099999999999994" customHeight="1" x14ac:dyDescent="0.4">
      <c r="A14" s="56"/>
      <c r="B14" s="43"/>
      <c r="C14" s="43"/>
      <c r="D14" s="44"/>
      <c r="E14" s="44"/>
      <c r="F14" s="45"/>
      <c r="G14" s="36"/>
      <c r="H14" s="20"/>
    </row>
    <row r="15" spans="1:8" ht="80.099999999999994" customHeight="1" thickBot="1" x14ac:dyDescent="0.45">
      <c r="A15" s="56"/>
      <c r="B15" s="43"/>
      <c r="C15" s="43"/>
      <c r="D15" s="44"/>
      <c r="E15" s="44"/>
      <c r="F15" s="45"/>
      <c r="G15" s="36"/>
      <c r="H15" s="20"/>
    </row>
    <row r="16" spans="1:8" ht="30" customHeight="1" x14ac:dyDescent="0.4">
      <c r="A16" s="47"/>
      <c r="B16" s="48" t="s">
        <v>2</v>
      </c>
      <c r="C16" s="48"/>
      <c r="D16" s="49"/>
      <c r="E16" s="49"/>
      <c r="F16" s="50"/>
      <c r="G16" s="51">
        <f>SUM(G10:G15)</f>
        <v>730400</v>
      </c>
      <c r="H16" s="52">
        <f>G16*0.1</f>
        <v>73040</v>
      </c>
    </row>
    <row r="17" spans="1:8" ht="30" customHeight="1" thickBot="1" x14ac:dyDescent="0.45">
      <c r="A17" s="22"/>
      <c r="B17" s="241" t="s">
        <v>3</v>
      </c>
      <c r="C17" s="241"/>
      <c r="D17" s="241"/>
      <c r="E17" s="23"/>
      <c r="F17" s="24"/>
      <c r="G17" s="242">
        <f>G16+H16</f>
        <v>803440</v>
      </c>
      <c r="H17" s="243"/>
    </row>
  </sheetData>
  <mergeCells count="7">
    <mergeCell ref="B17:D17"/>
    <mergeCell ref="G17:H17"/>
    <mergeCell ref="A1:H3"/>
    <mergeCell ref="A5:B5"/>
    <mergeCell ref="G5:H6"/>
    <mergeCell ref="A7:C7"/>
    <mergeCell ref="A8:B8"/>
  </mergeCells>
  <phoneticPr fontId="4" type="noConversion"/>
  <printOptions horizontalCentered="1"/>
  <pageMargins left="0.23622047244094491" right="0.23622047244094491" top="0.94488188976377963" bottom="0.23622047244094491" header="0.74803149606299213" footer="0.1574803149606299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이름이 지정된 범위</vt:lpstr>
      </vt:variant>
      <vt:variant>
        <vt:i4>12</vt:i4>
      </vt:variant>
    </vt:vector>
  </HeadingPairs>
  <TitlesOfParts>
    <vt:vector size="26" baseType="lpstr">
      <vt:lpstr>월 마감종합</vt:lpstr>
      <vt:lpstr>하이테트</vt:lpstr>
      <vt:lpstr>무브플러스</vt:lpstr>
      <vt:lpstr>대원</vt:lpstr>
      <vt:lpstr>진솔AP</vt:lpstr>
      <vt:lpstr>TJP </vt:lpstr>
      <vt:lpstr>신아</vt:lpstr>
      <vt:lpstr>금담</vt:lpstr>
      <vt:lpstr>나디아</vt:lpstr>
      <vt:lpstr>부림</vt:lpstr>
      <vt:lpstr>JNK</vt:lpstr>
      <vt:lpstr>FG</vt:lpstr>
      <vt:lpstr>TJP  (2)</vt:lpstr>
      <vt:lpstr>일조</vt:lpstr>
      <vt:lpstr>FG!Print_Area</vt:lpstr>
      <vt:lpstr>JNK!Print_Area</vt:lpstr>
      <vt:lpstr>'TJP '!Print_Area</vt:lpstr>
      <vt:lpstr>금담!Print_Area</vt:lpstr>
      <vt:lpstr>나디아!Print_Area</vt:lpstr>
      <vt:lpstr>대원!Print_Area</vt:lpstr>
      <vt:lpstr>무브플러스!Print_Area</vt:lpstr>
      <vt:lpstr>신아!Print_Area</vt:lpstr>
      <vt:lpstr>'월 마감종합'!Print_Area</vt:lpstr>
      <vt:lpstr>일조!Print_Area</vt:lpstr>
      <vt:lpstr>진솔AP!Print_Area</vt:lpstr>
      <vt:lpstr>하이테트!Print_Area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풍산fns</dc:creator>
  <cp:lastModifiedBy>fns</cp:lastModifiedBy>
  <cp:lastPrinted>2019-12-27T01:20:09Z</cp:lastPrinted>
  <dcterms:created xsi:type="dcterms:W3CDTF">2016-11-02T04:28:52Z</dcterms:created>
  <dcterms:modified xsi:type="dcterms:W3CDTF">2019-12-30T00:25:10Z</dcterms:modified>
</cp:coreProperties>
</file>