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36" windowWidth="21432" windowHeight="10020" activeTab="1"/>
  </bookViews>
  <sheets>
    <sheet name="제1작업" sheetId="1" r:id="rId1"/>
    <sheet name="제4작업-답" sheetId="5" r:id="rId2"/>
  </sheets>
  <definedNames>
    <definedName name="할인율">제1작업!$C$3</definedName>
  </definedNames>
  <calcPr calcId="144525"/>
</workbook>
</file>

<file path=xl/calcChain.xml><?xml version="1.0" encoding="utf-8"?>
<calcChain xmlns="http://schemas.openxmlformats.org/spreadsheetml/2006/main">
  <c r="J14" i="1" l="1"/>
  <c r="J13" i="1"/>
  <c r="E14" i="1"/>
  <c r="E13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J5" i="1"/>
  <c r="I5" i="1"/>
</calcChain>
</file>

<file path=xl/sharedStrings.xml><?xml version="1.0" encoding="utf-8"?>
<sst xmlns="http://schemas.openxmlformats.org/spreadsheetml/2006/main" count="40" uniqueCount="33">
  <si>
    <t>할인율</t>
  </si>
  <si>
    <t>코드</t>
  </si>
  <si>
    <t>품목</t>
  </si>
  <si>
    <t>구분</t>
  </si>
  <si>
    <t>세탁비
정가</t>
  </si>
  <si>
    <t>당월집계</t>
  </si>
  <si>
    <t>당월실적</t>
  </si>
  <si>
    <t>전월 대비
증감률</t>
  </si>
  <si>
    <t>이벤트
특가</t>
  </si>
  <si>
    <t>세탁
완료일</t>
  </si>
  <si>
    <t>YB-0202</t>
  </si>
  <si>
    <t>와이셔츠</t>
  </si>
  <si>
    <t>남성</t>
  </si>
  <si>
    <t>NT-0503</t>
  </si>
  <si>
    <t>니트류</t>
  </si>
  <si>
    <t>공통</t>
  </si>
  <si>
    <t>CH-1002</t>
  </si>
  <si>
    <t>반코트</t>
  </si>
  <si>
    <t>FS-0901</t>
  </si>
  <si>
    <t>여성 정장</t>
  </si>
  <si>
    <t>여성</t>
  </si>
  <si>
    <t>BT-0301</t>
  </si>
  <si>
    <t>블라우스</t>
  </si>
  <si>
    <t>JL-1103</t>
  </si>
  <si>
    <t>가죽점퍼</t>
  </si>
  <si>
    <t>MS-0901</t>
  </si>
  <si>
    <t>양복 한벌</t>
  </si>
  <si>
    <t>DD-0502</t>
  </si>
  <si>
    <t>오리털이불</t>
  </si>
  <si>
    <t>당월실적이 당월실적 평균 이상인 품목 수</t>
  </si>
  <si>
    <t>전월 대비 증감률이 가장 높은 품목</t>
  </si>
  <si>
    <t>남성 세탁품목의 평균 당월집계</t>
  </si>
  <si>
    <t>정가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</si>
</sst>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-&quot;₩&quot;* #,##0_-;\-&quot;₩&quot;* #,##0_-;_-&quot;₩&quot;* &quot;-&quot;_-;_-@_-"/>
    <numFmt numFmtId="41" formatCode="_-* #,##0_-;\-* #,##0_-;_-* &quot;-&quot;_-;_-@_-"/>
    <numFmt numFmtId="176" formatCode="#,##0&quot;점&quot;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돋움"/>
      <family val="3"/>
      <charset val="129"/>
    </font>
    <font>
      <sz val="10"/>
      <color indexed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medium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/>
    <xf numFmtId="0" fontId="3" fillId="0" borderId="0"/>
  </cellStyleXfs>
  <cellXfs count="39">
    <xf numFmtId="0" fontId="0" fillId="0" borderId="0" xfId="0">
      <alignment vertical="center"/>
    </xf>
    <xf numFmtId="42" fontId="5" fillId="0" borderId="8" xfId="2" applyFont="1" applyBorder="1" applyAlignment="1">
      <alignment horizontal="center" vertical="center"/>
    </xf>
    <xf numFmtId="10" fontId="5" fillId="0" borderId="8" xfId="3" applyNumberFormat="1" applyFont="1" applyBorder="1" applyAlignment="1">
      <alignment horizontal="center" vertical="center"/>
    </xf>
    <xf numFmtId="0" fontId="4" fillId="0" borderId="11" xfId="4" applyNumberFormat="1" applyFont="1" applyBorder="1" applyAlignment="1">
      <alignment horizontal="center" vertical="center"/>
    </xf>
    <xf numFmtId="42" fontId="5" fillId="0" borderId="11" xfId="2" applyFont="1" applyBorder="1" applyAlignment="1">
      <alignment horizontal="center" vertical="center"/>
    </xf>
    <xf numFmtId="10" fontId="5" fillId="0" borderId="11" xfId="3" applyNumberFormat="1" applyFont="1" applyBorder="1" applyAlignment="1">
      <alignment horizontal="center" vertical="center"/>
    </xf>
    <xf numFmtId="0" fontId="4" fillId="0" borderId="0" xfId="5" applyFont="1" applyAlignment="1">
      <alignment horizontal="center" vertical="center"/>
    </xf>
    <xf numFmtId="0" fontId="5" fillId="0" borderId="7" xfId="5" applyNumberFormat="1" applyFont="1" applyBorder="1" applyAlignment="1">
      <alignment horizontal="center" vertical="center"/>
    </xf>
    <xf numFmtId="0" fontId="4" fillId="0" borderId="8" xfId="5" applyNumberFormat="1" applyFont="1" applyBorder="1" applyAlignment="1">
      <alignment horizontal="center" vertical="center"/>
    </xf>
    <xf numFmtId="0" fontId="5" fillId="0" borderId="8" xfId="5" applyNumberFormat="1" applyFont="1" applyFill="1" applyBorder="1" applyAlignment="1">
      <alignment horizontal="center" vertical="center"/>
    </xf>
    <xf numFmtId="0" fontId="5" fillId="0" borderId="8" xfId="1" quotePrefix="1" applyNumberFormat="1" applyFont="1" applyBorder="1" applyAlignment="1">
      <alignment horizontal="center" vertical="center"/>
    </xf>
    <xf numFmtId="0" fontId="5" fillId="0" borderId="9" xfId="5" quotePrefix="1" applyNumberFormat="1" applyFont="1" applyBorder="1" applyAlignment="1">
      <alignment horizontal="center" vertical="center"/>
    </xf>
    <xf numFmtId="0" fontId="5" fillId="0" borderId="8" xfId="5" applyNumberFormat="1" applyFont="1" applyBorder="1" applyAlignment="1">
      <alignment horizontal="center" vertical="center"/>
    </xf>
    <xf numFmtId="0" fontId="4" fillId="0" borderId="8" xfId="5" applyNumberFormat="1" applyFont="1" applyFill="1" applyBorder="1" applyAlignment="1">
      <alignment horizontal="center" vertical="center"/>
    </xf>
    <xf numFmtId="0" fontId="5" fillId="0" borderId="10" xfId="5" applyNumberFormat="1" applyFont="1" applyBorder="1" applyAlignment="1">
      <alignment horizontal="center" vertical="center"/>
    </xf>
    <xf numFmtId="0" fontId="4" fillId="0" borderId="11" xfId="5" applyNumberFormat="1" applyFont="1" applyBorder="1" applyAlignment="1">
      <alignment horizontal="center" vertical="center"/>
    </xf>
    <xf numFmtId="0" fontId="5" fillId="0" borderId="11" xfId="5" applyNumberFormat="1" applyFont="1" applyFill="1" applyBorder="1" applyAlignment="1">
      <alignment horizontal="center" vertical="center"/>
    </xf>
    <xf numFmtId="0" fontId="5" fillId="0" borderId="11" xfId="1" quotePrefix="1" applyNumberFormat="1" applyFont="1" applyBorder="1" applyAlignment="1">
      <alignment horizontal="center" vertical="center"/>
    </xf>
    <xf numFmtId="0" fontId="5" fillId="0" borderId="12" xfId="5" quotePrefix="1" applyNumberFormat="1" applyFont="1" applyBorder="1" applyAlignment="1">
      <alignment horizontal="center" vertical="center"/>
    </xf>
    <xf numFmtId="0" fontId="4" fillId="2" borderId="1" xfId="5" applyFont="1" applyFill="1" applyBorder="1" applyAlignment="1">
      <alignment horizontal="center" vertical="center"/>
    </xf>
    <xf numFmtId="9" fontId="4" fillId="2" borderId="2" xfId="3" applyFont="1" applyFill="1" applyBorder="1" applyAlignment="1">
      <alignment horizontal="center" vertical="center"/>
    </xf>
    <xf numFmtId="0" fontId="5" fillId="2" borderId="3" xfId="5" applyFont="1" applyFill="1" applyBorder="1" applyAlignment="1">
      <alignment horizontal="center" vertical="center"/>
    </xf>
    <xf numFmtId="0" fontId="5" fillId="2" borderId="4" xfId="5" applyFont="1" applyFill="1" applyBorder="1" applyAlignment="1">
      <alignment horizontal="center" vertical="center"/>
    </xf>
    <xf numFmtId="0" fontId="5" fillId="2" borderId="5" xfId="5" applyFont="1" applyFill="1" applyBorder="1" applyAlignment="1">
      <alignment horizontal="center" vertical="center" wrapText="1"/>
    </xf>
    <xf numFmtId="0" fontId="5" fillId="2" borderId="6" xfId="5" applyFont="1" applyFill="1" applyBorder="1" applyAlignment="1">
      <alignment horizontal="center" vertical="center" wrapText="1"/>
    </xf>
    <xf numFmtId="0" fontId="4" fillId="2" borderId="11" xfId="5" applyNumberFormat="1" applyFont="1" applyFill="1" applyBorder="1" applyAlignment="1">
      <alignment horizontal="center" vertical="center"/>
    </xf>
    <xf numFmtId="176" fontId="4" fillId="0" borderId="8" xfId="1" applyNumberFormat="1" applyFont="1" applyBorder="1" applyAlignment="1">
      <alignment horizontal="center" vertical="center"/>
    </xf>
    <xf numFmtId="176" fontId="4" fillId="0" borderId="11" xfId="1" applyNumberFormat="1" applyFont="1" applyBorder="1" applyAlignment="1">
      <alignment horizontal="center" vertical="center"/>
    </xf>
    <xf numFmtId="0" fontId="4" fillId="0" borderId="4" xfId="3" quotePrefix="1" applyNumberFormat="1" applyFont="1" applyBorder="1" applyAlignment="1">
      <alignment horizontal="center" vertical="center"/>
    </xf>
    <xf numFmtId="0" fontId="4" fillId="0" borderId="11" xfId="2" quotePrefix="1" applyNumberFormat="1" applyFont="1" applyBorder="1" applyAlignment="1">
      <alignment horizontal="center" vertical="center"/>
    </xf>
    <xf numFmtId="0" fontId="4" fillId="0" borderId="12" xfId="2" quotePrefix="1" applyNumberFormat="1" applyFont="1" applyBorder="1" applyAlignment="1">
      <alignment horizontal="center" vertical="center"/>
    </xf>
    <xf numFmtId="0" fontId="4" fillId="0" borderId="14" xfId="5" quotePrefix="1" applyNumberFormat="1" applyFont="1" applyBorder="1" applyAlignment="1">
      <alignment horizontal="center" vertical="center"/>
    </xf>
    <xf numFmtId="0" fontId="4" fillId="0" borderId="4" xfId="5" applyNumberFormat="1" applyFont="1" applyBorder="1" applyAlignment="1">
      <alignment horizontal="center" vertical="center"/>
    </xf>
    <xf numFmtId="0" fontId="4" fillId="2" borderId="3" xfId="5" applyNumberFormat="1" applyFont="1" applyFill="1" applyBorder="1" applyAlignment="1">
      <alignment horizontal="center" vertical="center"/>
    </xf>
    <xf numFmtId="0" fontId="4" fillId="2" borderId="4" xfId="5" applyNumberFormat="1" applyFont="1" applyFill="1" applyBorder="1" applyAlignment="1">
      <alignment horizontal="center" vertical="center"/>
    </xf>
    <xf numFmtId="0" fontId="4" fillId="0" borderId="13" xfId="5" applyNumberFormat="1" applyFont="1" applyBorder="1" applyAlignment="1">
      <alignment horizontal="center" vertical="center"/>
    </xf>
    <xf numFmtId="0" fontId="4" fillId="0" borderId="15" xfId="5" applyNumberFormat="1" applyFont="1" applyBorder="1" applyAlignment="1">
      <alignment horizontal="center" vertical="center"/>
    </xf>
    <xf numFmtId="0" fontId="4" fillId="2" borderId="10" xfId="5" applyNumberFormat="1" applyFont="1" applyFill="1" applyBorder="1" applyAlignment="1">
      <alignment horizontal="center" vertical="center"/>
    </xf>
    <xf numFmtId="0" fontId="4" fillId="2" borderId="11" xfId="5" applyNumberFormat="1" applyFont="1" applyFill="1" applyBorder="1" applyAlignment="1">
      <alignment horizontal="center" vertical="center"/>
    </xf>
  </cellXfs>
  <cellStyles count="6">
    <cellStyle name="백분율" xfId="3" builtinId="5"/>
    <cellStyle name="쉼표 [0]" xfId="1" builtinId="6"/>
    <cellStyle name="통화 [0]" xfId="2" builtinId="7"/>
    <cellStyle name="표준" xfId="0" builtinId="0"/>
    <cellStyle name="표준_문제" xfId="5"/>
    <cellStyle name="표준_제1작업" xfId="4"/>
  </cellStyles>
  <dxfs count="1">
    <dxf>
      <font>
        <color rgb="FF3333FF"/>
      </font>
    </dxf>
  </dxfs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2000" b="1"/>
            </a:pPr>
            <a:r>
              <a:rPr lang="ko-KR" altLang="en-US" sz="2000" b="1"/>
              <a:t>남성의류 세탁비 현황</a:t>
            </a:r>
            <a:endParaRPr lang="ko-KR" sz="2000" b="1"/>
          </a:p>
        </c:rich>
      </c:tx>
      <c:layout>
        <c:manualLayout>
          <c:xMode val="edge"/>
          <c:yMode val="edge"/>
          <c:x val="0.36682901610562629"/>
          <c:y val="4.3921565010832997E-2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title>
    <c:autoTitleDeleted val="0"/>
    <c:plotArea>
      <c:layout>
        <c:manualLayout>
          <c:layoutTarget val="inner"/>
          <c:xMode val="edge"/>
          <c:yMode val="edge"/>
          <c:x val="7.1312750911172604E-2"/>
          <c:y val="0.17213070478055029"/>
          <c:w val="0.78742291484052218"/>
          <c:h val="0.72700301769312803"/>
        </c:manualLayout>
      </c:layout>
      <c:barChart>
        <c:barDir val="col"/>
        <c:grouping val="clustered"/>
        <c:varyColors val="0"/>
        <c:ser>
          <c:idx val="1"/>
          <c:order val="1"/>
          <c:tx>
            <c:v>전월 대비 증감률</c:v>
          </c:tx>
          <c:invertIfNegative val="0"/>
          <c:cat>
            <c:strRef>
              <c:f>(제1작업!$C$5,제1작업!$C$7,제1작업!$C$10:$C$11)</c:f>
              <c:strCache>
                <c:ptCount val="4"/>
                <c:pt idx="0">
                  <c:v>와이셔츠</c:v>
                </c:pt>
                <c:pt idx="1">
                  <c:v>반코트</c:v>
                </c:pt>
                <c:pt idx="2">
                  <c:v>가죽점퍼</c:v>
                </c:pt>
                <c:pt idx="3">
                  <c:v>양복 한벌</c:v>
                </c:pt>
              </c:strCache>
            </c:strRef>
          </c:cat>
          <c:val>
            <c:numRef>
              <c:f>(제1작업!$H$5,제1작업!$H$7,제1작업!$H$10:$H$11)</c:f>
              <c:numCache>
                <c:formatCode>0.00%</c:formatCode>
                <c:ptCount val="4"/>
                <c:pt idx="0">
                  <c:v>0.23100000000000001</c:v>
                </c:pt>
                <c:pt idx="1">
                  <c:v>0.23400000000000001</c:v>
                </c:pt>
                <c:pt idx="2">
                  <c:v>0.22800000000000001</c:v>
                </c:pt>
                <c:pt idx="3">
                  <c:v>0.28699999999999998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733056"/>
        <c:axId val="94734592"/>
      </c:barChart>
      <c:lineChart>
        <c:grouping val="standard"/>
        <c:varyColors val="0"/>
        <c:ser>
          <c:idx val="0"/>
          <c:order val="0"/>
          <c:tx>
            <c:strRef>
              <c:f>제1작업!$G$4</c:f>
              <c:strCache>
                <c:ptCount val="1"/>
                <c:pt idx="0">
                  <c:v>당월실적</c:v>
                </c:pt>
              </c:strCache>
            </c:strRef>
          </c:tx>
          <c:dLbls>
            <c:dLbl>
              <c:idx val="3"/>
              <c:layout>
                <c:manualLayout>
                  <c:x val="-5.189189282184372E-2"/>
                  <c:y val="-3.34640495320632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(제1작업!$C$5,제1작업!$C$7,제1작업!$C$10:$C$11)</c:f>
              <c:strCache>
                <c:ptCount val="4"/>
                <c:pt idx="0">
                  <c:v>와이셔츠</c:v>
                </c:pt>
                <c:pt idx="1">
                  <c:v>반코트</c:v>
                </c:pt>
                <c:pt idx="2">
                  <c:v>가죽점퍼</c:v>
                </c:pt>
                <c:pt idx="3">
                  <c:v>양복 한벌</c:v>
                </c:pt>
              </c:strCache>
            </c:strRef>
          </c:cat>
          <c:val>
            <c:numRef>
              <c:f>(제1작업!$G$5,제1작업!$G$7,제1작업!$G$10:$G$11)</c:f>
              <c:numCache>
                <c:formatCode>_("₩"* #,##0_);_("₩"* \(#,##0\);_("₩"* "-"_);_(@_)</c:formatCode>
                <c:ptCount val="4"/>
                <c:pt idx="0">
                  <c:v>4654000</c:v>
                </c:pt>
                <c:pt idx="1">
                  <c:v>5332000</c:v>
                </c:pt>
                <c:pt idx="2">
                  <c:v>2865200</c:v>
                </c:pt>
                <c:pt idx="3">
                  <c:v>6385600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62496"/>
        <c:axId val="94760960"/>
      </c:lineChart>
      <c:catAx>
        <c:axId val="94733056"/>
        <c:scaling>
          <c:orientation val="minMax"/>
        </c:scaling>
        <c:delete val="0"/>
        <c:axPos val="b"/>
        <c:majorTickMark val="none"/>
        <c:minorTickMark val="none"/>
        <c:tickLblPos val="nextTo"/>
        <c:crossAx val="94734592"/>
        <c:crosses val="autoZero"/>
        <c:auto val="1"/>
        <c:lblAlgn val="ctr"/>
        <c:lblOffset val="100"/>
        <c:noMultiLvlLbl val="0"/>
      </c:catAx>
      <c:valAx>
        <c:axId val="94734592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0%" sourceLinked="0"/>
        <c:majorTickMark val="none"/>
        <c:minorTickMark val="none"/>
        <c:tickLblPos val="nextTo"/>
        <c:crossAx val="94733056"/>
        <c:crosses val="autoZero"/>
        <c:crossBetween val="between"/>
      </c:valAx>
      <c:valAx>
        <c:axId val="94760960"/>
        <c:scaling>
          <c:orientation val="minMax"/>
        </c:scaling>
        <c:delete val="0"/>
        <c:axPos val="r"/>
        <c:numFmt formatCode="_(&quot;₩&quot;* #,##0_);_(&quot;₩&quot;* \(#,##0\);_(&quot;₩&quot;* &quot;-&quot;_);_(@_)" sourceLinked="1"/>
        <c:majorTickMark val="out"/>
        <c:minorTickMark val="none"/>
        <c:tickLblPos val="nextTo"/>
        <c:crossAx val="94762496"/>
        <c:crosses val="max"/>
        <c:crossBetween val="between"/>
      </c:valAx>
      <c:catAx>
        <c:axId val="94762496"/>
        <c:scaling>
          <c:orientation val="minMax"/>
        </c:scaling>
        <c:delete val="1"/>
        <c:axPos val="b"/>
        <c:majorTickMark val="out"/>
        <c:minorTickMark val="none"/>
        <c:tickLblPos val="none"/>
        <c:crossAx val="94760960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</c:spPr>
    </c:plotArea>
    <c:legend>
      <c:legendPos val="r"/>
      <c:layout>
        <c:manualLayout>
          <c:xMode val="edge"/>
          <c:yMode val="edge"/>
          <c:x val="7.0083624871291758E-2"/>
          <c:y val="0.84404567184019996"/>
          <c:w val="0.78653088180519271"/>
          <c:h val="5.5615866965910803E-2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</c:spPr>
  <c:txPr>
    <a:bodyPr/>
    <a:lstStyle/>
    <a:p>
      <a:pPr>
        <a:defRPr sz="1100"/>
      </a:pPr>
      <a:endParaRPr lang="ko-KR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71438</xdr:rowOff>
    </xdr:from>
    <xdr:to>
      <xdr:col>10</xdr:col>
      <xdr:colOff>0</xdr:colOff>
      <xdr:row>1</xdr:row>
      <xdr:rowOff>328613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62450" y="71438"/>
          <a:ext cx="2057400" cy="6477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0</xdr:row>
      <xdr:rowOff>57150</xdr:rowOff>
    </xdr:from>
    <xdr:to>
      <xdr:col>6</xdr:col>
      <xdr:colOff>523875</xdr:colOff>
      <xdr:row>1</xdr:row>
      <xdr:rowOff>304800</xdr:rowOff>
    </xdr:to>
    <xdr:sp macro="" textlink="">
      <xdr:nvSpPr>
        <xdr:cNvPr id="3" name="모서리가 둥근 직사각형 2"/>
        <xdr:cNvSpPr/>
      </xdr:nvSpPr>
      <xdr:spPr>
        <a:xfrm>
          <a:off x="123825" y="57150"/>
          <a:ext cx="3952875" cy="638175"/>
        </a:xfrm>
        <a:prstGeom prst="roundRect">
          <a:avLst/>
        </a:prstGeom>
        <a:solidFill>
          <a:srgbClr val="FFFF00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ko-KR" altLang="en-US" sz="2200" b="1" i="0">
              <a:solidFill>
                <a:schemeClr val="tx1"/>
              </a:solidFill>
              <a:latin typeface="돋움" pitchFamily="50" charset="-127"/>
              <a:ea typeface="돋움" pitchFamily="50" charset="-127"/>
              <a:cs typeface="+mn-cs"/>
            </a:rPr>
            <a:t>♣ </a:t>
          </a:r>
          <a:r>
            <a:rPr lang="en-US" altLang="ko-KR" sz="2200" b="1" i="0">
              <a:solidFill>
                <a:schemeClr val="tx1"/>
              </a:solidFill>
              <a:latin typeface="돋움" pitchFamily="50" charset="-127"/>
              <a:ea typeface="돋움" pitchFamily="50" charset="-127"/>
              <a:cs typeface="+mn-cs"/>
            </a:rPr>
            <a:t>5</a:t>
          </a:r>
          <a:r>
            <a:rPr lang="ko-KR" altLang="en-US" sz="2200" b="1" i="0">
              <a:solidFill>
                <a:schemeClr val="tx1"/>
              </a:solidFill>
              <a:latin typeface="돋움" pitchFamily="50" charset="-127"/>
              <a:ea typeface="돋움" pitchFamily="50" charset="-127"/>
              <a:cs typeface="+mn-cs"/>
            </a:rPr>
            <a:t>월 세탁 이벤트 실적 현황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8780" cy="6065520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workbookViewId="0">
      <selection activeCell="M12" sqref="M12"/>
    </sheetView>
  </sheetViews>
  <sheetFormatPr defaultRowHeight="17.399999999999999" x14ac:dyDescent="0.4"/>
  <cols>
    <col min="1" max="1" width="1.59765625" customWidth="1"/>
    <col min="2" max="4" width="11.3984375" customWidth="1"/>
    <col min="7" max="7" width="10.59765625" bestFit="1" customWidth="1"/>
  </cols>
  <sheetData>
    <row r="1" spans="2:10" ht="30.75" customHeight="1" x14ac:dyDescent="0.4"/>
    <row r="2" spans="2:10" ht="30.75" customHeight="1" thickBot="1" x14ac:dyDescent="0.45"/>
    <row r="3" spans="2:10" ht="22.5" customHeight="1" thickBot="1" x14ac:dyDescent="0.45">
      <c r="B3" s="19" t="s">
        <v>0</v>
      </c>
      <c r="C3" s="20">
        <v>0.15</v>
      </c>
      <c r="D3" s="6"/>
      <c r="E3" s="6"/>
      <c r="F3" s="6"/>
      <c r="G3" s="6"/>
      <c r="H3" s="6"/>
      <c r="I3" s="6"/>
      <c r="J3" s="6"/>
    </row>
    <row r="4" spans="2:10" ht="24.75" customHeight="1" x14ac:dyDescent="0.4">
      <c r="B4" s="21" t="s">
        <v>1</v>
      </c>
      <c r="C4" s="22" t="s">
        <v>2</v>
      </c>
      <c r="D4" s="23" t="s">
        <v>3</v>
      </c>
      <c r="E4" s="23" t="s">
        <v>4</v>
      </c>
      <c r="F4" s="23" t="s">
        <v>5</v>
      </c>
      <c r="G4" s="23" t="s">
        <v>6</v>
      </c>
      <c r="H4" s="23" t="s">
        <v>7</v>
      </c>
      <c r="I4" s="23" t="s">
        <v>8</v>
      </c>
      <c r="J4" s="24" t="s">
        <v>9</v>
      </c>
    </row>
    <row r="5" spans="2:10" ht="22.5" customHeight="1" x14ac:dyDescent="0.4">
      <c r="B5" s="7" t="s">
        <v>10</v>
      </c>
      <c r="C5" s="8" t="s">
        <v>11</v>
      </c>
      <c r="D5" s="9" t="s">
        <v>12</v>
      </c>
      <c r="E5" s="1">
        <v>1200</v>
      </c>
      <c r="F5" s="26">
        <v>3580</v>
      </c>
      <c r="G5" s="1">
        <v>4654000</v>
      </c>
      <c r="H5" s="2">
        <v>0.23100000000000001</v>
      </c>
      <c r="I5" s="10">
        <f t="shared" ref="I5:I12" si="0">ROUND(E5*(1-할인율),-2)</f>
        <v>1000</v>
      </c>
      <c r="J5" s="11" t="str">
        <f>CHOOSE(RIGHT(B5,1),"당일","익일","삼일")</f>
        <v>익일</v>
      </c>
    </row>
    <row r="6" spans="2:10" ht="22.5" customHeight="1" x14ac:dyDescent="0.4">
      <c r="B6" s="7" t="s">
        <v>13</v>
      </c>
      <c r="C6" s="8" t="s">
        <v>14</v>
      </c>
      <c r="D6" s="12" t="s">
        <v>15</v>
      </c>
      <c r="E6" s="1">
        <v>3500</v>
      </c>
      <c r="F6" s="26">
        <v>1807</v>
      </c>
      <c r="G6" s="1">
        <v>5421000</v>
      </c>
      <c r="H6" s="2">
        <v>0.16800000000000001</v>
      </c>
      <c r="I6" s="10">
        <f t="shared" si="0"/>
        <v>3000</v>
      </c>
      <c r="J6" s="11" t="str">
        <f t="shared" ref="J6:J12" si="1">CHOOSE(RIGHT(B6,1),"당일","익일","삼일")</f>
        <v>삼일</v>
      </c>
    </row>
    <row r="7" spans="2:10" ht="22.5" customHeight="1" x14ac:dyDescent="0.4">
      <c r="B7" s="7" t="s">
        <v>16</v>
      </c>
      <c r="C7" s="13" t="s">
        <v>17</v>
      </c>
      <c r="D7" s="12" t="s">
        <v>12</v>
      </c>
      <c r="E7" s="1">
        <v>5000</v>
      </c>
      <c r="F7" s="26">
        <v>1240</v>
      </c>
      <c r="G7" s="1">
        <v>5332000</v>
      </c>
      <c r="H7" s="2">
        <v>0.23400000000000001</v>
      </c>
      <c r="I7" s="10">
        <f t="shared" si="0"/>
        <v>4300</v>
      </c>
      <c r="J7" s="11" t="str">
        <f t="shared" si="1"/>
        <v>익일</v>
      </c>
    </row>
    <row r="8" spans="2:10" ht="22.5" customHeight="1" x14ac:dyDescent="0.4">
      <c r="B8" s="7" t="s">
        <v>18</v>
      </c>
      <c r="C8" s="8" t="s">
        <v>19</v>
      </c>
      <c r="D8" s="12" t="s">
        <v>20</v>
      </c>
      <c r="E8" s="1">
        <v>5500</v>
      </c>
      <c r="F8" s="26">
        <v>1185</v>
      </c>
      <c r="G8" s="1">
        <v>3081000</v>
      </c>
      <c r="H8" s="2">
        <v>0.32</v>
      </c>
      <c r="I8" s="10">
        <f t="shared" si="0"/>
        <v>4700</v>
      </c>
      <c r="J8" s="11" t="str">
        <f t="shared" si="1"/>
        <v>당일</v>
      </c>
    </row>
    <row r="9" spans="2:10" ht="22.5" customHeight="1" x14ac:dyDescent="0.4">
      <c r="B9" s="7" t="s">
        <v>21</v>
      </c>
      <c r="C9" s="8" t="s">
        <v>22</v>
      </c>
      <c r="D9" s="12" t="s">
        <v>20</v>
      </c>
      <c r="E9" s="1">
        <v>3500</v>
      </c>
      <c r="F9" s="26">
        <v>1578</v>
      </c>
      <c r="G9" s="1">
        <v>4734000</v>
      </c>
      <c r="H9" s="2">
        <v>0.25700000000000001</v>
      </c>
      <c r="I9" s="10">
        <f t="shared" si="0"/>
        <v>3000</v>
      </c>
      <c r="J9" s="11" t="str">
        <f t="shared" si="1"/>
        <v>당일</v>
      </c>
    </row>
    <row r="10" spans="2:10" ht="22.5" customHeight="1" x14ac:dyDescent="0.4">
      <c r="B10" s="7" t="s">
        <v>23</v>
      </c>
      <c r="C10" s="8" t="s">
        <v>24</v>
      </c>
      <c r="D10" s="12" t="s">
        <v>12</v>
      </c>
      <c r="E10" s="1">
        <v>32500</v>
      </c>
      <c r="F10" s="26">
        <v>754</v>
      </c>
      <c r="G10" s="1">
        <v>2865200</v>
      </c>
      <c r="H10" s="2">
        <v>0.22800000000000001</v>
      </c>
      <c r="I10" s="10">
        <f t="shared" si="0"/>
        <v>27600</v>
      </c>
      <c r="J10" s="11" t="str">
        <f t="shared" si="1"/>
        <v>삼일</v>
      </c>
    </row>
    <row r="11" spans="2:10" ht="22.5" customHeight="1" x14ac:dyDescent="0.4">
      <c r="B11" s="7" t="s">
        <v>25</v>
      </c>
      <c r="C11" s="8" t="s">
        <v>26</v>
      </c>
      <c r="D11" s="12" t="s">
        <v>12</v>
      </c>
      <c r="E11" s="1">
        <v>6000</v>
      </c>
      <c r="F11" s="26">
        <v>2456</v>
      </c>
      <c r="G11" s="1">
        <v>6385600</v>
      </c>
      <c r="H11" s="2">
        <v>0.28699999999999998</v>
      </c>
      <c r="I11" s="10">
        <f t="shared" si="0"/>
        <v>5100</v>
      </c>
      <c r="J11" s="11" t="str">
        <f t="shared" si="1"/>
        <v>당일</v>
      </c>
    </row>
    <row r="12" spans="2:10" ht="22.5" customHeight="1" thickBot="1" x14ac:dyDescent="0.45">
      <c r="B12" s="14" t="s">
        <v>27</v>
      </c>
      <c r="C12" s="15" t="s">
        <v>28</v>
      </c>
      <c r="D12" s="16" t="s">
        <v>15</v>
      </c>
      <c r="E12" s="4">
        <v>20000</v>
      </c>
      <c r="F12" s="27">
        <v>205</v>
      </c>
      <c r="G12" s="4">
        <v>2091000</v>
      </c>
      <c r="H12" s="5">
        <v>0.25</v>
      </c>
      <c r="I12" s="17">
        <f t="shared" si="0"/>
        <v>17000</v>
      </c>
      <c r="J12" s="18" t="str">
        <f t="shared" si="1"/>
        <v>익일</v>
      </c>
    </row>
    <row r="13" spans="2:10" ht="22.5" customHeight="1" x14ac:dyDescent="0.4">
      <c r="B13" s="33" t="s">
        <v>29</v>
      </c>
      <c r="C13" s="34"/>
      <c r="D13" s="34"/>
      <c r="E13" s="28" t="str">
        <f>COUNTIF(G5:G12,"&gt;="&amp;AVERAGE(G5:G12))&amp;"개"</f>
        <v>5개</v>
      </c>
      <c r="F13" s="35"/>
      <c r="G13" s="32" t="s">
        <v>30</v>
      </c>
      <c r="H13" s="32"/>
      <c r="I13" s="32"/>
      <c r="J13" s="31" t="str">
        <f>INDEX(C5:C12,MATCH(MAX(H5:H12),H5:H12,0))</f>
        <v>여성 정장</v>
      </c>
    </row>
    <row r="14" spans="2:10" ht="22.5" customHeight="1" thickBot="1" x14ac:dyDescent="0.45">
      <c r="B14" s="37" t="s">
        <v>31</v>
      </c>
      <c r="C14" s="38"/>
      <c r="D14" s="38"/>
      <c r="E14" s="29">
        <f>DAVERAGE(B4:H12,F4,D4:D5)</f>
        <v>2007.5</v>
      </c>
      <c r="F14" s="36"/>
      <c r="G14" s="25" t="s">
        <v>2</v>
      </c>
      <c r="H14" s="3" t="s">
        <v>11</v>
      </c>
      <c r="I14" s="25" t="s">
        <v>32</v>
      </c>
      <c r="J14" s="30">
        <f>VLOOKUP(H14,C5:H12,3,0)</f>
        <v>1200</v>
      </c>
    </row>
  </sheetData>
  <mergeCells count="4">
    <mergeCell ref="G13:I13"/>
    <mergeCell ref="B13:D13"/>
    <mergeCell ref="F13:F14"/>
    <mergeCell ref="B14:D14"/>
  </mergeCells>
  <phoneticPr fontId="2" type="noConversion"/>
  <conditionalFormatting sqref="B5:J12">
    <cfRule type="expression" dxfId="0" priority="2">
      <formula>$G5&gt;=5000000</formula>
    </cfRule>
  </conditionalFormatting>
  <conditionalFormatting sqref="G5:G1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{FD218AE7-50E3-479C-A146-F2BF31ED5D0A}</x14:id>
        </ext>
      </extLst>
    </cfRule>
  </conditionalFormatting>
  <dataValidations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D218AE7-50E3-479C-A146-F2BF31ED5D0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G5:G12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1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제1작업</vt:lpstr>
      <vt:lpstr>제4작업-답</vt:lpstr>
      <vt:lpstr>할인율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윤선경</dc:creator>
  <cp:lastModifiedBy>정현용</cp:lastModifiedBy>
  <dcterms:created xsi:type="dcterms:W3CDTF">2011-05-01T18:24:48Z</dcterms:created>
  <dcterms:modified xsi:type="dcterms:W3CDTF">2011-08-29T02:27:51Z</dcterms:modified>
</cp:coreProperties>
</file>