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6" windowWidth="19320" windowHeight="12120"/>
  </bookViews>
  <sheets>
    <sheet name="제1작업" sheetId="2" r:id="rId1"/>
    <sheet name="제4작업-답" sheetId="11" r:id="rId2"/>
  </sheets>
  <definedNames>
    <definedName name="모델명">제1작업!$B$5:$B$12</definedName>
    <definedName name="제조자">제1작업!$C$5:$C$12</definedName>
    <definedName name="화소수">제1작업!$E$5:$E$12</definedName>
  </definedNames>
  <calcPr calcId="144525"/>
</workbook>
</file>

<file path=xl/calcChain.xml><?xml version="1.0" encoding="utf-8"?>
<calcChain xmlns="http://schemas.openxmlformats.org/spreadsheetml/2006/main">
  <c r="J14" i="2" l="1"/>
  <c r="E13" i="2"/>
  <c r="J5" i="2"/>
  <c r="J6" i="2"/>
  <c r="J7" i="2"/>
  <c r="J8" i="2"/>
  <c r="J9" i="2"/>
  <c r="J10" i="2"/>
  <c r="J11" i="2"/>
  <c r="J12" i="2"/>
  <c r="I5" i="2"/>
  <c r="I6" i="2"/>
  <c r="I7" i="2"/>
  <c r="I8" i="2"/>
  <c r="I9" i="2"/>
  <c r="I10" i="2"/>
  <c r="I11" i="2"/>
  <c r="I12" i="2"/>
  <c r="E14" i="2"/>
  <c r="G14" i="2"/>
</calcChain>
</file>

<file path=xl/sharedStrings.xml><?xml version="1.0" encoding="utf-8"?>
<sst xmlns="http://schemas.openxmlformats.org/spreadsheetml/2006/main" count="40" uniqueCount="35">
  <si>
    <t>H200-B</t>
    <phoneticPr fontId="3" type="noConversion"/>
  </si>
  <si>
    <t>M500-A</t>
    <phoneticPr fontId="3" type="noConversion"/>
  </si>
  <si>
    <t>P300-B</t>
    <phoneticPr fontId="3" type="noConversion"/>
  </si>
  <si>
    <t>P500-A</t>
    <phoneticPr fontId="3" type="noConversion"/>
  </si>
  <si>
    <t>F100-B</t>
  </si>
  <si>
    <t>F100-B</t>
    <phoneticPr fontId="3" type="noConversion"/>
  </si>
  <si>
    <t>F200-B</t>
    <phoneticPr fontId="3" type="noConversion"/>
  </si>
  <si>
    <t>H400-A</t>
    <phoneticPr fontId="3" type="noConversion"/>
  </si>
  <si>
    <t>M300-B</t>
    <phoneticPr fontId="3" type="noConversion"/>
  </si>
  <si>
    <t>한국콜</t>
    <phoneticPr fontId="3" type="noConversion"/>
  </si>
  <si>
    <t>모토사</t>
    <phoneticPr fontId="3" type="noConversion"/>
  </si>
  <si>
    <t>아이플</t>
    <phoneticPr fontId="3" type="noConversion"/>
  </si>
  <si>
    <t>미래텔</t>
    <phoneticPr fontId="3" type="noConversion"/>
  </si>
  <si>
    <t>안드로</t>
    <phoneticPr fontId="3" type="noConversion"/>
  </si>
  <si>
    <t>폰OS</t>
    <phoneticPr fontId="3" type="noConversion"/>
  </si>
  <si>
    <t>윈모바일</t>
    <phoneticPr fontId="3" type="noConversion"/>
  </si>
  <si>
    <t>안드로 운영체제 모델 평균가격</t>
    <phoneticPr fontId="3" type="noConversion"/>
  </si>
  <si>
    <t>현대</t>
    <phoneticPr fontId="3" type="noConversion"/>
  </si>
  <si>
    <t>엘지티</t>
    <phoneticPr fontId="3" type="noConversion"/>
  </si>
  <si>
    <t>도코모</t>
    <phoneticPr fontId="3" type="noConversion"/>
  </si>
  <si>
    <t>일본통신</t>
    <phoneticPr fontId="3" type="noConversion"/>
  </si>
  <si>
    <t>최저가 스마트폰 제조자</t>
    <phoneticPr fontId="3" type="noConversion"/>
  </si>
  <si>
    <t>모델명</t>
    <phoneticPr fontId="3" type="noConversion"/>
  </si>
  <si>
    <t>제조자</t>
    <phoneticPr fontId="3" type="noConversion"/>
  </si>
  <si>
    <t>운영체제</t>
    <phoneticPr fontId="3" type="noConversion"/>
  </si>
  <si>
    <t>카메라
(화소수)</t>
    <phoneticPr fontId="3" type="noConversion"/>
  </si>
  <si>
    <t>액정크기
(인치)</t>
    <phoneticPr fontId="3" type="noConversion"/>
  </si>
  <si>
    <t>가격
(원)</t>
    <phoneticPr fontId="3" type="noConversion"/>
  </si>
  <si>
    <t>수량</t>
    <phoneticPr fontId="3" type="noConversion"/>
  </si>
  <si>
    <t>할부금
(24개월)</t>
    <phoneticPr fontId="3" type="noConversion"/>
  </si>
  <si>
    <t>VIP할인액</t>
    <phoneticPr fontId="3" type="noConversion"/>
  </si>
  <si>
    <t>모델명</t>
    <phoneticPr fontId="3" type="noConversion"/>
  </si>
  <si>
    <t>총판매금액</t>
    <phoneticPr fontId="3" type="noConversion"/>
  </si>
  <si>
    <t>할인적용</t>
    <phoneticPr fontId="3" type="noConversion"/>
  </si>
  <si>
    <t>카메라 화소수 평균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</si>
</sst>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General&quot;만&quot;"/>
    <numFmt numFmtId="177" formatCode="&quot;₩&quot;#,##0"/>
    <numFmt numFmtId="178" formatCode="&quot;₩&quot;#,##0_);[Red]\(&quot;₩&quot;#,##0\)"/>
  </numFmts>
  <fonts count="5" x14ac:knownFonts="1"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quotePrefix="1" applyNumberFormat="1" applyFont="1" applyBorder="1" applyAlignment="1">
      <alignment horizontal="center" vertical="center"/>
    </xf>
    <xf numFmtId="177" fontId="2" fillId="0" borderId="1" xfId="0" quotePrefix="1" applyNumberFormat="1" applyFont="1" applyBorder="1" applyAlignment="1">
      <alignment horizontal="center" vertical="center"/>
    </xf>
    <xf numFmtId="178" fontId="2" fillId="0" borderId="1" xfId="2" quotePrefix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2" fontId="2" fillId="0" borderId="0" xfId="2" applyFont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1">
    <dxf>
      <font>
        <color rgb="FF0070C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 sz="2000">
                <a:solidFill>
                  <a:schemeClr val="lt1"/>
                </a:solidFill>
                <a:latin typeface="+mn-ea"/>
                <a:ea typeface="+mn-ea"/>
                <a:cs typeface="+mn-cs"/>
              </a:defRPr>
            </a:pPr>
            <a:r>
              <a:rPr lang="ko-KR" altLang="en-US" sz="2000">
                <a:solidFill>
                  <a:schemeClr val="lt1"/>
                </a:solidFill>
                <a:latin typeface="+mn-ea"/>
                <a:ea typeface="+mn-ea"/>
                <a:cs typeface="+mn-cs"/>
              </a:rPr>
              <a:t>안드로</a:t>
            </a:r>
            <a:r>
              <a:rPr lang="en-US" altLang="ko-KR" sz="2000">
                <a:solidFill>
                  <a:schemeClr val="lt1"/>
                </a:solidFill>
                <a:latin typeface="+mn-ea"/>
                <a:ea typeface="+mn-ea"/>
                <a:cs typeface="+mn-cs"/>
              </a:rPr>
              <a:t>/</a:t>
            </a:r>
            <a:r>
              <a:rPr lang="ko-KR" altLang="en-US" sz="2000">
                <a:solidFill>
                  <a:schemeClr val="lt1"/>
                </a:solidFill>
                <a:latin typeface="+mn-ea"/>
                <a:ea typeface="+mn-ea"/>
                <a:cs typeface="+mn-cs"/>
              </a:rPr>
              <a:t>윈모바일 가격비교</a:t>
            </a:r>
          </a:p>
        </c:rich>
      </c:tx>
      <c:layout>
        <c:manualLayout>
          <c:xMode val="edge"/>
          <c:yMode val="edge"/>
          <c:x val="0.38052980150795018"/>
          <c:y val="9.8114472912088177E-2"/>
        </c:manualLayout>
      </c:layout>
      <c:overlay val="0"/>
      <c:spPr>
        <a:gradFill rotWithShape="1">
          <a:gsLst>
            <a:gs pos="0">
              <a:schemeClr val="accent2">
                <a:shade val="51000"/>
                <a:satMod val="130000"/>
              </a:schemeClr>
            </a:gs>
            <a:gs pos="80000">
              <a:schemeClr val="accent2">
                <a:shade val="93000"/>
                <a:satMod val="130000"/>
              </a:schemeClr>
            </a:gs>
            <a:gs pos="100000">
              <a:schemeClr val="accent2">
                <a:shade val="94000"/>
                <a:satMod val="135000"/>
              </a:schemeClr>
            </a:gs>
          </a:gsLst>
          <a:lin ang="16200000" scaled="0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0.11122991664894059"/>
          <c:y val="0.22512874545302128"/>
          <c:w val="0.45522920231636815"/>
          <c:h val="0.69663856429711479"/>
        </c:manualLayout>
      </c:layout>
      <c:pieChart>
        <c:varyColors val="1"/>
        <c:ser>
          <c:idx val="0"/>
          <c:order val="0"/>
          <c:tx>
            <c:strRef>
              <c:f>제1작업!$G$4</c:f>
              <c:strCache>
                <c:ptCount val="1"/>
                <c:pt idx="0">
                  <c:v>가격
(원)</c:v>
                </c:pt>
              </c:strCache>
            </c:strRef>
          </c:tx>
          <c:spPr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explosion val="20"/>
          <c:dLbls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multiLvlStrRef>
              <c:f>(제1작업!$C$5:$D$6,제1작업!$C$9:$D$12)</c:f>
              <c:multiLvlStrCache>
                <c:ptCount val="6"/>
                <c:lvl>
                  <c:pt idx="0">
                    <c:v>안드로</c:v>
                  </c:pt>
                  <c:pt idx="1">
                    <c:v>안드로</c:v>
                  </c:pt>
                  <c:pt idx="2">
                    <c:v>윈모바일</c:v>
                  </c:pt>
                  <c:pt idx="3">
                    <c:v>안드로</c:v>
                  </c:pt>
                  <c:pt idx="4">
                    <c:v>윈모바일</c:v>
                  </c:pt>
                  <c:pt idx="5">
                    <c:v>안드로</c:v>
                  </c:pt>
                </c:lvl>
                <c:lvl>
                  <c:pt idx="0">
                    <c:v>한국콜</c:v>
                  </c:pt>
                  <c:pt idx="1">
                    <c:v>모토사</c:v>
                  </c:pt>
                  <c:pt idx="2">
                    <c:v>미래텔</c:v>
                  </c:pt>
                  <c:pt idx="3">
                    <c:v>엘지티</c:v>
                  </c:pt>
                  <c:pt idx="4">
                    <c:v>일본통신</c:v>
                  </c:pt>
                  <c:pt idx="5">
                    <c:v>도코모</c:v>
                  </c:pt>
                </c:lvl>
              </c:multiLvlStrCache>
            </c:multiLvlStrRef>
          </c:cat>
          <c:val>
            <c:numRef>
              <c:f>(제1작업!$G$5:$G$6,제1작업!$G$9:$G$12)</c:f>
              <c:numCache>
                <c:formatCode>_(* #,##0_);_(* \(#,##0\);_(* "-"_);_(@_)</c:formatCode>
                <c:ptCount val="6"/>
                <c:pt idx="0">
                  <c:v>622300</c:v>
                </c:pt>
                <c:pt idx="1">
                  <c:v>805500</c:v>
                </c:pt>
                <c:pt idx="2">
                  <c:v>578600</c:v>
                </c:pt>
                <c:pt idx="3">
                  <c:v>668800</c:v>
                </c:pt>
                <c:pt idx="4">
                  <c:v>607700</c:v>
                </c:pt>
                <c:pt idx="5">
                  <c:v>599700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180"/>
      </c:pieChart>
      <c:spPr>
        <a:noFill/>
      </c:spPr>
    </c:plotArea>
    <c:legend>
      <c:legendPos val="b"/>
      <c:layout>
        <c:manualLayout>
          <c:xMode val="edge"/>
          <c:yMode val="edge"/>
          <c:x val="0.60897789182889683"/>
          <c:y val="0.3050176619201112"/>
          <c:w val="0.22475243876987544"/>
          <c:h val="0.55929210958444753"/>
        </c:manualLayout>
      </c:layout>
      <c:overlay val="0"/>
      <c:spPr>
        <a:ln cap="rnd">
          <a:prstDash val="solid"/>
        </a:ln>
        <a:effectLst>
          <a:innerShdw blurRad="63500" dist="50800" dir="16200000">
            <a:prstClr val="black">
              <a:alpha val="50000"/>
            </a:prstClr>
          </a:innerShdw>
        </a:effectLst>
      </c:sp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txPr>
    <a:bodyPr/>
    <a:lstStyle/>
    <a:p>
      <a:pPr>
        <a:defRPr sz="1400"/>
      </a:pPr>
      <a:endParaRPr lang="ko-K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114300</xdr:rowOff>
    </xdr:from>
    <xdr:to>
      <xdr:col>9</xdr:col>
      <xdr:colOff>1057275</xdr:colOff>
      <xdr:row>2</xdr:row>
      <xdr:rowOff>171450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62625" y="114300"/>
          <a:ext cx="220980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190500</xdr:colOff>
      <xdr:row>0</xdr:row>
      <xdr:rowOff>123825</xdr:rowOff>
    </xdr:from>
    <xdr:to>
      <xdr:col>7</xdr:col>
      <xdr:colOff>942975</xdr:colOff>
      <xdr:row>1</xdr:row>
      <xdr:rowOff>390525</xdr:rowOff>
    </xdr:to>
    <xdr:sp macro="" textlink="">
      <xdr:nvSpPr>
        <xdr:cNvPr id="4" name="모서리가 둥근 직사각형 3"/>
        <xdr:cNvSpPr/>
      </xdr:nvSpPr>
      <xdr:spPr>
        <a:xfrm>
          <a:off x="304800" y="123825"/>
          <a:ext cx="5400675" cy="55245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800" b="1">
              <a:effectLst/>
              <a:latin typeface="맑은 고딕" pitchFamily="50" charset="-127"/>
              <a:ea typeface="맑은 고딕" pitchFamily="50" charset="-127"/>
            </a:rPr>
            <a:t>스마트폰 예약</a:t>
          </a:r>
          <a:r>
            <a:rPr lang="en-US" altLang="ko-KR" sz="1800" b="1">
              <a:effectLst/>
              <a:latin typeface="맑은 고딕" pitchFamily="50" charset="-127"/>
              <a:ea typeface="맑은 고딕" pitchFamily="50" charset="-127"/>
            </a:rPr>
            <a:t>, </a:t>
          </a:r>
          <a:r>
            <a:rPr lang="ko-KR" altLang="en-US" sz="1800" b="1">
              <a:effectLst/>
              <a:latin typeface="맑은 고딕" pitchFamily="50" charset="-127"/>
              <a:ea typeface="맑은 고딕" pitchFamily="50" charset="-127"/>
            </a:rPr>
            <a:t>판매현황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showGridLines="0" tabSelected="1" workbookViewId="0">
      <selection activeCell="I12" sqref="I12"/>
    </sheetView>
  </sheetViews>
  <sheetFormatPr defaultColWidth="17.33203125" defaultRowHeight="17.399999999999999" x14ac:dyDescent="0.35"/>
  <cols>
    <col min="1" max="1" width="1.6640625" style="1" customWidth="1"/>
    <col min="2" max="4" width="11.109375" style="1" customWidth="1"/>
    <col min="5" max="5" width="10.109375" style="1" bestFit="1" customWidth="1"/>
    <col min="6" max="6" width="10.6640625" style="1" customWidth="1"/>
    <col min="7" max="8" width="15.44140625" style="1" customWidth="1"/>
    <col min="9" max="16384" width="17.33203125" style="1"/>
  </cols>
  <sheetData>
    <row r="1" spans="2:11" ht="22.5" customHeight="1" x14ac:dyDescent="0.35"/>
    <row r="2" spans="2:11" ht="36.75" customHeight="1" x14ac:dyDescent="0.35"/>
    <row r="3" spans="2:11" ht="28.5" customHeight="1" x14ac:dyDescent="0.35">
      <c r="B3" s="5" t="s">
        <v>33</v>
      </c>
      <c r="C3" s="2">
        <v>0.8</v>
      </c>
    </row>
    <row r="4" spans="2:11" ht="34.799999999999997" x14ac:dyDescent="0.35">
      <c r="B4" s="5" t="s">
        <v>22</v>
      </c>
      <c r="C4" s="10" t="s">
        <v>23</v>
      </c>
      <c r="D4" s="10" t="s">
        <v>24</v>
      </c>
      <c r="E4" s="11" t="s">
        <v>25</v>
      </c>
      <c r="F4" s="11" t="s">
        <v>26</v>
      </c>
      <c r="G4" s="11" t="s">
        <v>27</v>
      </c>
      <c r="H4" s="10" t="s">
        <v>28</v>
      </c>
      <c r="I4" s="11" t="s">
        <v>29</v>
      </c>
      <c r="J4" s="10" t="s">
        <v>30</v>
      </c>
    </row>
    <row r="5" spans="2:11" x14ac:dyDescent="0.35">
      <c r="B5" s="2" t="s">
        <v>0</v>
      </c>
      <c r="C5" s="2" t="s">
        <v>9</v>
      </c>
      <c r="D5" s="2" t="s">
        <v>13</v>
      </c>
      <c r="E5" s="6">
        <v>300</v>
      </c>
      <c r="F5" s="2">
        <v>3.5</v>
      </c>
      <c r="G5" s="3">
        <v>622300</v>
      </c>
      <c r="H5" s="2">
        <v>27</v>
      </c>
      <c r="I5" s="9">
        <f t="shared" ref="I5:I12" si="0">ROUND(G5/24,-2)</f>
        <v>25900</v>
      </c>
      <c r="J5" s="9">
        <f t="shared" ref="J5:J12" si="1">PRODUCT(G5,$C$3)</f>
        <v>497840</v>
      </c>
      <c r="K5" s="12"/>
    </row>
    <row r="6" spans="2:11" x14ac:dyDescent="0.35">
      <c r="B6" s="2" t="s">
        <v>1</v>
      </c>
      <c r="C6" s="2" t="s">
        <v>10</v>
      </c>
      <c r="D6" s="2" t="s">
        <v>13</v>
      </c>
      <c r="E6" s="6">
        <v>200</v>
      </c>
      <c r="F6" s="2">
        <v>3.2</v>
      </c>
      <c r="G6" s="3">
        <v>805500</v>
      </c>
      <c r="H6" s="2">
        <v>23</v>
      </c>
      <c r="I6" s="9">
        <f t="shared" si="0"/>
        <v>33600</v>
      </c>
      <c r="J6" s="9">
        <f t="shared" si="1"/>
        <v>644400</v>
      </c>
    </row>
    <row r="7" spans="2:11" x14ac:dyDescent="0.35">
      <c r="B7" s="2" t="s">
        <v>2</v>
      </c>
      <c r="C7" s="2" t="s">
        <v>11</v>
      </c>
      <c r="D7" s="2" t="s">
        <v>14</v>
      </c>
      <c r="E7" s="6">
        <v>500</v>
      </c>
      <c r="F7" s="2">
        <v>3</v>
      </c>
      <c r="G7" s="3">
        <v>785300</v>
      </c>
      <c r="H7" s="2">
        <v>18</v>
      </c>
      <c r="I7" s="9">
        <f t="shared" si="0"/>
        <v>32700</v>
      </c>
      <c r="J7" s="9">
        <f t="shared" si="1"/>
        <v>628240</v>
      </c>
    </row>
    <row r="8" spans="2:11" x14ac:dyDescent="0.35">
      <c r="B8" s="2" t="s">
        <v>3</v>
      </c>
      <c r="C8" s="2" t="s">
        <v>17</v>
      </c>
      <c r="D8" s="2" t="s">
        <v>14</v>
      </c>
      <c r="E8" s="6">
        <v>450</v>
      </c>
      <c r="F8" s="2">
        <v>3.5</v>
      </c>
      <c r="G8" s="3">
        <v>933900</v>
      </c>
      <c r="H8" s="2">
        <v>25</v>
      </c>
      <c r="I8" s="9">
        <f t="shared" si="0"/>
        <v>38900</v>
      </c>
      <c r="J8" s="9">
        <f t="shared" si="1"/>
        <v>747120</v>
      </c>
    </row>
    <row r="9" spans="2:11" x14ac:dyDescent="0.35">
      <c r="B9" s="2" t="s">
        <v>5</v>
      </c>
      <c r="C9" s="2" t="s">
        <v>12</v>
      </c>
      <c r="D9" s="2" t="s">
        <v>15</v>
      </c>
      <c r="E9" s="6">
        <v>300</v>
      </c>
      <c r="F9" s="2">
        <v>3.5</v>
      </c>
      <c r="G9" s="3">
        <v>578600</v>
      </c>
      <c r="H9" s="2">
        <v>13</v>
      </c>
      <c r="I9" s="9">
        <f t="shared" si="0"/>
        <v>24100</v>
      </c>
      <c r="J9" s="9">
        <f t="shared" si="1"/>
        <v>462880</v>
      </c>
    </row>
    <row r="10" spans="2:11" x14ac:dyDescent="0.35">
      <c r="B10" s="2" t="s">
        <v>6</v>
      </c>
      <c r="C10" s="2" t="s">
        <v>18</v>
      </c>
      <c r="D10" s="2" t="s">
        <v>13</v>
      </c>
      <c r="E10" s="6">
        <v>210</v>
      </c>
      <c r="F10" s="2">
        <v>3.5</v>
      </c>
      <c r="G10" s="3">
        <v>668800</v>
      </c>
      <c r="H10" s="2">
        <v>33</v>
      </c>
      <c r="I10" s="9">
        <f t="shared" si="0"/>
        <v>27900</v>
      </c>
      <c r="J10" s="9">
        <f t="shared" si="1"/>
        <v>535040</v>
      </c>
    </row>
    <row r="11" spans="2:11" x14ac:dyDescent="0.35">
      <c r="B11" s="2" t="s">
        <v>7</v>
      </c>
      <c r="C11" s="2" t="s">
        <v>20</v>
      </c>
      <c r="D11" s="2" t="s">
        <v>15</v>
      </c>
      <c r="E11" s="6">
        <v>500</v>
      </c>
      <c r="F11" s="2">
        <v>3.2</v>
      </c>
      <c r="G11" s="3">
        <v>607700</v>
      </c>
      <c r="H11" s="2">
        <v>17</v>
      </c>
      <c r="I11" s="9">
        <f t="shared" si="0"/>
        <v>25300</v>
      </c>
      <c r="J11" s="9">
        <f t="shared" si="1"/>
        <v>486160</v>
      </c>
    </row>
    <row r="12" spans="2:11" x14ac:dyDescent="0.35">
      <c r="B12" s="2" t="s">
        <v>8</v>
      </c>
      <c r="C12" s="2" t="s">
        <v>19</v>
      </c>
      <c r="D12" s="2" t="s">
        <v>13</v>
      </c>
      <c r="E12" s="6">
        <v>300</v>
      </c>
      <c r="F12" s="2">
        <v>3</v>
      </c>
      <c r="G12" s="3">
        <v>599700</v>
      </c>
      <c r="H12" s="2">
        <v>20</v>
      </c>
      <c r="I12" s="9">
        <f t="shared" si="0"/>
        <v>25000</v>
      </c>
      <c r="J12" s="9">
        <f t="shared" si="1"/>
        <v>479760</v>
      </c>
    </row>
    <row r="13" spans="2:11" x14ac:dyDescent="0.35">
      <c r="B13" s="15" t="s">
        <v>34</v>
      </c>
      <c r="C13" s="15"/>
      <c r="D13" s="15"/>
      <c r="E13" s="7">
        <f>AVERAGE(화소수)</f>
        <v>345</v>
      </c>
      <c r="F13" s="16"/>
      <c r="G13" s="15" t="s">
        <v>21</v>
      </c>
      <c r="H13" s="15"/>
      <c r="I13" s="10" t="s">
        <v>31</v>
      </c>
      <c r="J13" s="10" t="s">
        <v>32</v>
      </c>
    </row>
    <row r="14" spans="2:11" x14ac:dyDescent="0.35">
      <c r="B14" s="15" t="s">
        <v>16</v>
      </c>
      <c r="C14" s="15"/>
      <c r="D14" s="15"/>
      <c r="E14" s="4">
        <f>DAVERAGE(B4:H12,6,D4:D5)</f>
        <v>674075</v>
      </c>
      <c r="F14" s="16"/>
      <c r="G14" s="13" t="str">
        <f>INDEX(C5:G12,MATCH(MAX(G5:G12),G5:G12,0),1)</f>
        <v>현대</v>
      </c>
      <c r="H14" s="14"/>
      <c r="I14" s="4" t="s">
        <v>4</v>
      </c>
      <c r="J14" s="8">
        <f>ROUND(VLOOKUP(I14,B5:H12,7,0)*VLOOKUP(I14,B5:H12,6,0),-3)</f>
        <v>7522000</v>
      </c>
    </row>
  </sheetData>
  <mergeCells count="5">
    <mergeCell ref="B13:D13"/>
    <mergeCell ref="F13:F14"/>
    <mergeCell ref="G13:H13"/>
    <mergeCell ref="B14:D14"/>
    <mergeCell ref="G14:H14"/>
  </mergeCells>
  <phoneticPr fontId="3" type="noConversion"/>
  <conditionalFormatting sqref="B5:J12">
    <cfRule type="expression" dxfId="0" priority="4">
      <formula>$H5&gt;=25</formula>
    </cfRule>
  </conditionalFormatting>
  <conditionalFormatting sqref="H5:H12">
    <cfRule type="dataBar" priority="3">
      <dataBar>
        <cfvo type="min"/>
        <cfvo type="max"/>
        <color rgb="FFFFB628"/>
      </dataBar>
    </cfRule>
  </conditionalFormatting>
  <dataValidations count="1">
    <dataValidation type="list" allowBlank="1" showInputMessage="1" showErrorMessage="1" sqref="I14">
      <formula1>$B$5:$B$12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제1작업</vt:lpstr>
      <vt:lpstr>제4작업-답</vt:lpstr>
      <vt:lpstr>모델명</vt:lpstr>
      <vt:lpstr>제조자</vt:lpstr>
      <vt:lpstr>화소수</vt:lpstr>
    </vt:vector>
  </TitlesOfParts>
  <Company>KPC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오윤정</dc:creator>
  <cp:lastModifiedBy>정현용</cp:lastModifiedBy>
  <dcterms:created xsi:type="dcterms:W3CDTF">2010-09-20T06:45:11Z</dcterms:created>
  <dcterms:modified xsi:type="dcterms:W3CDTF">2011-08-29T02:29:34Z</dcterms:modified>
</cp:coreProperties>
</file>