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60" activeTab="25"/>
  </bookViews>
  <sheets>
    <sheet name="1、活动报价" sheetId="5" r:id="rId1"/>
    <sheet name="2、活动嘉宾彩排表（通用版）" sheetId="6" r:id="rId2"/>
    <sheet name="3、策划团队内部撰稿表" sheetId="7" r:id="rId3"/>
    <sheet name="4、活动场地选址检查流程表（通用版）" sheetId="8" r:id="rId4"/>
    <sheet name="5、活动物料设计尺寸表" sheetId="9" r:id="rId5"/>
    <sheet name="6、活动搭建工程现场验收清单" sheetId="10" r:id="rId6"/>
    <sheet name="7、人员支持配置表" sheetId="11" r:id="rId7"/>
    <sheet name="8、活动费用计划与实际对比分析表" sheetId="12" r:id="rId8"/>
    <sheet name="9、活动整体筹备进度表" sheetId="13" r:id="rId9"/>
    <sheet name="10、活动重要嘉宾管理表" sheetId="14" r:id="rId10"/>
    <sheet name="11、礼仪表" sheetId="15" r:id="rId11"/>
    <sheet name=" 12、活动人员现场联系表" sheetId="16" r:id="rId12"/>
    <sheet name="13、活动流程技术表" sheetId="17" r:id="rId13"/>
    <sheet name="14、活动策划-年度合作基础物料报价表" sheetId="18" r:id="rId14"/>
    <sheet name="15、签到表" sheetId="19" r:id="rId15"/>
    <sheet name="16、区域合作权益回报" sheetId="20" r:id="rId16"/>
    <sheet name="17、设备清单（通用版）" sheetId="21" r:id="rId17"/>
    <sheet name="18、活动摄影师培训表（通用版）" sheetId="22" r:id="rId18"/>
    <sheet name="19、活动现场危机紧急处理表" sheetId="23" r:id="rId19"/>
    <sheet name="20、活动策划-物料道具规划" sheetId="24" r:id="rId20"/>
    <sheet name="21、活动＋设计&amp;整体物料＋时间进度表" sheetId="25" r:id="rId21"/>
    <sheet name="22、活动嘉宾行程安排表" sheetId="26" r:id="rId22"/>
    <sheet name="23、活动意见反馈表" sheetId="27" r:id="rId23"/>
    <sheet name="24、活动分工及现场执行表" sheetId="28" r:id="rId24"/>
    <sheet name="25、活动嘉宾座位表" sheetId="29" r:id="rId25"/>
    <sheet name="26、POP下单模板" sheetId="30" r:id="rId26"/>
  </sheets>
  <externalReferences>
    <externalReference r:id="rId27"/>
    <externalReference r:id="rId28"/>
    <externalReference r:id="rId29"/>
  </externalReferences>
  <definedNames>
    <definedName name="_xlnm.Print_Area" localSheetId="0">'1、活动报价'!$A$1:$H$161</definedName>
  </definedNames>
  <calcPr calcId="144525"/>
</workbook>
</file>

<file path=xl/comments1.xml><?xml version="1.0" encoding="utf-8"?>
<comments xmlns="http://schemas.openxmlformats.org/spreadsheetml/2006/main">
  <authors>
    <author>martin</author>
  </authors>
  <commentList>
    <comment ref="G30" authorId="0">
      <text>
        <r>
          <rPr>
            <b/>
            <sz val="9"/>
            <rFont val="宋体"/>
            <charset val="134"/>
          </rPr>
          <t>martin:</t>
        </r>
        <r>
          <rPr>
            <sz val="9"/>
            <rFont val="宋体"/>
            <charset val="134"/>
          </rPr>
          <t xml:space="preserve">
实际发生13600元，因为现场去掉此环节，但是成本已发生，特此优惠至10000元</t>
        </r>
      </text>
    </comment>
    <comment ref="G31" authorId="0">
      <text>
        <r>
          <rPr>
            <b/>
            <sz val="9"/>
            <rFont val="宋体"/>
            <charset val="134"/>
          </rPr>
          <t>martin:</t>
        </r>
        <r>
          <rPr>
            <sz val="9"/>
            <rFont val="宋体"/>
            <charset val="134"/>
          </rPr>
          <t xml:space="preserve">
实际发生12000元，因为现场去掉此环节，但是成本已发生，特此优惠至9000元</t>
        </r>
      </text>
    </comment>
  </commentList>
</comments>
</file>

<file path=xl/sharedStrings.xml><?xml version="1.0" encoding="utf-8"?>
<sst xmlns="http://schemas.openxmlformats.org/spreadsheetml/2006/main" count="8053" uniqueCount="3081">
  <si>
    <t>新品发布会报价</t>
  </si>
  <si>
    <t>供应商名称：</t>
  </si>
  <si>
    <t>活动日期：</t>
  </si>
  <si>
    <t>Items项目</t>
  </si>
  <si>
    <t>Sub 细分</t>
  </si>
  <si>
    <t>Description 描述</t>
  </si>
  <si>
    <t>Qty. 数量</t>
  </si>
  <si>
    <t>Unit单位</t>
  </si>
  <si>
    <t>Unit Price
单价</t>
  </si>
  <si>
    <t>Amount 小计</t>
  </si>
  <si>
    <t>备注</t>
  </si>
  <si>
    <t>一、执行费用</t>
  </si>
  <si>
    <t>总计</t>
  </si>
  <si>
    <t>A、舞美搭建制作</t>
  </si>
  <si>
    <t>合计</t>
  </si>
  <si>
    <t xml:space="preserve"> </t>
  </si>
  <si>
    <t>指引系统</t>
  </si>
  <si>
    <t>指示牌</t>
  </si>
  <si>
    <t>木结构裱写真800mmx2000mm</t>
  </si>
  <si>
    <t>个</t>
  </si>
  <si>
    <t>油画架指引</t>
  </si>
  <si>
    <t>木制油画架租赁,KT板裱写真600mmL*900mmH</t>
  </si>
  <si>
    <t>外场</t>
  </si>
  <si>
    <t>注水道旗</t>
  </si>
  <si>
    <t>5米高注水刀旗，旗帜布3000*1000（单印双透）</t>
  </si>
  <si>
    <t>组</t>
  </si>
  <si>
    <t>挂幅</t>
  </si>
  <si>
    <t>2000*600，写真布喷绘（含安装）</t>
  </si>
  <si>
    <t>项</t>
  </si>
  <si>
    <t>门头</t>
  </si>
  <si>
    <t>木结构裱写真</t>
  </si>
  <si>
    <t>立体LOGO</t>
  </si>
  <si>
    <t>木字烤漆加底座，圆管烤漆支撑</t>
  </si>
  <si>
    <t>门头上方玻璃贴</t>
  </si>
  <si>
    <t>单透贴喷绘</t>
  </si>
  <si>
    <t>签到区</t>
  </si>
  <si>
    <t>签到+拍照背板</t>
  </si>
  <si>
    <t>木质结构防火板裱写真</t>
  </si>
  <si>
    <t>平方米</t>
  </si>
  <si>
    <t>接待台</t>
  </si>
  <si>
    <t>木结构喷漆10000mmLX1100mmH</t>
  </si>
  <si>
    <t>一米栏</t>
  </si>
  <si>
    <t>白色一米栏</t>
  </si>
  <si>
    <t>采访间</t>
  </si>
  <si>
    <t>采访背板</t>
  </si>
  <si>
    <t>木质结构裱写真4000*2500*400</t>
  </si>
  <si>
    <t>嘉宾休息室</t>
  </si>
  <si>
    <t>背板</t>
  </si>
  <si>
    <t>摄影展区</t>
  </si>
  <si>
    <t>展区背板</t>
  </si>
  <si>
    <t>木结构喷漆32000mm*3600mm</t>
  </si>
  <si>
    <t>平米</t>
  </si>
  <si>
    <t>相框</t>
  </si>
  <si>
    <t>相框（100人作品，木质画框表喷绘）</t>
  </si>
  <si>
    <t>黑丝绒</t>
  </si>
  <si>
    <t>主舞台区</t>
  </si>
  <si>
    <t>地台</t>
  </si>
  <si>
    <t>钢架结构双层板，L33000mm*W12000mm*H1000mm，400mmH</t>
  </si>
  <si>
    <t>地毯</t>
  </si>
  <si>
    <t>灰色展毯</t>
  </si>
  <si>
    <t>舞台侧板</t>
  </si>
  <si>
    <t>木板包地毯固定</t>
  </si>
  <si>
    <t>台阶</t>
  </si>
  <si>
    <t>木质台阶包地毯（三级、六级台阶）</t>
  </si>
  <si>
    <t>套</t>
  </si>
  <si>
    <t>反光贴</t>
  </si>
  <si>
    <t>地台四周黄色反光贴</t>
  </si>
  <si>
    <t>舞台前侧斜坡+斜坡立体字</t>
  </si>
  <si>
    <t>木质斜坡裱波音软片+泡沫字贴喷绘</t>
  </si>
  <si>
    <t>LED底座支撑</t>
  </si>
  <si>
    <t>钢架结构铺多层板15000mm*1200*1200mmH</t>
  </si>
  <si>
    <t>LED底座左右俩侧遮挡</t>
  </si>
  <si>
    <t>铁架挂黑丝绒布加遮光布9000*8000mmH=2组</t>
  </si>
  <si>
    <t>方格造型</t>
  </si>
  <si>
    <t>铁架焊接打磨喷漆绷宝丽布喷绘4000*4000mm*3000mmH=2组</t>
  </si>
  <si>
    <t>实际成本已发生，做了优惠</t>
  </si>
  <si>
    <t>方格造型顶部发光灯带</t>
  </si>
  <si>
    <t>木盒制作，安装发光灯带3000*3000=4组</t>
  </si>
  <si>
    <t>吊装附件</t>
  </si>
  <si>
    <t>吊葫芦及升降车</t>
  </si>
  <si>
    <t>IBM桌</t>
  </si>
  <si>
    <t>张</t>
  </si>
  <si>
    <t>实际跟场地借用，减掉</t>
  </si>
  <si>
    <t>宴会椅</t>
  </si>
  <si>
    <t>把</t>
  </si>
  <si>
    <t>展区</t>
  </si>
  <si>
    <t>墙体</t>
  </si>
  <si>
    <t>10000*3000，单面木质结构裱写真，正面开槽装奶片LED灯带发光</t>
  </si>
  <si>
    <t>6000*3000，单面木质结构裱写真，正面开槽装奶片LED灯带发光</t>
  </si>
  <si>
    <t>(28000+5000)*3000，单面木质结构裱写真，正面开槽装奶片LED灯带发光</t>
  </si>
  <si>
    <t>(2000+5000+15500)*3000x2，单面木质结构裱写真，正面开槽装奶片LED灯带发光</t>
  </si>
  <si>
    <t>(4200+3000)*3000*2，单面木质结构裱写真，正面开槽装奶片LED灯带发光</t>
  </si>
  <si>
    <t>34000*3000，单面木质结构裱写真，正面开槽装奶片LED灯带发光</t>
  </si>
  <si>
    <t>门帘</t>
  </si>
  <si>
    <t>4000*3000，木质结构内装滑槽挂白色丝绒布（1*3打折）</t>
  </si>
  <si>
    <t>天花</t>
  </si>
  <si>
    <t>11000*400，承重横梁：木加铁结构表面裱写真</t>
  </si>
  <si>
    <t>条</t>
  </si>
  <si>
    <t>9000*400，承重横梁：木加铁结构表面裱写真</t>
  </si>
  <si>
    <t>8600*400，承重横梁：木加铁结构表面裱写真</t>
  </si>
  <si>
    <t>10000*400，承重横梁：木加铁结构表面裱写真</t>
  </si>
  <si>
    <t>15000*10000，软膜：白色透光软膜内装T5LED灯管发光</t>
  </si>
  <si>
    <t>20000*9000，软膜：白色透光软膜内装T5LED灯管发光</t>
  </si>
  <si>
    <t>展示桌</t>
  </si>
  <si>
    <t>3000*500*50，木质结构烤漆，钢架支撑</t>
  </si>
  <si>
    <t>长形吊灯</t>
  </si>
  <si>
    <t>2000*800*350，木质结构烤漆底部装奶白片发光，钢丝强吊挂</t>
  </si>
  <si>
    <t>墙体桌子</t>
  </si>
  <si>
    <t>6000*500，木加铁结构烤漆，底部圆管烤漆支撑</t>
  </si>
  <si>
    <t>LOGO字</t>
  </si>
  <si>
    <t>1000*350*15，12mm雪弗板烤漆</t>
  </si>
  <si>
    <t>立体字说明</t>
  </si>
  <si>
    <t>5mm雪弗板烤漆</t>
  </si>
  <si>
    <t>皮凳</t>
  </si>
  <si>
    <t>没有租用，减掉</t>
  </si>
  <si>
    <t>微缩景观</t>
  </si>
  <si>
    <t>展示桌（放矿泉水）</t>
  </si>
  <si>
    <t>全场（除舞台）</t>
  </si>
  <si>
    <t>单层</t>
  </si>
  <si>
    <t>展区布电</t>
  </si>
  <si>
    <t>五金电料</t>
  </si>
  <si>
    <t>运输及安装</t>
  </si>
  <si>
    <t>运输费用</t>
  </si>
  <si>
    <t>北京市内货车往返运输费用</t>
  </si>
  <si>
    <t>次</t>
  </si>
  <si>
    <t>人工费用</t>
  </si>
  <si>
    <t>搭建施工人员（安装、拆卸）工作2天</t>
  </si>
  <si>
    <t>人次</t>
  </si>
  <si>
    <t>B、设备租赁</t>
  </si>
  <si>
    <t>视频部分（舞台）</t>
  </si>
  <si>
    <t>LED P3mm国产LED</t>
  </si>
  <si>
    <t>主屏幕LED Wall  P3mm（14000mm*6000mm ）</t>
  </si>
  <si>
    <t>LED处理器</t>
  </si>
  <si>
    <t xml:space="preserve">LED Processor </t>
  </si>
  <si>
    <t>台</t>
  </si>
  <si>
    <t>切换器</t>
  </si>
  <si>
    <t>EXTRON 506</t>
  </si>
  <si>
    <t>Watchout Key V5.0 控制单元</t>
  </si>
  <si>
    <t>Dataton Watchout Key V5.0 控制单元</t>
  </si>
  <si>
    <t>Watchout PC</t>
  </si>
  <si>
    <t>大型控制台</t>
  </si>
  <si>
    <t xml:space="preserve">BARCO  FOLSOM  ENCORE  Large  Controller  </t>
  </si>
  <si>
    <t>视频处理器(3M/E , HD/SDI)</t>
  </si>
  <si>
    <t xml:space="preserve">BARCO  FOLSOM  ENCORE  Processor </t>
  </si>
  <si>
    <t>计算机矩阵</t>
  </si>
  <si>
    <t xml:space="preserve">BARCO  FOLSOM  ENCORE  MAX16  </t>
  </si>
  <si>
    <t>高清视频处理器</t>
  </si>
  <si>
    <t>EXTRON 560</t>
  </si>
  <si>
    <t>监视器</t>
  </si>
  <si>
    <t>BENQ G2400W LCD MONITOR</t>
  </si>
  <si>
    <t>光纤传输</t>
  </si>
  <si>
    <t>Optic fiber cables between all dispaly and playback</t>
  </si>
  <si>
    <t>视频分配器</t>
  </si>
  <si>
    <t>EXTRON VGA DA4 DISTRIBUTION AMPLIFIER</t>
  </si>
  <si>
    <t>等离子台口监视器</t>
  </si>
  <si>
    <t xml:space="preserve">50 Plasma LCD Monitor </t>
  </si>
  <si>
    <t>远距离翻页器</t>
  </si>
  <si>
    <t>CUELIGHT</t>
  </si>
  <si>
    <t>高性能pc台式机（宽屏ppt专用）</t>
  </si>
  <si>
    <t>High performance  pc</t>
  </si>
  <si>
    <t>笔记本电脑</t>
  </si>
  <si>
    <t xml:space="preserve">Laptop </t>
  </si>
  <si>
    <t>苹果笔记本电脑</t>
  </si>
  <si>
    <t>mac book pro</t>
  </si>
  <si>
    <t>稳压电源</t>
  </si>
  <si>
    <t>UPS 4KW</t>
  </si>
  <si>
    <t>配电箱（单相，32 A ）</t>
  </si>
  <si>
    <t xml:space="preserve">Power Distributor Cabinet </t>
  </si>
  <si>
    <t>等离子电视（体验区）</t>
  </si>
  <si>
    <t>功能展示墙</t>
  </si>
  <si>
    <t>独立展示墙</t>
  </si>
  <si>
    <t>等离子电视（摄影墙）</t>
  </si>
  <si>
    <t>音响部分（舞台）</t>
  </si>
  <si>
    <t>调音台</t>
  </si>
  <si>
    <t>Yamaha LS9-32 Digital Audio Mixer 32CH</t>
  </si>
  <si>
    <t>线性陈列音箱</t>
  </si>
  <si>
    <t>EV  Line Array Speaker</t>
  </si>
  <si>
    <t>低音音箱</t>
  </si>
  <si>
    <t>EV  SUB218 Loudspeaker</t>
  </si>
  <si>
    <t>处理器</t>
  </si>
  <si>
    <t>EV XTA 266 Processor</t>
  </si>
  <si>
    <t>功放</t>
  </si>
  <si>
    <t>EV  Amplifier</t>
  </si>
  <si>
    <t>补声全频音箱</t>
  </si>
  <si>
    <t xml:space="preserve">NEXO PS-15 Full Range Speaker </t>
  </si>
  <si>
    <t>监听返送音箱</t>
  </si>
  <si>
    <t>Crossover/Controller  PS 15 TD</t>
  </si>
  <si>
    <t>美国高峰功放</t>
  </si>
  <si>
    <t>CREST Amplifier</t>
  </si>
  <si>
    <t>无线手持麦克 （U段）</t>
  </si>
  <si>
    <t>Wireless Handheld wireless  Shure U4D  Dual Receiver</t>
  </si>
  <si>
    <t>无线领夹头戴麦克 （U段）频点可调式</t>
  </si>
  <si>
    <t>Wireless Headband wireless  Shure U4D  Dual Receiver</t>
  </si>
  <si>
    <t>天线分配放大器470-900MHZ/全段</t>
  </si>
  <si>
    <t>ANTENNA SHURE UA-870 WB</t>
  </si>
  <si>
    <t>DI盒转换</t>
  </si>
  <si>
    <t>DI box</t>
  </si>
  <si>
    <t>铁三角 讲台电容麦克</t>
  </si>
  <si>
    <t xml:space="preserve">Condenser mic </t>
  </si>
  <si>
    <t>无线实时通话系统</t>
  </si>
  <si>
    <t xml:space="preserve">Wireless INTERCOM MASTER STATION </t>
  </si>
  <si>
    <t>笔记本</t>
  </si>
  <si>
    <t>AIR BOOK</t>
  </si>
  <si>
    <t>配电柜</t>
  </si>
  <si>
    <t>Power Distributor Cabinet</t>
  </si>
  <si>
    <t>灯光部分（舞台+影展区）</t>
  </si>
  <si>
    <t>TRUSS</t>
  </si>
  <si>
    <t>TRUSS 400X600</t>
  </si>
  <si>
    <t>米</t>
  </si>
  <si>
    <t>T型TRUSS</t>
  </si>
  <si>
    <t>电动葫芦</t>
  </si>
  <si>
    <t xml:space="preserve">CM  Electric hoist 1T    </t>
  </si>
  <si>
    <t>12路电葫芦控制器</t>
  </si>
  <si>
    <t xml:space="preserve">12 Channel Motor Controller </t>
  </si>
  <si>
    <t>电脑光束灯</t>
  </si>
  <si>
    <t>Beam 1500</t>
  </si>
  <si>
    <t>电脑图案灯</t>
  </si>
  <si>
    <t>ROBE 1500 Automated Lights,spot - 1200 W</t>
  </si>
  <si>
    <t>电脑染色灯</t>
  </si>
  <si>
    <t>ROBE 1500 Automated Lights,wash- 1200 W</t>
  </si>
  <si>
    <t>LED 摇头灯</t>
  </si>
  <si>
    <t>RGB LED  Automated Lights</t>
  </si>
  <si>
    <t>LED 染色</t>
  </si>
  <si>
    <t>RGB LED PAR 304 LIGHT 65w DMX512</t>
  </si>
  <si>
    <t>追光</t>
  </si>
  <si>
    <t xml:space="preserve">Follow Spot 4kw </t>
  </si>
  <si>
    <t>硅箱(12路24KW)</t>
  </si>
  <si>
    <t xml:space="preserve">TL DIMMER RACK </t>
  </si>
  <si>
    <t>信号放大器</t>
  </si>
  <si>
    <t xml:space="preserve">DMX SIGNAL AMPLIFIER </t>
  </si>
  <si>
    <t>LOGO灯片</t>
  </si>
  <si>
    <t xml:space="preserve">LOGO </t>
  </si>
  <si>
    <t>调光台</t>
  </si>
  <si>
    <t>PEAL2010 Light Console</t>
  </si>
  <si>
    <t>灯光部分（签到处）</t>
  </si>
  <si>
    <t>ETC面光灯</t>
  </si>
  <si>
    <t>ETC Par</t>
  </si>
  <si>
    <t>长臂射灯</t>
  </si>
  <si>
    <t>100W</t>
  </si>
  <si>
    <t>网络</t>
  </si>
  <si>
    <t>网络购买</t>
  </si>
  <si>
    <t>200兆流量</t>
  </si>
  <si>
    <t>网络搭建费</t>
  </si>
  <si>
    <t>网络分区搭建，设立独立共享，设备购买技术支持等（包含WIFI搭建）</t>
  </si>
  <si>
    <t>运输费</t>
  </si>
  <si>
    <t>AV施工人员（安装、拆卸）工作2天</t>
  </si>
  <si>
    <t>AV技术人员（灯光、音响、视频）</t>
  </si>
  <si>
    <t>人</t>
  </si>
  <si>
    <t>C、茶歇费用</t>
  </si>
  <si>
    <t>饮料</t>
  </si>
  <si>
    <t>矿泉水</t>
  </si>
  <si>
    <t>休息区茶歇</t>
  </si>
  <si>
    <t>茶点</t>
  </si>
  <si>
    <t>预估50人份</t>
  </si>
  <si>
    <t>服务人员</t>
  </si>
  <si>
    <t>服务人员（含服装）</t>
  </si>
  <si>
    <t>运输及服务</t>
  </si>
  <si>
    <t>市内运输费</t>
  </si>
  <si>
    <t>D、第三方协力费用</t>
  </si>
  <si>
    <t>摄影/摄像/导播</t>
  </si>
  <si>
    <t>摄影人员</t>
  </si>
  <si>
    <t>活动摄影人员</t>
  </si>
  <si>
    <t>导播团队</t>
  </si>
  <si>
    <t>导播团队及监控导播设备（含摇臂）</t>
  </si>
  <si>
    <t>礼仪</t>
  </si>
  <si>
    <t>礼仪人员</t>
  </si>
  <si>
    <t>含常规服装</t>
  </si>
  <si>
    <t>走秀模特</t>
  </si>
  <si>
    <t>外籍模特</t>
  </si>
  <si>
    <t>含配合场景简单服装（特定服装)</t>
  </si>
  <si>
    <t>中国模特</t>
  </si>
  <si>
    <t>含配合场景简单服装</t>
  </si>
  <si>
    <t>秀导</t>
  </si>
  <si>
    <t>兼职</t>
  </si>
  <si>
    <t>活动兼职</t>
  </si>
  <si>
    <t>含服装</t>
  </si>
  <si>
    <t>速记</t>
  </si>
  <si>
    <t>现场速记</t>
  </si>
  <si>
    <t>半天</t>
  </si>
  <si>
    <t>主持人</t>
  </si>
  <si>
    <t>专业活动主持人</t>
  </si>
  <si>
    <t>吕振伟（仅画外音）</t>
  </si>
  <si>
    <t>E、其它费用</t>
  </si>
  <si>
    <t>印刷品</t>
  </si>
  <si>
    <t>椅背贴</t>
  </si>
  <si>
    <t>背胶贴</t>
  </si>
  <si>
    <t>赠送</t>
  </si>
  <si>
    <t>桌卡</t>
  </si>
  <si>
    <t>A4，3折</t>
  </si>
  <si>
    <t>温馨提示卡</t>
  </si>
  <si>
    <t>车证</t>
  </si>
  <si>
    <t>A4铜版纸</t>
  </si>
  <si>
    <t>发光引导牌</t>
  </si>
  <si>
    <t>4种，A3</t>
  </si>
  <si>
    <t>手卡</t>
  </si>
  <si>
    <t>铜版纸</t>
  </si>
  <si>
    <t>胸卡</t>
  </si>
  <si>
    <t>铜版纸+定制胸卡绳子</t>
  </si>
  <si>
    <t>发布环节道具</t>
  </si>
  <si>
    <t>发布环节模特道具</t>
  </si>
  <si>
    <t>发布环节模特走秀道具</t>
  </si>
  <si>
    <t>休息区</t>
  </si>
  <si>
    <t>鲜花</t>
  </si>
  <si>
    <t>束</t>
  </si>
  <si>
    <t>抽奖环节</t>
  </si>
  <si>
    <t>抽奖软件</t>
  </si>
  <si>
    <t>Video</t>
  </si>
  <si>
    <t>倒计时video</t>
  </si>
  <si>
    <t>会务用品</t>
  </si>
  <si>
    <t>剪刀、打印纸、工作间打印机租赁、胶带等</t>
  </si>
  <si>
    <t>租车</t>
  </si>
  <si>
    <t>嘉宾用大巴车</t>
  </si>
  <si>
    <t>车/次</t>
  </si>
  <si>
    <t>活动报备</t>
  </si>
  <si>
    <t>大型活动场地报备</t>
  </si>
  <si>
    <t>二、服务费</t>
  </si>
  <si>
    <t>10% 服务费(不含场地费)</t>
  </si>
  <si>
    <t>三、税费</t>
  </si>
  <si>
    <t>6% 税费</t>
  </si>
  <si>
    <t>四、总费用</t>
  </si>
  <si>
    <t>执行费+服务费+税费</t>
  </si>
  <si>
    <t>优惠价：1328000</t>
  </si>
  <si>
    <t xml:space="preserve">    </t>
  </si>
  <si>
    <t>活动嘉宾彩排表（通用版）</t>
  </si>
  <si>
    <t>提醒：所有流程彩排三遍以上，让相关负责人对这个活动的流程非常熟悉，如搭建方、主持人、控台方、兼职负责人、礼仪负责人等环节的参与者，要让对方知道自己负责的环节大概的时间节点，以及有问题找谁。</t>
  </si>
  <si>
    <t>彩排负责人：      xxx                        彩排时间：     xxx                                      彩排时长：      12小时                                    彩排地点：深圳希尔顿酒店</t>
  </si>
  <si>
    <t>Time</t>
  </si>
  <si>
    <t>嘉宾A</t>
  </si>
  <si>
    <t>嘉宾B</t>
  </si>
  <si>
    <t>嘉宾C</t>
  </si>
  <si>
    <t>嘉宾D</t>
  </si>
  <si>
    <t>嘉宾E</t>
  </si>
  <si>
    <t>嘉宾F</t>
  </si>
  <si>
    <t>嘉宾H</t>
  </si>
  <si>
    <t>嘉宾K</t>
  </si>
  <si>
    <t>嘉宾L</t>
  </si>
  <si>
    <t>嘉宾M</t>
  </si>
  <si>
    <t>00:00-00:00</t>
  </si>
  <si>
    <t>技术彩排+灯光+音响+大屏</t>
  </si>
  <si>
    <t>00:00-00:00
嘉宾A、嘉宾B、嘉宾C</t>
  </si>
  <si>
    <t>00:00-00:00
嘉宾D &amp; 嘉宾E</t>
  </si>
  <si>
    <t>00:00-00:00
嘉宾F</t>
  </si>
  <si>
    <t>00:00-00:00
- 嘉宾H</t>
  </si>
  <si>
    <t>00:00-00:00
- 嘉宾E</t>
  </si>
  <si>
    <t>00:00-00:00
- 嘉宾k</t>
  </si>
  <si>
    <t>00:00-00:00
- 嘉宾l</t>
  </si>
  <si>
    <t>00:00-00:00
- 嘉宾m</t>
  </si>
  <si>
    <t>第二次联排</t>
  </si>
  <si>
    <t>全场休息时间</t>
  </si>
  <si>
    <t>全场联合彩排，模拟直播流程，中间不停</t>
  </si>
  <si>
    <t>次日：活动正式开始</t>
  </si>
  <si>
    <t>彩排注意事项</t>
  </si>
  <si>
    <t>熟悉场地：位置大致在哪里？知道上台口从哪上，然后需要要站在哪个地方，定位点、拍照点在哪里？是手持麦克还是头戴？</t>
  </si>
  <si>
    <t>提示器的位置与倒计时：告知有提示器，然后防止嘉宾回头看屏幕，并告诉在哪个地方，明天会有一个志愿者举牌子，提示倒计时，注意信号提示。</t>
  </si>
  <si>
    <t>上场通知：一般采用原则是上一个候一个，通知一个，可以就近在控台的位置，安排沙发，让嘉宾提前候场，提前配置好头戴，并告知一些注意事项，并加油鼓气等。</t>
  </si>
  <si>
    <t>策划团队内部撰稿表（通用版）</t>
  </si>
  <si>
    <t>2019/12月</t>
  </si>
  <si>
    <t>活动主题</t>
  </si>
  <si>
    <t>xxxx大型主题活动</t>
  </si>
  <si>
    <t>统稿部门</t>
  </si>
  <si>
    <t>策划部</t>
  </si>
  <si>
    <t>活动时间</t>
  </si>
  <si>
    <t>总负责人</t>
  </si>
  <si>
    <t>序号</t>
  </si>
  <si>
    <t>活动环节</t>
  </si>
  <si>
    <t>撰稿内容</t>
  </si>
  <si>
    <t>输出格式</t>
  </si>
  <si>
    <t>截稿时间</t>
  </si>
  <si>
    <t>撰稿人</t>
  </si>
  <si>
    <t>对接人</t>
  </si>
  <si>
    <t>是否完成</t>
  </si>
  <si>
    <t>未完成原因</t>
  </si>
  <si>
    <t>三</t>
  </si>
  <si>
    <t>四</t>
  </si>
  <si>
    <t>五</t>
  </si>
  <si>
    <t>六</t>
  </si>
  <si>
    <t>七</t>
  </si>
  <si>
    <t>一</t>
  </si>
  <si>
    <t>二</t>
  </si>
  <si>
    <t>活动预算</t>
  </si>
  <si>
    <t>预算表</t>
  </si>
  <si>
    <t>Excel</t>
  </si>
  <si>
    <t>x月x号18:00</t>
  </si>
  <si>
    <t>Xxx</t>
  </si>
  <si>
    <t>甲方</t>
  </si>
  <si>
    <t>已完成</t>
  </si>
  <si>
    <t>活动方案</t>
  </si>
  <si>
    <t>创意案</t>
  </si>
  <si>
    <t>Word、PPT</t>
  </si>
  <si>
    <t>活动招商</t>
  </si>
  <si>
    <t>招商案</t>
  </si>
  <si>
    <t>PPT</t>
  </si>
  <si>
    <t>活动传播</t>
  </si>
  <si>
    <t>传播案</t>
  </si>
  <si>
    <t>活动执行</t>
  </si>
  <si>
    <t>执行案</t>
  </si>
  <si>
    <t>Word、Excel</t>
  </si>
  <si>
    <t>致辞环节</t>
  </si>
  <si>
    <t>致辞稿</t>
  </si>
  <si>
    <t>Word</t>
  </si>
  <si>
    <t>领导组</t>
  </si>
  <si>
    <t>嘉宾演讲环节</t>
  </si>
  <si>
    <t>演讲素材</t>
  </si>
  <si>
    <t>嘉宾组</t>
  </si>
  <si>
    <t>嘉宾邀请</t>
  </si>
  <si>
    <t>邀请函</t>
  </si>
  <si>
    <t>未完成</t>
  </si>
  <si>
    <t>嘉宾未确定</t>
  </si>
  <si>
    <t>活动通知</t>
  </si>
  <si>
    <t>通知话术</t>
  </si>
  <si>
    <t>观众组</t>
  </si>
  <si>
    <t>活动物料</t>
  </si>
  <si>
    <t>文案素材</t>
  </si>
  <si>
    <t>设计师</t>
  </si>
  <si>
    <t>活动开场VCR</t>
  </si>
  <si>
    <t>脚本、图片</t>
  </si>
  <si>
    <t>视频组</t>
  </si>
  <si>
    <t>篇章过渡VCR</t>
  </si>
  <si>
    <t>3个脚本</t>
  </si>
  <si>
    <t>创意未确定</t>
  </si>
  <si>
    <t>暖场环节</t>
  </si>
  <si>
    <t>背景音乐</t>
  </si>
  <si>
    <t>音频</t>
  </si>
  <si>
    <t>音乐被客户驳回</t>
  </si>
  <si>
    <t>领导简介</t>
  </si>
  <si>
    <t>简介资料</t>
  </si>
  <si>
    <t>活动主持串词</t>
  </si>
  <si>
    <t>串词稿</t>
  </si>
  <si>
    <t>活动主持手卡</t>
  </si>
  <si>
    <t>手卡排版</t>
  </si>
  <si>
    <t>现场解说词</t>
  </si>
  <si>
    <t>节目剧本</t>
  </si>
  <si>
    <t>活动颁奖</t>
  </si>
  <si>
    <t>颁奖词</t>
  </si>
  <si>
    <t>微信稿件</t>
  </si>
  <si>
    <t>图文编辑</t>
  </si>
  <si>
    <t>微信图文</t>
  </si>
  <si>
    <t>媒体组</t>
  </si>
  <si>
    <t>活动新闻稿</t>
  </si>
  <si>
    <t>新闻稿</t>
  </si>
  <si>
    <t>未通过，二稿中</t>
  </si>
  <si>
    <t>微博稿件</t>
  </si>
  <si>
    <t>效果投放</t>
  </si>
  <si>
    <t>效果数据表</t>
  </si>
  <si>
    <t>项目经理</t>
  </si>
  <si>
    <t>项目存档</t>
  </si>
  <si>
    <t>项目报告</t>
  </si>
  <si>
    <t>客户答复</t>
  </si>
  <si>
    <t>客户满意度表</t>
  </si>
  <si>
    <t>xxx</t>
  </si>
  <si>
    <t>客户</t>
  </si>
  <si>
    <t>项目复盘</t>
  </si>
  <si>
    <t>项目复盘表</t>
  </si>
  <si>
    <t>（按格式填写）</t>
  </si>
  <si>
    <t>备注：</t>
  </si>
  <si>
    <t>注：撰稿组监制为xx、负责人为xxx、文字统稿组长为xxx、VCR脚本统稿组长为xxx、（</t>
  </si>
  <si>
    <t>活动场地选址检查流程表（通用版）</t>
  </si>
  <si>
    <t xml:space="preserve">活动地点：深圳希尔顿酒店                                     </t>
  </si>
  <si>
    <t xml:space="preserve">活动时间：2019年10月1日                                   </t>
  </si>
  <si>
    <t>场地选址负责人：</t>
  </si>
  <si>
    <t>场地要点</t>
  </si>
  <si>
    <t>场地位置</t>
  </si>
  <si>
    <t>场地选址注意事项</t>
  </si>
  <si>
    <t>场地调研结果</t>
  </si>
  <si>
    <t>是否合格</t>
  </si>
  <si>
    <t>交通位置</t>
  </si>
  <si>
    <t>1.场地交通位置便利（是否靠地铁站、高铁机场、码头、城市市中心等）</t>
  </si>
  <si>
    <t>靠近地铁站200米，活动出行非常便利</t>
  </si>
  <si>
    <t>合格</t>
  </si>
  <si>
    <t>容纳人数</t>
  </si>
  <si>
    <t>2.场地面积+常规容纳人数+最大容纳人数，座位材质，座位间隔、座位舒适度</t>
  </si>
  <si>
    <t>面积1000平米，常规人数500人，最大容纳650人，座椅为皮材料，较为舒服</t>
  </si>
  <si>
    <t>场地设备</t>
  </si>
  <si>
    <t>3.活动整体设备检查（大屏+主舞台+音响），是否满足活动基础需求</t>
  </si>
  <si>
    <t>设备经过调试，满足活动需求，大屏需要重新搭建</t>
  </si>
  <si>
    <t>待定</t>
  </si>
  <si>
    <t>停车数量</t>
  </si>
  <si>
    <t>4.停车位数量，停车收费情况，限高（搭建）</t>
  </si>
  <si>
    <t>停车数量300+，旁边停车场可支持200+，费用15元/小时</t>
  </si>
  <si>
    <t>场地价格</t>
  </si>
  <si>
    <t>5.场地价格与周边对比如何？包含哪些设备和配套？拿到最低报价</t>
  </si>
  <si>
    <t>场地报价为180000元，最低价为15000元，整体打包（冷餐+酒水+5个服务员）</t>
  </si>
  <si>
    <t>预定档期</t>
  </si>
  <si>
    <t>6.提前一个月预定，交5000押金，签署场地合同</t>
  </si>
  <si>
    <t>搭建时间另算，需提前申请</t>
  </si>
  <si>
    <t>活动报批</t>
  </si>
  <si>
    <t>7.是否可以配合主办方进行公安/消防等材料申报？是否收费？报批周期大概多少？</t>
  </si>
  <si>
    <t>可以代为办理相关手续，费用按实际费用结算（约为8000元）</t>
  </si>
  <si>
    <t>场地配置</t>
  </si>
  <si>
    <t>场外区域</t>
  </si>
  <si>
    <t>1.是否可以摆放及活动搭建制作物料</t>
  </si>
  <si>
    <t>可以摆放</t>
  </si>
  <si>
    <t>2.是否配备遮阳物料，防止观众入场被晒</t>
  </si>
  <si>
    <t>无</t>
  </si>
  <si>
    <t>不合格</t>
  </si>
  <si>
    <t>3.是否有备用电源，足够支持多久</t>
  </si>
  <si>
    <t>有备用电源，足够支持活动结束</t>
  </si>
  <si>
    <t>4.是否有汽车下客区（还是必须在停车场）</t>
  </si>
  <si>
    <t>入口可以直接停车</t>
  </si>
  <si>
    <t>活动入口</t>
  </si>
  <si>
    <t>1.场地入口结构是否适合签到，摆放宣传物料及悬挂条幅</t>
  </si>
  <si>
    <t>可以搭建签到处，条幅需要申请，可以悬挂</t>
  </si>
  <si>
    <t>2.入口数量及位置，客梯位置及数量</t>
  </si>
  <si>
    <t>3个入口，客厅6个，主厅旁边</t>
  </si>
  <si>
    <t>活动签到</t>
  </si>
  <si>
    <t>1.嘉宾签到台位置，数量（</t>
  </si>
  <si>
    <t>入口出，开放两个签到口</t>
  </si>
  <si>
    <t>2.是否可以摆放背板及材质（公众号：营销星球）</t>
  </si>
  <si>
    <t>可以摆放，需要按场地方划定位置</t>
  </si>
  <si>
    <t>3.距离场地前台及衣帽间，电梯，卫生间，餐厅，会场的距离</t>
  </si>
  <si>
    <t>见平面图</t>
  </si>
  <si>
    <t>活动用餐</t>
  </si>
  <si>
    <t>1.餐厅位置是否便利</t>
  </si>
  <si>
    <t>楼下一层，位置非常便利</t>
  </si>
  <si>
    <t>2.餐厅营业时间，是否可以延长</t>
  </si>
  <si>
    <t>营业时间：8：00—21:00，不可以延长</t>
  </si>
  <si>
    <t>3.餐厅最多容纳多少人同时用餐</t>
  </si>
  <si>
    <t>250人用餐（只支持自助）</t>
  </si>
  <si>
    <t>4.是否可以提供独立区域服务本次活动</t>
  </si>
  <si>
    <t>可以，但需要额外付费，约为5000元场地费</t>
  </si>
  <si>
    <t>5.餐厅菜系、费用、是否提供自助餐</t>
  </si>
  <si>
    <t>提供，以自助餐为主，人均250/人</t>
  </si>
  <si>
    <t>6.是否可以自带酒水 是否增收开瓶费</t>
  </si>
  <si>
    <t>不可以</t>
  </si>
  <si>
    <t>7.是否可以开活动餐饮发票</t>
  </si>
  <si>
    <t>可以开增值税专票</t>
  </si>
  <si>
    <t>会场设备</t>
  </si>
  <si>
    <t>1.主会场位置，入口数量，尺寸 长宽灯下高，是否有柱子</t>
  </si>
  <si>
    <t>2.主会场是否有吊点、吊点数量及单根承重</t>
  </si>
  <si>
    <t>3.是否有投影幕及音响设备，如果是LED，要了解尺寸及分辨率</t>
  </si>
  <si>
    <t>见设备清单</t>
  </si>
  <si>
    <t>4.投影幕布尺寸，投影机流明</t>
  </si>
  <si>
    <t>5.音响数量，类型，位置，麦克风数量</t>
  </si>
  <si>
    <t>6.讲台样式及尺寸，地台样式，尺寸及数量</t>
  </si>
  <si>
    <t>9.灯光开关位置，是否可以分开控制</t>
  </si>
  <si>
    <t>10.安全出口位置及数量，员工通道入口及上菜口</t>
  </si>
  <si>
    <t>12.同一档期是否有其他公司预定，是否有友商的活动</t>
  </si>
  <si>
    <t>没有其他公司预定</t>
  </si>
  <si>
    <t>13.WIFI速度及强度，是否可免费提供独享带宽（）</t>
  </si>
  <si>
    <t>14.场租包含的具体会议物品，如鲜花，纸笔水等</t>
  </si>
  <si>
    <t>见物料清单，价格另算</t>
  </si>
  <si>
    <t>15.空调温度变化控制的时长，开关位置</t>
  </si>
  <si>
    <t>16.距离其他会场的位置及路线</t>
  </si>
  <si>
    <t>17.加班费如何收取，卫生费、电费及杂类费用如何收取</t>
  </si>
  <si>
    <t>服务费含在打包价格中，不单独算（</t>
  </si>
  <si>
    <t>19.是否有户外LED屏及灯箱可以提供宣传</t>
  </si>
  <si>
    <t>有5个led支持宣传，价格免费</t>
  </si>
  <si>
    <t>20.证件管理，安保措施，门票管理（出入证办理流程告知）</t>
  </si>
  <si>
    <t>支持配合验票</t>
  </si>
  <si>
    <t>21.转播机位及预留区域，控制台位置</t>
  </si>
  <si>
    <t>22.是否可以搭建合影架子或者特殊拍摄</t>
  </si>
  <si>
    <t>可以，主舞台合影位置足够</t>
  </si>
  <si>
    <t>化妆间</t>
  </si>
  <si>
    <t>1.化妆间楼层+数量</t>
  </si>
  <si>
    <t>在二层，总共15个化妆间，最多容纳55人同时化妆</t>
  </si>
  <si>
    <t>2.是否有衣架，镜子，卫生间，灯光情况，插座</t>
  </si>
  <si>
    <t>包含在内</t>
  </si>
  <si>
    <t>1.嘉宾室楼层+数量</t>
  </si>
  <si>
    <t>二层左侧，容纳10人以内</t>
  </si>
  <si>
    <t>2.沙发，灯光，卫生间，茶几，插座</t>
  </si>
  <si>
    <t>杂物间物料</t>
  </si>
  <si>
    <t>1.杂物间是否能用
2.桌椅，插座，钥匙是否可以提供</t>
  </si>
  <si>
    <t>物料间暂时不提供支持</t>
  </si>
  <si>
    <t>卸货通道</t>
  </si>
  <si>
    <t>1.卸货通道距离主会场的距离及线路</t>
  </si>
  <si>
    <t>2.货车是否能直接开到卸货平台</t>
  </si>
  <si>
    <t>可以</t>
  </si>
  <si>
    <t>3.超宽超长的特殊物品是否可以顺利进入</t>
  </si>
  <si>
    <t>4.施工人员证件办理需求</t>
  </si>
  <si>
    <t>场地方负责</t>
  </si>
  <si>
    <t>5.进场手续及押金数量，收取返还方式</t>
  </si>
  <si>
    <t>押金5000元，活动当天返还，详细内容见搭建合同（）</t>
  </si>
  <si>
    <t>场地货梯</t>
  </si>
  <si>
    <t>1.货梯数量、2.货梯容积、3.货梯门的尺寸 、4.超宽超长的特殊物品是否可以顺利进入</t>
  </si>
  <si>
    <t>场地电箱</t>
  </si>
  <si>
    <t>1.电箱数量、2.电箱电量、3.电箱接口、4.电箱距离会场距离、5.场地接电特殊要求</t>
  </si>
  <si>
    <t>卸货停车场</t>
  </si>
  <si>
    <t>1.卸货停车场位置2.办理卸货车辆手续需知3.卸货时间要求</t>
  </si>
  <si>
    <t>一层停车场，手续由安保部报批，卸货时间为晚上21:00之后</t>
  </si>
  <si>
    <t>周边配套</t>
  </si>
  <si>
    <t>图文打印</t>
  </si>
  <si>
    <t>1.图文打印距离场地位置距离   2.营业时间 3.价格  4.制作时间  5.是否有发票</t>
  </si>
  <si>
    <t>100米距离2家打印店，营业时间：9:00-21:00，支持发票</t>
  </si>
  <si>
    <t>超市及商场</t>
  </si>
  <si>
    <t>1.超市及商场位置，距离场地路程  2.营业时间</t>
  </si>
  <si>
    <t>300米距离1家商业超市，营业时间：9:00-22:00，支持发票</t>
  </si>
  <si>
    <t>鲜花店</t>
  </si>
  <si>
    <t>1.鲜花店距离场地位置距离  2.营业时间  3.价格  4.制作时间  5.是否帮送  6.是否有发票</t>
  </si>
  <si>
    <t>照片冲印店</t>
  </si>
  <si>
    <t>1.照片冲印店距离场地位置距离  2.营业时间  3.价格  4.制作时间 5.是否帮忙装相框 6.是否有发票</t>
  </si>
  <si>
    <t>300米距离1家重新店，营业时间：9:00-21:00，支持发票</t>
  </si>
  <si>
    <t>医院</t>
  </si>
  <si>
    <t>1.医院位置，距离场地路程  2.是否可提供救护车及医生驻场</t>
  </si>
  <si>
    <t>500米距离1家三甲医院，营业时间：7:00-18:00，救护车3分钟赶到</t>
  </si>
  <si>
    <t>派出所</t>
  </si>
  <si>
    <t>1.派出所位置，距离场地路程  2.提前报备</t>
  </si>
  <si>
    <t>400米距离1家派出所</t>
  </si>
  <si>
    <t>活动物料设计尺寸表（通用版）</t>
  </si>
  <si>
    <t>活动名称：xx大型主题活动</t>
  </si>
  <si>
    <t>客户名称：xxx有限公司（甲方）</t>
  </si>
  <si>
    <t>下单部门：项目部</t>
  </si>
  <si>
    <t>供应商及电话：</t>
  </si>
  <si>
    <t>设计师：</t>
  </si>
  <si>
    <t>设计任务</t>
  </si>
  <si>
    <t>背景资料</t>
  </si>
  <si>
    <t>设计要求</t>
  </si>
  <si>
    <t>受众人群</t>
  </si>
  <si>
    <t>初稿提交时间</t>
  </si>
  <si>
    <t xml:space="preserve">主视觉设计 /品牌标志 /VI视觉设计/延展设计/ □ ppt包装设计/画册样本/海报/吉祥物动漫设计/H5页面设计名片设计 /其它       </t>
  </si>
  <si>
    <t>为什么要进行此次项目创作？相关背景、目的、用途各是什么？尺寸、材质？有哪些相关资料？</t>
  </si>
  <si>
    <t>调性、色彩、图案等具体要求,无想法可委托设计师设计</t>
  </si>
  <si>
    <t>用户画像描述（年龄、职业、特点）</t>
  </si>
  <si>
    <t>（设计物料明细）</t>
  </si>
  <si>
    <t>（简要说明）</t>
  </si>
  <si>
    <t>以80后90后为主的年轻人群</t>
  </si>
  <si>
    <t>2019年10月1日下班之前</t>
  </si>
  <si>
    <t>区域</t>
  </si>
  <si>
    <t>物料明细</t>
  </si>
  <si>
    <t>物料内容</t>
  </si>
  <si>
    <t>物料名称/备注</t>
  </si>
  <si>
    <t>数量</t>
  </si>
  <si>
    <t>单位</t>
  </si>
  <si>
    <t>尺寸（mm）</t>
  </si>
  <si>
    <t>注意事项</t>
  </si>
  <si>
    <t>设计师确认</t>
  </si>
  <si>
    <t>外场物料</t>
  </si>
  <si>
    <t>VIP停车场指示</t>
  </si>
  <si>
    <t xml:space="preserve">VIP停车区 </t>
  </si>
  <si>
    <t>背板+木质写真</t>
  </si>
  <si>
    <t>1200mmWx2000mmHx100mmD</t>
  </si>
  <si>
    <t>提前设计</t>
  </si>
  <si>
    <t>已确认无误</t>
  </si>
  <si>
    <t>停车场</t>
  </si>
  <si>
    <t xml:space="preserve">停车场 </t>
  </si>
  <si>
    <t>VIP室指示</t>
  </si>
  <si>
    <t xml:space="preserve">VIP室入口 </t>
  </si>
  <si>
    <t>1200mmWx2000mmHx101mmD</t>
  </si>
  <si>
    <t>内场入口指示牌</t>
  </si>
  <si>
    <t xml:space="preserve">内场入口 </t>
  </si>
  <si>
    <t>二层南门入口指示牌</t>
  </si>
  <si>
    <t xml:space="preserve">二层南门入口  </t>
  </si>
  <si>
    <t>合影墙</t>
  </si>
  <si>
    <t>前门</t>
  </si>
  <si>
    <t>座位分区说明</t>
  </si>
  <si>
    <t>北侧</t>
  </si>
  <si>
    <t>桁架宝丽布</t>
  </si>
  <si>
    <t>2000mmx2500mmH</t>
  </si>
  <si>
    <t>内场物料</t>
  </si>
  <si>
    <t>区域标示</t>
  </si>
  <si>
    <t>A3铜版纸</t>
  </si>
  <si>
    <t>横版A3</t>
  </si>
  <si>
    <t xml:space="preserve">已确认无误 </t>
  </si>
  <si>
    <t>工作间</t>
  </si>
  <si>
    <t>VIP室</t>
  </si>
  <si>
    <t>会场入口指示牌</t>
  </si>
  <si>
    <t>会场入口 ，15个向右，5个向左</t>
  </si>
  <si>
    <t>A4彩打</t>
  </si>
  <si>
    <t>横版A4</t>
  </si>
  <si>
    <t>内场座位指示水牌
A、B、C、D四区</t>
  </si>
  <si>
    <t>A、B、C、D四区</t>
  </si>
  <si>
    <t>喷漆L钢板底座指示牌</t>
  </si>
  <si>
    <t>297mmWx210mmH</t>
  </si>
  <si>
    <t>VIP座位号贴纸</t>
  </si>
  <si>
    <t>名字，AA提供</t>
  </si>
  <si>
    <t>即时贴</t>
  </si>
  <si>
    <t>内场座位号贴纸</t>
  </si>
  <si>
    <t>座位号范围</t>
  </si>
  <si>
    <t>120mmWx80mmH</t>
  </si>
  <si>
    <t>流程物料</t>
  </si>
  <si>
    <t>主KV</t>
  </si>
  <si>
    <t>大屏</t>
  </si>
  <si>
    <t>像素点：2496*1040</t>
  </si>
  <si>
    <t>辅屏KV（4:3）</t>
  </si>
  <si>
    <t>）</t>
  </si>
  <si>
    <t>像素点531*708</t>
  </si>
  <si>
    <t>底图（颁奖串场PPT）</t>
  </si>
  <si>
    <t>底图（抽奖PPT）</t>
  </si>
  <si>
    <t>3张/文字待定</t>
  </si>
  <si>
    <t>stick贴（抽奖）</t>
  </si>
  <si>
    <t>KV里的皇冠</t>
  </si>
  <si>
    <t>50mmD</t>
  </si>
  <si>
    <t>麦克风贴(主会)</t>
  </si>
  <si>
    <t>话筒</t>
  </si>
  <si>
    <t>AA   LOGO</t>
  </si>
  <si>
    <t>主持人手卡</t>
  </si>
  <si>
    <t>250g铜版纸</t>
  </si>
  <si>
    <t>150mmWx100mmH</t>
  </si>
  <si>
    <t>停车证</t>
  </si>
  <si>
    <t>停车证（大巴车）</t>
  </si>
  <si>
    <t>300g铜版纸</t>
  </si>
  <si>
    <t>A3（8k）420mm×297mm；</t>
  </si>
  <si>
    <t xml:space="preserve">背面附地图（大巴车证加号码） </t>
  </si>
  <si>
    <t>停车证(VIP)</t>
  </si>
  <si>
    <t>A5（32k）210mm× 148mm</t>
  </si>
  <si>
    <t xml:space="preserve">背面附地图（加联系人） </t>
  </si>
  <si>
    <t>节目流程单</t>
  </si>
  <si>
    <t>Agenda(带设计)</t>
  </si>
  <si>
    <t>A4</t>
  </si>
  <si>
    <t>节目评分表格</t>
  </si>
  <si>
    <t>其它物料</t>
  </si>
  <si>
    <t>胸卡套</t>
  </si>
  <si>
    <t xml:space="preserve"> 无</t>
  </si>
  <si>
    <t>黑色绳</t>
  </si>
  <si>
    <t>看台证、内场证</t>
  </si>
  <si>
    <t>蓝色绳</t>
  </si>
  <si>
    <t>演员证、安保证</t>
  </si>
  <si>
    <t>红色绳</t>
  </si>
  <si>
    <t>全通证</t>
  </si>
  <si>
    <t>90mmWx125mmH</t>
  </si>
  <si>
    <t>150g铜版纸</t>
  </si>
  <si>
    <t>内场证</t>
  </si>
  <si>
    <t>座位号A区1排1号-A区1排20号，抽奖号码</t>
  </si>
  <si>
    <t>演员证</t>
  </si>
  <si>
    <t>抽奖号码？</t>
  </si>
  <si>
    <t>看台证</t>
  </si>
  <si>
    <t>座位号？抽奖号码？</t>
  </si>
  <si>
    <t>150g铜版纸（</t>
  </si>
  <si>
    <t>安保证</t>
  </si>
  <si>
    <t>胸卡背面</t>
  </si>
  <si>
    <t>（</t>
  </si>
  <si>
    <t>LOGO</t>
  </si>
  <si>
    <t>兼职（stick 贴）</t>
  </si>
  <si>
    <t>黑底LOGO</t>
  </si>
  <si>
    <t>800mmD</t>
  </si>
  <si>
    <t>内场门票</t>
  </si>
  <si>
    <t>票务公司定制</t>
  </si>
  <si>
    <t>外场门票</t>
  </si>
  <si>
    <t>抽奖物料</t>
  </si>
  <si>
    <t>KT板+实物</t>
  </si>
  <si>
    <t>600mmWx400mmH</t>
  </si>
  <si>
    <t>KT板</t>
  </si>
  <si>
    <t>组合</t>
  </si>
  <si>
    <t>待确认</t>
  </si>
  <si>
    <t>5000元</t>
  </si>
  <si>
    <t>？</t>
  </si>
  <si>
    <t>领奖处标示</t>
  </si>
  <si>
    <t>KT 板</t>
  </si>
  <si>
    <t>A3竖版（</t>
  </si>
  <si>
    <t>完稿版面校对</t>
  </si>
  <si>
    <t>完稿文字校对</t>
  </si>
  <si>
    <t>完稿色彩校对</t>
  </si>
  <si>
    <t xml:space="preserve">最终印刷稿是否为定稿文件  </t>
  </si>
  <si>
    <t>已确认</t>
  </si>
  <si>
    <t>活动标题是否一致</t>
  </si>
  <si>
    <t>是否需要设计师协助进行印刷/喷绘样稿色彩质量校对</t>
  </si>
  <si>
    <t xml:space="preserve">输出文件是否转换为印刷格式  </t>
  </si>
  <si>
    <t>正文信息是否正确</t>
  </si>
  <si>
    <t>特殊工艺是否明确标出  （）</t>
  </si>
  <si>
    <t>页面设定是否和文件尺寸相符</t>
  </si>
  <si>
    <t>字体、字号</t>
  </si>
  <si>
    <t>印刷后设计师需协助对成品进行验收检查，如发现问题及时沟通</t>
  </si>
  <si>
    <t>页面是否加上主办方logo</t>
  </si>
  <si>
    <t>段落、行列间距</t>
  </si>
  <si>
    <t xml:space="preserve">（ ）画面图片清晰度  </t>
  </si>
  <si>
    <t>整体版面能否一目了然</t>
  </si>
  <si>
    <t>是否有错别字</t>
  </si>
  <si>
    <t>未确认</t>
  </si>
  <si>
    <t xml:space="preserve">画面分辨率是否符合印刷要求  </t>
  </si>
  <si>
    <t>页眉页码是否标上页数+日期</t>
  </si>
  <si>
    <t>多字漏字多音字</t>
  </si>
  <si>
    <t xml:space="preserve">完稿放大到印刷尺寸最大化检查有无缺漏现像  </t>
  </si>
  <si>
    <t>字体清晰度</t>
  </si>
  <si>
    <t>印刷文件是否按规范标注名称、尺寸  （ ）</t>
  </si>
  <si>
    <t xml:space="preserve">否有走位、字体重叠等 </t>
  </si>
  <si>
    <t>文件命名是否标准</t>
  </si>
  <si>
    <t>（按自己需求添减）</t>
  </si>
  <si>
    <t>第二轮修改原因</t>
  </si>
  <si>
    <t>修改截稿日</t>
  </si>
  <si>
    <t>修改内容</t>
  </si>
  <si>
    <t>1.本工作单由执行负责人确定客户方直接联系人后，设计部负责填写工作单与服务需求，经授权后设计师可与客户进行设计层面的直接沟通后完成相关设计产出，进行相关设计服务；（ ）</t>
  </si>
  <si>
    <t>2.本工作单作为项目初使用，后续延展物料设计经执行部填写“工作内容明细单”后交由主创设计师，交稿后如有陆续修改意见或补充内容，请再填写附件“设计修改（补充）单”，设计完稿由项目执行部门进行签收，并推进制作。（ ）</t>
  </si>
  <si>
    <t>3.工作单要求工作任务明确，相关资料齐全，客户需求清晰，工作进度将严格按照签收日期推进，不具备以上基本需求的，将不能保证工作质量，甚至无法接单。（ ）</t>
  </si>
  <si>
    <t>活动搭建工程现场验收清单（通用版）</t>
  </si>
  <si>
    <t>搭建负责人（联系方式）：（ ）                           活动时间：2019年10月1日                          活动地点： 深圳希尔顿酒店                   供应商（联系方式）：（ ）</t>
  </si>
  <si>
    <t>1.活动舞台安全验收</t>
  </si>
  <si>
    <t>验收结果</t>
  </si>
  <si>
    <t>活动舞台结构搭建是否稳固？一定要反复确认</t>
  </si>
  <si>
    <t>舞台搭建稳固，无安全问题</t>
  </si>
  <si>
    <t>舞台台阶是否与舞台固定在一起？以免踩翻发生安全事故</t>
  </si>
  <si>
    <t>固定牢靠</t>
  </si>
  <si>
    <t>活动主舞台地板是否容易打滑？地面是否出现不平坦的地方？</t>
  </si>
  <si>
    <t>已做防滑处理，主舞台平滑</t>
  </si>
  <si>
    <t>舞台的台阶两侧是否有扶手？高度和间隔多少？</t>
  </si>
  <si>
    <t>两侧以搭建临时扶手，高度90cm，无安全问题</t>
  </si>
  <si>
    <t>场地二层结构扶手是否足够牢固？高度和间隔多少？</t>
  </si>
  <si>
    <t>二层扶手为钢制结构，高度80cm，无安全问题</t>
  </si>
  <si>
    <t>看台四周是否有围栏保护？高度多少？</t>
  </si>
  <si>
    <t>观众看台周边无扶手，较为危险，建议考虑人为搭建</t>
  </si>
  <si>
    <t>后台区是否有弱照明，以免发生演职人员跌倒事故。</t>
  </si>
  <si>
    <t>有弱照明区</t>
  </si>
  <si>
    <t>是否设置了安全应急灯和安全出口标识？</t>
  </si>
  <si>
    <t>已经设置了安全应急灯和安全出口标识</t>
  </si>
  <si>
    <t>场地消防设备是否都在合格期限内？</t>
  </si>
  <si>
    <t>部分设备已经过期，建议重新采购，否则报批环节不通过</t>
  </si>
  <si>
    <t>是否有专人负责舞台及结构安全、电力安全、消防安全巡检工作？</t>
  </si>
  <si>
    <t>有专人负责舞台及结构安全、电力安全、消防安全巡检工作</t>
  </si>
  <si>
    <t>是否存在其他的明显的安全隐患？</t>
  </si>
  <si>
    <t>暂无发现风险</t>
  </si>
  <si>
    <t>2.活动品牌物料宣传验收</t>
  </si>
  <si>
    <t>不符合活动调性的场地原有的设施或墙面，是否做了遮挡？</t>
  </si>
  <si>
    <t>已做遮挡</t>
  </si>
  <si>
    <t>场地方的logo是否需要遮挡？</t>
  </si>
  <si>
    <t>需要，已做遮挡</t>
  </si>
  <si>
    <t>以往活动中遗留的无关制作物是否需要移除？</t>
  </si>
  <si>
    <t>已移除</t>
  </si>
  <si>
    <t>己方制作物的龙骨基础结构是否在来宾的可视范围内，是否有必要遮挡？</t>
  </si>
  <si>
    <t>AV设备的支撑结构是否需要遮挡？</t>
  </si>
  <si>
    <t>企业立体logo是否横平竖直？</t>
  </si>
  <si>
    <t>位置没有问题</t>
  </si>
  <si>
    <t>平面喷印logo是否有虚化现象？</t>
  </si>
  <si>
    <t>无虚化现象</t>
  </si>
  <si>
    <t>发光logo，发光面是否均匀？</t>
  </si>
  <si>
    <t>均匀没问题</t>
  </si>
  <si>
    <t>涉及物物料中的文字内容是否有错别字？</t>
  </si>
  <si>
    <t>海报上有一个错别字，设计已经返工</t>
  </si>
  <si>
    <t>屏幕画面是否足够清晰？是否有虚化现象？</t>
  </si>
  <si>
    <t>清晰无虚化</t>
  </si>
  <si>
    <t>屏幕画面颜色是否会偏色严重？</t>
  </si>
  <si>
    <t>无偏色</t>
  </si>
  <si>
    <t>所有宣传物料摆放位置是否正确？</t>
  </si>
  <si>
    <t>已经全部按要求摆放</t>
  </si>
  <si>
    <t>所有对外露出的品牌物料是否已经全部包装结束？</t>
  </si>
  <si>
    <t>平整，无鼓包现象</t>
  </si>
  <si>
    <t>矿泉水及相关物料道具的logo是否全部撕掉？</t>
  </si>
  <si>
    <t>全部处理完毕，无任何其它品牌信息</t>
  </si>
  <si>
    <t>所有涉及活动的会务资料是否全部摆放？</t>
  </si>
  <si>
    <t>会务资料已全部摆放结束</t>
  </si>
  <si>
    <t>3.活动工程质量验收</t>
  </si>
  <si>
    <t>活动红地毯是否平整？是否有异物？</t>
  </si>
  <si>
    <t>平整无异物</t>
  </si>
  <si>
    <t>各种不同材质的墙面是否平整？</t>
  </si>
  <si>
    <t>渗光灯带是否平直？是否刺眼？</t>
  </si>
  <si>
    <t>平直不刺眼</t>
  </si>
  <si>
    <t>喷漆制作物是否有橘皮现象？</t>
  </si>
  <si>
    <t>无橘皮现象</t>
  </si>
  <si>
    <t>道具上下舞台是否顺畅？是否会托底？</t>
  </si>
  <si>
    <t>顺畅无托底</t>
  </si>
  <si>
    <t>所有材质（包括地面，墙面）是否存在较大色差？（ ）</t>
  </si>
  <si>
    <t>无色差</t>
  </si>
  <si>
    <t>舞台和看台是否居中搭建，是否有偏台现象？</t>
  </si>
  <si>
    <t>无偏台</t>
  </si>
  <si>
    <t>道具的摆放是否经过拉线找直？</t>
  </si>
  <si>
    <t>已拉直</t>
  </si>
  <si>
    <t>相关道具是否干净、整洁、牢固？（ ）</t>
  </si>
  <si>
    <t>已打扫</t>
  </si>
  <si>
    <t>舞台机械设备（比如升降舞台、旋转舞台、开合屏幕）运行是否足够顺畅？噪音是否可以接受？</t>
  </si>
  <si>
    <t>噪音有点大，可能会影响活动，建议降噪（ ）</t>
  </si>
  <si>
    <t>4.活动合理化/舒适性验收</t>
  </si>
  <si>
    <t>座椅间隔尺寸多少？坐着是否舒服？</t>
  </si>
  <si>
    <t>已体验，没问题</t>
  </si>
  <si>
    <t>演讲台的高度和老板的身高是否匹配？</t>
  </si>
  <si>
    <t>已经准备好调节话筒（ ）</t>
  </si>
  <si>
    <t>首排嘉宾观看大屏幕的视角是否舒适?</t>
  </si>
  <si>
    <t>没有问题</t>
  </si>
  <si>
    <t>看台上所有的座椅位置是否都能够无遮挡的看到舞台？</t>
  </si>
  <si>
    <t>除了两侧位置10个位置看不到，其他位置全部无遮挡</t>
  </si>
  <si>
    <t>舞台区域各种线缆是否都已经隐藏在舞台下面？（ ）</t>
  </si>
  <si>
    <t>已经隐藏在舞台下面，不影响舞台美观度（ ）</t>
  </si>
  <si>
    <t>制作物摆放的位置是否合理？是否有更优化的方案？</t>
  </si>
  <si>
    <t>按甲方需求摆放，随时可调整</t>
  </si>
  <si>
    <t>空调制冷制热效果是否充足？室内温度是否舒适？（ ）</t>
  </si>
  <si>
    <t>中央空调，恒温26度，舒适度很好（ ）</t>
  </si>
  <si>
    <t>临时搭建的封闭空间（尤其是VIP室）是否有异味？</t>
  </si>
  <si>
    <t>已检查，无异味，适合重要嘉宾洽谈</t>
  </si>
  <si>
    <t>如果室外需要客人排队参与活动项目，是否需要设置遮阳棚或防雨棚？</t>
  </si>
  <si>
    <t>已经准备好遮阳棚或防雨棚，随时可以搭建</t>
  </si>
  <si>
    <t>备注：如果发现品牌物料有误必须要调整，以免在传播的过程中造成更大的伤害；而如果是对供应商工程质量不满意，而现场又没有足够的时间去调整相关内容，那只能是两权相害取其轻，先把活动做完，下次更换更加靠谱的供应商</t>
  </si>
  <si>
    <t>（ ）</t>
  </si>
  <si>
    <t>人员支持配置表</t>
  </si>
  <si>
    <t xml:space="preserve">活动区域 </t>
  </si>
  <si>
    <t>人员配置</t>
  </si>
  <si>
    <t xml:space="preserve">职责                                                                                                </t>
  </si>
  <si>
    <r>
      <rPr>
        <sz val="14"/>
        <color rgb="FFFF0000"/>
        <rFont val="等线 Light"/>
        <charset val="134"/>
      </rPr>
      <t>最低</t>
    </r>
    <r>
      <rPr>
        <sz val="14"/>
        <color theme="1"/>
        <rFont val="等线 Light"/>
        <charset val="134"/>
      </rPr>
      <t xml:space="preserve">需求配置
</t>
    </r>
    <r>
      <rPr>
        <sz val="14"/>
        <color rgb="FFFF0000"/>
        <rFont val="等线 Light"/>
        <charset val="134"/>
      </rPr>
      <t>若希望服务满意度提高，则需上浮20-30%</t>
    </r>
  </si>
  <si>
    <t>300户以下</t>
  </si>
  <si>
    <t>300-400户</t>
  </si>
  <si>
    <t>400-500户</t>
  </si>
  <si>
    <t>500户以上</t>
  </si>
  <si>
    <t>场外入口</t>
  </si>
  <si>
    <t>接待</t>
  </si>
  <si>
    <t>1）负责指引、接待观众签到
2）指引排队</t>
  </si>
  <si>
    <t>扫码</t>
  </si>
  <si>
    <t>1）指引排队
2）发放二维码扫码卡，在排队队伍中移动指引扫码签到，并提醒保留扫码卡现场参与互动</t>
  </si>
  <si>
    <t>签到</t>
  </si>
  <si>
    <t>1）验证签到界面后发活动券、游戏币，加盖印章</t>
  </si>
  <si>
    <t>2（可调动）</t>
  </si>
  <si>
    <t>3（可调动）</t>
  </si>
  <si>
    <t>4（可调动）</t>
  </si>
  <si>
    <t>5（可调动）</t>
  </si>
  <si>
    <t>完成签到可调动至其他区域维护</t>
  </si>
  <si>
    <t>礼品发放</t>
  </si>
  <si>
    <t>1）活动结束后，验证活动券上集齐所需印章，发放礼品回收活动券</t>
  </si>
  <si>
    <t>互动人员</t>
  </si>
  <si>
    <t>临促</t>
  </si>
  <si>
    <t>穿上羊奔奔人偶道具服，现场互动（ ）</t>
  </si>
  <si>
    <t>试吃区</t>
  </si>
  <si>
    <t>协助人员</t>
  </si>
  <si>
    <t>负责维持现场秩序，有序安排咨询，试吃完毕加盖印章</t>
  </si>
  <si>
    <t>视试吃品种的数量及电器数量增加</t>
  </si>
  <si>
    <t>试吃人员</t>
  </si>
  <si>
    <t>奶粉冲调、试饮，产品咨询与介绍，保持试吃区干净整洁</t>
  </si>
  <si>
    <t>羊奶蛋糕制作、试吃，产品咨询与介绍，保持试吃区干净整洁</t>
  </si>
  <si>
    <t>冰激凌制作、试吃，产品咨询与介绍，保持试吃区干净整洁</t>
  </si>
  <si>
    <t>棉花糖制作、试吃，产品咨询与介绍，保持试吃区干净整洁（ ）</t>
  </si>
  <si>
    <t>促销区</t>
  </si>
  <si>
    <t>销售</t>
  </si>
  <si>
    <t>1）负责介绍公司产品
2）负责产品销售</t>
  </si>
  <si>
    <t>游戏机互动区</t>
  </si>
  <si>
    <t>技术人员</t>
  </si>
  <si>
    <t>现场游戏机维护及卫生维护、回收游戏币、游戏完毕加盖印章</t>
  </si>
  <si>
    <t>娃娃机、扭蛋机游戏指导、游戏规则讲解</t>
  </si>
  <si>
    <t>弹珠机游戏指导、游戏规则讲解</t>
  </si>
  <si>
    <t>打地鼠机游戏指导、游戏规则讲解</t>
  </si>
  <si>
    <t>情景嘉年华
（自由活动区）</t>
  </si>
  <si>
    <t>积木区、海洋球池游戏指导，游戏规则讲解，安全、设备及卫生维护</t>
  </si>
  <si>
    <t>充气城堡游戏指导，游戏规则讲解，安全、设备及卫生维护</t>
  </si>
  <si>
    <t>投篮设备游戏指导，游戏规则讲解，安全、设备及卫生维护，游戏完毕加盖印章</t>
  </si>
  <si>
    <t>飞镖设备游戏指导，游戏规则讲解，安全、设备及卫生维护</t>
  </si>
  <si>
    <t>观众区</t>
  </si>
  <si>
    <t>维护人员</t>
  </si>
  <si>
    <t>1、维持秩序，解决突发情况 
2、引导观众区气氛，指导客户配合主舞台鼓掌、参与舞台活动等
3、引导观众参与现场摇一摇、投票等活动</t>
  </si>
  <si>
    <t>现场记录</t>
  </si>
  <si>
    <t>抓拍</t>
  </si>
  <si>
    <t>负责抓拍活动现场花絮、人多的场面、活动现场精彩照片抓拍</t>
  </si>
  <si>
    <t>礼仪小姐</t>
  </si>
  <si>
    <t>1）负责引导参赛选手上场（ ）
2）负责传递奖品至颁奖嘉宾</t>
  </si>
  <si>
    <t>1、6-12月龄、1-2岁、2-3岁活动区域各配置1人，对接参赛家庭提前了解游戏规则，确保需要上台时，参赛服装、编号已装备好在舞台一侧等候
2、负责现场执行维护，解决突发情况 
3、记录参赛家庭比赛名次等详细信息，收集奖杯收货地址及获奖宝宝照片（每组前3名公司后续寄出奖杯）。表格-《爱宝贝复赛+踢馆家庭提报表（NEW）》
4、抽奖奖品签收登记，后期核销提供凭证。表格-《附件-复赛相关核销列表》-《礼品签收单》</t>
  </si>
  <si>
    <t>后勤人员</t>
  </si>
  <si>
    <t>1-员工订餐、住宿
2-明星主持住宿、订餐（ ）
3-明星主持接送
4-布场和活动当天的饮用水准备，工作餐安排等
5-物料采购</t>
  </si>
  <si>
    <t>此项工作可由工作人员兼任。</t>
  </si>
  <si>
    <t>明星主持人</t>
  </si>
  <si>
    <t>1）正式开场后全环节主持
2）抽奖环节支持</t>
  </si>
  <si>
    <t>1
（外聘）</t>
  </si>
  <si>
    <t>执行公司人员不算在省区工作人员内</t>
  </si>
  <si>
    <t>副主持人</t>
  </si>
  <si>
    <t>1）复赛开始前，介绍明星主持人，活动信息介绍
2）协助调动现场气氛，达到聚拢人气效果
3）比赛结束，指引客户参与其他体验项目等</t>
  </si>
  <si>
    <t>1人
（执行公司）</t>
  </si>
  <si>
    <t>督导</t>
  </si>
  <si>
    <t>1）对接比赛选手，安排上场次序；每轮比赛后，引导比赛选手抵达休息区等待最终成绩
2）负责将选手信息与每轮比赛成绩信息传递明星主持人
3）记录比赛成绩，整理排名情况，传递至明星主持人
4）准备颁奖礼品，并负责获奖者依次上场领奖
5）安排节目表演，道具准备，音乐播放、灯光调试衔接
6）负责舞台现场各区域协调、人员调配、活动进程掌控</t>
  </si>
  <si>
    <t>2人
（执行公司）</t>
  </si>
  <si>
    <t>督导-微信后台操控</t>
  </si>
  <si>
    <t>1）实时监控微信签到数据
2）后台数据维护</t>
  </si>
  <si>
    <t>视频师</t>
  </si>
  <si>
    <t>1）负责现场视频、画面播放、切换
2）LED屏幕调试</t>
  </si>
  <si>
    <t>1人
（营销星球）</t>
  </si>
  <si>
    <t>灯光师</t>
  </si>
  <si>
    <t>1）灯光调试
2）现场灯光切换、掌控</t>
  </si>
  <si>
    <t>音响师</t>
  </si>
  <si>
    <t>1）负责现场音乐播放
2）音响调试</t>
  </si>
  <si>
    <t>小丑</t>
  </si>
  <si>
    <t>1）签到时编制派发气球吸引人气
2）表演小魔术、滑稽表演（ ）</t>
  </si>
  <si>
    <t>2人
（营销星球）</t>
  </si>
  <si>
    <t>总协调</t>
  </si>
  <si>
    <t>主协调</t>
  </si>
  <si>
    <t>1）监控全场活动场地道具布置、各区域所需物料及道具是否按标准化陈列
2）监控每个环节流程是否顺利进行
3）监控每个岗位工作人员工作状态
4）负责现场各区域协调、人员调配、活动进程掌控 ，发现问题及时出来</t>
  </si>
  <si>
    <t>1
（佳贝艾特公司）</t>
  </si>
  <si>
    <r>
      <rPr>
        <sz val="14"/>
        <color theme="1"/>
        <rFont val="等线 Light"/>
        <charset val="134"/>
      </rPr>
      <t>合计（</t>
    </r>
    <r>
      <rPr>
        <sz val="14"/>
        <color rgb="FFFF0000"/>
        <rFont val="等线 Light"/>
        <charset val="134"/>
      </rPr>
      <t>执行公司人员未算在合计人数内</t>
    </r>
    <r>
      <rPr>
        <sz val="14"/>
        <color theme="1"/>
        <rFont val="等线 Light"/>
        <charset val="134"/>
      </rPr>
      <t>）</t>
    </r>
  </si>
  <si>
    <t>活动费用计划与实际对比分析表（通用版）</t>
  </si>
  <si>
    <r>
      <rPr>
        <sz val="12"/>
        <color theme="1"/>
        <rFont val="微软雅黑"/>
        <charset val="134"/>
      </rPr>
      <t>说明：此图表主要用于对比分析活动费用计划与实际支出情况，具体包括各项费用计划与实际差异情况、各项费用占比情况。此图标适合各类活动。（所列费用项目仅供参考，</t>
    </r>
    <r>
      <rPr>
        <sz val="12"/>
        <color rgb="FF000000"/>
        <rFont val="微软雅黑"/>
        <charset val="134"/>
      </rPr>
      <t>表格中含自动计算公式，颜色标注部分无需录入数据）</t>
    </r>
  </si>
  <si>
    <t>计划与实际</t>
  </si>
  <si>
    <t>场地租金</t>
  </si>
  <si>
    <t>宴会/用餐</t>
  </si>
  <si>
    <t>现场设计及布置</t>
  </si>
  <si>
    <t>会议资料及用品</t>
  </si>
  <si>
    <t>设备器材租赁</t>
  </si>
  <si>
    <t>会议礼品</t>
  </si>
  <si>
    <t>影视录音速记翻译</t>
  </si>
  <si>
    <t>会议用食品、点心</t>
  </si>
  <si>
    <t>嘉宾费用</t>
  </si>
  <si>
    <t>媒体费用</t>
  </si>
  <si>
    <t>住宿费用</t>
  </si>
  <si>
    <t>交通费用</t>
  </si>
  <si>
    <t>办公费用</t>
  </si>
  <si>
    <t>其它成本</t>
  </si>
  <si>
    <t>合计               （万元）</t>
  </si>
  <si>
    <t>计划</t>
  </si>
  <si>
    <t>占比</t>
  </si>
  <si>
    <t>实际</t>
  </si>
  <si>
    <t>差异率</t>
  </si>
  <si>
    <t>排序</t>
  </si>
  <si>
    <t>活动整体筹备进度表（通用版）</t>
  </si>
  <si>
    <t>活动时间：   2020年10月7日                 活动地点：公众号-             总负责人：  公众号-</t>
  </si>
  <si>
    <t>人员</t>
  </si>
  <si>
    <t>关键步骤</t>
  </si>
  <si>
    <t>活动筹备内容</t>
  </si>
  <si>
    <t>开始日期</t>
  </si>
  <si>
    <t>结束日期</t>
  </si>
  <si>
    <t>10月</t>
  </si>
  <si>
    <t>11月</t>
  </si>
  <si>
    <t>12月</t>
  </si>
  <si>
    <t>1月</t>
  </si>
  <si>
    <t>2月</t>
  </si>
  <si>
    <t>3月</t>
  </si>
  <si>
    <t>01</t>
  </si>
  <si>
    <t>02</t>
  </si>
  <si>
    <t>05</t>
  </si>
  <si>
    <t>06</t>
  </si>
  <si>
    <t>07</t>
  </si>
  <si>
    <t>08</t>
  </si>
  <si>
    <t>09</t>
  </si>
  <si>
    <t>15-19</t>
  </si>
  <si>
    <t>Mon</t>
  </si>
  <si>
    <t>Fri</t>
  </si>
  <si>
    <t>Thu</t>
  </si>
  <si>
    <t>Tue</t>
  </si>
  <si>
    <t>Mo</t>
  </si>
  <si>
    <t>Wed</t>
  </si>
  <si>
    <t>Sat</t>
  </si>
  <si>
    <t>客户及方案管理</t>
  </si>
  <si>
    <t>活动整体时间进度条（活动周期总共3个月，所有活动进度需按照此进度表执行，如有特殊情况及时和总负责人报备）</t>
  </si>
  <si>
    <t>负责人</t>
  </si>
  <si>
    <t>活动方案策划</t>
  </si>
  <si>
    <t>活动负责人</t>
  </si>
  <si>
    <t>企业背调</t>
  </si>
  <si>
    <t>调查客户业内口碑和背景，是否可靠</t>
  </si>
  <si>
    <t>是否存在重大违约行为或其他问题（必须无误才合作）</t>
  </si>
  <si>
    <t>小文老师</t>
  </si>
  <si>
    <t>核心需求</t>
  </si>
  <si>
    <t>确认客户（甲方）具体需求和建议</t>
  </si>
  <si>
    <t>必须确认活动预算+活动背景+活动目的+活动创意+传播思路+参与人群+双方全权责划分</t>
  </si>
  <si>
    <t>x月x日</t>
  </si>
  <si>
    <t>活动时间+人数规模+地点选择</t>
  </si>
  <si>
    <t>活动时间不要放在周一，周一往往会议比较多，尽量安排周末</t>
  </si>
  <si>
    <t>活动场地确认+提前预定</t>
  </si>
  <si>
    <t>至少准备3个以上不同类型场地，要提前一个月场地定死</t>
  </si>
  <si>
    <t>市场调研</t>
  </si>
  <si>
    <t>制作问卷调查</t>
  </si>
  <si>
    <t>调研活动背景(竞品，同类型活动)</t>
  </si>
  <si>
    <t>方案+提案</t>
  </si>
  <si>
    <t>团队头脑风暴，确定初步方案（内部脑暴）</t>
  </si>
  <si>
    <t>由策划团队主导方案，其它部门可参与思路讨论，形成初案</t>
  </si>
  <si>
    <t>内部方案把控和审核（内部审核）</t>
  </si>
  <si>
    <t>由策划经理主导，对方案进行包装，确认方案框架内容</t>
  </si>
  <si>
    <t>活动方案第一版方案初稿提交（外部提案）</t>
  </si>
  <si>
    <t>至少准备3套方案，2套方案拿来备用，word+ppt</t>
  </si>
  <si>
    <t>活动方案第一版方案初稿反馈+修改</t>
  </si>
  <si>
    <t>由策划经理直接反馈给策划，不要二次传达</t>
  </si>
  <si>
    <t>活动方案修改版再次提交</t>
  </si>
  <si>
    <t>修改版由策划经理和总监审稿后提交客户</t>
  </si>
  <si>
    <t>活动方案修改版反馈+调整+确认</t>
  </si>
  <si>
    <t>如需继续修改，转由策划经理撰稿</t>
  </si>
  <si>
    <t>确认活动供应商，要求专业、靠谱</t>
  </si>
  <si>
    <t>必须为长期合作供应商，选择2-3家进行报价，择优选择</t>
  </si>
  <si>
    <t>确认活动所有参与方</t>
  </si>
  <si>
    <t>主办+承办+协办+赞助商等</t>
  </si>
  <si>
    <t>活动进度</t>
  </si>
  <si>
    <t>活动整体时间进度表提交公众号-</t>
  </si>
  <si>
    <t>此表需要和甲方讨论及确定</t>
  </si>
  <si>
    <t>活动整体时间进度表修改+确认</t>
  </si>
  <si>
    <t>下发各部门，准备部门分工会公众号-</t>
  </si>
  <si>
    <t>活动费用管理</t>
  </si>
  <si>
    <t>活动费用</t>
  </si>
  <si>
    <t>活动报价提交</t>
  </si>
  <si>
    <t>由策划经理制作预算单</t>
  </si>
  <si>
    <t>调整报价提交</t>
  </si>
  <si>
    <t>由策划经理修改预算单</t>
  </si>
  <si>
    <t>活动方案修改中报价实时调整</t>
  </si>
  <si>
    <t>根据供应商报价进行试点调整</t>
  </si>
  <si>
    <t>活动款项结算提交</t>
  </si>
  <si>
    <t>由财务进行审核</t>
  </si>
  <si>
    <t>活动款项结算的最终确认</t>
  </si>
  <si>
    <t>由财务进行审核公众号-</t>
  </si>
  <si>
    <t>活动人员管理</t>
  </si>
  <si>
    <t>确定核心团队</t>
  </si>
  <si>
    <t>核心团队人员确定</t>
  </si>
  <si>
    <t>活动负责人+主创策划+设计师+执行+媒介+演艺</t>
  </si>
  <si>
    <t>根据筹备表开活动分工会</t>
  </si>
  <si>
    <t>确定所有内部参与人员</t>
  </si>
  <si>
    <t>确定合作团队</t>
  </si>
  <si>
    <t>制作活动内外部通联表</t>
  </si>
  <si>
    <t>进行人员分工安排，由活动负责人统筹</t>
  </si>
  <si>
    <t>合作商对接</t>
  </si>
  <si>
    <t>导演+导播+音视频制作设计+摄影摄像+礼仪等</t>
  </si>
  <si>
    <t>供应商对接</t>
  </si>
  <si>
    <t>搭建+音响+舞美+灯光+场地+大屏+物料等</t>
  </si>
  <si>
    <t>素材设计管理</t>
  </si>
  <si>
    <t>视觉呈现部分</t>
  </si>
  <si>
    <t>平面设计</t>
  </si>
  <si>
    <t>活动主KV设计修改、确定</t>
  </si>
  <si>
    <t>由活动核心设计师设计和把控</t>
  </si>
  <si>
    <t>PPT模板设计提交</t>
  </si>
  <si>
    <t>建议由设计师提供</t>
  </si>
  <si>
    <t>PPT模板审核确认+内容撰写</t>
  </si>
  <si>
    <t>建议由设计师进行美化</t>
  </si>
  <si>
    <t>延展设计提交</t>
  </si>
  <si>
    <t>主会场背板及LED画面/分会场设计/签到处背板/展区设计/胸卡/指示系统设计等公众号-</t>
  </si>
  <si>
    <t>延展设计确认</t>
  </si>
  <si>
    <t>会场摆位图确认</t>
  </si>
  <si>
    <t>具体操作由甲方负责人决定</t>
  </si>
  <si>
    <t>所有场地整体平面图确认</t>
  </si>
  <si>
    <t>留存备用</t>
  </si>
  <si>
    <t>制作物平面设计及完稿提交</t>
  </si>
  <si>
    <t>设计师进行审核，勿遗漏</t>
  </si>
  <si>
    <t>制作物平面设计及完稿确认</t>
  </si>
  <si>
    <t>活动负责人和策划经理进行审核，勿遗漏</t>
  </si>
  <si>
    <t>舞美设计</t>
  </si>
  <si>
    <t>主舞台布置方案提交</t>
  </si>
  <si>
    <t>与客户进行讨论，提出修改意见公众号-</t>
  </si>
  <si>
    <t>主舞台设计、舞台结构确认</t>
  </si>
  <si>
    <t>活动负责人确认无误进行印刷和搭建</t>
  </si>
  <si>
    <t>分会场布置方案提交</t>
  </si>
  <si>
    <t>会场负责人进行验收</t>
  </si>
  <si>
    <t>设计结构确认</t>
  </si>
  <si>
    <t>负责人进行验收</t>
  </si>
  <si>
    <t>招商展台设计提交</t>
  </si>
  <si>
    <t>主办方展台设计提交</t>
  </si>
  <si>
    <t>外场搭建方案提交</t>
  </si>
  <si>
    <t>外场搭建方案确认</t>
  </si>
  <si>
    <t>施工文件制作</t>
  </si>
  <si>
    <t>负责人进行审核</t>
  </si>
  <si>
    <t>搭建及后勤管理</t>
  </si>
  <si>
    <t>AV管理</t>
  </si>
  <si>
    <t>场地尺寸核对</t>
  </si>
  <si>
    <t>主会场与分会场AV设备布置方案确认</t>
  </si>
  <si>
    <t>所有主舞台相关素材测试</t>
  </si>
  <si>
    <t>（视频/PPT/KV/题词）</t>
  </si>
  <si>
    <t>AV进场布展、AV设备调试</t>
  </si>
  <si>
    <t>（技术组跟进）</t>
  </si>
  <si>
    <t>AV技术、内容彩排</t>
  </si>
  <si>
    <t>（技术彩排+演员彩排+模拟直播）</t>
  </si>
  <si>
    <t>现场呈现</t>
  </si>
  <si>
    <t>搭建管理</t>
  </si>
  <si>
    <t>主舞台及外场搭建结构终稿提供</t>
  </si>
  <si>
    <t>主舞台及外场搭建结构确认</t>
  </si>
  <si>
    <t>所有搭建平面输出</t>
  </si>
  <si>
    <t>所有搭建平面确认</t>
  </si>
  <si>
    <t>制作材质确认</t>
  </si>
  <si>
    <t>制作相关小样确认</t>
  </si>
  <si>
    <t>喷绘小样确认</t>
  </si>
  <si>
    <t>搭建进场布展</t>
  </si>
  <si>
    <t>安检检查，消电检</t>
  </si>
  <si>
    <t>内容管理</t>
  </si>
  <si>
    <t>演讲管理</t>
  </si>
  <si>
    <t>内容撰写（参考撰稿表）</t>
  </si>
  <si>
    <t>视频脚本制作+提交</t>
  </si>
  <si>
    <t>策划经理进行审核</t>
  </si>
  <si>
    <t>视频脚本确认</t>
  </si>
  <si>
    <t>策划经理进行确认</t>
  </si>
  <si>
    <t>素材整理</t>
  </si>
  <si>
    <t>主策划负责整理</t>
  </si>
  <si>
    <t>内容大纲提供</t>
  </si>
  <si>
    <t>视频内容调整修改意见</t>
  </si>
  <si>
    <t>最终视频确认</t>
  </si>
  <si>
    <t xml:space="preserve">演讲PPT
</t>
  </si>
  <si>
    <t>嘉宾演讲PPT收集</t>
  </si>
  <si>
    <t>公众号-主策划负责整理</t>
  </si>
  <si>
    <t>流程管理</t>
  </si>
  <si>
    <t>主题大会流程确认</t>
  </si>
  <si>
    <t>活动总负责进行确认</t>
  </si>
  <si>
    <t>信息收集</t>
  </si>
  <si>
    <t>嘉宾演讲PPT收集整理</t>
  </si>
  <si>
    <t>敲定了演讲主题和大纲，主策划负责整理，截止时间一定要敲死</t>
  </si>
  <si>
    <t>确认彩排时间，并给出最终的彩排时间计划</t>
  </si>
  <si>
    <t>提前预约所有嘉宾时间，做出彩排表</t>
  </si>
  <si>
    <t>提前一天现场彩排</t>
  </si>
  <si>
    <t>第一时间确认嘉宾是否能到场，按彩排表进行</t>
  </si>
  <si>
    <t>分会场管理</t>
  </si>
  <si>
    <t>流程确认</t>
  </si>
  <si>
    <t>演讲需求收集</t>
  </si>
  <si>
    <t>活动总负责进行确认公众号-</t>
  </si>
  <si>
    <t>重要嘉宾管理</t>
  </si>
  <si>
    <t>重要服务</t>
  </si>
  <si>
    <t>确认重要嘉宾邀请名单</t>
  </si>
  <si>
    <t>接待组负责人进行确认，确定title、照片、成功案例、Demo</t>
  </si>
  <si>
    <t>嘉宾动态跟进(参考行程表)</t>
  </si>
  <si>
    <t>机票酒店、接送机、住宿、用餐、短信通知、参与通知、迎来送往、彩排、就坐的位置、上场次序、嘉宾礼品、PPT是否对外等细节</t>
  </si>
  <si>
    <t>协助重要嘉宾服务明细（包括VIP室安排，会议期间用餐安排）</t>
  </si>
  <si>
    <t>接待组负责人进行确认公众号-</t>
  </si>
  <si>
    <t>媒体管理</t>
  </si>
  <si>
    <t>协助媒体采访间安排</t>
  </si>
  <si>
    <t>媒体组负责人进行确认，不要混进闲杂人员</t>
  </si>
  <si>
    <t>赞助管理</t>
  </si>
  <si>
    <t>招商管理</t>
  </si>
  <si>
    <t>招商方案提交</t>
  </si>
  <si>
    <t>市场经理跟进+修改调整</t>
  </si>
  <si>
    <t>招商方案确认(包括调整最终确认)</t>
  </si>
  <si>
    <t>市场经理跟进+确认</t>
  </si>
  <si>
    <t>招商进行</t>
  </si>
  <si>
    <t>市场经理跟进</t>
  </si>
  <si>
    <t>招商最终确认公众号-</t>
  </si>
  <si>
    <t>展位管理</t>
  </si>
  <si>
    <t>赞助商展位</t>
  </si>
  <si>
    <t xml:space="preserve">赞助方Logo收集 </t>
  </si>
  <si>
    <t>市场经理+设计师跟进</t>
  </si>
  <si>
    <t xml:space="preserve">展位工作人员名单提供 </t>
  </si>
  <si>
    <r>
      <rPr>
        <sz val="14"/>
        <color indexed="8"/>
        <rFont val="等线 Light"/>
        <charset val="134"/>
      </rPr>
      <t>提交展位特别需求表（电力</t>
    </r>
    <r>
      <rPr>
        <sz val="14"/>
        <color rgb="FF000000"/>
        <rFont val="等线 Light"/>
        <charset val="134"/>
      </rPr>
      <t>、网络等）</t>
    </r>
  </si>
  <si>
    <t>提交海报设计</t>
  </si>
  <si>
    <t>对接设计师</t>
  </si>
  <si>
    <t>主办方活动审批公众号-</t>
  </si>
  <si>
    <t>对接公安消防等部门</t>
  </si>
  <si>
    <t>展位结构搭建开始制作</t>
  </si>
  <si>
    <t>对接搭建方</t>
  </si>
  <si>
    <t>资料、礼品运输清单</t>
  </si>
  <si>
    <t>市场经理跟进公众号-</t>
  </si>
  <si>
    <t>赞助商演讲</t>
  </si>
  <si>
    <t>确认演讲人(收集演讲人资料，包括简历、照片和演讲讲义 )</t>
  </si>
  <si>
    <t>主策划负责整理，按照我们的格式提供，确保所有内容无误</t>
  </si>
  <si>
    <t xml:space="preserve">提交演讲初稿 </t>
  </si>
  <si>
    <t>赞助商完成slides修改并最终确认所有内容</t>
  </si>
  <si>
    <t>收集所有演讲者的演讲需求公众号-</t>
  </si>
  <si>
    <t>是否需要上网，确定演讲设备及其他需求</t>
  </si>
  <si>
    <t>运输管理</t>
  </si>
  <si>
    <t>展区进场搭建时间公众号-</t>
  </si>
  <si>
    <t>展区撤场建时间公众号-</t>
  </si>
  <si>
    <t>活动管理</t>
  </si>
  <si>
    <t>现场执行</t>
  </si>
  <si>
    <t>执行管理</t>
  </si>
  <si>
    <t>活动执行手册的撰写</t>
  </si>
  <si>
    <t>活动总负责进行依据分工单，进行现场统筹管理（含联系分工表、流程、rundown、场地规划图、物料清单、场地安排、采访间安排、第三方人员管理、VIP名单、桌卡名单、及座位排序等）</t>
  </si>
  <si>
    <t>活动前TE内部会议</t>
  </si>
  <si>
    <t>活动总负责召开公众号-</t>
  </si>
  <si>
    <t>执行手册提交</t>
  </si>
  <si>
    <t>活动总负责确认</t>
  </si>
  <si>
    <t>活动前整体Check Point会议</t>
  </si>
  <si>
    <t>活动总负责召开</t>
  </si>
  <si>
    <t>物料及印刷品</t>
  </si>
  <si>
    <t>物料管理</t>
  </si>
  <si>
    <t>所有设计物料统筹</t>
  </si>
  <si>
    <t>设计师跟进</t>
  </si>
  <si>
    <t>物料第一稿确认</t>
  </si>
  <si>
    <t>设计师跟进，活动总负责及客户确认</t>
  </si>
  <si>
    <t>定稿+制作+打印+物料</t>
  </si>
  <si>
    <t>印刷品管理</t>
  </si>
  <si>
    <t>印刷小样完成并提交公众号-</t>
  </si>
  <si>
    <t>小样确认</t>
  </si>
  <si>
    <t>成品提交</t>
  </si>
  <si>
    <t>物料运输单整理公众号-</t>
  </si>
  <si>
    <t>后勤负责人确认公众号-</t>
  </si>
  <si>
    <t>对讲机提前充电及现场发放和回</t>
  </si>
  <si>
    <t>后勤负责人确认</t>
  </si>
  <si>
    <t>活动总结</t>
  </si>
  <si>
    <t>活动整体报告撰写+提交</t>
  </si>
  <si>
    <t>活动剩余物料整理、运输</t>
  </si>
  <si>
    <t>活动照片后期处理+刻盘+提交+发布</t>
  </si>
  <si>
    <t>活动视频后期处理+提交+发布</t>
  </si>
  <si>
    <t>活动复盘+团队总结公众号-</t>
  </si>
  <si>
    <t>活动重要嘉宾管理表（通用版）</t>
  </si>
  <si>
    <t>活动总负责人: 公众号-</t>
  </si>
  <si>
    <t>接待组组长：公众号-</t>
  </si>
  <si>
    <t xml:space="preserve">活动时间： 2019年10月1日 </t>
  </si>
  <si>
    <t xml:space="preserve">  活动地点：深圳希尔顿酒店</t>
  </si>
  <si>
    <t>进场时间：上午08:00</t>
  </si>
  <si>
    <t>日期</t>
  </si>
  <si>
    <t>时间</t>
  </si>
  <si>
    <t>项目</t>
  </si>
  <si>
    <t>具体内容</t>
  </si>
  <si>
    <t>物料</t>
  </si>
  <si>
    <t>接待负责人</t>
  </si>
  <si>
    <t>准备阶段</t>
  </si>
  <si>
    <t>倒计时一周</t>
  </si>
  <si>
    <t>确认时间</t>
  </si>
  <si>
    <t>确认领导是否能参加活动</t>
  </si>
  <si>
    <t>确认话术</t>
  </si>
  <si>
    <t>落实到场时间</t>
  </si>
  <si>
    <t>倒计时一天</t>
  </si>
  <si>
    <t>确认领导是否能参加活动，是否接机接站</t>
  </si>
  <si>
    <t>接机提前安排车</t>
  </si>
  <si>
    <t>活动当天</t>
  </si>
  <si>
    <t>确认是否到场</t>
  </si>
  <si>
    <t>确认领导是否能参加活动公众号-</t>
  </si>
  <si>
    <t>现场确认</t>
  </si>
  <si>
    <t>不来确认替代人员</t>
  </si>
  <si>
    <t>第一天</t>
  </si>
  <si>
    <t>行程规划</t>
  </si>
  <si>
    <t>提前与司机沟通活动路线，避免走错路</t>
  </si>
  <si>
    <t>提前发送活动具体位置（标记好）</t>
  </si>
  <si>
    <t>位置越详细越好</t>
  </si>
  <si>
    <t>停车管理</t>
  </si>
  <si>
    <t>按照重要嘉宾车位规划，安排专人停车，引导嘉宾进场</t>
  </si>
  <si>
    <t>VIP停车位指示牌公众号-</t>
  </si>
  <si>
    <t>提前发送电子版给司机</t>
  </si>
  <si>
    <t>嘉宾住宿</t>
  </si>
  <si>
    <t>酒店房间提前预定，将酒店位置和房间号提前发给嘉宾</t>
  </si>
  <si>
    <t>位置通知话术</t>
  </si>
  <si>
    <t>自助晚餐</t>
  </si>
  <si>
    <t>发送餐厅位置和营业时间，提示明天活动时间和流程</t>
  </si>
  <si>
    <t>会餐通知话术</t>
  </si>
  <si>
    <t>询问是否有忌口或者有其它要求</t>
  </si>
  <si>
    <t>早餐管理</t>
  </si>
  <si>
    <t>礼仪引导早餐区+协助取餐+正确入座</t>
  </si>
  <si>
    <t>建立隔档，方便嘉宾私密交流</t>
  </si>
  <si>
    <t>提前和场地方沟通，不要打扰</t>
  </si>
  <si>
    <t>第二天</t>
  </si>
  <si>
    <t>VIP室管理</t>
  </si>
  <si>
    <t>1、礼仪引导嘉宾到VIP室，提前准备茶水点心等
2、接待组介绍活动嘉宾，安排摄影师拍照和合影
3、与嘉宾确认座位、活动流程、活动内容等
4、活动开始前整理仪容+礼仪催场提醒
5、礼仪引领嘉宾进入到主会场和嘉宾座位</t>
  </si>
  <si>
    <t xml:space="preserve">1、茶点（酒店预备）
2、确认座位、活动流程、活动内容
3、安排摄影摄像公众号-
4、礼仪催场协调
5、茶点（酒店预备）
</t>
  </si>
  <si>
    <t>在此期间防止外部人员打扰</t>
  </si>
  <si>
    <t>主会场管理</t>
  </si>
  <si>
    <t xml:space="preserve">1、礼仪引导VIP座位（其中有一名翻译）
2、礼仪催场（上台致辞）公众号-
3、礼仪上下台引领 公众号-
4、礼仪茶歇引领公众号-
</t>
  </si>
  <si>
    <t xml:space="preserve">1、翻译座位
2、礼仪引领
</t>
  </si>
  <si>
    <t>按照礼仪培训单执行即可</t>
  </si>
  <si>
    <t>午餐管理</t>
  </si>
  <si>
    <t>1、确定座位位置，安排自助餐比较好</t>
  </si>
  <si>
    <t>礼仪引领</t>
  </si>
  <si>
    <t>活动晚宴</t>
  </si>
  <si>
    <t>1、引导至主桌相关座位
2、致辞前催场（致辞PPT需要在投在大屏幕）
3、活动劳务结算确认
4、送领导离场公众号-</t>
  </si>
  <si>
    <t xml:space="preserve">1、财务结算
2、礼仪引领
</t>
  </si>
  <si>
    <t>提醒财务部结算费用</t>
  </si>
  <si>
    <t>礼仪表</t>
  </si>
  <si>
    <t>活动时间：2019年10月1日                  活动负责人：公众号-                 活动地点：公众号-                  礼仪人数：7人                         集合时间地点：2019年10月1日上午07：00公众号-</t>
  </si>
  <si>
    <t>注意事项：确定礼仪服装，提前熟悉场地（包括用餐区、酒店区、主会、分会、熟悉重要嘉宾室环境及卫生间和主会场入径）,分别进行培训</t>
  </si>
  <si>
    <t>总人数</t>
  </si>
  <si>
    <t>工作时间点</t>
  </si>
  <si>
    <t>礼仪工作流程对接</t>
  </si>
  <si>
    <t>礼仪7人</t>
  </si>
  <si>
    <t>位置</t>
  </si>
  <si>
    <t>类别</t>
  </si>
  <si>
    <t>工作内容</t>
  </si>
  <si>
    <t>工作人数</t>
  </si>
  <si>
    <t>活动前期</t>
  </si>
  <si>
    <t>活动餐厅区</t>
  </si>
  <si>
    <t>就餐引导</t>
  </si>
  <si>
    <t>早餐见面会，引导嘉宾就餐公众号-</t>
  </si>
  <si>
    <t>1人</t>
  </si>
  <si>
    <t>嘉宾接待室</t>
  </si>
  <si>
    <t>会场引导</t>
  </si>
  <si>
    <t>1.提前熟悉重要嘉宾接待室环境及卫生间和主会场入口，站在两侧迎宾
2.重要嘉宾接待工作，活动开始引导重要嘉宾至主会场公众号-</t>
  </si>
  <si>
    <t>2人</t>
  </si>
  <si>
    <t>活动会场</t>
  </si>
  <si>
    <t>主会场舞台两侧</t>
  </si>
  <si>
    <t>嘉宾就座\上下台引导</t>
  </si>
  <si>
    <t>1.负责引导重要嘉宾嘉宾就坐(一定要引导到座位上，避免坐错位置)
2.引导嘉宾到座位区后，微笑示意请嘉宾入座，行点头礼后离开迎接下一位嘉宾
3.提前准备，负责引导演讲嘉宾上台
4.当引导演讲嘉宾上台时,应当让客人走前面,礼仪单臂前伸走在侧面或后面
5.提前准备，负责引导嘉宾下台公众号-
6.走在嘉宾身前，手势提醒嘉宾注意台阶公众号-
7.负责引领嘉宾回到原来座位席公众号-
8.负责引领嘉宾回到嘉宾室或午餐区公众号-</t>
  </si>
  <si>
    <t>4人</t>
  </si>
  <si>
    <t>主舞台</t>
  </si>
  <si>
    <t>颁奖引导</t>
  </si>
  <si>
    <t>1引领至主舞台，手捧奖杯和证书，配合嘉宾颁奖，注意不要挡住嘉宾和获奖者镜头</t>
  </si>
  <si>
    <t>5人</t>
  </si>
  <si>
    <t>晚宴会场</t>
  </si>
  <si>
    <t>致辞引导</t>
  </si>
  <si>
    <t>1.负责引导领导上台，领导在前面,礼仪单臂前伸走在侧面或后面公众号-</t>
  </si>
  <si>
    <t>随时</t>
  </si>
  <si>
    <t>2.配合主持人，随时递送麦克风（备用的）公众号-</t>
  </si>
  <si>
    <t>敬酒引导</t>
  </si>
  <si>
    <t>1.负责领导致辞敬酒环节,走到舞台上,站在领导侧边,将托盘上的红酒递给领导，并及时添加红酒</t>
  </si>
  <si>
    <t>抽奖引导</t>
  </si>
  <si>
    <t>1.配合主持人，负责抽取幸运奖品公众号-
2.当主持人宣布到了抽奖环节的时候，请礼仪微笑拿着放好奖票的奖箱上台，站在主持人身旁
3.当主持人颁布奖品,并请出奖品时,礼仪托举或捧着奖品上台,走至主持人侧边或发奖人身侧边</t>
  </si>
  <si>
    <t>活动人员现场联系表（通用版）</t>
  </si>
  <si>
    <t>活动时间：2019年10月1日               活动地点：公众号-                      活动总负责人：公众号-</t>
  </si>
  <si>
    <t>注：如遇紧急情况找不到人影响活动进度，请与总负责人xxx直接联系沟通</t>
  </si>
  <si>
    <t>负责环节</t>
  </si>
  <si>
    <t>负责内容</t>
  </si>
  <si>
    <t>乙方执行负责人</t>
  </si>
  <si>
    <t>相关配合负责人（含甲方及第三方工作人员）</t>
  </si>
  <si>
    <t>姓名</t>
  </si>
  <si>
    <t>电话 Tel</t>
  </si>
  <si>
    <t>邮箱</t>
  </si>
  <si>
    <t>相关人员</t>
  </si>
  <si>
    <t>活动全程把控</t>
  </si>
  <si>
    <t>活动总负责人</t>
  </si>
  <si>
    <t>公众号-</t>
  </si>
  <si>
    <t>团队2人</t>
  </si>
  <si>
    <t>活动第一负责人</t>
  </si>
  <si>
    <t>活动调度</t>
  </si>
  <si>
    <t>活动总调度</t>
  </si>
  <si>
    <t>团队3人</t>
  </si>
  <si>
    <t>活动流程调度</t>
  </si>
  <si>
    <t>活动安保</t>
  </si>
  <si>
    <t>安全保卫</t>
  </si>
  <si>
    <t>（按实际情况填写）</t>
  </si>
  <si>
    <t>活动票务</t>
  </si>
  <si>
    <t>门票销售</t>
  </si>
  <si>
    <t>物料统筹</t>
  </si>
  <si>
    <t>负责活动所有物料和道具</t>
  </si>
  <si>
    <t>物料设计</t>
  </si>
  <si>
    <t>所有物料设计和修改</t>
  </si>
  <si>
    <t>财务管理</t>
  </si>
  <si>
    <t>负责所有费用结算公众号-</t>
  </si>
  <si>
    <t>演讲环节</t>
  </si>
  <si>
    <t>所有文案内容把控</t>
  </si>
  <si>
    <t>活动搭建/AV</t>
  </si>
  <si>
    <t>搭建AV管理</t>
  </si>
  <si>
    <t>主会场</t>
  </si>
  <si>
    <t>主会总控</t>
  </si>
  <si>
    <t>彩排导演</t>
  </si>
  <si>
    <t>演讲嘉宾对接</t>
  </si>
  <si>
    <t>主持人对接</t>
  </si>
  <si>
    <t>上台口</t>
  </si>
  <si>
    <t>下台口</t>
  </si>
  <si>
    <t>控台</t>
  </si>
  <si>
    <t>物料桌卡椅背贴摆放</t>
  </si>
  <si>
    <t>签到处</t>
  </si>
  <si>
    <t>展区展商沟通公众号-</t>
  </si>
  <si>
    <t>展品管理</t>
  </si>
  <si>
    <t>展区讲解</t>
  </si>
  <si>
    <t>嘉宾室</t>
  </si>
  <si>
    <t>第三方人员</t>
  </si>
  <si>
    <t>化妆师培训/现场对接</t>
  </si>
  <si>
    <t>礼仪培训/礼仪彩排/现场礼仪管理</t>
  </si>
  <si>
    <t>兼职/速记/摄影摄像</t>
  </si>
  <si>
    <t>酒店场地</t>
  </si>
  <si>
    <t>酒店沟通协调</t>
  </si>
  <si>
    <t>公安消防报批公众号-</t>
  </si>
  <si>
    <t>媒体</t>
  </si>
  <si>
    <t>活动媒体对接</t>
  </si>
  <si>
    <t>后勤管理</t>
  </si>
  <si>
    <t>物料/午餐</t>
  </si>
  <si>
    <t>活动现场</t>
  </si>
  <si>
    <t>活动控台</t>
  </si>
  <si>
    <t>台口公众号-</t>
  </si>
  <si>
    <t>活动节目</t>
  </si>
  <si>
    <t>伴手礼管理</t>
  </si>
  <si>
    <t>活动流程技术表（通用版）</t>
  </si>
  <si>
    <t>活动时间： 2020年10月1日                           活动总时长：预计4个小时                        活动地点：公众号-               活动技术负责人：公众号-                      活动总负责人：  公众号-                       技术故障紧急电话：公众号-</t>
  </si>
  <si>
    <t>时长控制</t>
  </si>
  <si>
    <t>节目时长</t>
  </si>
  <si>
    <t>环节内容</t>
  </si>
  <si>
    <t>环节描述</t>
  </si>
  <si>
    <t>彩幕</t>
  </si>
  <si>
    <t>主屏幕</t>
  </si>
  <si>
    <t>两侧屏幕</t>
  </si>
  <si>
    <t>微博腰幕</t>
  </si>
  <si>
    <t>音响</t>
  </si>
  <si>
    <t>灯光</t>
  </si>
  <si>
    <t>主持人MC</t>
  </si>
  <si>
    <t>手持、头戴</t>
  </si>
  <si>
    <t>动作</t>
  </si>
  <si>
    <t>道具</t>
  </si>
  <si>
    <t>进场&amp;暖场</t>
  </si>
  <si>
    <t>员工进场</t>
  </si>
  <si>
    <t>幕布：暖场Video（多窗口）/视频素材（轮播）</t>
  </si>
  <si>
    <t>LIVE</t>
  </si>
  <si>
    <t>视频音乐</t>
  </si>
  <si>
    <t>舞台区灯光无</t>
  </si>
  <si>
    <t>/</t>
  </si>
  <si>
    <t>各岗位就位</t>
  </si>
  <si>
    <t xml:space="preserve">静音提示 </t>
  </si>
  <si>
    <t>主持人静音提示</t>
  </si>
  <si>
    <t>幕布：暖场Video（多窗口）</t>
  </si>
  <si>
    <t>KV</t>
  </si>
  <si>
    <t>静音提示</t>
  </si>
  <si>
    <t>#1</t>
  </si>
  <si>
    <t>节目1</t>
  </si>
  <si>
    <t>乐队演出-鼓点</t>
  </si>
  <si>
    <t>全场黑、幕布落下、收幕布</t>
  </si>
  <si>
    <t>乐器音乐</t>
  </si>
  <si>
    <t>节目2</t>
  </si>
  <si>
    <t>乐队演出</t>
  </si>
  <si>
    <t>素材</t>
  </si>
  <si>
    <t>节目光效</t>
  </si>
  <si>
    <t xml:space="preserve">MC开场 </t>
  </si>
  <si>
    <t>5位主持人致开场辞</t>
  </si>
  <si>
    <t>KV素材</t>
  </si>
  <si>
    <t>面光</t>
  </si>
  <si>
    <t>#1#2#3#4#5</t>
  </si>
  <si>
    <t xml:space="preserve">领导致辞 </t>
  </si>
  <si>
    <t>主持人邀请XX上场(题词屏演讲稿)</t>
  </si>
  <si>
    <t xml:space="preserve">上场音乐 </t>
  </si>
  <si>
    <t>上场灯光/追光</t>
  </si>
  <si>
    <t>引领</t>
  </si>
  <si>
    <t>首席执行官兼董事长</t>
  </si>
  <si>
    <t>#6手持</t>
  </si>
  <si>
    <t xml:space="preserve"> 节目 2</t>
  </si>
  <si>
    <t>主持人（2人）</t>
  </si>
  <si>
    <t>#1#2</t>
  </si>
  <si>
    <t>舞蹈配乐</t>
  </si>
  <si>
    <t xml:space="preserve"> 节目 3</t>
  </si>
  <si>
    <t>节目3</t>
  </si>
  <si>
    <t>节目Video</t>
  </si>
  <si>
    <t>Video音乐</t>
  </si>
  <si>
    <t>#6手持#1#2#3#4头戴</t>
  </si>
  <si>
    <t>流程1</t>
  </si>
  <si>
    <t>1.主持人（2人）引出奖项Video</t>
  </si>
  <si>
    <t>#3#4</t>
  </si>
  <si>
    <t>获奖嘉宾催场</t>
  </si>
  <si>
    <t>2.Video播放</t>
  </si>
  <si>
    <t>优秀员工奖Video</t>
  </si>
  <si>
    <t>舞台区灯光暗</t>
  </si>
  <si>
    <t>3.主持人邀请获奖嘉宾上场（15位代表）</t>
  </si>
  <si>
    <t>串场PPT-获奖名单</t>
  </si>
  <si>
    <t>4.嘉宾从台侧上舞台区</t>
  </si>
  <si>
    <t>上场音乐</t>
  </si>
  <si>
    <t>上场灯光</t>
  </si>
  <si>
    <t>5.主持人邀请颁奖嘉宾上场</t>
  </si>
  <si>
    <t>追光、效果</t>
  </si>
  <si>
    <r>
      <rPr>
        <sz val="12"/>
        <color theme="1"/>
        <rFont val="等线 Light"/>
        <charset val="134"/>
      </rPr>
      <t>6.颁奖-</t>
    </r>
    <r>
      <rPr>
        <sz val="12"/>
        <color theme="9" tint="-0.249977111117893"/>
        <rFont val="等线 Light"/>
        <charset val="134"/>
      </rPr>
      <t>颁奖嘉宾 XX  XXX</t>
    </r>
  </si>
  <si>
    <t>颁奖音乐</t>
  </si>
  <si>
    <t xml:space="preserve"> 颁奖灯效</t>
  </si>
  <si>
    <t>递奖杯</t>
  </si>
  <si>
    <t>7.合影</t>
  </si>
  <si>
    <t>Video 定针画面</t>
  </si>
  <si>
    <t xml:space="preserve"> 面光</t>
  </si>
  <si>
    <t>流程2</t>
  </si>
  <si>
    <t>获奖嘉宾催场后台</t>
  </si>
  <si>
    <t>优秀团队奖Video</t>
  </si>
  <si>
    <t>3.主持人邀请获奖嘉宾上场（8个团队代表）</t>
  </si>
  <si>
    <t>串场PPT-获奖团队</t>
  </si>
  <si>
    <r>
      <rPr>
        <sz val="12"/>
        <color theme="1"/>
        <rFont val="等线 Light"/>
        <charset val="134"/>
      </rPr>
      <t>6.颁奖-</t>
    </r>
    <r>
      <rPr>
        <sz val="12"/>
        <color theme="9" tint="-0.249977111117893"/>
        <rFont val="等线 Light"/>
        <charset val="134"/>
      </rPr>
      <t>颁奖嘉宾 XXX  XXXX</t>
    </r>
  </si>
  <si>
    <t xml:space="preserve">颁奖 三   </t>
  </si>
  <si>
    <t>优秀管理层奖Video</t>
  </si>
  <si>
    <r>
      <rPr>
        <sz val="12"/>
        <color theme="1"/>
        <rFont val="等线 Light"/>
        <charset val="134"/>
      </rPr>
      <t>6.颁奖-</t>
    </r>
    <r>
      <rPr>
        <sz val="12"/>
        <color theme="9" tint="-0.249977111117893"/>
        <rFont val="等线 Light"/>
        <charset val="134"/>
      </rPr>
      <t xml:space="preserve">颁奖嘉宾 XXX   </t>
    </r>
  </si>
  <si>
    <t xml:space="preserve"> 幸运抽奖 </t>
  </si>
  <si>
    <t>主持人串场（2人）公众号-</t>
  </si>
  <si>
    <t>礼品领奖处准备</t>
  </si>
  <si>
    <t>（90人）每人购物卡</t>
  </si>
  <si>
    <t>串场PPT-福到</t>
  </si>
  <si>
    <t>抽奖音效</t>
  </si>
  <si>
    <t>主持人串场（2人）</t>
  </si>
  <si>
    <t>抽签准备，奖品准备</t>
  </si>
  <si>
    <t>SONY智能手环+华为P7手机 （5人）       
爱生活奖：户外大礼包+索尼微单相机（5人）</t>
  </si>
  <si>
    <t>邀请获奖嘉宾上台（台口抽签决定是爱健康奖/爱生活奖）</t>
  </si>
  <si>
    <t>抽奖道具</t>
  </si>
  <si>
    <t>邀请颁奖嘉宾上场-XXX</t>
  </si>
  <si>
    <r>
      <rPr>
        <sz val="12"/>
        <color theme="1"/>
        <rFont val="等线 Light"/>
        <charset val="134"/>
      </rPr>
      <t>颁奖</t>
    </r>
    <r>
      <rPr>
        <sz val="12"/>
        <color theme="9" tint="-0.249977111117893"/>
        <rFont val="等线 Light"/>
        <charset val="134"/>
      </rPr>
      <t>-颁奖嘉宾 XXX</t>
    </r>
  </si>
  <si>
    <t>颁奖灯效</t>
  </si>
  <si>
    <t>礼品KT板</t>
  </si>
  <si>
    <t xml:space="preserve"> 节目4</t>
  </si>
  <si>
    <t>6个手持</t>
  </si>
  <si>
    <t>节目4</t>
  </si>
  <si>
    <t>节目伴奏</t>
  </si>
  <si>
    <t xml:space="preserve"> 节目5</t>
  </si>
  <si>
    <t>节目5</t>
  </si>
  <si>
    <t xml:space="preserve"> 节目6</t>
  </si>
  <si>
    <t>主持人（2人）公众号-</t>
  </si>
  <si>
    <t>2手持，1立麦</t>
  </si>
  <si>
    <t xml:space="preserve"> 颁奖 四 </t>
  </si>
  <si>
    <t>创新奖Video</t>
  </si>
  <si>
    <t>3.主持人邀请获奖嘉宾上场（4个团队）</t>
  </si>
  <si>
    <t>串场PPT-奖项名称</t>
  </si>
  <si>
    <t>5.主持人邀请颁奖嘉宾上场公众号-</t>
  </si>
  <si>
    <r>
      <rPr>
        <sz val="12"/>
        <color theme="1"/>
        <rFont val="等线 Light"/>
        <charset val="134"/>
      </rPr>
      <t>6.颁奖-</t>
    </r>
    <r>
      <rPr>
        <sz val="12"/>
        <color theme="9" tint="-0.249977111117893"/>
        <rFont val="等线 Light"/>
        <charset val="134"/>
      </rPr>
      <t>颁奖嘉宾 XXX</t>
    </r>
  </si>
  <si>
    <t xml:space="preserve"> 幸运抽奖</t>
  </si>
  <si>
    <t>（10人）丰富家庭娱乐奖：苹果TV+Ipad Mini 3 16G （5人）       
读书音乐奖：Kindle Paperwhite 电子阅读器+魅族MX4 Pro 16G（5人）</t>
  </si>
  <si>
    <t>6人颁奖/2人引领</t>
  </si>
  <si>
    <t>邀请获奖嘉宾上台</t>
  </si>
  <si>
    <t xml:space="preserve">邀请颁奖嘉宾上场-XXX </t>
  </si>
  <si>
    <t>串场PPT-财到</t>
  </si>
  <si>
    <t xml:space="preserve"> 节目 7</t>
  </si>
  <si>
    <t>节目7</t>
  </si>
  <si>
    <t>节目video</t>
  </si>
  <si>
    <t>6个头戴</t>
  </si>
  <si>
    <t xml:space="preserve"> 节目 8</t>
  </si>
  <si>
    <t>节目video/素材</t>
  </si>
  <si>
    <t xml:space="preserve"> 颁奖 五</t>
  </si>
  <si>
    <t>十年服务贡献奖Video</t>
  </si>
  <si>
    <t>舞台区光暗</t>
  </si>
  <si>
    <t>3.主持人邀请获奖嘉宾上场（15人）</t>
  </si>
  <si>
    <t>奖杯准备</t>
  </si>
  <si>
    <t xml:space="preserve"> 节目 9</t>
  </si>
  <si>
    <t>节目8-《歌曲串烧》</t>
  </si>
  <si>
    <t>节目8-《歌曲串烧</t>
  </si>
  <si>
    <t>素材+LIVE（其女友游机亮相）</t>
  </si>
  <si>
    <t xml:space="preserve"> 颁奖 六</t>
  </si>
  <si>
    <t>15年奖杯23个</t>
  </si>
  <si>
    <t>2.Video播放公众号-</t>
  </si>
  <si>
    <t>十五年服务贡献奖Video</t>
  </si>
  <si>
    <t>3.主持人邀请获奖嘉宾上场（23人）</t>
  </si>
  <si>
    <t>4.嘉宾从台侧上舞台区公众号-</t>
  </si>
  <si>
    <t>颁奖音乐（与其他奖项不同）</t>
  </si>
  <si>
    <t>7.合影、下台公众号-</t>
  </si>
  <si>
    <t>8.主持人邀请XXX留步公众号-</t>
  </si>
  <si>
    <t>奖杯</t>
  </si>
  <si>
    <t>9.Video播放-XXX</t>
  </si>
  <si>
    <t>曹国伟 Video</t>
  </si>
  <si>
    <t>10.主持人有请颁奖嘉宾上场</t>
  </si>
  <si>
    <r>
      <rPr>
        <sz val="12"/>
        <color theme="1"/>
        <rFont val="等线 Light"/>
        <charset val="134"/>
      </rPr>
      <t>11.颁奖-</t>
    </r>
    <r>
      <rPr>
        <sz val="12"/>
        <color rgb="FFD66612"/>
        <rFont val="等线 Light"/>
        <charset val="134"/>
      </rPr>
      <t>颁奖嘉宾 XXX</t>
    </r>
  </si>
  <si>
    <t>12.合影公众号-</t>
  </si>
  <si>
    <t>#4</t>
  </si>
  <si>
    <t xml:space="preserve"> 节目 10</t>
  </si>
  <si>
    <t>节目10</t>
  </si>
  <si>
    <t xml:space="preserve"> 幸运抽奖 三  </t>
  </si>
  <si>
    <t>更便捷奖：苹果 Ipad Air 2 16G (5人)</t>
  </si>
  <si>
    <t>奖品PPT/抽奖软件</t>
  </si>
  <si>
    <t>抽奖音乐</t>
  </si>
  <si>
    <t>抽奖灯效</t>
  </si>
  <si>
    <t>邀请获奖嘉宾上台公众号-</t>
  </si>
  <si>
    <t>颁奖</t>
  </si>
  <si>
    <t>呈递</t>
  </si>
  <si>
    <t>超级乐奖：乐视TV  (5人)公众号-</t>
  </si>
  <si>
    <t>邀请颁奖嘉宾上场-XXX公众号-</t>
  </si>
  <si>
    <t>奖品呈递</t>
  </si>
  <si>
    <t>串场PPT</t>
  </si>
  <si>
    <t>特文艺：钢琴  (5人)公众号-</t>
  </si>
  <si>
    <t>颁奖（台口抽签决定是6 plus/6）</t>
  </si>
  <si>
    <t xml:space="preserve"> 节目评选</t>
  </si>
  <si>
    <t>主持人5人串场邀请节目代表上场</t>
  </si>
  <si>
    <t>奖金</t>
  </si>
  <si>
    <t>奖金准备</t>
  </si>
  <si>
    <t>主持人公布评分结果（15位领导打分）</t>
  </si>
  <si>
    <t>串场PPT（评分结果）</t>
  </si>
  <si>
    <t>颁奖-主持人公众号-</t>
  </si>
  <si>
    <t>#3</t>
  </si>
  <si>
    <t>奖金呈递</t>
  </si>
  <si>
    <t xml:space="preserve"> 幸运抽奖 三</t>
  </si>
  <si>
    <t>邀请颁奖嘉宾-XXX公众号-</t>
  </si>
  <si>
    <t>抽奖-1人  大礼包：乐视TV+SONY智能手环+EOS 700D单反相机+XboxOne</t>
  </si>
  <si>
    <t>递礼品KT板</t>
  </si>
  <si>
    <t xml:space="preserve">结束语 </t>
  </si>
  <si>
    <t>5位主持人致结束辞并邀请节目演员及领导一同合影</t>
  </si>
  <si>
    <t xml:space="preserve"> KV</t>
  </si>
  <si>
    <t>结束音乐</t>
  </si>
  <si>
    <t xml:space="preserve">面光/场地光亮 </t>
  </si>
  <si>
    <t xml:space="preserve"> /</t>
  </si>
  <si>
    <t>舞台设备活动报价（综合单价）</t>
  </si>
  <si>
    <t>灯光设备活动报价（综合单价）</t>
  </si>
  <si>
    <t>音响设备活动报价（综合单价）</t>
  </si>
  <si>
    <t>LED活动报价（综合单价）</t>
  </si>
  <si>
    <t>演艺活动报价（综合报价)</t>
  </si>
  <si>
    <t>桌椅及常用物料活动报价（综合报价)</t>
  </si>
  <si>
    <t>1、以下价格包含所有所需的材料、人工、机械等费用以及送货到现场的运费、装卸费和管理费、利润和税费等全部费用
2、单次制作不到1平米的，按1平方计算。</t>
  </si>
  <si>
    <t>1、以下价格包含所有所需的人工、设备、领队等费用以及送货到现场的运费、装卸费和管理费、利润和税费等全部费用
2、所有演绎人员需配送资料及图片信息作为附件。</t>
  </si>
  <si>
    <t>1、以下价格包含所有所需的材料、人工、机械等费用以及送货到现场的运费、装卸费和管理费、利润和税费等全部费用</t>
  </si>
  <si>
    <t>单位名称</t>
  </si>
  <si>
    <r>
      <t xml:space="preserve">设备名称   </t>
    </r>
    <r>
      <rPr>
        <sz val="10"/>
        <color indexed="8"/>
        <rFont val="等线 Light"/>
        <charset val="134"/>
      </rPr>
      <t>( Equipment)</t>
    </r>
  </si>
  <si>
    <t>规格</t>
  </si>
  <si>
    <t>品牌</t>
  </si>
  <si>
    <r>
      <t>单位</t>
    </r>
    <r>
      <rPr>
        <sz val="10"/>
        <color indexed="8"/>
        <rFont val="等线 Light"/>
        <charset val="134"/>
      </rPr>
      <t>（Unit）</t>
    </r>
  </si>
  <si>
    <t>综合单价</t>
  </si>
  <si>
    <t>名称</t>
  </si>
  <si>
    <t>最佳人数</t>
  </si>
  <si>
    <t>综合报价</t>
  </si>
  <si>
    <t>五一节</t>
  </si>
  <si>
    <t>国庆节</t>
  </si>
  <si>
    <t>圣诞节</t>
  </si>
  <si>
    <r>
      <t xml:space="preserve">设备名称   </t>
    </r>
    <r>
      <rPr>
        <sz val="10"/>
        <rFont val="等线 Light"/>
        <charset val="134"/>
      </rPr>
      <t>( Equipment)</t>
    </r>
  </si>
  <si>
    <r>
      <t>单位</t>
    </r>
    <r>
      <rPr>
        <sz val="10"/>
        <rFont val="等线 Light"/>
        <charset val="134"/>
      </rPr>
      <t>（Unit）</t>
    </r>
  </si>
  <si>
    <t>LED屏</t>
  </si>
  <si>
    <t>P6</t>
  </si>
  <si>
    <t>576*576</t>
  </si>
  <si>
    <t>普通歌手</t>
  </si>
  <si>
    <t>场</t>
  </si>
  <si>
    <t>含3首歌曲</t>
  </si>
  <si>
    <t>1600/人/场</t>
  </si>
  <si>
    <t>按实际需求</t>
  </si>
  <si>
    <t>条桌类</t>
  </si>
  <si>
    <t>PENEY音响设备配置一（室内外演出活动200人左右）</t>
  </si>
  <si>
    <t>音响设备(Audio Equipment)</t>
  </si>
  <si>
    <t>P5</t>
  </si>
  <si>
    <t>普通舞蹈(肚皮舞，风情舞，草裙舞，爵士舞，现代舞等）</t>
  </si>
  <si>
    <t>含2只舞蹈</t>
  </si>
  <si>
    <t>1400/人/场</t>
  </si>
  <si>
    <t>条桌(1.2米无桌布）</t>
  </si>
  <si>
    <t>1.2×0.4×0.75米</t>
  </si>
  <si>
    <t>舞台Stage</t>
  </si>
  <si>
    <r>
      <t>灯光设备</t>
    </r>
    <r>
      <rPr>
        <sz val="10"/>
        <rFont val="等线 Light"/>
        <charset val="134"/>
      </rPr>
      <t>(Lighting Equipment)</t>
    </r>
  </si>
  <si>
    <t xml:space="preserve">美国PENEY全频音响  ST-215 二分频音箱 800W/8Ω </t>
  </si>
  <si>
    <t>只</t>
  </si>
  <si>
    <t>P4</t>
  </si>
  <si>
    <t>500*500 576*576</t>
  </si>
  <si>
    <t>四川交响乐团</t>
  </si>
  <si>
    <t>90分钟以内、人数根据预算定</t>
  </si>
  <si>
    <t>根据实际需求</t>
  </si>
  <si>
    <t>1.2×0.5×0.75米</t>
  </si>
  <si>
    <t xml:space="preserve">钢架舞台       规格  1M×1M  1.2*1.2 </t>
  </si>
  <si>
    <t>平方</t>
  </si>
  <si>
    <t>55/㎡（1200起）</t>
  </si>
  <si>
    <t>一、电脑摇头/光束灯系列</t>
  </si>
  <si>
    <t>美国PENEY返听音响  QW-15M 二分频音箱450W/8Ω/只</t>
  </si>
  <si>
    <t>ZSOUND音响设备配置一（小型演出活动200人左右）</t>
  </si>
  <si>
    <t>P18</t>
  </si>
  <si>
    <t xml:space="preserve">  平方米</t>
  </si>
  <si>
    <t>峨影交响乐团</t>
  </si>
  <si>
    <t>条桌(1.2米配米白桌布)</t>
  </si>
  <si>
    <t xml:space="preserve">圆形舞台 直径： 2米 3米 6米 </t>
  </si>
  <si>
    <t>2m-600
3m-800
6m-1500</t>
  </si>
  <si>
    <t xml:space="preserve">电脑摇头图案灯  YAFENG-1200 SPOT            </t>
  </si>
  <si>
    <t>美国KE-4.0 专业功放  功率：2X1200W/8Ω</t>
  </si>
  <si>
    <t>ZSOUND  P-15全音域全频音箱    800W/只</t>
  </si>
  <si>
    <t>P3</t>
  </si>
  <si>
    <t>500*500 500*1000</t>
  </si>
  <si>
    <t>川音交响乐团</t>
  </si>
  <si>
    <t>条桌(1.2米配墨绿桌布)</t>
  </si>
  <si>
    <t>钢结构网架舞台    1M×2M</t>
  </si>
  <si>
    <t xml:space="preserve">电脑摇头染色灯 YAFENG-1200 WASH                 </t>
  </si>
  <si>
    <t>日本YAMAHA   调音台MG-16/FX路</t>
  </si>
  <si>
    <t>ZSOUND MS-1000全频功放  功率：2X1200W/8Ω</t>
  </si>
  <si>
    <t>投影仪</t>
  </si>
  <si>
    <t>3000流明</t>
  </si>
  <si>
    <t>三洋</t>
  </si>
  <si>
    <t>投影/投影幕/LED：
1天按1周期；
2天按1.5周期；
3天按2周期
(每加一天,加0.5个周期) 
(租赁其它设备可获总价优惠)</t>
  </si>
  <si>
    <t>外籍乐队</t>
  </si>
  <si>
    <t>曲风可选、半小时</t>
  </si>
  <si>
    <t>2400/人/场</t>
  </si>
  <si>
    <t>条桌(1.2米配红色桌布)</t>
  </si>
  <si>
    <t>玻璃水晶舞台Glass stage</t>
  </si>
  <si>
    <t>电脑光束灯 JOLLY-300W</t>
  </si>
  <si>
    <t>台湾JTS 1000D 手持无线话筒  u段无线话筒</t>
  </si>
  <si>
    <t>ZSOUND 2进4出数字音频处理器</t>
  </si>
  <si>
    <t>4000流明</t>
  </si>
  <si>
    <t>外籍萨克斯</t>
  </si>
  <si>
    <t>条桌(1.2米配纯白桌布)</t>
  </si>
  <si>
    <t>钢结构旋转舞台 5*5</t>
  </si>
  <si>
    <t>块</t>
  </si>
  <si>
    <t>电脑摇头图案灯 珠江 PR-2910  SPOT</t>
  </si>
  <si>
    <t>CHA鹅颈会议话筒公众号-营销星球</t>
  </si>
  <si>
    <t>5000流明</t>
  </si>
  <si>
    <t>普通乐队（主唱，键盘，吉他）</t>
  </si>
  <si>
    <t>半小时以内、曲风可选</t>
  </si>
  <si>
    <t>条桌(1.2米配米白面红围桌布)</t>
  </si>
  <si>
    <t>升降舞台1.8*80公众号-</t>
  </si>
  <si>
    <t>2400/次</t>
  </si>
  <si>
    <t>电脑光束灯 珠江 PR-2203 BEAM    200W</t>
  </si>
  <si>
    <t>台湾DSB      双仓DVD</t>
  </si>
  <si>
    <t>7000流明</t>
  </si>
  <si>
    <t>葫芦丝</t>
  </si>
  <si>
    <t>三首曲子</t>
  </si>
  <si>
    <t>条桌(1.2米配米白面金围桌布)</t>
  </si>
  <si>
    <t>普通型/舞台地毯Stage carpet公众号-</t>
  </si>
  <si>
    <t>电脑光束灯 珠江 PR-5000 BEAM    1500W</t>
  </si>
  <si>
    <t>联想笔记本电脑     E435</t>
  </si>
  <si>
    <t>CHA鹅颈会议话筒</t>
  </si>
  <si>
    <t>10000流明</t>
  </si>
  <si>
    <t>弦乐四重奏（大提琴+小提琴+中提琴）</t>
  </si>
  <si>
    <t>一小时以内、曲目可选、半小时休息10分钟</t>
  </si>
  <si>
    <t>1200/人/场</t>
  </si>
  <si>
    <t>条桌(1.2米配祥云桌布)</t>
  </si>
  <si>
    <t>加厚型/舞台地毯</t>
  </si>
  <si>
    <t>二、追光灯系列</t>
  </si>
  <si>
    <t>专业立式话筒支架 Professional vertical microphone stents</t>
  </si>
  <si>
    <t>副</t>
  </si>
  <si>
    <t>15000流明</t>
  </si>
  <si>
    <t>小提琴（情景迎宾表演）</t>
  </si>
  <si>
    <t>一小时以内、10分钟休息时间</t>
  </si>
  <si>
    <t>条桌(1.2米配金色桌布)</t>
  </si>
  <si>
    <t>灯光架/TRUSS/LEAR</t>
  </si>
  <si>
    <t xml:space="preserve">追光灯 Followspot 1500w  </t>
  </si>
  <si>
    <t>音响系统专用配电箱 Audio system special distribution box</t>
  </si>
  <si>
    <t>批</t>
  </si>
  <si>
    <t>16000流明</t>
  </si>
  <si>
    <t>索尼</t>
  </si>
  <si>
    <t>竖琴演奏公众号-营销星球</t>
  </si>
  <si>
    <t>40分钟以内、10分钟休息时间</t>
  </si>
  <si>
    <t>3600/人/场</t>
  </si>
  <si>
    <t>条桌(1.2米配纯黑桌布)</t>
  </si>
  <si>
    <t>喷绘小桁架   白色 铁制 200*200</t>
  </si>
  <si>
    <t>12/m（600起/套）</t>
  </si>
  <si>
    <t xml:space="preserve">追光灯 Followspot 2500w  </t>
  </si>
  <si>
    <t>主电缆 One main cable</t>
  </si>
  <si>
    <t>电视机</t>
  </si>
  <si>
    <t>42寸</t>
  </si>
  <si>
    <t>国内萨克斯演员</t>
  </si>
  <si>
    <t>条桌(1.2米配白色弹力桌布)</t>
  </si>
  <si>
    <t>方管桁架200x200</t>
  </si>
  <si>
    <t>追光灯 Followspot 4000w</t>
  </si>
  <si>
    <t>信号连接线材 Signals connected wire</t>
  </si>
  <si>
    <t>50寸</t>
  </si>
  <si>
    <t>外籍萨克斯演员</t>
  </si>
  <si>
    <t>条桌(1.4米无桌布）</t>
  </si>
  <si>
    <t>1.4×0.6×0.75米</t>
  </si>
  <si>
    <t>灯光TRUSS架   300*300   铝架</t>
  </si>
  <si>
    <t>三、常规灯具系列</t>
  </si>
  <si>
    <t>高级调音师 Senior tuner</t>
  </si>
  <si>
    <t>名</t>
  </si>
  <si>
    <t>60寸</t>
  </si>
  <si>
    <t>变脸吐火普通演员</t>
  </si>
  <si>
    <t>条桌(1.4米配米白桌布)</t>
  </si>
  <si>
    <t>灯光TRUSS架    400*400    铝架公众号-</t>
  </si>
  <si>
    <t>PAR灯  MONON-PA64  1000W</t>
  </si>
  <si>
    <t>配套设备线材 Equipment wire</t>
  </si>
  <si>
    <t>投影幕</t>
  </si>
  <si>
    <t>72寸</t>
  </si>
  <si>
    <t>变脸吐火国家二级演员</t>
  </si>
  <si>
    <t>一场10分钟左右，</t>
  </si>
  <si>
    <t>条桌(1.4米配墨绿桌布)</t>
  </si>
  <si>
    <t>灯光TRUSS架    450*450    铝架</t>
  </si>
  <si>
    <t>回光灯 MONON  2KW</t>
  </si>
  <si>
    <t>1500元/套</t>
  </si>
  <si>
    <t>100寸</t>
  </si>
  <si>
    <t>街舞</t>
  </si>
  <si>
    <t>三支舞蹈30分钟</t>
  </si>
  <si>
    <t>条桌(1.4米配红色桌布)</t>
  </si>
  <si>
    <t>灯光TRUSS架    400*600    铝架</t>
  </si>
  <si>
    <t>地排灯 MONON  2KW</t>
  </si>
  <si>
    <t>PENEY音响设备配置二（室内外演出活动500人左右）</t>
  </si>
  <si>
    <t>120寸</t>
  </si>
  <si>
    <t>车技，溜冰，滑板</t>
  </si>
  <si>
    <t>6分钟左右</t>
  </si>
  <si>
    <t>条桌(1.4米配纯白桌布)</t>
  </si>
  <si>
    <t>灯光TRUSS架    600*760    铝架</t>
  </si>
  <si>
    <t>成像灯 魔龙-750W  OSRAN</t>
  </si>
  <si>
    <t xml:space="preserve">美国PENEY全频音响  PM-15二分频音箱 800W/8Ω </t>
  </si>
  <si>
    <t>合计：</t>
  </si>
  <si>
    <t>1200元/套</t>
  </si>
  <si>
    <t>150寸</t>
  </si>
  <si>
    <t>方言小品（哈哈曲艺社）</t>
  </si>
  <si>
    <t>20分钟以内</t>
  </si>
  <si>
    <t>价格不等</t>
  </si>
  <si>
    <t>条桌(1.4米配米白面红围桌布)</t>
  </si>
  <si>
    <t>灯光LEAR网架       2*2*2米公众号-</t>
  </si>
  <si>
    <t>立方米</t>
  </si>
  <si>
    <t>ETC 多功能PA灯  魔龙-750  OSRAN</t>
  </si>
  <si>
    <t>200寸</t>
  </si>
  <si>
    <t>方言小品（哈哈曲艺社 徒弟）</t>
  </si>
  <si>
    <t>条桌(1.4米配米白面金围桌布)</t>
  </si>
  <si>
    <t>手摇灯光架 4M</t>
  </si>
  <si>
    <t>四眼观众灯  Four audience lights</t>
  </si>
  <si>
    <t>ZSOUND音响设备配置二（中小型演出活动500人左右）</t>
  </si>
  <si>
    <t>摄影摄像</t>
  </si>
  <si>
    <t>标清机位</t>
  </si>
  <si>
    <t>舞狮</t>
  </si>
  <si>
    <t>15分钟、可菜青、点睛</t>
  </si>
  <si>
    <t>条桌(1.4米配祥云桌布)</t>
  </si>
  <si>
    <t>线阵音箱网架 2*2*8M</t>
  </si>
  <si>
    <t>八眼观众灯  Eight audience lights</t>
  </si>
  <si>
    <t>ZSOUND 4进4出数字音频处理器</t>
  </si>
  <si>
    <t>ZSOUND  P-15全音域全频音箱   800W/只</t>
  </si>
  <si>
    <t>高清机位</t>
  </si>
  <si>
    <t>皮影戏</t>
  </si>
  <si>
    <t>条桌(1.4米配金色桌布)</t>
  </si>
  <si>
    <t>AC灯 AC lamp  500W  4个/组</t>
  </si>
  <si>
    <t>ZSOUND  S-118H 超低音音箱   1000W/只</t>
  </si>
  <si>
    <t>330机位</t>
  </si>
  <si>
    <t>民俗表演（糖画、面人、剪纸等）</t>
  </si>
  <si>
    <t>1600起</t>
  </si>
  <si>
    <t>条桌(1.4米配纯黑桌布)</t>
  </si>
  <si>
    <t>AC灯 AC lamp  250W  8个/组</t>
  </si>
  <si>
    <t>MARTIN F-15 返听音箱   600W/只</t>
  </si>
  <si>
    <t>10米以下摇臂</t>
  </si>
  <si>
    <t>杰克逊模仿秀</t>
  </si>
  <si>
    <t>5分钟左右</t>
  </si>
  <si>
    <t>条桌(1.4米配白色弹力桌布)</t>
  </si>
  <si>
    <t>车展/展览PAR灯 Motor Show lights 150W</t>
  </si>
  <si>
    <t xml:space="preserve">ZSOUND  MA-1300Q 数字四通道功放 </t>
  </si>
  <si>
    <t>12米摇臂</t>
  </si>
  <si>
    <t>功夫茶公众号-营销星球</t>
  </si>
  <si>
    <t>5分钟左右、甲方提供小圆桌</t>
  </si>
  <si>
    <t>1600/人/场起</t>
  </si>
  <si>
    <t>条桌(1.8米无桌布）</t>
  </si>
  <si>
    <t>1.8×0.6×0.75米</t>
  </si>
  <si>
    <t>四、LED灯具系列</t>
  </si>
  <si>
    <t>普通魔术师</t>
  </si>
  <si>
    <t>舞台</t>
  </si>
  <si>
    <t>2000/人/场</t>
  </si>
  <si>
    <t>条桌(1.8米配米白桌布)</t>
  </si>
  <si>
    <t>LED PAR灯  YAFENG  54*3W</t>
  </si>
  <si>
    <t xml:space="preserve">日本YAMAHA MG-16/4FX 16路 调音台  </t>
  </si>
  <si>
    <t>专业魔术师</t>
  </si>
  <si>
    <t>近景、舞台</t>
  </si>
  <si>
    <t>3000/人/场</t>
  </si>
  <si>
    <t>条桌(1.8米配墨绿桌布)</t>
  </si>
  <si>
    <t>LED灯带 LED lights with</t>
  </si>
  <si>
    <t>外籍魔术</t>
  </si>
  <si>
    <t>条桌(1.8米配红色桌布)</t>
  </si>
  <si>
    <t>五、激光特效灯具系列</t>
  </si>
  <si>
    <t>古筝</t>
  </si>
  <si>
    <t>30分钟以内</t>
  </si>
  <si>
    <t>1800/人/场</t>
  </si>
  <si>
    <t>条桌(1.8米配纯白桌布)</t>
  </si>
  <si>
    <t>单绿激光灯 Single green laser light  100MW</t>
  </si>
  <si>
    <t>3000起</t>
  </si>
  <si>
    <t>联想笔记本电脑</t>
  </si>
  <si>
    <t>长笛演奏</t>
  </si>
  <si>
    <t>条桌(1.8米配米白面红围桌布)</t>
  </si>
  <si>
    <t>单绿激光灯 Single green laser light  1W（电脑编程）</t>
  </si>
  <si>
    <t>手风琴演奏</t>
  </si>
  <si>
    <t>条桌(1.8米配米白面金围桌布)</t>
  </si>
  <si>
    <t>单绿激光灯 Single green laser light  2W（电脑编程）</t>
  </si>
  <si>
    <t>小丑表演</t>
  </si>
  <si>
    <t>6小时以内、自带气球+200</t>
  </si>
  <si>
    <t>条桌(1.8米配祥云桌布)</t>
  </si>
  <si>
    <t>全彩动画激光灯 Single green laser light  1W（电脑编程）</t>
  </si>
  <si>
    <t>COSPLAY</t>
  </si>
  <si>
    <t>自带衣服</t>
  </si>
  <si>
    <t>条桌(1.8米配金色桌布)</t>
  </si>
  <si>
    <t>全彩动画激光灯 Single green laser light  2W（电脑编程）</t>
  </si>
  <si>
    <t>2100元/套</t>
  </si>
  <si>
    <t>泡泡秀公众号-营销星球</t>
  </si>
  <si>
    <t>4500/人/场</t>
  </si>
  <si>
    <t>条桌(1.8米配纯黑桌布)</t>
  </si>
  <si>
    <t>全彩动画激光灯 Single green laser light  3W（电脑编程）</t>
  </si>
  <si>
    <t>PENEY音响设备配置三（室内外演出活动1000人左右）</t>
  </si>
  <si>
    <t>宠物杂技</t>
  </si>
  <si>
    <t>条桌(1.8米配白色弹力桌布)</t>
  </si>
  <si>
    <t>频闪灯 Pinspotr Light 1.5KW</t>
  </si>
  <si>
    <t xml:space="preserve">美国PENEY全频远程主音箱   PM-15 800W/8Ω </t>
  </si>
  <si>
    <t>行为艺术</t>
  </si>
  <si>
    <t>2000/人/场起</t>
  </si>
  <si>
    <t>1.8×0.9×0.75米</t>
  </si>
  <si>
    <t>LED星空幕布 单色</t>
  </si>
  <si>
    <t>美国PENEY超重低音音箱   F-218  1000W/8Ω</t>
  </si>
  <si>
    <t>1800元/套</t>
  </si>
  <si>
    <t>拉丁舞蹈</t>
  </si>
  <si>
    <t>LED星空幕布 双色  DMX512 控制编程</t>
  </si>
  <si>
    <t xml:space="preserve">玛田返听音响          二分频音箱600W/8Ω </t>
  </si>
  <si>
    <t>175CM身高</t>
  </si>
  <si>
    <t>600/人/场</t>
  </si>
  <si>
    <t>六、舞美特效系列</t>
  </si>
  <si>
    <t>美国KEYE专业功放  功率：2X1200W/8Ω</t>
  </si>
  <si>
    <t>ZSOUND音响设备配置三（中型室内外演出及演唱会2000-5000人）</t>
  </si>
  <si>
    <t>化妆师</t>
  </si>
  <si>
    <t>40人以内</t>
  </si>
  <si>
    <t>800/人/场起</t>
  </si>
  <si>
    <t>吧桌类</t>
  </si>
  <si>
    <t>烟机 Smoking machine  1500W</t>
  </si>
  <si>
    <t>ZSOUND  LA-110 全频线性阵列音箱  1000W/只</t>
  </si>
  <si>
    <t>花式调酒</t>
  </si>
  <si>
    <t>2400/人/场起</t>
  </si>
  <si>
    <t>烟机 Smoking machine 3000W</t>
  </si>
  <si>
    <t>ZSOUND LA-110S次低音音箱   1000W/只</t>
  </si>
  <si>
    <t>水果造型师</t>
  </si>
  <si>
    <t>专业白案厨师</t>
  </si>
  <si>
    <t>矮吧桌（无布）</t>
  </si>
  <si>
    <t>高0.7米   直径0.6米</t>
  </si>
  <si>
    <t>气柱烟机 Fog machine   1500W</t>
  </si>
  <si>
    <t>ZSOUND S-118H 超低音音箱   1200W/只</t>
  </si>
  <si>
    <t>花艺师</t>
  </si>
  <si>
    <t>吧桌（无布）</t>
  </si>
  <si>
    <t>高1.1米   直径0.6米</t>
  </si>
  <si>
    <t>二氧化碳气柱机 Column machine</t>
  </si>
  <si>
    <t>ZSOUND P-15 返听音箱  600W/只</t>
  </si>
  <si>
    <t>车模公众号-营销星球</t>
  </si>
  <si>
    <t>专业车模175+</t>
  </si>
  <si>
    <t>1800/人/场起</t>
  </si>
  <si>
    <t>吧桌(配新款金色桌布)</t>
  </si>
  <si>
    <t>薄雾烟机 Mist, smoke 安特利</t>
  </si>
  <si>
    <t>ZSOUND 数字音频处理器</t>
  </si>
  <si>
    <t>专业模特A（全国比赛10佳）</t>
  </si>
  <si>
    <t>175+</t>
  </si>
  <si>
    <t>吧桌(配新款香槟色桌布)</t>
  </si>
  <si>
    <t>干冰机 Dry ice machine</t>
  </si>
  <si>
    <t>专业模特B（省内比赛110佳）</t>
  </si>
  <si>
    <t>170+</t>
  </si>
  <si>
    <t>吧桌(配新绸布)</t>
  </si>
  <si>
    <t>干冰</t>
  </si>
  <si>
    <t>公斤</t>
  </si>
  <si>
    <t>外籍模特有工作证</t>
  </si>
  <si>
    <t>2600/人/场</t>
  </si>
  <si>
    <t>吧桌(配新款格白桌布)</t>
  </si>
  <si>
    <t>喷火机 Flame Machine</t>
  </si>
  <si>
    <t>普通国内模特</t>
  </si>
  <si>
    <t>吧桌(配新款粉色桌布)</t>
  </si>
  <si>
    <t>泡泡机 Bubble Machine</t>
  </si>
  <si>
    <t xml:space="preserve">英国A&amp;H GL2400  24路调音台   </t>
  </si>
  <si>
    <t>摄像/摄影</t>
  </si>
  <si>
    <t>吧桌(配新款宝石蓝桌布)</t>
  </si>
  <si>
    <t>雪花机 Snow Machine</t>
  </si>
  <si>
    <t>美国SHUER SLX-24-Beta58手持无线话筒  u段无线话筒</t>
  </si>
  <si>
    <t>主持人（电视台）</t>
  </si>
  <si>
    <t>1万起</t>
  </si>
  <si>
    <t>吧桌(配新款黑色桌布)</t>
  </si>
  <si>
    <t>七、控制台周边系列</t>
  </si>
  <si>
    <t>主持人（电台）</t>
  </si>
  <si>
    <t>2500-4500</t>
  </si>
  <si>
    <t>吧桌(配白绸布紫色纱桌布)</t>
  </si>
  <si>
    <t xml:space="preserve">灯光控制台 Avolite Lighting mixer pearl 2004                   </t>
  </si>
  <si>
    <t>2300元/套起</t>
  </si>
  <si>
    <t>主持人（商演）</t>
  </si>
  <si>
    <t>2000-2500</t>
  </si>
  <si>
    <t>吧桌(配新款白色弹力桌布)</t>
  </si>
  <si>
    <t>灯光控制台 Avolite Lighting mixer pearl 2010</t>
  </si>
  <si>
    <t>PENEY音响设备配置四（中型室内外演出活动3000-5000人左右）</t>
  </si>
  <si>
    <t>日本天龙   DN-4500  双仓CD  播放器</t>
  </si>
  <si>
    <t>双语主持</t>
  </si>
  <si>
    <t>6000-8500</t>
  </si>
  <si>
    <t>吧桌(配新款蓝色弹力桌布)</t>
  </si>
  <si>
    <t>DMX512控台 CODE</t>
  </si>
  <si>
    <t xml:space="preserve">美国PENEY线性阵列音箱  M-122    1000W/8Ω </t>
  </si>
  <si>
    <t>日本YAMAHA  SPX2000  效果器公众号-营销星球</t>
  </si>
  <si>
    <t>日本YAMAHA  SPX2000  效果器</t>
  </si>
  <si>
    <t>临时工作人员</t>
  </si>
  <si>
    <t>350/人/场起</t>
  </si>
  <si>
    <t>新款方吧桌（实木烤漆面，白色）</t>
  </si>
  <si>
    <t>高1.1米   面宽0.6米</t>
  </si>
  <si>
    <t>DMX240控台 CODE</t>
  </si>
  <si>
    <t>美国PENEY超重低音炮    M-18B  1000W/8Ω/1</t>
  </si>
  <si>
    <t>新款方吧桌（实木烤漆面，黑色）</t>
  </si>
  <si>
    <t>硅箱 FDL DP-6000</t>
  </si>
  <si>
    <t xml:space="preserve">玛田返听音响      F-15    二分频音箱600W/8Ω </t>
  </si>
  <si>
    <t>太空吧桌</t>
  </si>
  <si>
    <t>高0.66-0.9米  直径0.6米</t>
  </si>
  <si>
    <t>直火箱 FDL-Direct fire box</t>
  </si>
  <si>
    <t>洽谈桌、玻璃桌、铁花桌类</t>
  </si>
  <si>
    <t>电源柜</t>
  </si>
  <si>
    <t>直通箱</t>
  </si>
  <si>
    <t>高级调音师 Senior tuner公众号-营销星球</t>
  </si>
  <si>
    <t>洽谈桌(无桌布)</t>
  </si>
  <si>
    <t>高0.7米   直径0.8米</t>
  </si>
  <si>
    <t>DMX512信号放大器</t>
  </si>
  <si>
    <t xml:space="preserve">ZSOUND  M44 4入4出数字音频处理器   </t>
  </si>
  <si>
    <t>洽谈桌(配米黄底白方巾面)</t>
  </si>
  <si>
    <t>信号线缆 Signal cable</t>
  </si>
  <si>
    <t>7000元/套起</t>
  </si>
  <si>
    <t>洽谈桌(配白底咖啡面)</t>
  </si>
  <si>
    <t>2*2.5多芯电缆 美河</t>
  </si>
  <si>
    <t>洽谈桌(配米白桌布)</t>
  </si>
  <si>
    <t>分支线缆 Branch cable</t>
  </si>
  <si>
    <t>洽谈桌(配祥云布)</t>
  </si>
  <si>
    <t>主电缆 Main cable</t>
  </si>
  <si>
    <t>玻璃桌（无桌布）</t>
  </si>
  <si>
    <t>高0.7米   直径0.7米</t>
  </si>
  <si>
    <t>美国ASHLY　2231  均衡器  均衡器1/3倍频程（美国）</t>
  </si>
  <si>
    <t>玻璃桌(配红色桌布2米圆)</t>
  </si>
  <si>
    <t>玻璃桌(配墨绿色桌布2米圆)</t>
  </si>
  <si>
    <t>玻璃桌(配墨绿色桌布1.6米圆)</t>
  </si>
  <si>
    <t>玻璃桌(配墨绿1.6米底白方巾面)</t>
  </si>
  <si>
    <t>玻璃桌(配红色2米底白方巾面)</t>
  </si>
  <si>
    <t>玻璃桌(配新款白格桌布)</t>
  </si>
  <si>
    <t>玻璃桌(配新款粉色桌布)</t>
  </si>
  <si>
    <t>玻璃桌(配新款宝石蓝桌布)</t>
  </si>
  <si>
    <t>9000元/套起</t>
  </si>
  <si>
    <t>玻璃桌(配新款纯黑色桌布)</t>
  </si>
  <si>
    <t>玻璃桌(配普通白绸布)</t>
  </si>
  <si>
    <t>玻璃桌(配白绸布紫色纱)</t>
  </si>
  <si>
    <t>铁花桌</t>
  </si>
  <si>
    <t>大圆桌1.4米、1.6米、1.8米及转玻</t>
  </si>
  <si>
    <t xml:space="preserve">大圆桌(1.4米无桌布)  </t>
  </si>
  <si>
    <t>高0.75米  直径1.4米</t>
  </si>
  <si>
    <t xml:space="preserve">大圆桌(1.4米配米白桌布)   </t>
  </si>
  <si>
    <t xml:space="preserve">大圆桌(1.4米配红色桌布)   </t>
  </si>
  <si>
    <t xml:space="preserve">大圆桌(1.4米配红底白面)   </t>
  </si>
  <si>
    <t xml:space="preserve">大圆桌(1.4米配白底红面)   </t>
  </si>
  <si>
    <t xml:space="preserve">大圆桌(1.4米配红底祥云面)   </t>
  </si>
  <si>
    <t xml:space="preserve">大圆桌(1.6米无桌布)    </t>
  </si>
  <si>
    <t>高0.75米  直径1.6米</t>
  </si>
  <si>
    <t xml:space="preserve">大圆桌(1.6米配红色桌布)   </t>
  </si>
  <si>
    <t xml:space="preserve">大圆桌(1.6米配米白桌布)   </t>
  </si>
  <si>
    <t xml:space="preserve">大圆桌(1.6米配红底白面)   </t>
  </si>
  <si>
    <t xml:space="preserve">大圆桌(1.6米配白底红面)   </t>
  </si>
  <si>
    <t xml:space="preserve">大圆桌(1.6米配红底祥云面)   </t>
  </si>
  <si>
    <t xml:space="preserve">大圆桌(1.8米无桌布)    </t>
  </si>
  <si>
    <t>高0.75米  直径1.8米</t>
  </si>
  <si>
    <t xml:space="preserve">大圆桌(1.8米配红色桌布)   </t>
  </si>
  <si>
    <t xml:space="preserve">大圆桌(1.8米配米白桌布)   </t>
  </si>
  <si>
    <t xml:space="preserve">大圆桌(1.8米配红底白面)   </t>
  </si>
  <si>
    <t xml:space="preserve">大圆桌(1.8米配白底红面)   </t>
  </si>
  <si>
    <t xml:space="preserve">大圆桌(1.8米配红底祥云面)   </t>
  </si>
  <si>
    <t>玻璃转盘0.9米</t>
  </si>
  <si>
    <t>直径0.9米</t>
  </si>
  <si>
    <t>玻璃转盘1.0米</t>
  </si>
  <si>
    <t>直径1.0米</t>
  </si>
  <si>
    <t>玻璃转盘1.2米</t>
  </si>
  <si>
    <t>直径1.2米</t>
  </si>
  <si>
    <t>茶几类</t>
  </si>
  <si>
    <t>木质茶几</t>
  </si>
  <si>
    <t>长0.8米  宽0.4米 高0.5米</t>
  </si>
  <si>
    <t>新款黑色茶几</t>
  </si>
  <si>
    <t>长1.3米   宽0.7米 高0.44米</t>
  </si>
  <si>
    <t>黑色方茶几</t>
  </si>
  <si>
    <t>0.55*0.55米 高0.45米</t>
  </si>
  <si>
    <t>白色方茶几</t>
  </si>
  <si>
    <t>沙发类</t>
  </si>
  <si>
    <t>单人、白沙发</t>
  </si>
  <si>
    <t>前后距0.78米  内宽0.56米 高0.68米</t>
  </si>
  <si>
    <t>单人、黑沙发</t>
  </si>
  <si>
    <t>双人、白沙发</t>
  </si>
  <si>
    <t xml:space="preserve">长1.5米  宽0.68米 高0.6米  前后距0.78米  内宽1.22米   </t>
  </si>
  <si>
    <t>双人、黑沙发</t>
  </si>
  <si>
    <t>三人、白沙发</t>
  </si>
  <si>
    <t>长2米  宽0.65米  高0.86米  前后距0.55米</t>
  </si>
  <si>
    <t>三人、黑沙发</t>
  </si>
  <si>
    <t xml:space="preserve">长2.1米  宽0.66米  高0.65米     </t>
  </si>
  <si>
    <t>沙发方凳（白色）</t>
  </si>
  <si>
    <t xml:space="preserve">长0.5米  宽0.5米   高0.4米 </t>
  </si>
  <si>
    <t>沙发方凳（黑色）</t>
  </si>
  <si>
    <t>沙发圆凳（白色）</t>
  </si>
  <si>
    <r>
      <t>直径0.4米 高度0.34米</t>
    </r>
    <r>
      <rPr>
        <b/>
        <sz val="10"/>
        <rFont val="等线 Light"/>
        <charset val="134"/>
      </rPr>
      <t> </t>
    </r>
  </si>
  <si>
    <t>沙发条凳1.2米</t>
  </si>
  <si>
    <t>长1.2米  宽0.5米   高0.4米</t>
  </si>
  <si>
    <t>沙发条凳2.4米</t>
  </si>
  <si>
    <t xml:space="preserve">长2.4米  宽0.5米   高0.4米   </t>
  </si>
  <si>
    <t>椅类</t>
  </si>
  <si>
    <t>新商务椅</t>
  </si>
  <si>
    <t>前后距0.6米 宽0.55米</t>
  </si>
  <si>
    <t>宴会椅（无椅套）</t>
  </si>
  <si>
    <t>前后距0.5米 宽0.45米</t>
  </si>
  <si>
    <t>宴会椅(配白色椅套)</t>
  </si>
  <si>
    <t>宴会椅(配米白色椅套)</t>
  </si>
  <si>
    <t>宴会椅(配红色椅套)</t>
  </si>
  <si>
    <t>宴会椅(配纯黑色）</t>
  </si>
  <si>
    <t>宴会椅(配缎面香槟色）</t>
  </si>
  <si>
    <t>宴会椅(配缎面金色）</t>
  </si>
  <si>
    <t>宴会椅(配纯白弹力布)</t>
  </si>
  <si>
    <t>宴会椅(配红色弹力布)</t>
  </si>
  <si>
    <t>宴会椅(配黑色弹力布)</t>
  </si>
  <si>
    <t>金色蝴蝶结</t>
  </si>
  <si>
    <t>宝蓝色蝴蝶结</t>
  </si>
  <si>
    <t>紫色蝴蝶结</t>
  </si>
  <si>
    <t>金色腰带</t>
  </si>
  <si>
    <t>蓝色纱</t>
  </si>
  <si>
    <t>紫色纱</t>
  </si>
  <si>
    <t>金色纱</t>
  </si>
  <si>
    <t>儿童凳</t>
  </si>
  <si>
    <t>高0.26米  宽0.3米</t>
  </si>
  <si>
    <t>根</t>
  </si>
  <si>
    <t>蓝塑料凳</t>
  </si>
  <si>
    <t>高0.45米  宽0.4米</t>
  </si>
  <si>
    <t>圆凳</t>
  </si>
  <si>
    <t>高0.44M  上直径0.30M</t>
  </si>
  <si>
    <t xml:space="preserve">下直径0.35M  </t>
  </si>
  <si>
    <t>白塑料椅</t>
  </si>
  <si>
    <t>前后距离0.4米 宽0.43米</t>
  </si>
  <si>
    <t>蓝塑料椅</t>
  </si>
  <si>
    <t>足球椅</t>
  </si>
  <si>
    <t>前后距0.41米  宽0.39米</t>
  </si>
  <si>
    <t>新款足球椅</t>
  </si>
  <si>
    <t>前后距离0.52米宽0.42米</t>
  </si>
  <si>
    <t>黑折叠椅</t>
  </si>
  <si>
    <t>前后距离0.46米宽0.44米</t>
  </si>
  <si>
    <t>白折叠椅</t>
  </si>
  <si>
    <t>新款黑藤编椅</t>
  </si>
  <si>
    <t>前后距离0.6米 宽0.53米</t>
  </si>
  <si>
    <t>铝合金椅（银色）</t>
  </si>
  <si>
    <t>前后距离0.5米 宽0.53米</t>
  </si>
  <si>
    <t>铝合金椅（橙色）</t>
  </si>
  <si>
    <t>铝合金椅（绿色）</t>
  </si>
  <si>
    <t>白色竹节椅</t>
  </si>
  <si>
    <t>前后距0.45米 宽0.4米</t>
  </si>
  <si>
    <t>金色竹节椅</t>
  </si>
  <si>
    <t>几何椅（红色）</t>
  </si>
  <si>
    <t>几何椅（白色）</t>
  </si>
  <si>
    <t>铁花椅</t>
  </si>
  <si>
    <t>前后距离0.6米 宽0.55米</t>
  </si>
  <si>
    <t>吧椅类</t>
  </si>
  <si>
    <t>银色吧椅</t>
  </si>
  <si>
    <t>白色吧椅</t>
  </si>
  <si>
    <t>方吧椅（白色）</t>
  </si>
  <si>
    <t>长0.36米 宽0.36米 高可调：0.6-0.8米</t>
  </si>
  <si>
    <t>方吧椅（黑色）</t>
  </si>
  <si>
    <t>新式金蝴蝶吧椅</t>
  </si>
  <si>
    <t>新式银蝴蝶吧椅</t>
  </si>
  <si>
    <t>月芽吧椅（红色）</t>
  </si>
  <si>
    <t>月芽吧椅（橙色）</t>
  </si>
  <si>
    <t>月芽吧椅（白色）</t>
  </si>
  <si>
    <t>新款皮质白吧椅</t>
  </si>
  <si>
    <t>上下高距0.28-0.48米，内宽0.43米</t>
  </si>
  <si>
    <t>讲台、指示牌类</t>
  </si>
  <si>
    <t>小讲台</t>
  </si>
  <si>
    <t xml:space="preserve">总高1.17米  高0.15米  宽0.58米 </t>
  </si>
  <si>
    <t>新小讲台</t>
  </si>
  <si>
    <t>总高1.19米  宽0.6米</t>
  </si>
  <si>
    <t>弧形讲台</t>
  </si>
  <si>
    <t>高1.15米 台面长0.45米  宽0.34米</t>
  </si>
  <si>
    <t>大讲台</t>
  </si>
  <si>
    <t>总高1.17米  上：宽0.16*0.56米 中间上宽0.55米 中间下宽0.45米 中间高0.66米</t>
  </si>
  <si>
    <t>不锈钢指示牌</t>
  </si>
  <si>
    <t>画面尺寸:高0.4米  宽0.6米</t>
  </si>
  <si>
    <t>小水牌</t>
  </si>
  <si>
    <t>高1.25米  画面尺寸：0.4米、宽0.5米</t>
  </si>
  <si>
    <t>新钛金指示牌</t>
  </si>
  <si>
    <t>高1.27米 画面尺寸：高0.65米 宽0.45米</t>
  </si>
  <si>
    <t>钛金指示牌C</t>
  </si>
  <si>
    <t>高1.6</t>
  </si>
  <si>
    <t>钛金指示牌A</t>
  </si>
  <si>
    <t>高1.37</t>
  </si>
  <si>
    <t>新钛金大指示牌（Z型）</t>
  </si>
  <si>
    <t>高1.1米  画面尺寸：高0.78米 宽0.58米</t>
  </si>
  <si>
    <t>隔离柱、礼宾柱、隔离栏类</t>
  </si>
  <si>
    <t>钛金4头红蓝隔离柱</t>
  </si>
  <si>
    <t>高0.9米  带长:1.5-1.8米(红、蓝)</t>
  </si>
  <si>
    <t>钛金红隔离柱</t>
  </si>
  <si>
    <t>高0.9米  带长:1.5-1.8米</t>
  </si>
  <si>
    <t>钛金蓝隔离柱</t>
  </si>
  <si>
    <t>黑隔离柱</t>
  </si>
  <si>
    <t>钛金礼宾柱(红色带子)</t>
  </si>
  <si>
    <t>高0.91米 带长1.5米</t>
  </si>
  <si>
    <t>钛金礼宾柱(黄色带子)</t>
  </si>
  <si>
    <t>带长1.5米（按1米长度计算）</t>
  </si>
  <si>
    <t>钛金礼宾柱(黑色带子)</t>
  </si>
  <si>
    <t>不锈钢隔离栏</t>
  </si>
  <si>
    <t>高1米 长2米</t>
  </si>
  <si>
    <t>新款隔离栏（加粗）</t>
  </si>
  <si>
    <t>高1米 长2米，直径5cm</t>
  </si>
  <si>
    <t>高1.5米 长2米，直径5cm</t>
  </si>
  <si>
    <t>遮阳、防雨类</t>
  </si>
  <si>
    <t>新单层墨绿色伞</t>
  </si>
  <si>
    <t>新单层酒红色伞</t>
  </si>
  <si>
    <t>新单层白伞</t>
  </si>
  <si>
    <t>新双层白伞</t>
  </si>
  <si>
    <t>新双层墨绿色伞</t>
  </si>
  <si>
    <t>白吊伞</t>
  </si>
  <si>
    <t>墨绿色吊伞</t>
  </si>
  <si>
    <t>红色遮阳棚（不带围布）</t>
  </si>
  <si>
    <t xml:space="preserve"> 3×3米</t>
  </si>
  <si>
    <t>顶</t>
  </si>
  <si>
    <t xml:space="preserve">蓝色遮阳棚（不带围布） </t>
  </si>
  <si>
    <t>白色遮阳棚 （无围布）</t>
  </si>
  <si>
    <t>红色遮阳棚围布</t>
  </si>
  <si>
    <t>蓝色遮阳棚围布</t>
  </si>
  <si>
    <t>圆型伞底座</t>
  </si>
  <si>
    <t>方型伞底座</t>
  </si>
  <si>
    <t>取暖、降温设备类</t>
  </si>
  <si>
    <t>喷雾降温风扇</t>
  </si>
  <si>
    <t>高1.44米   直径0.8米</t>
  </si>
  <si>
    <t>大风扇</t>
  </si>
  <si>
    <t>燃气取暖器</t>
  </si>
  <si>
    <t>户外取暖器（小气罐）</t>
  </si>
  <si>
    <t>户外取暖器（大气罐）</t>
  </si>
  <si>
    <t>电取暖器</t>
  </si>
  <si>
    <t>3个千瓦</t>
  </si>
  <si>
    <t>其他类</t>
  </si>
  <si>
    <t>挂衣架</t>
  </si>
  <si>
    <t>化妆镜</t>
  </si>
  <si>
    <t>桌上镜</t>
  </si>
  <si>
    <t>红锥形筒</t>
  </si>
  <si>
    <t>蓝警戒锥</t>
  </si>
  <si>
    <t>3米道棋杆</t>
  </si>
  <si>
    <t>高3米   画面0.5×1.5米</t>
  </si>
  <si>
    <t>3米注水道旗</t>
  </si>
  <si>
    <t>高3米   画面0.6×1.5米</t>
  </si>
  <si>
    <t>5米道旗杆（注水道旗杆）</t>
  </si>
  <si>
    <t>高5米   画面1.2×4米（画面高可调）</t>
  </si>
  <si>
    <t>签到表</t>
  </si>
  <si>
    <t>公司名称</t>
  </si>
  <si>
    <t>职位</t>
  </si>
  <si>
    <t>邀约负责人</t>
  </si>
  <si>
    <t>比亚迪股份有限公司</t>
  </si>
  <si>
    <t>IT总监</t>
  </si>
  <si>
    <t>IT经理</t>
  </si>
  <si>
    <t>迈瑞医疗</t>
  </si>
  <si>
    <t>招商信诺</t>
  </si>
  <si>
    <t>中英人寿</t>
  </si>
  <si>
    <t>恒大集团</t>
  </si>
  <si>
    <t>南方传媒</t>
  </si>
  <si>
    <t>IT主任</t>
  </si>
  <si>
    <t>无限极</t>
  </si>
  <si>
    <t>雅居乐地产</t>
  </si>
  <si>
    <t>IT高级经理</t>
  </si>
  <si>
    <t>微软</t>
  </si>
  <si>
    <t>-</t>
  </si>
  <si>
    <t>联想</t>
  </si>
  <si>
    <t>区域合作权益回报表</t>
  </si>
  <si>
    <t>大分类</t>
  </si>
  <si>
    <t>权益分类</t>
  </si>
  <si>
    <t>权益项</t>
  </si>
  <si>
    <t>参赛
市场价值</t>
  </si>
  <si>
    <t>tittle</t>
  </si>
  <si>
    <t>区域内落地比赛合作伙伴</t>
  </si>
  <si>
    <t>比赛现场对赞助商权益体现</t>
  </si>
  <si>
    <t>根据海选赛和城市赛，省市赛各自标准</t>
  </si>
  <si>
    <t>海选赛</t>
  </si>
  <si>
    <t>海选赛现场</t>
  </si>
  <si>
    <t>主KV背景板</t>
  </si>
  <si>
    <t>整体2.1m*2.9m，以“合作伙伴”形式突出logo</t>
  </si>
  <si>
    <t>吊旗/灯箱</t>
  </si>
  <si>
    <t>整体：1.2m.0.64m赛事专区\主动线\比赛机台，上方悬挂，均体现“合作伙伴”。</t>
  </si>
  <si>
    <t>地贴</t>
  </si>
  <si>
    <t>整体尺寸：180cm*180cm，以“合作伙伴”形式突出logo</t>
  </si>
  <si>
    <t>计分板</t>
  </si>
  <si>
    <t>以“合作伙伴”形式突出logo</t>
  </si>
  <si>
    <t>电视机包装</t>
  </si>
  <si>
    <t>项目展示专区</t>
  </si>
  <si>
    <t>可提供净地供合作单位展示游戏项目</t>
  </si>
  <si>
    <t>线下硬广</t>
  </si>
  <si>
    <t>合作单位独立展示背景板</t>
  </si>
  <si>
    <t>标准展架120cm*80cm,内容由赞助商提供</t>
  </si>
  <si>
    <t>门店电视滚动播出</t>
  </si>
  <si>
    <t>滚动播放特别赞助商广告宣传片</t>
  </si>
  <si>
    <t>TOTAL</t>
  </si>
  <si>
    <t>总价值=
单个店面权益价值×店面数</t>
  </si>
  <si>
    <t>城市赛</t>
  </si>
  <si>
    <t>赛事现场</t>
  </si>
  <si>
    <t>万达广场中庭主题背景板</t>
  </si>
  <si>
    <t>万达广场中庭，以“合作伙伴”形式突出logo</t>
  </si>
  <si>
    <t>赛事展示版</t>
  </si>
  <si>
    <t>合作单位广告宣传播放</t>
  </si>
  <si>
    <t>万达广场中庭，舞台大屏幕赛前/中/后轮播赞助商广告宣传片</t>
  </si>
  <si>
    <t>合作单位代表致词/颁奖</t>
  </si>
  <si>
    <t>发言稿</t>
  </si>
  <si>
    <t>——</t>
  </si>
  <si>
    <t>检录处展示牌</t>
  </si>
  <si>
    <t>合作单位礼品发放</t>
  </si>
  <si>
    <t>以“合作伙伴”形式突出logo（礼品袋、礼品盒身），发放到场嘉宾、媒体</t>
  </si>
  <si>
    <t>赛事专用物料植入LOGO</t>
  </si>
  <si>
    <t>选手贴（背贴）、工作证、晋级省赛卡、抽签箱等现场物料以“合作伙伴”形式突出logo</t>
  </si>
  <si>
    <t>颁奖专用支票卡</t>
  </si>
  <si>
    <t>万达内场吊幔</t>
  </si>
  <si>
    <t>万达广场内，以“合作伙伴”形式突出logo</t>
  </si>
  <si>
    <t>万达POP水牌</t>
  </si>
  <si>
    <t>万达广场内，以“合作伙伴”形式突出logo；（备注：如因万达排期有问题，换成万达天桥看板或玻璃贴）</t>
  </si>
  <si>
    <t>万达楼层立牌或长侧旗</t>
  </si>
  <si>
    <t>总价值=单个城市赛权益价值×城市赛数</t>
  </si>
  <si>
    <t>省市赛</t>
  </si>
  <si>
    <t>赛事工作人员T恤</t>
  </si>
  <si>
    <t>万达广场内，以“合作伙伴”形式突出logo；如因万达排期有问题，换成万达天桥看板或玻璃贴</t>
  </si>
  <si>
    <t>合作费用由当地区域根据当场赛事规模，权益内容，时间节点有机把控，原则上海选赛单店不少5000元+物料制作。城市赛赞助费用和产品价值不少于5万元+物料制作，省市赛赞助费用和产品价值不少于10万+物料制作。</t>
  </si>
  <si>
    <t>设备清单（通用版）</t>
  </si>
  <si>
    <t>供应商（联系方式） :                                  活动负责人（联系方式）：                                             紧急故障联系方式：</t>
  </si>
  <si>
    <t xml:space="preserve">       设备清单EQUIPMENTS LIST</t>
  </si>
  <si>
    <t xml:space="preserve">备注 </t>
  </si>
  <si>
    <t>视频部分</t>
  </si>
  <si>
    <t>P3 LED大屏幕 L:24*H:4.5m</t>
  </si>
  <si>
    <t>确认无误，可以使用</t>
  </si>
  <si>
    <t>DVI光纤传输器</t>
  </si>
  <si>
    <t>Dell 21.5"液晶监视器</t>
  </si>
  <si>
    <t>Barco MatrixPro 8*8 DVI矩阵 EXTRON</t>
  </si>
  <si>
    <t>Barco EC-200&amp;E-2 Compact event Controller 巴可4K屏幕切换系统</t>
  </si>
  <si>
    <t>Barco Image Pro-II HD-SDI 图形转换器</t>
  </si>
  <si>
    <t>Dataton Watchout 视频编辑播放系统</t>
  </si>
  <si>
    <t>通道</t>
  </si>
  <si>
    <t>提词屏，60寸液晶电视</t>
  </si>
  <si>
    <t>Apple Macbook Pro电脑</t>
  </si>
  <si>
    <t>T系列笔记本电脑</t>
  </si>
  <si>
    <t>CUE LIGHT &amp; Master Station 远距离翻页器</t>
  </si>
  <si>
    <t>视频线材
Video Cable&amp;Accessory</t>
  </si>
  <si>
    <t>音频部分</t>
  </si>
  <si>
    <t>L-acoustics Kara High power linearray speaker 线阵列全频音响</t>
  </si>
  <si>
    <t>支</t>
  </si>
  <si>
    <t>L-acoustics SB18 woofer speaker 线阵列超低音响</t>
  </si>
  <si>
    <t>L-acoustics MTD-115 中置补声音响</t>
  </si>
  <si>
    <t>L-acoustics MTD-115 stage monitor speaker 返送音响</t>
  </si>
  <si>
    <t>L-acoustics LA48A high power Digital amplifier 功率放大器</t>
  </si>
  <si>
    <t>XTA DP series conetour Processor 数字处理器</t>
  </si>
  <si>
    <t xml:space="preserve">YAMAHA LS9 Digital Audio mixer 32ch Console 调音台                                                                                                       </t>
  </si>
  <si>
    <t>AUDIO-TECHNICA ES917a Gooseneck Microphone 讲台麦克风</t>
  </si>
  <si>
    <t>SHURE UR4D/U2 SM58 Wireless Mic 无线手持麦克风</t>
  </si>
  <si>
    <t>SHURE U-R4D/UR2 KSM9/SL Wireless Mic 头戴麦克风</t>
  </si>
  <si>
    <t>SHURE UA845-SWB-C Antenna Distribution System 无线放大系统</t>
  </si>
  <si>
    <t>音乐播放电脑+声卡  MADI MGB/MGO</t>
  </si>
  <si>
    <t xml:space="preserve">音响线材                                                                                                                                 </t>
  </si>
  <si>
    <t>灯光部分</t>
  </si>
  <si>
    <t>FINE Art spot osram HTI 1500E PERF 切片电脑灯</t>
  </si>
  <si>
    <t>FINE Art spot osram HTI 1500E 图案电脑</t>
  </si>
  <si>
    <t>ACME RGBW CZ-600 LED Moving Head Light 摇头LED灯</t>
  </si>
  <si>
    <t>Terbly PT-320Beam Philips Platinum 15R 光束电脑灯</t>
  </si>
  <si>
    <t>GRAND MA II Lighting Console 调光台</t>
  </si>
  <si>
    <t>NPU/NSP Amplifier system 调光台放大及处理器</t>
  </si>
  <si>
    <t>FOLLW SOPT HTI 4K 追光灯</t>
  </si>
  <si>
    <t>TURSS架</t>
  </si>
  <si>
    <t>1T ELECTRIC WINDLASS 电动葫芦</t>
  </si>
  <si>
    <t>追光灯架</t>
  </si>
  <si>
    <t>灯光线材</t>
  </si>
  <si>
    <t>分会场</t>
  </si>
  <si>
    <t>P3 LED大屏幕 L:7*H:4m</t>
  </si>
  <si>
    <t>MAGNIMAGE MIG-630 VIDEO SWICHER 切换器</t>
  </si>
  <si>
    <t xml:space="preserve">MEYERSOUND  UPA-1P  全频音箱                                                                              </t>
  </si>
  <si>
    <t>MEYER SOUND USW-1P  低音音箱</t>
  </si>
  <si>
    <t xml:space="preserve">MEYERSOUND  UPA-1P  返听音箱 </t>
  </si>
  <si>
    <t>音箱处理器   XTA DP448</t>
  </si>
  <si>
    <t xml:space="preserve">16路调音台   YAMAHA TF5 32CH                                                                                                              </t>
  </si>
  <si>
    <t>点歌机</t>
  </si>
  <si>
    <t>FINE Art wash osram HTI 1500E 染色电脑灯</t>
  </si>
  <si>
    <t>调光台 AVOLITE PEARL 2004  CONTROLLER</t>
  </si>
  <si>
    <t xml:space="preserve">TURSS架 </t>
  </si>
  <si>
    <t>手拉葫芦</t>
  </si>
  <si>
    <t>自带</t>
  </si>
  <si>
    <t>9日主会：2个翻页笔+5台备用电脑+2个logo灯片+3台打印机+WiFi+对讲机30个</t>
  </si>
  <si>
    <t>8日分会：1个翻页笔+5台备用电脑+2个logo灯片+3台打印机+WiFi+对讲机30个</t>
  </si>
  <si>
    <t>活动摄影师培训表（通用版）</t>
  </si>
  <si>
    <t>活动总负责人：</t>
  </si>
  <si>
    <t>活动摄影师：</t>
  </si>
  <si>
    <t>拍摄时间：2019年10月1日上午08:00—下午18:00</t>
  </si>
  <si>
    <t>活动地点：</t>
  </si>
  <si>
    <t>摄影照片关键流程提醒：</t>
  </si>
  <si>
    <t>流程解说</t>
  </si>
  <si>
    <t>1.提前给摄影师按流程单讲解关键流程，重点提示关键拍照环节和镜头，要求每个环节必须有3-5张高质量照片，不要求数量，一定要求质量；</t>
  </si>
  <si>
    <t>重点照片</t>
  </si>
  <si>
    <t>2.活动全景照片+每个环节亮点照片+重要人物特写照片+签到照片+舞台空镜照片；</t>
  </si>
  <si>
    <t>精彩抓拍</t>
  </si>
  <si>
    <t>3.签到/观众席提问互动抓拍，观众认真观看特写抓拍；</t>
  </si>
  <si>
    <t>主持人照片</t>
  </si>
  <si>
    <t>4.活动主持人及重要演员和嘉宾特写照片；</t>
  </si>
  <si>
    <t>领导照片</t>
  </si>
  <si>
    <t>5.协调领导接待组，抓拍领导照片，包括VIP室、领导入场、落座、握手等，并确保照片效果及质量，此照片极其重要；</t>
  </si>
  <si>
    <t>金句抓拍</t>
  </si>
  <si>
    <t>6.嘉宾金句抓拍（要求人+屏幕文字），后期处理要形成二次传播；</t>
  </si>
  <si>
    <t>照片拷贝</t>
  </si>
  <si>
    <t>7.现场对接媒介部随时拷照片，发推文和新闻稿用；</t>
  </si>
  <si>
    <t>工作场景</t>
  </si>
  <si>
    <t>8.拍摄一些公司员工认真工作的场景照，后期做活动简介使用；</t>
  </si>
  <si>
    <t>活动合影</t>
  </si>
  <si>
    <t>9.活动结束拍摄领导合影和工作人员合影。</t>
  </si>
  <si>
    <t>地点</t>
  </si>
  <si>
    <t>内容</t>
  </si>
  <si>
    <t>拍摄要求（照片数量酌情、要清晰、表达出场景、标红部分很重要）</t>
  </si>
  <si>
    <t>活动主会场</t>
  </si>
  <si>
    <t xml:space="preserve">活动会场布置     </t>
  </si>
  <si>
    <t>（近景／远景)，必须 带方案名称和LOGO：3-5张</t>
  </si>
  <si>
    <t>会场空境</t>
  </si>
  <si>
    <t>活动签到台：3-5张</t>
  </si>
  <si>
    <t>活动舞台搭建：3-5张</t>
  </si>
  <si>
    <t>舞台反拍观众席：3-5张</t>
  </si>
  <si>
    <t>活动会场门口</t>
  </si>
  <si>
    <t>嘉宾+观众进场签到</t>
  </si>
  <si>
    <t>观众签到特写镜头+中远景：3-5张</t>
  </si>
  <si>
    <t>活动入场口</t>
  </si>
  <si>
    <t>嘉宾领导入场照片</t>
  </si>
  <si>
    <t>嘉宾特写+中远景(带背景板画面)：3-5张</t>
  </si>
  <si>
    <t>活动嘉宾席</t>
  </si>
  <si>
    <t>嘉宾交流</t>
  </si>
  <si>
    <t>VIP与工作人员交流特写(带展区背景板画面)：3-5张</t>
  </si>
  <si>
    <t>VIP交流</t>
  </si>
  <si>
    <t>VIP交流/VIP入场：3-5张</t>
  </si>
  <si>
    <t>活动正式开场</t>
  </si>
  <si>
    <t>舞台&amp;观众席：3-5张</t>
  </si>
  <si>
    <t>主持人开场</t>
  </si>
  <si>
    <t>主持人特写+全景：3-5张</t>
  </si>
  <si>
    <t>领导致辞</t>
  </si>
  <si>
    <t>嘉宾特写 （半身+全身）：3-5张</t>
  </si>
  <si>
    <t>领导集体启动仪式</t>
  </si>
  <si>
    <t>舞台背景／近景／远景：5-10张</t>
  </si>
  <si>
    <t>台上台下互动环节</t>
  </si>
  <si>
    <t>观众提问等，观众远景和特写：3-5张</t>
  </si>
  <si>
    <t>中场休息</t>
  </si>
  <si>
    <t>抓怕交流</t>
  </si>
  <si>
    <t>抓怕领导与领导交流照片：3-5张</t>
  </si>
  <si>
    <t>活动分会场</t>
  </si>
  <si>
    <t>分论坛讨论</t>
  </si>
  <si>
    <t>嘉宾发表演讲+金句环节：3-5张</t>
  </si>
  <si>
    <t>活动晚宴会场</t>
  </si>
  <si>
    <t>活动晚宴会场装置</t>
  </si>
  <si>
    <t>舞台背景／近景／远景) 各种指示系统+装饰：3-5张</t>
  </si>
  <si>
    <t>重要嘉宾入场</t>
  </si>
  <si>
    <t>来宾入场，交流，握手等：3-5张</t>
  </si>
  <si>
    <t>晚宴开场节目</t>
  </si>
  <si>
    <t>光影画(舞台背景／近景／远景)：3-5张</t>
  </si>
  <si>
    <t>重要领导致辞</t>
  </si>
  <si>
    <t>舞台背景／近景／远景)：3-5张</t>
  </si>
  <si>
    <t>主桌领导敬酒</t>
  </si>
  <si>
    <t>抓拍交流寒暄微笑镜头 ：3-5张</t>
  </si>
  <si>
    <t>晚宴特色节目</t>
  </si>
  <si>
    <t>相声(舞台背景／近景／远景)：3-5张</t>
  </si>
  <si>
    <t>伴餐节目</t>
  </si>
  <si>
    <t>节目特写：3-5张</t>
  </si>
  <si>
    <t>颁奖环节+大合影照片</t>
  </si>
  <si>
    <t>获奖嘉宾特写：3-5张，活动人群合影:3-6张，工作人员合影3-6张</t>
  </si>
  <si>
    <t>按自己要求填写</t>
  </si>
  <si>
    <t>活动现场危机紧急处理表（通用版）</t>
  </si>
  <si>
    <t>活动时间：2019年10月1日               活动地点：                   活动负责人：             紧急电话：123654789        安保电话：</t>
  </si>
  <si>
    <t>活动现场危机目录+引发原因+处理办法+预防措施</t>
  </si>
  <si>
    <t>1.有人干扰活动现场该如何处理？</t>
  </si>
  <si>
    <t>引发原因</t>
  </si>
  <si>
    <t>1.工作人员查到职业”会虫“在免费拿取礼品或内部资料？
2.有些活动是闭门会，不对外公开，发现偷偷录像或拍摄？
3.邀请大咖明星，会有很多粉丝尾随（甚至包括工作人员），如要求签名合影等，扰乱会场秩序
4.现场大声喧哗+接打手机+交谈声过大
5.故意闹事（竞争对手，对场上嘉宾不满，观点不和情绪激动）</t>
  </si>
  <si>
    <t>处理办法</t>
  </si>
  <si>
    <t>1.确认身份+收回活动资料+给予警告，并将相关人员请出会场
2.活动前和主持串词告知规则，如发现需当面删除资料
3.重要嘉宾或明星要单独设立VIP包间供重要嘉宾休息，不许外部人员打扰
4.安排工作人员在会场四周围坐，维护现场秩序，发现此类问题第一时间前往提醒
5.由安保人员直接请出会场，交给公安机关依法处理</t>
  </si>
  <si>
    <t>预防措施</t>
  </si>
  <si>
    <t>1.禁止与活动不相关的人员趁机进入会场
2.活动报幕，建议参会人员手机静音或关机，做好提醒工作
3.将媒体等频繁走动的人员安排到走道或大门位置，以免影响周边观众</t>
  </si>
  <si>
    <t>2.活动重要领导缺席该怎么办？</t>
  </si>
  <si>
    <t>1.延误+迟到
2.临时有急事无法参加
3.安排替代人员参加</t>
  </si>
  <si>
    <t>1.延误：主持人按延误时间将领导名单往后移，安插到其它环节
2.不参加有替代人员：立刻熟悉替代人员信息，名字+职务+是否发言
3.如无替代人员：可将领导介绍信息直接忽略，或以活动祝贺等形式简单带过
4.策划人员应立刻修改串词稿和主持人手卡
5.时刻和接待组保持沟通，确定领导的行程和时间，随时调整嘉宾出场次序</t>
  </si>
  <si>
    <t xml:space="preserve">1.第一轮：活动前三天和领导确认时间
2.第二轮：活动开始1小时前需确认领导是否到场
3.第三轮：活动开始10分钟需确认领导是否准备就绪
</t>
  </si>
  <si>
    <t>3.活动现场被演员放鸽子怎么办？</t>
  </si>
  <si>
    <t xml:space="preserve">1.非人力因素：生病、延误等
2.单方面毁约：没有合理理由
</t>
  </si>
  <si>
    <t xml:space="preserve">1.第一时间通知主持人：主持人按延误时间将演员或节目往后移，做好调整工作
2.单人表演类型节目：及时取消节目，延长其它节目时间、或增加互动时间，活动总时间尽量不要缩短
3.双人或多人类型节目：同上或是否可忽略该演员
4.群体配合类型节目：缺演员表演是否受影响？是否能进行增员或减员表演？是否可以改变表演形式？是否可有替代人员？
</t>
  </si>
  <si>
    <t>1.类似案例：该演员是否有过黑历史，业内口碑如何？
2.沟通情况：电话不接，微信不回，爱玩失踪的需重点考虑
3.活动彩排：如每次彩排都不来需要重点考虑
4.替代选择：心里没数的话可以找替代演员</t>
  </si>
  <si>
    <t>4.现场有人身体不适该如何处理？</t>
  </si>
  <si>
    <t xml:space="preserve">1.人力因素：身体本身原因造成，如心脏病，哮喘
2.非人力因素：由外力造成，如刮风下雨等
</t>
  </si>
  <si>
    <t xml:space="preserve">1.专业医疗团队：紧急救援，并视伤势的轻重，让医生判断是否有必要拨打120送当地医疗机构
2.救护路线设计：抵达周边医院路线+时间，最快时间抵达医院
3.医疗费用支付：因其是在活动现场受伤的，故活动的主办方都有相应的法律责任，所以对待伤者应尽量以安抚为主，并应支付一定的医疗费用
</t>
  </si>
  <si>
    <t>1.一般应急药品（外伤），如消毒、绷带、创可贴、止痛药等
2.购买相关医疗保险
3.活动前健康告知
4.食物+饮料等食品安全把关
5.工作人员医疗常识普及，关键时刻协助专业医生</t>
  </si>
  <si>
    <t>5.如何防止闲杂人员潜入活动会场？</t>
  </si>
  <si>
    <t xml:space="preserve">1.以参加各种活动谋生，骗吃骗喝骗为职业的人的现象。会虫拿着假名片，穿梭于各个会场，并享受免费大餐，攒礼品。有的会虫还顺手牵羊，窃得便携式电脑、手机等贵重物品
</t>
  </si>
  <si>
    <t>1.签到表不仅要写媒体名称，一定标注清楚媒体的具体姓名
2.如果前期有嘉宾领导携带工作人员，需要提前告知主办方
3.签到区不要留下空挡期，协调好签到工作人员的吃饭休息时间
4.发现疑似会虫，请对方报上所属媒体、姓名和出示名片
5.工作人员需要一一查验，核准之后才可放行，不要觉得麻烦</t>
  </si>
  <si>
    <t>如何识别</t>
  </si>
  <si>
    <t>1.会虫通常出没于有丰厚奖品或餐饮的大型活动
2.到场后不马上签到，而是外围观望，或到签到台前，不主动报家门而是查看签到表，随便记住一个名字
3.会咨询什么奖品，对活动资料或礼品的关注度远远高过活动本身
4.不肯出示名片，或出示的名片明显有复印效果
5.一般会虫都是在签到高峰期下手的，工作人员手忙脚乱，没有心思去一一详细辨认
6.称自己是活动现场某嘉宾领导的助理或朋友，企图蒙混过关</t>
  </si>
  <si>
    <t>6.活动现场遇到技术故障该怎么办？</t>
  </si>
  <si>
    <t xml:space="preserve">1.现场突然断电：
原因1：现场观众或工作人员不小心踩踏导致电力中断
原因2：活动现场用电负荷过高，导致供电系统中断
2.话筒没有声音
原因：话筒是否电池电量不够？是否损坏？音响师傅是否忘记开话筒？
3.PPT或视频卡住
原因1：连接设备的电脑卡主了，原因2：大屏幕卡主了，原因3：翻页笔出现问题，没电or坏了
</t>
  </si>
  <si>
    <t>1.现场突然断电：
解决1：立刻排查修复，用最快的速度解决了供电问题，将电线连接口等重要设备放置隐蔽地段或用东西隔离，避免碰触
解决2：提前计算最大用电负荷，确保现场电源负荷足够，并准备好备用供电车
解决3：主持人需要立即控场，说明缘由，确认恢复电力的时点，让现场安静下来，留在原地，等待电力恢复，如果是晚上，立即组织人员打开应急灯，如果电力无法短时间恢复，就要组织好现场，让大家有秩序的退场。
2.话筒没有声音
解决1：立即换上新电池或新话筒，音控师在故障期间播放混响，避免现场出现冷场情况，主持人话筒专用专检，避免意外，给坏话筒贴上标签，本场不再使用。
场景1：如果主持人有搭档，小声暗示，相互配合，让话筒有声音的主持人讲
场景2：立刻缩减串词内容，点头或以手势直接引出节目或者嘉宾，下场马上提醒，立刻换话筒
场景3：趣味解释，如：看来话筒也有点累了，走到舞台边上迅速换上话筒
3.PPT或视频卡住
解决1：立马换上备用电脑，所有和连接设备的电脑都需要同时打开两台备用
解决2：如果修复时间过久，主持人可临时安排几分钟的休息或互动时间；或往后跳到不需要屏幕的环节
解决3：备份一支+同事同步手动操作</t>
  </si>
  <si>
    <t xml:space="preserve">1.多次技术彩排，排除各类问题
2.安全识别，在各个危险或重要区域，如电源、滑湿地带等，作好危险标示
</t>
  </si>
  <si>
    <t>7.如果活动现场位置没有坐满怎么办？</t>
  </si>
  <si>
    <t xml:space="preserve">1.前期报名工作出现问题，人数完全没有报够，人数够了但到场率低
2.现场位置没有提前规划，导致大家随意乱座
3.活动没有吸引力，中途离场的人数较多
</t>
  </si>
  <si>
    <t>1.前排位置一定不能留空，否则拍摄视觉效果差，后期无法剪辑，重要位置缺席也会影响活动形象
2.前期引流：做好观众引导工作，优先往前排引流
3.后期调整：引导后排观众往前坐，或者将后排观众席位撤销
4.临时补救：工作人员替代观众坐到前排位置或安排演员等其他人员入座</t>
  </si>
  <si>
    <t xml:space="preserve">1.初期筛选：精准邀请和筛选需求刚需性观众，到场率会大大提高
2.活动付费：一定额度门票，观众花了钱到场率会大比例提高
3.奖品福利：设置特色活动奖品，吸引观众参加活动
4.节目表演：明星嘉宾节目助阵是提高到场率的不二法宝
</t>
  </si>
  <si>
    <t>8.户外活动遇到气候突变该怎么办？</t>
  </si>
  <si>
    <t xml:space="preserve">1.天气突变
下雨：雨水容易让现场电线漏电
刮风：导致舞台上的灯架塌落
雷电：雷电声音过大会导致现场无法正常进行
</t>
  </si>
  <si>
    <t xml:space="preserve">1.下雨：提前将雨衣发放到观众手中，视下雨量大小而定，如雨太大可提前结束活动，对音响、灯光、电视录制设备等进行防雨处理，入场出场地方做好防滑处理，关键口增加防滑垫，安全标记，在各个危险区域，如电源、滑湿地带等，作好危险标示
2.刮风：供应商对灯光架进行加固
3.雷电：暂停休息或提前结束，一般雷电之后都会下雨
</t>
  </si>
  <si>
    <t>1.定期更新天气预报
判断是否大概率刮风下雨（合理范围之内）：购买雨具物料备用，一次性雨衣为佳，做好防滑措施
不可控的天气因素，必须延期或取消活动</t>
  </si>
  <si>
    <t>物料筹备总表</t>
  </si>
  <si>
    <t>对应区域物料明细</t>
  </si>
  <si>
    <t>省区筹备责任人与时间</t>
  </si>
  <si>
    <t>大类</t>
  </si>
  <si>
    <t>每场复赛投放量</t>
  </si>
  <si>
    <t>筹备方</t>
  </si>
  <si>
    <t>使用区域</t>
  </si>
  <si>
    <t>分类</t>
  </si>
  <si>
    <r>
      <rPr>
        <b/>
        <sz val="14"/>
        <color rgb="FFFF0000"/>
        <rFont val="微软雅黑"/>
        <charset val="134"/>
      </rPr>
      <t>实际配置</t>
    </r>
    <r>
      <rPr>
        <b/>
        <sz val="10"/>
        <color rgb="FF000000"/>
        <rFont val="微软雅黑"/>
        <charset val="134"/>
      </rPr>
      <t>数量</t>
    </r>
  </si>
  <si>
    <t>负责人姓名</t>
  </si>
  <si>
    <r>
      <rPr>
        <b/>
        <sz val="14"/>
        <color rgb="FFFF0000"/>
        <rFont val="微软雅黑"/>
        <charset val="134"/>
      </rPr>
      <t>计划完成</t>
    </r>
    <r>
      <rPr>
        <b/>
        <sz val="10"/>
        <color rgb="FF000000"/>
        <rFont val="微软雅黑"/>
        <charset val="134"/>
      </rPr>
      <t>时间</t>
    </r>
  </si>
  <si>
    <r>
      <rPr>
        <b/>
        <sz val="14"/>
        <color rgb="FFFF0000"/>
        <rFont val="微软雅黑"/>
        <charset val="134"/>
      </rPr>
      <t>实际完成</t>
    </r>
    <r>
      <rPr>
        <b/>
        <sz val="10"/>
        <color rgb="FF000000"/>
        <rFont val="微软雅黑"/>
        <charset val="134"/>
      </rPr>
      <t>时间</t>
    </r>
  </si>
  <si>
    <t>礼品及奖品嘞</t>
  </si>
  <si>
    <t>复赛礼品</t>
  </si>
  <si>
    <t>竹纤维套碗礼盒</t>
  </si>
  <si>
    <t>省区提报量</t>
  </si>
  <si>
    <t>公司发货</t>
  </si>
  <si>
    <t>舞台区互动礼品</t>
  </si>
  <si>
    <t>蒸汽眼罩</t>
  </si>
  <si>
    <t>120盒</t>
  </si>
  <si>
    <t>舞台游戏用</t>
  </si>
  <si>
    <t>舞台区</t>
  </si>
  <si>
    <t>前期邀约</t>
  </si>
  <si>
    <t>广宣</t>
  </si>
  <si>
    <t>海报（大）</t>
  </si>
  <si>
    <t>5 张</t>
  </si>
  <si>
    <t>公司配置</t>
  </si>
  <si>
    <t>自备小礼品</t>
  </si>
  <si>
    <t>若干</t>
  </si>
  <si>
    <t>省区</t>
  </si>
  <si>
    <t>展架</t>
  </si>
  <si>
    <t>2 张</t>
  </si>
  <si>
    <t>游戏互动礼品</t>
  </si>
  <si>
    <t>手机指环扣</t>
  </si>
  <si>
    <t>活动券</t>
  </si>
  <si>
    <t>1500张</t>
  </si>
  <si>
    <t>卡通小镜子</t>
  </si>
  <si>
    <t>套环区</t>
  </si>
  <si>
    <t>卡通手持风扇</t>
  </si>
  <si>
    <t>宝宝冲关区</t>
  </si>
  <si>
    <t>活动道具</t>
  </si>
  <si>
    <t>羊奔奔印章</t>
  </si>
  <si>
    <t>10个</t>
  </si>
  <si>
    <t>泡泡贴纸</t>
  </si>
  <si>
    <t>拍摄区</t>
  </si>
  <si>
    <t>活动券&amp;寻宝图</t>
  </si>
  <si>
    <t>道具类</t>
  </si>
  <si>
    <t>服装</t>
  </si>
  <si>
    <t>睛滢健康操服装</t>
  </si>
  <si>
    <t>各色1套</t>
  </si>
  <si>
    <t>写真背胶（二维码）</t>
  </si>
  <si>
    <t>4个</t>
  </si>
  <si>
    <t>执行公司筹备</t>
  </si>
  <si>
    <t>睛滢奶粉罐人偶服</t>
  </si>
  <si>
    <t>1套</t>
  </si>
  <si>
    <t>路演车省区有配备，请自行协调</t>
  </si>
  <si>
    <t>写真背胶（扫码请找我）</t>
  </si>
  <si>
    <t>羊奔奔人偶</t>
  </si>
  <si>
    <t>1个</t>
  </si>
  <si>
    <t>签到背景墙</t>
  </si>
  <si>
    <t>主持服装-男</t>
  </si>
  <si>
    <t>执行公司</t>
  </si>
  <si>
    <t>扫码箱（放置签到桌上）</t>
  </si>
  <si>
    <t>主持服装-女</t>
  </si>
  <si>
    <t>签到号码标贴（1-500号）</t>
  </si>
  <si>
    <t>2套</t>
  </si>
  <si>
    <t>执行公司发货</t>
  </si>
  <si>
    <t>其他</t>
  </si>
  <si>
    <t>奶粉罐皮凳</t>
  </si>
  <si>
    <t>150个</t>
  </si>
  <si>
    <t>坐席区</t>
  </si>
  <si>
    <t>签到流程门型展架</t>
  </si>
  <si>
    <t>线槽</t>
  </si>
  <si>
    <t>30个</t>
  </si>
  <si>
    <t>活动参与流程门型展架</t>
  </si>
  <si>
    <t>安全维护及装饰</t>
  </si>
  <si>
    <t>护栏</t>
  </si>
  <si>
    <t>根据场地布局1:1配置</t>
  </si>
  <si>
    <t>郁金香绢花</t>
  </si>
  <si>
    <t>20套</t>
  </si>
  <si>
    <t>现场布置</t>
  </si>
  <si>
    <t>扫码立牌（桌面）</t>
  </si>
  <si>
    <t>白色围栏</t>
  </si>
  <si>
    <t>20米</t>
  </si>
  <si>
    <t>扫码立方体</t>
  </si>
  <si>
    <t>签到桌+桌布</t>
  </si>
  <si>
    <t>2-4张</t>
  </si>
  <si>
    <t>印章</t>
  </si>
  <si>
    <t>各区域</t>
  </si>
  <si>
    <t>站点告知地贴（签到区）</t>
  </si>
  <si>
    <t>2个</t>
  </si>
  <si>
    <t>感统训练器</t>
  </si>
  <si>
    <t>地垫/爬爬垫（宝宝冲关区用）</t>
  </si>
  <si>
    <t>试吃道具</t>
  </si>
  <si>
    <t>冰激凌机</t>
  </si>
  <si>
    <t>1台</t>
  </si>
  <si>
    <t>亲子活动桌</t>
  </si>
  <si>
    <t>4张</t>
  </si>
  <si>
    <t>公司采购，执行公司统一发货</t>
  </si>
  <si>
    <t>产品咨询区</t>
  </si>
  <si>
    <t>冰激凌机专用插线板</t>
  </si>
  <si>
    <t>小座椅</t>
  </si>
  <si>
    <t>16-24个</t>
  </si>
  <si>
    <t>亲子活动桌的小座椅</t>
  </si>
  <si>
    <t>冰激凌勺+试饮杯</t>
  </si>
  <si>
    <t>500个</t>
  </si>
  <si>
    <t>套环区情景道具</t>
  </si>
  <si>
    <t>原味冰激凌粉</t>
  </si>
  <si>
    <t>套环</t>
  </si>
  <si>
    <t>50个</t>
  </si>
  <si>
    <t>蛋糕机</t>
  </si>
  <si>
    <t>2-3台</t>
  </si>
  <si>
    <t>钓鱼池</t>
  </si>
  <si>
    <t>钓鱼池互动区</t>
  </si>
  <si>
    <t>试吃物料</t>
  </si>
  <si>
    <t>一次性手套、口罩</t>
  </si>
  <si>
    <t>羊奔奔拼图</t>
  </si>
  <si>
    <t>试吃杯、小勺</t>
  </si>
  <si>
    <t>安卓平板电脑</t>
  </si>
  <si>
    <t>迪士尼答题冲关用</t>
  </si>
  <si>
    <t>迪士尼冲关区</t>
  </si>
  <si>
    <t>大型垃圾袋</t>
  </si>
  <si>
    <t>液晶电视机及配套</t>
  </si>
  <si>
    <t>抽纸、湿纸巾</t>
  </si>
  <si>
    <t>舞台区比赛道具</t>
  </si>
  <si>
    <t>宝贝我知道游戏问答PPT</t>
  </si>
  <si>
    <t>公司</t>
  </si>
  <si>
    <t>5个</t>
  </si>
  <si>
    <t>奶粉罐+木头填充物</t>
  </si>
  <si>
    <t>24厅</t>
  </si>
  <si>
    <t>站点告知地贴（试吃区）</t>
  </si>
  <si>
    <t>床单</t>
  </si>
  <si>
    <t>3个</t>
  </si>
  <si>
    <t>终点标志</t>
  </si>
  <si>
    <t>3套</t>
  </si>
  <si>
    <t>“我知道”举牌</t>
  </si>
  <si>
    <t>视省区及天气情况定</t>
  </si>
  <si>
    <t>产品咨询区陈列</t>
  </si>
  <si>
    <t>产品折页
（妈妈奶粉、婴幼儿奶粉、儿童奶粉）</t>
  </si>
  <si>
    <t>促销品</t>
  </si>
  <si>
    <t>优惠券</t>
  </si>
  <si>
    <t>展示产品
（妈妈奶粉、婴幼儿奶粉、儿童奶粉）</t>
  </si>
  <si>
    <t>冲关徽章</t>
  </si>
  <si>
    <t>写真背胶（购买产品请找我）</t>
  </si>
  <si>
    <t>2-4个</t>
  </si>
  <si>
    <t>答题冲关机制门型展架（产品咨询区）</t>
  </si>
  <si>
    <t>促销+徽章机制门展（产品咨询区）</t>
  </si>
  <si>
    <t>促销台</t>
  </si>
  <si>
    <t>地堆</t>
  </si>
  <si>
    <t>站点告知地贴（产品咨询区）</t>
  </si>
  <si>
    <t>站点告知地贴（自由活动区）</t>
  </si>
  <si>
    <t>广宣执行类</t>
  </si>
  <si>
    <t>海报（A1）</t>
  </si>
  <si>
    <t>5张</t>
  </si>
  <si>
    <t>门店</t>
  </si>
  <si>
    <t>套环互动区</t>
  </si>
  <si>
    <t>邀约展架</t>
  </si>
  <si>
    <t>写真背胶（印章请找我）</t>
  </si>
  <si>
    <t>20个</t>
  </si>
  <si>
    <t>超宝冲关区</t>
  </si>
  <si>
    <t>话筒贴</t>
  </si>
  <si>
    <t>公司设计</t>
  </si>
  <si>
    <t>小木屋装饰</t>
  </si>
  <si>
    <t>大树小树</t>
  </si>
  <si>
    <t>站点告知地贴（游戏互动区）</t>
  </si>
  <si>
    <t>超宝拍摄区</t>
  </si>
  <si>
    <t>风车装饰</t>
  </si>
  <si>
    <t>拱门装饰</t>
  </si>
  <si>
    <t>长条桌+桌布</t>
  </si>
  <si>
    <t>1-2张</t>
  </si>
  <si>
    <t>舞台情景装饰</t>
  </si>
  <si>
    <t>答题冲关机制门型展架（答题冲关区）</t>
  </si>
  <si>
    <t>4-6张</t>
  </si>
  <si>
    <t>情景装饰（大树+小树）</t>
  </si>
  <si>
    <t>公司制作</t>
  </si>
  <si>
    <t>logo字</t>
  </si>
  <si>
    <t>成都4</t>
  </si>
  <si>
    <t>砖墙侧面立体造型风车</t>
  </si>
  <si>
    <t>钓鱼池区</t>
  </si>
  <si>
    <t>冲关答题游戏规则告知展架</t>
  </si>
  <si>
    <t>冲关答题区</t>
  </si>
  <si>
    <t>网络设备</t>
  </si>
  <si>
    <t>有线网络</t>
  </si>
  <si>
    <t>荷兰风情服</t>
  </si>
  <si>
    <t>4套</t>
  </si>
  <si>
    <t>礼仪服装</t>
  </si>
  <si>
    <t>6套</t>
  </si>
  <si>
    <t>活动＋设计&amp;整体物料＋时间进度表</t>
  </si>
  <si>
    <t>搭建主体部分</t>
  </si>
  <si>
    <t>搭建与报价</t>
  </si>
  <si>
    <t>设计与报价修改并提交</t>
  </si>
  <si>
    <t>客户反馈</t>
  </si>
  <si>
    <t>客户反馈，并确认设计与报价</t>
  </si>
  <si>
    <t>制作周期</t>
  </si>
  <si>
    <t>搭建进场</t>
  </si>
  <si>
    <t>第三方部分</t>
  </si>
  <si>
    <t>银行门</t>
  </si>
  <si>
    <t>确认样式&amp;报价</t>
  </si>
  <si>
    <t>工厂预搭</t>
  </si>
  <si>
    <t>水舞屏风定制</t>
  </si>
  <si>
    <t>｀</t>
  </si>
  <si>
    <t>媒体保险箱</t>
  </si>
  <si>
    <t>制作小样</t>
  </si>
  <si>
    <t>快递&amp;确认小样</t>
  </si>
  <si>
    <t>礼品装箱</t>
  </si>
  <si>
    <t>珠帘定制（20平米）</t>
  </si>
  <si>
    <t>U盘定制</t>
  </si>
  <si>
    <t>产品DUMMY</t>
  </si>
  <si>
    <t>活动嘉宾行程安排表（含住宿、接机等）</t>
  </si>
  <si>
    <t>说明：本表格主要用于详细记录参加活动的重要嘉宾的抵达行程、活动参与、返程安排等信息，具体包括航班、车次、出发时间、到达时间、活动任务内容、接送负责人等等，便于接待员做好全程的接待与服务工作。</t>
  </si>
  <si>
    <t>活动名称：xxx大型主题活动                        活动时间：     2019年10月1日-5日                                   活动地点：                             嘉宾总人数：500人</t>
  </si>
  <si>
    <t>职务</t>
  </si>
  <si>
    <t>手机</t>
  </si>
  <si>
    <t>抵达行程</t>
  </si>
  <si>
    <t>活动安排</t>
  </si>
  <si>
    <t>返程安排</t>
  </si>
  <si>
    <t>备注（特别要求）</t>
  </si>
  <si>
    <t>航班/车次</t>
  </si>
  <si>
    <t>出发城市</t>
  </si>
  <si>
    <t>航站楼号</t>
  </si>
  <si>
    <t>出发时间</t>
  </si>
  <si>
    <t>到达时间</t>
  </si>
  <si>
    <t>入住酒店</t>
  </si>
  <si>
    <t>房间号</t>
  </si>
  <si>
    <t>参加活动环节</t>
  </si>
  <si>
    <t>活动任务</t>
  </si>
  <si>
    <t>具体时间</t>
  </si>
  <si>
    <t>具体场所</t>
  </si>
  <si>
    <t>返回目的城市</t>
  </si>
  <si>
    <t>返回时间</t>
  </si>
  <si>
    <t>接送负责人</t>
  </si>
  <si>
    <t>活动意见反馈表（通用版）</t>
  </si>
  <si>
    <t>活动主题：xxx大型主题活动</t>
  </si>
  <si>
    <t>活动时间：2019年10月1日</t>
  </si>
  <si>
    <t>项目名称</t>
  </si>
  <si>
    <t>满意</t>
  </si>
  <si>
    <t>良好</t>
  </si>
  <si>
    <t>一般</t>
  </si>
  <si>
    <t>不满意</t>
  </si>
  <si>
    <t>活动反馈详细说明</t>
  </si>
  <si>
    <t>供应商</t>
  </si>
  <si>
    <t>活动屏幕、音响、灯光</t>
  </si>
  <si>
    <t>屏幕、音响、灯光未出现失误，但音响有点噪音，灯光偏弱</t>
  </si>
  <si>
    <t>活动整体搭建</t>
  </si>
  <si>
    <t>搭建速度很快，效率较高，整体质量不错</t>
  </si>
  <si>
    <t>活动场地选址</t>
  </si>
  <si>
    <t>场地地理位置很好，但是座位之间间隔太小，有点拥挤，同时音响有点噪音</t>
  </si>
  <si>
    <t>活动伴手礼</t>
  </si>
  <si>
    <t>礼品物流太慢，质量也很差，与预期效果差距太多，以后注意</t>
  </si>
  <si>
    <t>活动物料设计</t>
  </si>
  <si>
    <t>物料设计基本按时完成，客户看了之后很满意</t>
  </si>
  <si>
    <t>活动主持人</t>
  </si>
  <si>
    <t>整体感觉还行，但主持人缺乏应急经验，导致嘉宾上场较早，比较尴尬</t>
  </si>
  <si>
    <t>活动礼仪</t>
  </si>
  <si>
    <t>礼仪很专业，引领的很到位，没有出现任何问题</t>
  </si>
  <si>
    <t>活动摄影师</t>
  </si>
  <si>
    <t>摄影师按照培训要求全部完成任务，及时拿到照片进行发布</t>
  </si>
  <si>
    <t>活动邀请嘉宾+明星演员</t>
  </si>
  <si>
    <t>嘉宾整体表现还不错，但是出现迟到现象，而且无法联系到本人</t>
  </si>
  <si>
    <t>活动整体方案</t>
  </si>
  <si>
    <t>客户对活动方案比较满意，特别是 在活动亮点的设计和包装</t>
  </si>
  <si>
    <t>活动预期目标</t>
  </si>
  <si>
    <t>在规模和现场基本达到甚至超出客户的预期目标</t>
  </si>
  <si>
    <t>活动传播效果</t>
  </si>
  <si>
    <t>由于媒体投放渠道没有及时落实，导致传播时出现延误</t>
  </si>
  <si>
    <t>活动现场效果</t>
  </si>
  <si>
    <t>现场氛围塑造的很好，互动区参与人数非常多，评价度很高</t>
  </si>
  <si>
    <t>活动成本控制</t>
  </si>
  <si>
    <t>超出客户的预算，但也在合理范围之内</t>
  </si>
  <si>
    <t>活动整体回报</t>
  </si>
  <si>
    <t>整体回报还是有部分瑕疵，传播和成本需要进行优化</t>
  </si>
  <si>
    <t>乙方</t>
  </si>
  <si>
    <t>方案整体问题不到，但是策略部分逻辑有些问题，传播渠道不精准</t>
  </si>
  <si>
    <t>活动氛围包装</t>
  </si>
  <si>
    <t>现场氛围超出预期效果（提前安排了现场导演，节目穿插很好，节奏带的非常自然）</t>
  </si>
  <si>
    <t>活动成本+利润</t>
  </si>
  <si>
    <t>成本没有控制到最优，只能让出一部分利润</t>
  </si>
  <si>
    <t>活动现场秩序</t>
  </si>
  <si>
    <t>现在秩序良好，没有出现意外情况</t>
  </si>
  <si>
    <t>甲方评价</t>
  </si>
  <si>
    <t>甲方评价比较中肯，总体是肯定我们这次活动，但部分地方还需调整</t>
  </si>
  <si>
    <t>供应商评价</t>
  </si>
  <si>
    <t>对团队的专业性给予了肯定</t>
  </si>
  <si>
    <t>自我评价</t>
  </si>
  <si>
    <t>本次活动虽然筹备很久，但是依旧出现不少问题，需要反思</t>
  </si>
  <si>
    <t>其他建议</t>
  </si>
  <si>
    <t>建议1：</t>
  </si>
  <si>
    <t>建议2：</t>
  </si>
  <si>
    <t>建议3：</t>
  </si>
  <si>
    <t>建议4：</t>
  </si>
  <si>
    <t>团队复盘</t>
  </si>
  <si>
    <t>本次活动最大优点：</t>
  </si>
  <si>
    <t>本次活动最大缺点：</t>
  </si>
  <si>
    <t>策划团队自我评价：</t>
  </si>
  <si>
    <t>执行团队自我评价：</t>
  </si>
  <si>
    <t>活动分工及现场执行表（通用版）</t>
  </si>
  <si>
    <t>2019/11/1（大活动预计留出五天搭建时间）</t>
  </si>
  <si>
    <t>活动时间：   2019年x月x日               活动地点： 深圳希尔顿酒店                     执行时长：3小时                     执行负责人：            物料统筹：            场地统筹：</t>
  </si>
  <si>
    <t>10号</t>
  </si>
  <si>
    <t>11号</t>
  </si>
  <si>
    <t>12号</t>
  </si>
  <si>
    <t>13号</t>
  </si>
  <si>
    <t>14号</t>
  </si>
  <si>
    <t>工作部门</t>
  </si>
  <si>
    <t>工作时间</t>
  </si>
  <si>
    <t>第三方负责人</t>
  </si>
  <si>
    <t>乙方人员（执行工作）</t>
  </si>
  <si>
    <t>甲方客户（协助监督）</t>
  </si>
  <si>
    <t>供应商（搭建+技术）</t>
  </si>
  <si>
    <t>场地方（设备+服务）</t>
  </si>
  <si>
    <t>周一</t>
  </si>
  <si>
    <t>周二</t>
  </si>
  <si>
    <t>周三</t>
  </si>
  <si>
    <t>周四</t>
  </si>
  <si>
    <t>周五</t>
  </si>
  <si>
    <t>活动倒计时2天（可以预留更多时间）</t>
  </si>
  <si>
    <t>搭建组</t>
  </si>
  <si>
    <t>活动舞美搭建（进场）</t>
  </si>
  <si>
    <t>1.舞美、大屏、灯光、音响的搭建；</t>
  </si>
  <si>
    <t>2.灯光、音响、大屏等技术调试；</t>
  </si>
  <si>
    <t>3.摄像、导播、喊红包等设备进场调试；</t>
  </si>
  <si>
    <t xml:space="preserve">4.直播线路的对接与调试 </t>
  </si>
  <si>
    <t>场外搭建（物料准备）</t>
  </si>
  <si>
    <t>1.所有物料的统筹；</t>
  </si>
  <si>
    <t>2.签到背板、座位图背板、展示区的搭建；</t>
  </si>
  <si>
    <t>3.领导席椅子的摆放；</t>
  </si>
  <si>
    <t>4.观众席椅签的制作及粘贴（有调整的后期再调）；</t>
  </si>
  <si>
    <t>5.饭店内水牌的摆放；</t>
  </si>
  <si>
    <t>6.停车场指示牌、地贴的摆放；</t>
  </si>
  <si>
    <t>7.赞助商及产品的对接。</t>
  </si>
  <si>
    <t>活动倒计时1天</t>
  </si>
  <si>
    <t>物料组</t>
  </si>
  <si>
    <t>1.活动通宵搭建中</t>
  </si>
  <si>
    <t>2.美工进场搭建</t>
  </si>
  <si>
    <t>3.所有工作人员到位、兼职到位</t>
  </si>
  <si>
    <t>4.网络布置及测试</t>
  </si>
  <si>
    <t>5.兼职礼品分装，装入手提袋</t>
  </si>
  <si>
    <t>6.会场内搭建收尾工作</t>
  </si>
  <si>
    <t>7.AV设备调试，灯光调试（注意公共区域成品保护、大型实物展示设备）</t>
  </si>
  <si>
    <t>8.家具布置（先布置体验区桌子椅子、再布置观众区及签到处等）</t>
  </si>
  <si>
    <t>9.签到处／拍照区／入口出展板搭建制作"</t>
  </si>
  <si>
    <t>10.视频文件导入控制台，PPT整理</t>
  </si>
  <si>
    <t>11.网络直播设备测试、信号测试</t>
  </si>
  <si>
    <t>12.摄像导播设备到场，安装调试</t>
  </si>
  <si>
    <t>13.活动技术彩排</t>
  </si>
  <si>
    <t>14.主持人流程联排</t>
  </si>
  <si>
    <t>15.会场整理工作</t>
  </si>
  <si>
    <t>活动开始现场执行</t>
  </si>
  <si>
    <t>倒计时活动推进（以5天为例）</t>
  </si>
  <si>
    <t>活动接待组</t>
  </si>
  <si>
    <t>1.现场来宾有：重要嘉宾、代理公司/广告客户、普通嘉宾、媒体；</t>
  </si>
  <si>
    <t>注意区别嘉宾身份信息</t>
  </si>
  <si>
    <t>2.活动停车区域有：停车位40个，周边停车位20个；共60个。</t>
  </si>
  <si>
    <t>确保车位数量充足</t>
  </si>
  <si>
    <t>3.进行停车位规划，初步规划重要嘉宾停车区域</t>
  </si>
  <si>
    <t>标识重要嘉宾车位，避免停车停错耽误时间</t>
  </si>
  <si>
    <t>4.每人负责一个区域，提前熟悉停车区域，跟该区域管理员打好招呼；</t>
  </si>
  <si>
    <t>专人负责，防止粉丝蹲点拍照合影，确保入场万无一失</t>
  </si>
  <si>
    <t>5.车证上有相对应的停车区域，请在车场入口处检查车证与停车区域是否一致，如一致，请引领</t>
  </si>
  <si>
    <t>一车一牌，防止闲杂人员入场</t>
  </si>
  <si>
    <t>6.重要嘉宾需协助开车门，下车请引领至活动嘉宾休息室，并对讲通知嘉宾接待组；</t>
  </si>
  <si>
    <t>接待组要时刻关注嘉宾到场信息，及时做好引领</t>
  </si>
  <si>
    <t>08:00-17:00</t>
  </si>
  <si>
    <t>7.其余来宾只需要引领至入口处即可；</t>
  </si>
  <si>
    <t>接待组做好座位引领，防止进错会场</t>
  </si>
  <si>
    <t>座位统筹</t>
  </si>
  <si>
    <t>1.重要嘉宾、的椅签是姓名，普通嘉宾和媒体的椅签是范围，客户的椅签是公司名；</t>
  </si>
  <si>
    <t>注意不要放错位置</t>
  </si>
  <si>
    <t>2.配合甲方进行座位规划；</t>
  </si>
  <si>
    <t>按照甲方需求进行位置统筹即可</t>
  </si>
  <si>
    <t>3.负责所有颁奖环节的嘉宾引导、组织和催场；</t>
  </si>
  <si>
    <t>和礼仪做好对接</t>
  </si>
  <si>
    <t>4.及时制作相关材料</t>
  </si>
  <si>
    <t>1）座位分布导览图（只有分布范围，进行喷绘制作）；
2）具体座位图（有具体领导姓名和代理公司划分，打印，给到嘉宾接待组）；</t>
  </si>
  <si>
    <t>5.现场与甲方随时沟通来宾座位的临时调整，并及时在对讲机告知各个接待组；</t>
  </si>
  <si>
    <t>一定要告知接待组，防止信息不对称，坐错位置</t>
  </si>
  <si>
    <t>6.如有调整，立即联系组长修改椅签并替换；</t>
  </si>
  <si>
    <t>及时沟通</t>
  </si>
  <si>
    <t>7.负责上午观众席饮用水摆放。</t>
  </si>
  <si>
    <t>确保数量足够，如不够及时采购，开好发票</t>
  </si>
  <si>
    <t>重要嘉宾接待</t>
  </si>
  <si>
    <t>1.重要嘉宾不需要签到；</t>
  </si>
  <si>
    <t>直接引领接待室</t>
  </si>
  <si>
    <t>2.将出席领导名单交给主持人管理组（及时加在串词中并告诉主持人）</t>
  </si>
  <si>
    <t>及时加在串词中并告诉主持人</t>
  </si>
  <si>
    <t>3.跟停车管理组对讲联系，负责引领至贵宾间休息；</t>
  </si>
  <si>
    <t>提前熟悉领导贵宾间分配</t>
  </si>
  <si>
    <t>4.确认实际到场名单，如需调整或增加椅签及时告知xxx；</t>
  </si>
  <si>
    <t>做好确认工作后保持物料分配准确</t>
  </si>
  <si>
    <t>5.协调安排礼仪人员岗位并提醒引领工作注意事项；</t>
  </si>
  <si>
    <t>做好提醒工作</t>
  </si>
  <si>
    <t>6.xxx、xxx负责贵宾间茶水等服务；</t>
  </si>
  <si>
    <t>通知酒店方进行服务</t>
  </si>
  <si>
    <t>7.经领导同意，协调拍照组抓拍领导到场、贵宾间及场内领导照片；</t>
  </si>
  <si>
    <t>一定要提前与领导打招呼，可否拍照</t>
  </si>
  <si>
    <t>8.对讲沟通台领导和重要嘉宾进场时间，引领领导按椅签就坐；</t>
  </si>
  <si>
    <t>控制时间和位置，提醒摄影师抓怕</t>
  </si>
  <si>
    <t>9.活动开始后切勿专注于看节目，要时刻关注领导席</t>
  </si>
  <si>
    <t>有领导离座，要马上跟随领导，抢在领带前面开门指引，协助甲方送领导</t>
  </si>
  <si>
    <t>10.需要提前到场熟悉领导座位。</t>
  </si>
  <si>
    <t>接待组直接进行引领</t>
  </si>
  <si>
    <t>1.与甲方共同负责代理公司的客户和普通嘉宾签到；</t>
  </si>
  <si>
    <t>防止闲杂人员混入会场</t>
  </si>
  <si>
    <t>2.以代理公司为单位，提前分好入场券（含普通嘉宾）；</t>
  </si>
  <si>
    <t>协助签到</t>
  </si>
  <si>
    <t>3.代理公司带着广告客户到签到处签到，并领取入场券；</t>
  </si>
  <si>
    <t>协助发放入场券</t>
  </si>
  <si>
    <t>4.协助甲方发放入场券，并做好登记；</t>
  </si>
  <si>
    <t>做好登记</t>
  </si>
  <si>
    <t>5.引领代理公司、广告客户和普通嘉宾至所属座位区域；</t>
  </si>
  <si>
    <t>6.来宾全部入场后，将实际到场的广告客户名单变更情况提供给抽奖组（不含普通嘉宾）</t>
  </si>
  <si>
    <t>务必确保到场客户名单准确</t>
  </si>
  <si>
    <t>7.如有座位变更，及时告知Xxx。</t>
  </si>
  <si>
    <t>一定及时告知</t>
  </si>
  <si>
    <t>媒体签到</t>
  </si>
  <si>
    <t>1.准备新闻稿、媒体名单、媒体费等；</t>
  </si>
  <si>
    <t>注意涉及机密材料不要泄密，通稿审核后再给媒体</t>
  </si>
  <si>
    <t>2.央视、地方媒体现场预热、提前报道；</t>
  </si>
  <si>
    <t>媒介部做好接待工作</t>
  </si>
  <si>
    <t>3.接待相关媒体，签到后发放工作证，引导至媒体区；</t>
  </si>
  <si>
    <t>提醒媒体区不要随意走动，接电话去侧门外面</t>
  </si>
  <si>
    <t>4.协助记者现场采访；</t>
  </si>
  <si>
    <t>提前录视频小样，特别是大咖</t>
  </si>
  <si>
    <t>5.活动结束后回收工作证。</t>
  </si>
  <si>
    <t>做好数量盘点</t>
  </si>
  <si>
    <t>舞台统筹组</t>
  </si>
  <si>
    <t>活动导演组</t>
  </si>
  <si>
    <t>1.把控活动整体流程和节奏；</t>
  </si>
  <si>
    <t>做好记录问题的工作</t>
  </si>
  <si>
    <t>2.统筹舞台组各部口之间的配合；</t>
  </si>
  <si>
    <t>各部门人一定要全部到齐</t>
  </si>
  <si>
    <t>3.指导时间导播组把控现场时间；</t>
  </si>
  <si>
    <t>时间导播注意倒计时时间，及时举牌提醒嘉宾</t>
  </si>
  <si>
    <t>4.指导导播摄像团队完成现场网络视频直播及录像；</t>
  </si>
  <si>
    <t>舞台监督</t>
  </si>
  <si>
    <t>1.制定舞台技术流程单（已做好，根据现场状况随时修改）；</t>
  </si>
  <si>
    <t>所有部门人手一份</t>
  </si>
  <si>
    <t>2.统筹管理音频、视频、图片、PPT及道具等与舞台相关的所有环节；</t>
  </si>
  <si>
    <t>确定所有文件格式无误</t>
  </si>
  <si>
    <t>3.按照流程推进各个环节；</t>
  </si>
  <si>
    <t>4.统筹管理所有演出人员、演讲嘉宾的催场、上下场及站位；</t>
  </si>
  <si>
    <t>提醒主持人不要超时</t>
  </si>
  <si>
    <t>5.与时间编导组及时沟通，与主持人组对接流程。</t>
  </si>
  <si>
    <t>严格按流程走，不要自我发挥太多</t>
  </si>
  <si>
    <t>主持人管理</t>
  </si>
  <si>
    <t>1.通知总主持人对词、彩排和到场时间；</t>
  </si>
  <si>
    <t>提前三天确定时间，主持人一定要到现场</t>
  </si>
  <si>
    <t>2.提前给总主持人发串词；</t>
  </si>
  <si>
    <t>提前三天发给主持人熟悉，最新版第一时间发</t>
  </si>
  <si>
    <t>3.提前要总主持人服装照片，并给领导和导演审定；</t>
  </si>
  <si>
    <t>确定2种不同风格的供导演选择</t>
  </si>
  <si>
    <t>4.彩排代走位，告知主持人相关注意事项；</t>
  </si>
  <si>
    <t>尽量让主持人过来，同时确定代彩排的同事人选</t>
  </si>
  <si>
    <t>5.根据彩排进行修改和调整主持人串词，并制作手卡；</t>
  </si>
  <si>
    <t>手卡注意不要遮挡品牌方信息</t>
  </si>
  <si>
    <t>6.协调x日主持人化妆、换装、用餐等事宜；</t>
  </si>
  <si>
    <t>做好服务工作</t>
  </si>
  <si>
    <t>7.做好活动彩排工作、设置临时办公区</t>
  </si>
  <si>
    <t>临时上网、打印、手卡等</t>
  </si>
  <si>
    <t>8.与领导接待组及时沟通到场领导名单，与主持人对接；</t>
  </si>
  <si>
    <t>名单有变化第一时间通知主持人调整</t>
  </si>
  <si>
    <t>9.主持人上下场提醒。</t>
  </si>
  <si>
    <t>做好提醒工作，主持人不要离开你的视线</t>
  </si>
  <si>
    <t>演讲嘉宾管理</t>
  </si>
  <si>
    <t>1.通知演讲嘉宾x日彩排时间和x日到场时间；</t>
  </si>
  <si>
    <t>提前三天通知时间，确保到场</t>
  </si>
  <si>
    <t>2.提前跟演讲嘉宾沟通演讲用PPT、配套音视频素材及演讲稿；</t>
  </si>
  <si>
    <t>确定道具和内容无误</t>
  </si>
  <si>
    <t>3.提前跟演讲嘉宾沟通服装要求；</t>
  </si>
  <si>
    <t>4.彩排代走位，告知演讲嘉宾相关注意事项；</t>
  </si>
  <si>
    <t>尽量让嘉宾过来，同时确定代彩排的同事人选</t>
  </si>
  <si>
    <t>5.根据彩排修改和调整大屏幕PPT、演讲稿等；</t>
  </si>
  <si>
    <t>及时让设计师调整尺寸</t>
  </si>
  <si>
    <t>6.协调x日化妆、换装、用餐等事宜；</t>
  </si>
  <si>
    <t>7.安排随行人员座位及用餐等事宜；</t>
  </si>
  <si>
    <t>视情况看是否需独立用餐</t>
  </si>
  <si>
    <t>8.带演讲嘉宾找财务结算费用。</t>
  </si>
  <si>
    <t>财务统一结算</t>
  </si>
  <si>
    <t>节目演员管理</t>
  </si>
  <si>
    <t>1.通知演员x日彩排时间和x日到场时间；</t>
  </si>
  <si>
    <t>2.提前要演员服装照片给导演和领导审定；</t>
  </si>
  <si>
    <t>3.根据话剧导演意见，进一步优化和修改话剧剧本；</t>
  </si>
  <si>
    <t>修改第一时间反馈回来</t>
  </si>
  <si>
    <t>4.组织和调度礼仪的颁奖流程；</t>
  </si>
  <si>
    <t>与礼仪对接好流程</t>
  </si>
  <si>
    <t>5.彩排代走位，告知演员相关注意事项；</t>
  </si>
  <si>
    <t>尽量让演员过来，同时确定代彩排的同事人选</t>
  </si>
  <si>
    <t>7.环节上下场提醒；</t>
  </si>
  <si>
    <t>做好提醒工作，演员不要离开你的视线</t>
  </si>
  <si>
    <t>8.表演结束后带所有演员去财务结算费用。</t>
  </si>
  <si>
    <t>道具管理</t>
  </si>
  <si>
    <t>1.主持人手持和嘉宾头戴分配管理；</t>
  </si>
  <si>
    <t>标好主持人和嘉宾话筒，不要拿混了</t>
  </si>
  <si>
    <t>2.话筒立杆分配管理；</t>
  </si>
  <si>
    <t>注意每个嘉宾身高问题</t>
  </si>
  <si>
    <t>3.各环节道具物料管理</t>
  </si>
  <si>
    <t>道具组统一协调</t>
  </si>
  <si>
    <t>时间导播</t>
  </si>
  <si>
    <t>1.全场时间记录；</t>
  </si>
  <si>
    <t>做好时间记录工作</t>
  </si>
  <si>
    <t>2.按照导演要求，重点把控环节时间</t>
  </si>
  <si>
    <t>随时反馈</t>
  </si>
  <si>
    <t>3.准备倒计时牌，及时提醒时间。</t>
  </si>
  <si>
    <t>不断重复提醒，避免超时</t>
  </si>
  <si>
    <t>化妆间管理</t>
  </si>
  <si>
    <t>1.提前统计化妆的人数，制定化妆间分配方案，并将化妆名单贴在化妆间门上；</t>
  </si>
  <si>
    <t>做好统筹，不要占用多余化妆间</t>
  </si>
  <si>
    <t>2.对接化妆师，按照化妆分配方案引导至各自化妆间；</t>
  </si>
  <si>
    <t>化妆师注意时间，不要超时</t>
  </si>
  <si>
    <t>3.协助舞台监督盯人催场。</t>
  </si>
  <si>
    <t>盯着演员上场时间</t>
  </si>
  <si>
    <t>技术统筹组</t>
  </si>
  <si>
    <t>音频统筹</t>
  </si>
  <si>
    <t>1.协助和提示音响师，按照流程播放音频、环节音乐、垫乐等；</t>
  </si>
  <si>
    <t>背景音乐需要导演的建议，千万不能太low</t>
  </si>
  <si>
    <t xml:space="preserve">2.公司苹果本PVP1台：播放上场乐、垫乐、抽奖音乐、氛围音乐； </t>
  </si>
  <si>
    <t>做好设备备份</t>
  </si>
  <si>
    <t>3、键盘手PC笔记本1台、合成器、效果器；</t>
  </si>
  <si>
    <t xml:space="preserve">4、输出给主扩、返送两组立体声信号； </t>
  </si>
  <si>
    <t>5、所有无线话筒、有线话筒接入。</t>
  </si>
  <si>
    <t>视频统筹</t>
  </si>
  <si>
    <t>1、PVP供应商苹果本2台：播放主视觉、VCR、MV、VJ；</t>
  </si>
  <si>
    <t>2、PPT公司PC笔记本2台：播放；</t>
  </si>
  <si>
    <t>3、统筹主屏、提示器、侧屏、底屏的具体人员分工。</t>
  </si>
  <si>
    <t>按流程单执行即可</t>
  </si>
  <si>
    <t>导播统筹</t>
  </si>
  <si>
    <t>1、调度现场3位摄像并将切换信号录制进入硬盘录像机；</t>
  </si>
  <si>
    <t>2、录机监看；</t>
  </si>
  <si>
    <t>3、将现场信号转给xxx；</t>
  </si>
  <si>
    <t>4、活动结束后提交全程记录视频文件。</t>
  </si>
  <si>
    <t>灯光统筹</t>
  </si>
  <si>
    <t>1、舞美灯光控制；2、追光2支。</t>
  </si>
  <si>
    <t>后勤保障组</t>
  </si>
  <si>
    <t>1.协助安保人员开展安全保卫工作；</t>
  </si>
  <si>
    <t>提前与安保协调好重点位置</t>
  </si>
  <si>
    <t>2.主要值勤区域：签到处、贵宾间、舞台口、观众席、入场口；</t>
  </si>
  <si>
    <t>安排好人数</t>
  </si>
  <si>
    <t>3.协助安保检查入场凭证：工作证、入场券、邀请函；</t>
  </si>
  <si>
    <t>做好协助工作，结束后统一去主会场</t>
  </si>
  <si>
    <t>4.管理现场秩序，提醒大声喧哗和随意走动的来宾，遇到寻衅滋事者，果断处置，保证演出顺利进行；</t>
  </si>
  <si>
    <t>按照预案执行即可</t>
  </si>
  <si>
    <t xml:space="preserve">5.负责重点嘉宾司机的休息安排，停车管理组对接，引领司机在大厅休息。 </t>
  </si>
  <si>
    <t>提醒司机活动结束时间</t>
  </si>
  <si>
    <t>财务</t>
  </si>
  <si>
    <t>1.现场支出结算；</t>
  </si>
  <si>
    <t>统一到财务部结算</t>
  </si>
  <si>
    <t>2.饭票发放，结算找财务xx对接；</t>
  </si>
  <si>
    <t>3.负责现场相关费用结算，包括演讲嘉宾、化妆师、摄影师、节目演员、各媒体等，均采用现金结算。</t>
  </si>
  <si>
    <t>运输</t>
  </si>
  <si>
    <t>1.活动物料运输；</t>
  </si>
  <si>
    <t>进行前后盘点入库</t>
  </si>
  <si>
    <t>2.对讲机提前充电及现场发放和回收；</t>
  </si>
  <si>
    <t>注意数量</t>
  </si>
  <si>
    <t>3.协助定工作餐和分发餐饮。</t>
  </si>
  <si>
    <t>注意在指定地区用餐</t>
  </si>
  <si>
    <t>其它</t>
  </si>
  <si>
    <t>1.所有工作人员，请于x日上午务必统一穿着灰色套装工装，佩戴工作证上岗；
2.女同志要穿黑色船鞋，透明黑丝袜，长头发的要把头发梳起来，戴耳钉；</t>
  </si>
  <si>
    <t>接待组的女同志，务必于x日11点之前自行完成上妆</t>
  </si>
  <si>
    <t>注意：场地方协助流程</t>
  </si>
  <si>
    <t>协助时间</t>
  </si>
  <si>
    <t>场地协助内容</t>
  </si>
  <si>
    <t>场地协助人</t>
  </si>
  <si>
    <t>提供车位数量、最佳位置</t>
  </si>
  <si>
    <t>确认车位数量</t>
  </si>
  <si>
    <t>确认</t>
  </si>
  <si>
    <t>工作人员指引路线</t>
  </si>
  <si>
    <t>路线指引</t>
  </si>
  <si>
    <t>序厅</t>
  </si>
  <si>
    <t>提供电源、开放运货通道</t>
  </si>
  <si>
    <t>签到、展示区搭建</t>
  </si>
  <si>
    <t>提供托盘签到、补充伴手礼</t>
  </si>
  <si>
    <t>活动签到&amp;发放伴手礼</t>
  </si>
  <si>
    <t>VIP电梯、各扶梯、卫生间开放</t>
  </si>
  <si>
    <t>序厅各区域检查</t>
  </si>
  <si>
    <t>提供电源、开放运货通道
摆台、摆放纸、笔、水</t>
  </si>
  <si>
    <t>主会场搭建</t>
  </si>
  <si>
    <t>地面清洁、细节检查</t>
  </si>
  <si>
    <t>彩排</t>
  </si>
  <si>
    <t>室内温度控制、及时补充饮用水</t>
  </si>
  <si>
    <t>活动开始</t>
  </si>
  <si>
    <t>化妆间开放、提供电源</t>
  </si>
  <si>
    <t>化妆间搭建</t>
  </si>
  <si>
    <t>化妆间开放、补充饮用水、
保持室内整洁、温度适宜</t>
  </si>
  <si>
    <t>指引嘉宾化妆</t>
  </si>
  <si>
    <t>衣帽间
&amp;更衣室</t>
  </si>
  <si>
    <t>衣帽间&amp;更衣室开放，衣帽间保持整洁
更衣室提前开放空调</t>
  </si>
  <si>
    <t>指引嘉宾寄存衣物</t>
  </si>
  <si>
    <t>道具间
&amp;物料间</t>
  </si>
  <si>
    <t>开放道具间&amp;物料间，存放道具及伴手礼</t>
  </si>
  <si>
    <t>道具到达会场</t>
  </si>
  <si>
    <t>按节目顺序摆放道具，道具提前准备</t>
  </si>
  <si>
    <t>用餐</t>
  </si>
  <si>
    <t>上午彩排结束后，为工作人员提供工作餐</t>
  </si>
  <si>
    <t>午餐</t>
  </si>
  <si>
    <t>提前摆放餐具、上冷餐</t>
  </si>
  <si>
    <t>晚宴</t>
  </si>
  <si>
    <t>活动结束，工作人员指引嘉宾就餐</t>
  </si>
  <si>
    <t>陆续上餐、及时补充酒水、纸巾、替换餐具</t>
  </si>
  <si>
    <t>服务</t>
  </si>
  <si>
    <t>提供桌花、热水、插线板</t>
  </si>
  <si>
    <t>其他服务</t>
  </si>
  <si>
    <t>活动嘉宾座位表（通用版）</t>
  </si>
  <si>
    <t>活动负责人（联系电话）：                  活动总人数： 500人                   活动时间：2019年10月1日                        活动地点：</t>
  </si>
  <si>
    <t>技术区</t>
  </si>
  <si>
    <t>后台区</t>
  </si>
  <si>
    <t>媒体席</t>
  </si>
  <si>
    <t>嘉宾席</t>
  </si>
  <si>
    <t>等候区</t>
  </si>
  <si>
    <t>客户席</t>
  </si>
  <si>
    <t>观众席</t>
  </si>
  <si>
    <t>机位</t>
  </si>
  <si>
    <t>入口</t>
  </si>
  <si>
    <t>后方（控场区）</t>
  </si>
  <si>
    <t>POP下单模板</t>
  </si>
  <si>
    <t>物料申请人</t>
  </si>
  <si>
    <t>主题画面</t>
  </si>
  <si>
    <t>POP类别</t>
  </si>
  <si>
    <t>左右（CM)</t>
  </si>
  <si>
    <t>上下（CM)</t>
  </si>
  <si>
    <t>材质</t>
  </si>
  <si>
    <t>是否双面</t>
  </si>
  <si>
    <t>是否需要安装</t>
  </si>
  <si>
    <t>最迟到货时间</t>
  </si>
  <si>
    <t>收货人</t>
  </si>
  <si>
    <t>联系电话</t>
  </si>
  <si>
    <t>门店名称</t>
  </si>
  <si>
    <t>门店地址</t>
  </si>
  <si>
    <t>现场实景</t>
  </si>
  <si>
    <t>其他事项备注</t>
  </si>
  <si>
    <t>刘志伟</t>
  </si>
  <si>
    <t>吹风</t>
  </si>
  <si>
    <t>拉莫灯箱</t>
  </si>
  <si>
    <t>否</t>
  </si>
  <si>
    <t>需要</t>
  </si>
  <si>
    <t>开架灯箱画面</t>
  </si>
  <si>
    <t>灯箱片</t>
  </si>
  <si>
    <t>灯箱画面</t>
  </si>
  <si>
    <r>
      <rPr>
        <sz val="11"/>
        <color theme="1" tint="0.499984740745262"/>
        <rFont val="宋体"/>
        <charset val="134"/>
        <scheme val="minor"/>
      </rPr>
      <t>*</t>
    </r>
    <r>
      <rPr>
        <sz val="16"/>
        <color theme="5"/>
        <rFont val="宋体"/>
        <charset val="134"/>
        <scheme val="minor"/>
      </rPr>
      <t>主题画面</t>
    </r>
    <r>
      <rPr>
        <sz val="11"/>
        <color theme="1" tint="0.499984740745262"/>
        <rFont val="宋体"/>
        <charset val="134"/>
        <scheme val="minor"/>
      </rPr>
      <t>一栏填写诸如父亲节、母亲节等主题名称；</t>
    </r>
    <r>
      <rPr>
        <sz val="11"/>
        <color theme="5"/>
        <rFont val="宋体"/>
        <charset val="134"/>
        <scheme val="minor"/>
      </rPr>
      <t xml:space="preserve"> </t>
    </r>
    <r>
      <rPr>
        <sz val="16"/>
        <color theme="5"/>
        <rFont val="宋体"/>
        <charset val="134"/>
        <scheme val="minor"/>
      </rPr>
      <t>POP类别</t>
    </r>
    <r>
      <rPr>
        <sz val="11"/>
        <color theme="1" tint="0.499984740745262"/>
        <rFont val="宋体"/>
        <charset val="134"/>
        <scheme val="minor"/>
      </rPr>
      <t>填写为TG、吊旗、台卡等。
 *促销具体内容及特殊要求（比如X展架需要支架等）可在备注栏备注或另建表单予以说明。
 *表单未尽选项可自行添加。</t>
    </r>
  </si>
</sst>
</file>

<file path=xl/styles.xml><?xml version="1.0" encoding="utf-8"?>
<styleSheet xmlns="http://schemas.openxmlformats.org/spreadsheetml/2006/main" xmlns:xr9="http://schemas.microsoft.com/office/spreadsheetml/2016/revision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409]d/mmm;@"/>
    <numFmt numFmtId="178" formatCode="aaa"/>
    <numFmt numFmtId="179" formatCode="0.00_);[Red]\(0.00\)"/>
    <numFmt numFmtId="180" formatCode="0.0_);[Red]\(0.0\)"/>
    <numFmt numFmtId="181" formatCode="#,##0_);[Red]\(#,##0\)"/>
    <numFmt numFmtId="182" formatCode="0.00_ "/>
    <numFmt numFmtId="183" formatCode="00"/>
    <numFmt numFmtId="184" formatCode="&quot;￥&quot;#,##0.00;[Red]&quot;￥&quot;#,##0.00"/>
    <numFmt numFmtId="185" formatCode="0_);[Red]\(0\)"/>
    <numFmt numFmtId="186" formatCode="#,##0.00_ ;[Red]\-#,##0.00\ "/>
  </numFmts>
  <fonts count="195">
    <font>
      <sz val="11"/>
      <color theme="1"/>
      <name val="宋体"/>
      <charset val="134"/>
      <scheme val="minor"/>
    </font>
    <font>
      <sz val="11"/>
      <color theme="1"/>
      <name val="等线 Light"/>
      <charset val="134"/>
    </font>
    <font>
      <sz val="22"/>
      <color theme="1"/>
      <name val="等线 Light"/>
      <charset val="134"/>
    </font>
    <font>
      <sz val="12"/>
      <name val="等线 Light"/>
      <charset val="134"/>
    </font>
    <font>
      <sz val="11"/>
      <color theme="1" tint="0.499984740745262"/>
      <name val="宋体"/>
      <charset val="134"/>
      <scheme val="minor"/>
    </font>
    <font>
      <sz val="12"/>
      <name val="宋体"/>
      <charset val="134"/>
    </font>
    <font>
      <b/>
      <sz val="11"/>
      <color theme="1"/>
      <name val="等线 Light"/>
      <charset val="134"/>
    </font>
    <font>
      <sz val="12"/>
      <name val="宋体"/>
      <charset val="134"/>
    </font>
    <font>
      <b/>
      <sz val="20"/>
      <name val="等线 Light"/>
      <charset val="134"/>
    </font>
    <font>
      <sz val="14"/>
      <name val="等线 Light"/>
      <charset val="134"/>
    </font>
    <font>
      <b/>
      <sz val="12"/>
      <name val="等线 Light"/>
      <charset val="134"/>
    </font>
    <font>
      <sz val="24"/>
      <name val="等线 Light"/>
      <charset val="134"/>
    </font>
    <font>
      <sz val="22"/>
      <name val="等线 Light"/>
      <charset val="134"/>
    </font>
    <font>
      <sz val="9"/>
      <name val="Geneva"/>
      <charset val="134"/>
    </font>
    <font>
      <b/>
      <sz val="16"/>
      <name val="微软雅黑"/>
      <charset val="134"/>
    </font>
    <font>
      <b/>
      <sz val="12"/>
      <color rgb="FF000000"/>
      <name val="微软雅黑"/>
      <charset val="134"/>
    </font>
    <font>
      <b/>
      <sz val="12"/>
      <color theme="1"/>
      <name val="微软雅黑"/>
      <charset val="134"/>
    </font>
    <font>
      <b/>
      <sz val="12"/>
      <name val="微软雅黑"/>
      <charset val="134"/>
    </font>
    <font>
      <sz val="12"/>
      <name val="微软雅黑"/>
      <charset val="134"/>
    </font>
    <font>
      <b/>
      <sz val="12"/>
      <color indexed="8"/>
      <name val="微软雅黑"/>
      <charset val="134"/>
    </font>
    <font>
      <sz val="12"/>
      <color rgb="FFFF0000"/>
      <name val="微软雅黑"/>
      <charset val="134"/>
    </font>
    <font>
      <sz val="12"/>
      <color rgb="FF00B0F0"/>
      <name val="微软雅黑"/>
      <charset val="134"/>
    </font>
    <font>
      <sz val="16"/>
      <name val="微软雅黑"/>
      <charset val="134"/>
    </font>
    <font>
      <sz val="12"/>
      <color theme="1"/>
      <name val="微软雅黑"/>
      <charset val="134"/>
    </font>
    <font>
      <sz val="12"/>
      <name val="Geneva"/>
      <charset val="134"/>
    </font>
    <font>
      <b/>
      <sz val="20"/>
      <color theme="1"/>
      <name val="等线 Light"/>
      <charset val="134"/>
    </font>
    <font>
      <sz val="12"/>
      <name val="微软雅黑"/>
      <charset val="134"/>
    </font>
    <font>
      <sz val="16"/>
      <color theme="1"/>
      <name val="微软雅黑"/>
      <charset val="134"/>
    </font>
    <font>
      <b/>
      <sz val="12"/>
      <name val="微软雅黑"/>
      <charset val="134"/>
    </font>
    <font>
      <sz val="12"/>
      <color theme="1"/>
      <name val="微软雅黑"/>
      <charset val="134"/>
    </font>
    <font>
      <b/>
      <sz val="20"/>
      <color theme="1" tint="0.0499893185216834"/>
      <name val="等线 Light"/>
      <charset val="134"/>
    </font>
    <font>
      <sz val="11"/>
      <color theme="1"/>
      <name val="等线 Light"/>
      <charset val="134"/>
    </font>
    <font>
      <sz val="14"/>
      <color theme="1"/>
      <name val="等线 Light"/>
      <charset val="134"/>
    </font>
    <font>
      <b/>
      <sz val="14"/>
      <color theme="0"/>
      <name val="等线 Light"/>
      <charset val="134"/>
    </font>
    <font>
      <sz val="12"/>
      <color theme="1"/>
      <name val="等线 Light"/>
      <charset val="134"/>
    </font>
    <font>
      <sz val="10"/>
      <color theme="1"/>
      <name val="等线 Light"/>
      <charset val="134"/>
    </font>
    <font>
      <b/>
      <sz val="16"/>
      <color theme="0"/>
      <name val="等线 Light"/>
      <charset val="134"/>
    </font>
    <font>
      <b/>
      <sz val="12"/>
      <color theme="0"/>
      <name val="等线 Light"/>
      <charset val="134"/>
    </font>
    <font>
      <sz val="12"/>
      <name val="等线 Light"/>
      <charset val="134"/>
    </font>
    <font>
      <b/>
      <sz val="12"/>
      <color theme="0"/>
      <name val="微软雅黑"/>
      <charset val="134"/>
    </font>
    <font>
      <sz val="12"/>
      <color theme="0"/>
      <name val="微软雅黑"/>
      <charset val="134"/>
    </font>
    <font>
      <b/>
      <sz val="28"/>
      <color theme="0"/>
      <name val="等线 Light"/>
      <charset val="134"/>
    </font>
    <font>
      <sz val="14"/>
      <color theme="1"/>
      <name val="等线 Light"/>
      <charset val="134"/>
    </font>
    <font>
      <sz val="14"/>
      <color theme="0"/>
      <name val="等线 Light"/>
      <charset val="134"/>
    </font>
    <font>
      <sz val="14"/>
      <color rgb="FF000000"/>
      <name val="等线 Light"/>
      <charset val="134"/>
    </font>
    <font>
      <sz val="11"/>
      <color theme="1"/>
      <name val="微软雅黑"/>
      <charset val="134"/>
    </font>
    <font>
      <b/>
      <sz val="11"/>
      <color theme="1"/>
      <name val="微软雅黑"/>
      <charset val="134"/>
    </font>
    <font>
      <b/>
      <sz val="10"/>
      <color theme="1"/>
      <name val="微软雅黑"/>
      <charset val="134"/>
    </font>
    <font>
      <sz val="8"/>
      <color theme="1"/>
      <name val="微软雅黑"/>
      <charset val="134"/>
    </font>
    <font>
      <sz val="10"/>
      <color theme="1"/>
      <name val="微软雅黑"/>
      <charset val="134"/>
    </font>
    <font>
      <b/>
      <sz val="8"/>
      <color indexed="8"/>
      <name val="微软雅黑"/>
      <charset val="134"/>
    </font>
    <font>
      <b/>
      <sz val="8"/>
      <color rgb="FF000000"/>
      <name val="微软雅黑"/>
      <charset val="134"/>
    </font>
    <font>
      <b/>
      <sz val="8"/>
      <color theme="1"/>
      <name val="微软雅黑"/>
      <charset val="134"/>
    </font>
    <font>
      <b/>
      <sz val="9"/>
      <color theme="1"/>
      <name val="微软雅黑"/>
      <charset val="134"/>
    </font>
    <font>
      <b/>
      <sz val="8"/>
      <name val="微软雅黑"/>
      <charset val="134"/>
    </font>
    <font>
      <b/>
      <sz val="8"/>
      <color rgb="FFFF0000"/>
      <name val="微软雅黑"/>
      <charset val="134"/>
    </font>
    <font>
      <b/>
      <sz val="10"/>
      <color rgb="FF000000"/>
      <name val="微软雅黑"/>
      <charset val="134"/>
    </font>
    <font>
      <b/>
      <sz val="10"/>
      <name val="微软雅黑"/>
      <charset val="134"/>
    </font>
    <font>
      <b/>
      <sz val="10"/>
      <color indexed="8"/>
      <name val="微软雅黑"/>
      <charset val="134"/>
    </font>
    <font>
      <b/>
      <sz val="10"/>
      <color rgb="FFFF0000"/>
      <name val="微软雅黑"/>
      <charset val="134"/>
    </font>
    <font>
      <sz val="10"/>
      <color indexed="8"/>
      <name val="宋体"/>
      <charset val="134"/>
    </font>
    <font>
      <sz val="10"/>
      <color indexed="8"/>
      <name val="微软雅黑"/>
      <charset val="134"/>
    </font>
    <font>
      <sz val="11"/>
      <color indexed="8"/>
      <name val="宋体"/>
      <charset val="134"/>
    </font>
    <font>
      <b/>
      <sz val="9"/>
      <color rgb="FFFF0000"/>
      <name val="微软雅黑"/>
      <charset val="134"/>
    </font>
    <font>
      <sz val="11"/>
      <color rgb="FFFF0000"/>
      <name val="宋体"/>
      <charset val="134"/>
    </font>
    <font>
      <sz val="11"/>
      <color indexed="8"/>
      <name val="宋体"/>
      <charset val="134"/>
    </font>
    <font>
      <b/>
      <sz val="20"/>
      <color theme="1"/>
      <name val="微软雅黑"/>
      <charset val="134"/>
    </font>
    <font>
      <sz val="16"/>
      <color theme="1"/>
      <name val="微软雅黑"/>
      <charset val="134"/>
    </font>
    <font>
      <b/>
      <sz val="16"/>
      <color theme="1"/>
      <name val="微软雅黑"/>
      <charset val="134"/>
    </font>
    <font>
      <b/>
      <sz val="14"/>
      <color theme="1"/>
      <name val="微软雅黑"/>
      <charset val="134"/>
    </font>
    <font>
      <sz val="9"/>
      <name val="Geneva"/>
      <charset val="134"/>
    </font>
    <font>
      <sz val="10"/>
      <name val="宋体"/>
      <charset val="134"/>
    </font>
    <font>
      <sz val="11"/>
      <name val="Geneva"/>
      <charset val="134"/>
    </font>
    <font>
      <b/>
      <sz val="14"/>
      <name val="等线 Light"/>
      <charset val="134"/>
    </font>
    <font>
      <b/>
      <sz val="10"/>
      <name val="等线 Light"/>
      <charset val="134"/>
    </font>
    <font>
      <sz val="9"/>
      <name val="等线 Light"/>
      <charset val="134"/>
    </font>
    <font>
      <b/>
      <sz val="11"/>
      <color theme="1"/>
      <name val="等线 Light"/>
      <charset val="134"/>
    </font>
    <font>
      <sz val="10"/>
      <color indexed="8"/>
      <name val="等线 Light"/>
      <charset val="134"/>
    </font>
    <font>
      <sz val="10"/>
      <name val="等线 Light"/>
      <charset val="134"/>
    </font>
    <font>
      <sz val="10"/>
      <color rgb="FFFF0000"/>
      <name val="等线 Light"/>
      <charset val="134"/>
    </font>
    <font>
      <sz val="12"/>
      <color rgb="FFFF0000"/>
      <name val="微软雅黑"/>
      <charset val="134"/>
    </font>
    <font>
      <b/>
      <sz val="20"/>
      <name val="等线 Light"/>
      <charset val="134"/>
    </font>
    <font>
      <b/>
      <sz val="10"/>
      <color theme="1"/>
      <name val="等线 Light"/>
      <charset val="134"/>
    </font>
    <font>
      <b/>
      <sz val="10"/>
      <color indexed="8"/>
      <name val="等线 Light"/>
      <charset val="134"/>
    </font>
    <font>
      <b/>
      <sz val="12"/>
      <color indexed="8"/>
      <name val="等线 Light"/>
      <charset val="134"/>
    </font>
    <font>
      <sz val="18"/>
      <color theme="1"/>
      <name val="微软雅黑"/>
      <charset val="134"/>
    </font>
    <font>
      <b/>
      <sz val="11"/>
      <color theme="1"/>
      <name val="华文细黑"/>
      <charset val="134"/>
    </font>
    <font>
      <sz val="10"/>
      <name val="华文细黑"/>
      <charset val="134"/>
    </font>
    <font>
      <b/>
      <sz val="10"/>
      <name val="华文细黑"/>
      <charset val="134"/>
    </font>
    <font>
      <sz val="12"/>
      <name val="华文细黑"/>
      <charset val="134"/>
    </font>
    <font>
      <sz val="10"/>
      <color theme="1"/>
      <name val="华文细黑"/>
      <charset val="134"/>
    </font>
    <font>
      <b/>
      <sz val="18"/>
      <color theme="1"/>
      <name val="等线 Light"/>
      <charset val="134"/>
    </font>
    <font>
      <b/>
      <sz val="10"/>
      <color theme="1"/>
      <name val="等线 Light"/>
      <charset val="134"/>
    </font>
    <font>
      <sz val="10"/>
      <color theme="1"/>
      <name val="等线 Light"/>
      <charset val="134"/>
    </font>
    <font>
      <sz val="10"/>
      <color rgb="FF000000"/>
      <name val="等线 Light"/>
      <charset val="134"/>
    </font>
    <font>
      <sz val="10"/>
      <color indexed="8"/>
      <name val="宋体"/>
      <charset val="134"/>
    </font>
    <font>
      <sz val="10"/>
      <color theme="1"/>
      <name val="宋体"/>
      <charset val="134"/>
    </font>
    <font>
      <sz val="11"/>
      <color indexed="8"/>
      <name val="微软雅黑"/>
      <family val="2"/>
      <charset val="134"/>
    </font>
    <font>
      <sz val="12"/>
      <color indexed="8"/>
      <name val="等线 Light"/>
      <charset val="134"/>
    </font>
    <font>
      <sz val="10"/>
      <color rgb="FF000000"/>
      <name val="等线 Light"/>
      <charset val="134"/>
    </font>
    <font>
      <sz val="11"/>
      <color indexed="8"/>
      <name val="等线 Light"/>
      <charset val="134"/>
    </font>
    <font>
      <b/>
      <sz val="11"/>
      <color indexed="8"/>
      <name val="等线 Light"/>
      <charset val="134"/>
    </font>
    <font>
      <b/>
      <sz val="11"/>
      <name val="等线 Light"/>
      <charset val="134"/>
    </font>
    <font>
      <sz val="10"/>
      <color indexed="8"/>
      <name val="微软雅黑"/>
      <family val="2"/>
      <charset val="134"/>
    </font>
    <font>
      <sz val="10"/>
      <color rgb="FFFF0000"/>
      <name val="微软雅黑"/>
      <family val="2"/>
      <charset val="134"/>
    </font>
    <font>
      <b/>
      <sz val="12"/>
      <name val="等线 Light"/>
      <charset val="134"/>
    </font>
    <font>
      <sz val="12"/>
      <color rgb="FFFF0000"/>
      <name val="等线 Light"/>
      <charset val="134"/>
    </font>
    <font>
      <sz val="12"/>
      <color rgb="FFD66612"/>
      <name val="等线 Light"/>
      <charset val="134"/>
    </font>
    <font>
      <b/>
      <sz val="12"/>
      <color theme="1"/>
      <name val="等线 Light"/>
      <charset val="134"/>
    </font>
    <font>
      <sz val="12"/>
      <color rgb="FF000000"/>
      <name val="等线 Light"/>
      <charset val="134"/>
    </font>
    <font>
      <sz val="12"/>
      <color theme="9" tint="-0.249977111117893"/>
      <name val="等线 Light"/>
      <charset val="134"/>
    </font>
    <font>
      <sz val="9"/>
      <color indexed="9"/>
      <name val="等线 Light"/>
      <charset val="134"/>
    </font>
    <font>
      <sz val="9"/>
      <color theme="1"/>
      <name val="等线 Light"/>
      <charset val="134"/>
    </font>
    <font>
      <b/>
      <sz val="20"/>
      <color theme="1"/>
      <name val="等线 Light"/>
      <charset val="134"/>
    </font>
    <font>
      <b/>
      <sz val="16"/>
      <color rgb="FF000000"/>
      <name val="等线 Light"/>
      <charset val="134"/>
    </font>
    <font>
      <b/>
      <sz val="16"/>
      <color theme="1"/>
      <name val="等线 Light"/>
      <charset val="134"/>
    </font>
    <font>
      <sz val="16"/>
      <color theme="1"/>
      <name val="等线 Light"/>
      <charset val="134"/>
    </font>
    <font>
      <sz val="16"/>
      <name val="等线 Light"/>
      <charset val="134"/>
    </font>
    <font>
      <sz val="16"/>
      <color rgb="FF000000"/>
      <name val="等线 Light"/>
      <charset val="134"/>
    </font>
    <font>
      <b/>
      <sz val="9"/>
      <name val="Geneva"/>
      <charset val="134"/>
    </font>
    <font>
      <b/>
      <sz val="11"/>
      <name val="Geneva"/>
      <charset val="134"/>
    </font>
    <font>
      <sz val="14"/>
      <name val="等线 Light"/>
      <charset val="134"/>
    </font>
    <font>
      <sz val="14"/>
      <color indexed="8"/>
      <name val="等线 Light"/>
      <charset val="134"/>
    </font>
    <font>
      <b/>
      <sz val="14"/>
      <color indexed="9"/>
      <name val="等线 Light"/>
      <charset val="134"/>
    </font>
    <font>
      <sz val="18"/>
      <color indexed="8"/>
      <name val="等线 Light"/>
      <charset val="134"/>
    </font>
    <font>
      <b/>
      <sz val="14"/>
      <color theme="1"/>
      <name val="等线 Light"/>
      <charset val="134"/>
    </font>
    <font>
      <sz val="14"/>
      <color rgb="FFFFFF00"/>
      <name val="等线 Light"/>
      <charset val="134"/>
    </font>
    <font>
      <sz val="14"/>
      <color rgb="FF000000"/>
      <name val="等线 Light"/>
      <charset val="134"/>
    </font>
    <font>
      <b/>
      <sz val="20"/>
      <name val="微软雅黑"/>
      <charset val="134"/>
    </font>
    <font>
      <sz val="10"/>
      <color theme="1"/>
      <name val="微软雅黑"/>
      <charset val="134"/>
    </font>
    <font>
      <b/>
      <sz val="10"/>
      <color theme="1"/>
      <name val="宋体"/>
      <charset val="134"/>
      <scheme val="minor"/>
    </font>
    <font>
      <sz val="10"/>
      <color theme="1"/>
      <name val="宋体"/>
      <charset val="134"/>
      <scheme val="minor"/>
    </font>
    <font>
      <sz val="9"/>
      <color theme="1"/>
      <name val="宋体"/>
      <charset val="134"/>
      <scheme val="minor"/>
    </font>
    <font>
      <sz val="10"/>
      <color theme="0"/>
      <name val="宋体"/>
      <charset val="134"/>
      <scheme val="minor"/>
    </font>
    <font>
      <sz val="9"/>
      <name val="宋体"/>
      <charset val="134"/>
    </font>
    <font>
      <sz val="8"/>
      <color theme="1"/>
      <name val="微软雅黑"/>
      <charset val="134"/>
    </font>
    <font>
      <sz val="14"/>
      <color rgb="FFFF0000"/>
      <name val="等线 Light"/>
      <charset val="134"/>
    </font>
    <font>
      <sz val="20"/>
      <name val="宋体"/>
      <charset val="134"/>
    </font>
    <font>
      <sz val="14"/>
      <name val="宋体"/>
      <charset val="134"/>
    </font>
    <font>
      <sz val="12"/>
      <color indexed="0"/>
      <name val="等线 Light"/>
      <charset val="134"/>
    </font>
    <font>
      <b/>
      <sz val="12"/>
      <color rgb="FFFF0000"/>
      <name val="等线 Light"/>
      <charset val="134"/>
    </font>
    <font>
      <b/>
      <sz val="16"/>
      <name val="等线 Light"/>
      <charset val="134"/>
    </font>
    <font>
      <sz val="20"/>
      <name val="等线 Light"/>
      <charset val="134"/>
    </font>
    <font>
      <sz val="12"/>
      <color rgb="FF00B0F0"/>
      <name val="等线 Light"/>
      <charset val="134"/>
    </font>
    <font>
      <sz val="12"/>
      <color rgb="FF92D050"/>
      <name val="等线 Light"/>
      <charset val="134"/>
    </font>
    <font>
      <sz val="12"/>
      <color indexed="40"/>
      <name val="等线 Light"/>
      <charset val="134"/>
    </font>
    <font>
      <sz val="12"/>
      <color theme="9" tint="0.799951170384838"/>
      <name val="等线 Light"/>
      <charset val="134"/>
    </font>
    <font>
      <sz val="11"/>
      <name val="等线 Light"/>
      <charset val="134"/>
    </font>
    <font>
      <b/>
      <sz val="10"/>
      <name val="微软雅黑"/>
      <family val="2"/>
      <charset val="134"/>
    </font>
    <font>
      <sz val="12"/>
      <name val="微软雅黑"/>
      <family val="2"/>
      <charset val="134"/>
    </font>
    <font>
      <sz val="10"/>
      <name val="微软雅黑"/>
      <family val="2"/>
      <charset val="134"/>
    </font>
    <font>
      <sz val="18"/>
      <name val="微软雅黑"/>
      <family val="2"/>
      <charset val="134"/>
    </font>
    <font>
      <sz val="11"/>
      <name val="微软雅黑"/>
      <family val="2"/>
      <charset val="134"/>
    </font>
    <font>
      <b/>
      <sz val="24"/>
      <name val="微软雅黑"/>
      <family val="2"/>
      <charset val="134"/>
    </font>
    <font>
      <sz val="9"/>
      <name val="微软雅黑"/>
      <family val="2"/>
      <charset val="134"/>
    </font>
    <font>
      <b/>
      <sz val="11"/>
      <color theme="0"/>
      <name val="微软雅黑"/>
      <family val="2"/>
      <charset val="134"/>
    </font>
    <font>
      <sz val="9"/>
      <color theme="1"/>
      <name val="微软雅黑"/>
      <family val="2"/>
      <charset val="134"/>
    </font>
    <font>
      <sz val="9"/>
      <color rgb="FFFFC000"/>
      <name val="微软雅黑"/>
      <family val="2"/>
      <charset val="134"/>
    </font>
    <font>
      <sz val="10"/>
      <color theme="1"/>
      <name val="微软雅黑"/>
      <family val="2"/>
      <charset val="134"/>
    </font>
    <font>
      <sz val="9"/>
      <color indexed="8"/>
      <name val="微软雅黑"/>
      <family val="2"/>
      <charset val="134"/>
    </font>
    <font>
      <b/>
      <sz val="12"/>
      <name val="微软雅黑"/>
      <family val="2"/>
      <charset val="134"/>
    </font>
    <font>
      <u/>
      <sz val="10"/>
      <color indexed="12"/>
      <name val="Arial"/>
      <family val="2"/>
      <charset val="0"/>
    </font>
    <font>
      <u/>
      <sz val="11"/>
      <color rgb="FF800080"/>
      <name val="宋体"/>
      <charset val="134"/>
      <scheme val="minor"/>
    </font>
    <font>
      <sz val="11"/>
      <color rgb="FFFF0000"/>
      <name val="宋体"/>
      <charset val="134"/>
      <scheme val="minor"/>
    </font>
    <font>
      <b/>
      <sz val="18"/>
      <color indexed="56"/>
      <name val="宋体"/>
      <charset val="134"/>
    </font>
    <font>
      <i/>
      <sz val="11"/>
      <color rgb="FF7F7F7F"/>
      <name val="宋体"/>
      <charset val="134"/>
      <scheme val="minor"/>
    </font>
    <font>
      <b/>
      <sz val="15"/>
      <color indexed="56"/>
      <name val="宋体"/>
      <charset val="134"/>
    </font>
    <font>
      <b/>
      <sz val="13"/>
      <color indexed="56"/>
      <name val="宋体"/>
      <charset val="134"/>
      <scheme val="minor"/>
    </font>
    <font>
      <b/>
      <sz val="11"/>
      <color indexed="56"/>
      <name val="宋体"/>
      <charset val="134"/>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2"/>
      <name val="Times New Roman"/>
      <family val="1"/>
      <charset val="0"/>
    </font>
    <font>
      <b/>
      <sz val="15"/>
      <color theme="3"/>
      <name val="宋体"/>
      <charset val="134"/>
      <scheme val="minor"/>
    </font>
    <font>
      <b/>
      <sz val="18"/>
      <color theme="3"/>
      <name val="宋体"/>
      <charset val="134"/>
      <scheme val="major"/>
    </font>
    <font>
      <b/>
      <sz val="11"/>
      <color theme="3"/>
      <name val="宋体"/>
      <charset val="134"/>
      <scheme val="minor"/>
    </font>
    <font>
      <sz val="10"/>
      <color indexed="8"/>
      <name val="Calibri"/>
      <family val="2"/>
      <charset val="0"/>
    </font>
    <font>
      <b/>
      <sz val="13"/>
      <color theme="3"/>
      <name val="宋体"/>
      <charset val="134"/>
      <scheme val="minor"/>
    </font>
    <font>
      <sz val="10"/>
      <name val="Helv"/>
      <family val="2"/>
      <charset val="0"/>
    </font>
    <font>
      <sz val="10"/>
      <name val="Arial"/>
      <charset val="134"/>
    </font>
    <font>
      <sz val="10"/>
      <name val="Helv"/>
      <charset val="134"/>
    </font>
    <font>
      <sz val="12"/>
      <name val="Times New Roman"/>
      <charset val="134"/>
    </font>
    <font>
      <sz val="16"/>
      <color theme="5"/>
      <name val="宋体"/>
      <charset val="134"/>
      <scheme val="minor"/>
    </font>
    <font>
      <sz val="11"/>
      <color theme="5"/>
      <name val="宋体"/>
      <charset val="134"/>
      <scheme val="minor"/>
    </font>
    <font>
      <b/>
      <sz val="14"/>
      <color rgb="FFFF0000"/>
      <name val="微软雅黑"/>
      <charset val="134"/>
    </font>
    <font>
      <sz val="12"/>
      <color rgb="FF000000"/>
      <name val="微软雅黑"/>
      <charset val="134"/>
    </font>
    <font>
      <sz val="9"/>
      <name val="宋体"/>
      <charset val="134"/>
    </font>
    <font>
      <b/>
      <sz val="9"/>
      <name val="宋体"/>
      <charset val="134"/>
    </font>
  </fonts>
  <fills count="113">
    <fill>
      <patternFill patternType="none"/>
    </fill>
    <fill>
      <patternFill patternType="gray125"/>
    </fill>
    <fill>
      <patternFill patternType="solid">
        <fgColor theme="8" tint="0.799981688894314"/>
        <bgColor indexed="64"/>
      </patternFill>
    </fill>
    <fill>
      <patternFill patternType="solid">
        <fgColor rgb="FFFFC000"/>
        <bgColor indexed="64"/>
      </patternFill>
    </fill>
    <fill>
      <patternFill patternType="solid">
        <fgColor theme="4" tint="0.599993896298105"/>
        <bgColor indexed="64"/>
      </patternFill>
    </fill>
    <fill>
      <patternFill patternType="solid">
        <fgColor theme="5" tint="0.399945066682943"/>
        <bgColor indexed="64"/>
      </patternFill>
    </fill>
    <fill>
      <patternFill patternType="solid">
        <fgColor theme="5" tint="0.599993896298105"/>
        <bgColor indexed="64"/>
      </patternFill>
    </fill>
    <fill>
      <patternFill patternType="solid">
        <fgColor theme="5" tint="0.399853511154515"/>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799951170384838"/>
        <bgColor indexed="64"/>
      </patternFill>
    </fill>
    <fill>
      <patternFill patternType="solid">
        <fgColor theme="6" tint="0.399945066682943"/>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0" tint="-0.0499893185216834"/>
        <bgColor indexed="64"/>
      </patternFill>
    </fill>
    <fill>
      <patternFill patternType="solid">
        <fgColor theme="9" tint="0.39994506668294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
      <patternFill patternType="solid">
        <fgColor theme="7" tint="0.399945066682943"/>
        <bgColor indexed="64"/>
      </patternFill>
    </fill>
    <fill>
      <patternFill patternType="solid">
        <fgColor theme="7" tint="0.399914548173467"/>
        <bgColor indexed="64"/>
      </patternFill>
    </fill>
    <fill>
      <patternFill patternType="solid">
        <fgColor theme="3" tint="0.399853511154515"/>
        <bgColor indexed="64"/>
      </patternFill>
    </fill>
    <fill>
      <patternFill patternType="solid">
        <fgColor theme="3" tint="0.599993896298105"/>
        <bgColor indexed="64"/>
      </patternFill>
    </fill>
    <fill>
      <patternFill patternType="solid">
        <fgColor theme="4" tint="0.79985961485641"/>
        <bgColor indexed="64"/>
      </patternFill>
    </fill>
    <fill>
      <patternFill patternType="solid">
        <fgColor theme="5" tint="0.399945066682943"/>
        <bgColor indexed="64"/>
      </patternFill>
    </fill>
    <fill>
      <patternFill patternType="solid">
        <fgColor theme="5" tint="0.599993896298105"/>
        <bgColor indexed="64"/>
      </patternFill>
    </fill>
    <fill>
      <patternFill patternType="solid">
        <fgColor theme="5" tint="0.799951170384838"/>
        <bgColor indexed="64"/>
      </patternFill>
    </fill>
    <fill>
      <patternFill patternType="solid">
        <fgColor theme="0" tint="-0.149876400036622"/>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1" tint="0.249977111117893"/>
        <bgColor indexed="64"/>
      </patternFill>
    </fill>
    <fill>
      <patternFill patternType="solid">
        <fgColor theme="8"/>
        <bgColor indexed="64"/>
      </patternFill>
    </fill>
    <fill>
      <patternFill patternType="solid">
        <fgColor theme="8" tint="0.399975585192419"/>
        <bgColor indexed="64"/>
      </patternFill>
    </fill>
    <fill>
      <patternFill patternType="solid">
        <fgColor theme="8"/>
        <bgColor rgb="FF000000"/>
      </patternFill>
    </fill>
    <fill>
      <patternFill patternType="solid">
        <fgColor theme="0"/>
        <bgColor rgb="FF000000"/>
      </patternFill>
    </fill>
    <fill>
      <patternFill patternType="solid">
        <fgColor theme="7" tint="0.399853511154515"/>
        <bgColor indexed="64"/>
      </patternFill>
    </fill>
    <fill>
      <patternFill patternType="solid">
        <fgColor theme="8" tint="0.79985961485641"/>
        <bgColor indexed="64"/>
      </patternFill>
    </fill>
    <fill>
      <patternFill patternType="solid">
        <fgColor theme="7" tint="0.79985961485641"/>
        <bgColor indexed="64"/>
      </patternFill>
    </fill>
    <fill>
      <patternFill patternType="solid">
        <fgColor indexed="9"/>
        <bgColor indexed="64"/>
      </patternFill>
    </fill>
    <fill>
      <patternFill patternType="solid">
        <fgColor theme="5" tint="0.799951170384838"/>
        <bgColor theme="0"/>
      </patternFill>
    </fill>
    <fill>
      <patternFill patternType="solid">
        <fgColor indexed="65"/>
        <bgColor theme="0"/>
      </patternFill>
    </fill>
    <fill>
      <patternFill patternType="solid">
        <fgColor theme="0" tint="-0.149998474074526"/>
        <bgColor indexed="64"/>
      </patternFill>
    </fill>
    <fill>
      <patternFill patternType="solid">
        <fgColor theme="5" tint="0.399975585192419"/>
        <bgColor indexed="64"/>
      </patternFill>
    </fill>
    <fill>
      <patternFill patternType="solid">
        <fgColor theme="9" tint="-0.249977111117893"/>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theme="2" tint="-0.0999786370433668"/>
        <bgColor indexed="64"/>
      </patternFill>
    </fill>
    <fill>
      <patternFill patternType="solid">
        <fgColor theme="8" tint="0.599993896298105"/>
        <bgColor indexed="64"/>
      </patternFill>
    </fill>
    <fill>
      <patternFill patternType="solid">
        <fgColor theme="5" tint="-0.249977111117893"/>
        <bgColor indexed="64"/>
      </patternFill>
    </fill>
    <fill>
      <patternFill patternType="solid">
        <fgColor theme="5" tint="0.799981688894314"/>
        <bgColor indexed="64"/>
      </patternFill>
    </fill>
    <fill>
      <patternFill patternType="solid">
        <fgColor theme="6" tint="-0.249977111117893"/>
        <bgColor indexed="64"/>
      </patternFill>
    </fill>
    <fill>
      <patternFill patternType="solid">
        <fgColor theme="6" tint="0.399975585192419"/>
        <bgColor indexed="64"/>
      </patternFill>
    </fill>
    <fill>
      <patternFill patternType="solid">
        <fgColor theme="5" tint="0.799951170384838"/>
        <bgColor rgb="FF000000"/>
      </patternFill>
    </fill>
    <fill>
      <patternFill patternType="solid">
        <fgColor theme="9" tint="0.799951170384838"/>
        <bgColor indexed="64"/>
      </patternFill>
    </fill>
    <fill>
      <patternFill patternType="solid">
        <fgColor theme="6" tint="0.799951170384838"/>
        <bgColor indexed="64"/>
      </patternFill>
    </fill>
    <fill>
      <patternFill patternType="solid">
        <fgColor theme="3" tint="0.79985961485641"/>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9" tint="0.399945066682943"/>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4" tint="0.599993896298105"/>
        <bgColor rgb="FF000000"/>
      </patternFill>
    </fill>
    <fill>
      <patternFill patternType="solid">
        <fgColor theme="6" tint="0.599993896298105"/>
        <bgColor rgb="FF000000"/>
      </patternFill>
    </fill>
    <fill>
      <patternFill patternType="solid">
        <fgColor theme="7" tint="0.399945066682943"/>
        <bgColor indexed="64"/>
      </patternFill>
    </fill>
    <fill>
      <patternFill patternType="solid">
        <fgColor theme="9" tint="0.599963377788629"/>
        <bgColor indexed="64"/>
      </patternFill>
    </fill>
    <fill>
      <patternFill patternType="solid">
        <fgColor theme="2"/>
        <bgColor indexed="64"/>
      </patternFill>
    </fill>
    <fill>
      <patternFill patternType="solid">
        <fgColor theme="1" tint="0.499984740745262"/>
        <bgColor indexed="64"/>
      </patternFill>
    </fill>
    <fill>
      <patternFill patternType="solid">
        <fgColor theme="6" tint="0.79985961485641"/>
        <bgColor indexed="64"/>
      </patternFill>
    </fill>
    <fill>
      <patternFill patternType="solid">
        <fgColor theme="8" tint="0.79985961485641"/>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9" tint="0.79985961485641"/>
        <bgColor indexed="64"/>
      </patternFill>
    </fill>
    <fill>
      <patternFill patternType="solid">
        <fgColor theme="8" tint="0.799951170384838"/>
        <bgColor indexed="64"/>
      </patternFill>
    </fill>
    <fill>
      <patternFill patternType="solid">
        <fgColor theme="9" tint="0.799829096346934"/>
        <bgColor indexed="64"/>
      </patternFill>
    </fill>
    <fill>
      <patternFill patternType="solid">
        <fgColor theme="8" tint="0.599993896298105"/>
        <bgColor indexed="64"/>
      </patternFill>
    </fill>
    <fill>
      <patternFill patternType="solid">
        <fgColor theme="7" tint="0.799951170384838"/>
        <bgColor indexed="64"/>
      </patternFill>
    </fill>
    <fill>
      <patternFill patternType="solid">
        <fgColor theme="9" tint="0.399853511154515"/>
        <bgColor indexed="64"/>
      </patternFill>
    </fill>
    <fill>
      <patternFill patternType="solid">
        <fgColor rgb="FF00B0F0"/>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indexed="2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theme="5"/>
        <bgColor indexed="64"/>
      </patternFill>
    </fill>
    <fill>
      <patternFill patternType="solid">
        <fgColor indexed="45"/>
        <bgColor indexed="64"/>
      </patternFill>
    </fill>
    <fill>
      <patternFill patternType="solid">
        <fgColor theme="6"/>
        <bgColor indexed="64"/>
      </patternFill>
    </fill>
    <fill>
      <patternFill patternType="solid">
        <fgColor indexed="42"/>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theme="9"/>
        <bgColor indexed="64"/>
      </patternFill>
    </fill>
    <fill>
      <patternFill patternType="solid">
        <fgColor indexed="51"/>
        <bgColor indexed="64"/>
      </patternFill>
    </fill>
    <fill>
      <patternFill patternType="solid">
        <fgColor indexed="52"/>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2F2F2"/>
        <bgColor indexed="64"/>
      </patternFill>
    </fill>
    <fill>
      <patternFill patternType="solid">
        <fgColor theme="7"/>
        <bgColor indexed="64"/>
      </patternFill>
    </fill>
    <fill>
      <patternFill patternType="solid">
        <fgColor theme="4"/>
        <bgColor indexed="64"/>
      </patternFill>
    </fill>
  </fills>
  <borders count="9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style="medium">
        <color theme="1" tint="0.149876400036622"/>
      </left>
      <right style="thin">
        <color theme="0" tint="-0.349986266670736"/>
      </right>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medium">
        <color theme="1" tint="0.149876400036622"/>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medium">
        <color theme="1" tint="0.149876400036622"/>
      </left>
      <right style="thin">
        <color theme="0" tint="-0.349986266670736"/>
      </right>
      <top style="thin">
        <color theme="0" tint="-0.349986266670736"/>
      </top>
      <bottom style="medium">
        <color theme="1" tint="0.149876400036622"/>
      </bottom>
      <diagonal/>
    </border>
    <border>
      <left style="thin">
        <color theme="0" tint="-0.349986266670736"/>
      </left>
      <right style="thin">
        <color theme="0" tint="-0.349986266670736"/>
      </right>
      <top style="thin">
        <color theme="0" tint="-0.349986266670736"/>
      </top>
      <bottom style="medium">
        <color theme="1" tint="0.149876400036622"/>
      </bottom>
      <diagonal/>
    </border>
    <border>
      <left style="thin">
        <color theme="0" tint="-0.349986266670736"/>
      </left>
      <right/>
      <top/>
      <bottom style="thin">
        <color theme="0" tint="-0.349986266670736"/>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349986266670736"/>
      </left>
      <right style="medium">
        <color theme="1" tint="0.149876400036622"/>
      </right>
      <top/>
      <bottom/>
      <diagonal/>
    </border>
    <border>
      <left style="thin">
        <color theme="0" tint="-0.349986266670736"/>
      </left>
      <right style="medium">
        <color theme="1" tint="0.149876400036622"/>
      </right>
      <top/>
      <bottom style="thin">
        <color theme="0" tint="-0.349986266670736"/>
      </bottom>
      <diagonal/>
    </border>
    <border>
      <left style="thin">
        <color theme="0" tint="-0.349986266670736"/>
      </left>
      <right style="medium">
        <color theme="1" tint="0.149876400036622"/>
      </right>
      <top style="thin">
        <color theme="0" tint="-0.349986266670736"/>
      </top>
      <bottom style="thin">
        <color theme="0" tint="-0.349986266670736"/>
      </bottom>
      <diagonal/>
    </border>
    <border>
      <left style="thin">
        <color theme="0" tint="-0.349986266670736"/>
      </left>
      <right style="medium">
        <color theme="1" tint="0.149876400036622"/>
      </right>
      <top style="thin">
        <color theme="0" tint="-0.349986266670736"/>
      </top>
      <bottom style="medium">
        <color theme="1" tint="0.149876400036622"/>
      </bottom>
      <diagonal/>
    </border>
    <border>
      <left style="thin">
        <color auto="1"/>
      </left>
      <right/>
      <top/>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thin">
        <color auto="1"/>
      </left>
      <right style="thin">
        <color auto="1"/>
      </right>
      <top/>
      <bottom style="medium">
        <color auto="1"/>
      </bottom>
      <diagonal/>
    </border>
    <border diagonalUp="1">
      <left style="thin">
        <color auto="1"/>
      </left>
      <right style="thin">
        <color auto="1"/>
      </right>
      <top style="thin">
        <color auto="1"/>
      </top>
      <bottom style="thin">
        <color auto="1"/>
      </bottom>
      <diagonal style="thin">
        <color auto="1"/>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style="medium">
        <color auto="1"/>
      </left>
      <right style="dotted">
        <color auto="1"/>
      </right>
      <top style="medium">
        <color auto="1"/>
      </top>
      <bottom/>
      <diagonal/>
    </border>
    <border>
      <left style="dotted">
        <color auto="1"/>
      </left>
      <right/>
      <top style="medium">
        <color auto="1"/>
      </top>
      <bottom/>
      <diagonal/>
    </border>
    <border>
      <left style="medium">
        <color auto="1"/>
      </left>
      <right/>
      <top style="medium">
        <color auto="1"/>
      </top>
      <bottom/>
      <diagonal/>
    </border>
    <border>
      <left/>
      <right/>
      <top style="medium">
        <color auto="1"/>
      </top>
      <bottom style="medium">
        <color auto="1"/>
      </bottom>
      <diagonal/>
    </border>
    <border>
      <left style="medium">
        <color auto="1"/>
      </left>
      <right/>
      <top style="medium">
        <color auto="1"/>
      </top>
      <bottom style="dotted">
        <color auto="1"/>
      </bottom>
      <diagonal/>
    </border>
    <border>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medium">
        <color auto="1"/>
      </left>
      <right style="dotted">
        <color auto="1"/>
      </right>
      <top style="dotted">
        <color auto="1"/>
      </top>
      <bottom/>
      <diagonal/>
    </border>
    <border>
      <left style="medium">
        <color auto="1"/>
      </left>
      <right style="dotted">
        <color auto="1"/>
      </right>
      <top/>
      <bottom style="dotted">
        <color auto="1"/>
      </bottom>
      <diagonal/>
    </border>
    <border>
      <left/>
      <right style="dotted">
        <color auto="1"/>
      </right>
      <top style="dotted">
        <color auto="1"/>
      </top>
      <bottom/>
      <diagonal/>
    </border>
    <border>
      <left/>
      <right style="dotted">
        <color auto="1"/>
      </right>
      <top/>
      <bottom/>
      <diagonal/>
    </border>
    <border>
      <left/>
      <right style="dotted">
        <color auto="1"/>
      </right>
      <top/>
      <bottom style="dotted">
        <color auto="1"/>
      </bottom>
      <diagonal/>
    </border>
    <border>
      <left style="medium">
        <color auto="1"/>
      </left>
      <right style="dotted">
        <color auto="1"/>
      </right>
      <top/>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medium">
        <color auto="1"/>
      </left>
      <right style="dotted">
        <color auto="1"/>
      </right>
      <top/>
      <bottom style="dashed">
        <color auto="1"/>
      </bottom>
      <diagonal/>
    </border>
    <border>
      <left/>
      <right/>
      <top style="dotted">
        <color auto="1"/>
      </top>
      <bottom style="dotted">
        <color auto="1"/>
      </bottom>
      <diagonal/>
    </border>
    <border>
      <left style="medium">
        <color auto="1"/>
      </left>
      <right/>
      <top style="dotted">
        <color auto="1"/>
      </top>
      <bottom/>
      <diagonal/>
    </border>
    <border>
      <left/>
      <right/>
      <top style="dotted">
        <color auto="1"/>
      </top>
      <bottom/>
      <diagonal/>
    </border>
    <border>
      <left/>
      <right style="medium">
        <color auto="1"/>
      </right>
      <top style="dotted">
        <color auto="1"/>
      </top>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thick">
        <color theme="4" tint="0.499984740745262"/>
      </bottom>
      <diagonal/>
    </border>
    <border>
      <left/>
      <right/>
      <top/>
      <bottom style="medium">
        <color indexed="3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indexed="62"/>
      </top>
      <bottom style="double">
        <color indexed="62"/>
      </bottom>
      <diagonal/>
    </border>
    <border>
      <left/>
      <right/>
      <top/>
      <bottom style="thick">
        <color theme="4"/>
      </bottom>
      <diagonal/>
    </border>
    <border>
      <left/>
      <right/>
      <top style="thin">
        <color theme="4"/>
      </top>
      <bottom style="double">
        <color theme="4"/>
      </bottom>
      <diagonal/>
    </border>
    <border>
      <left/>
      <right/>
      <top/>
      <bottom style="medium">
        <color theme="4" tint="0.399975585192419"/>
      </bottom>
      <diagonal/>
    </border>
  </borders>
  <cellStyleXfs count="1817">
    <xf numFmtId="0" fontId="0" fillId="0" borderId="0">
      <alignment vertical="center"/>
    </xf>
    <xf numFmtId="43" fontId="62" fillId="0" borderId="0" applyFont="0" applyFill="0" applyBorder="0" applyAlignment="0" applyProtection="0">
      <alignment vertical="center"/>
    </xf>
    <xf numFmtId="44" fontId="62" fillId="0" borderId="0" applyFont="0" applyFill="0" applyBorder="0" applyAlignment="0" applyProtection="0">
      <alignment vertical="center"/>
    </xf>
    <xf numFmtId="9" fontId="62" fillId="0" borderId="0" applyFont="0" applyFill="0" applyBorder="0" applyAlignment="0" applyProtection="0">
      <alignment vertical="center"/>
    </xf>
    <xf numFmtId="41"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161" fillId="0" borderId="0" applyNumberFormat="0" applyFill="0" applyBorder="0" applyAlignment="0" applyProtection="0">
      <alignment vertical="top"/>
      <protection locked="0"/>
    </xf>
    <xf numFmtId="0" fontId="162" fillId="0" borderId="0" applyNumberFormat="0" applyFill="0" applyBorder="0" applyAlignment="0" applyProtection="0">
      <alignment vertical="center"/>
    </xf>
    <xf numFmtId="0" fontId="62" fillId="84" borderId="82" applyNumberFormat="0" applyFont="0" applyAlignment="0" applyProtection="0">
      <alignment vertical="center"/>
    </xf>
    <xf numFmtId="0" fontId="163" fillId="0" borderId="0" applyNumberFormat="0" applyFill="0" applyBorder="0" applyAlignment="0" applyProtection="0">
      <alignment vertical="center"/>
    </xf>
    <xf numFmtId="0" fontId="164"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6" fillId="0" borderId="83" applyNumberFormat="0" applyFill="0" applyAlignment="0" applyProtection="0">
      <alignment vertical="center"/>
    </xf>
    <xf numFmtId="0" fontId="167" fillId="0" borderId="84" applyNumberFormat="0" applyFill="0" applyAlignment="0" applyProtection="0">
      <alignment vertical="center"/>
    </xf>
    <xf numFmtId="0" fontId="168" fillId="0" borderId="85" applyNumberFormat="0" applyFill="0" applyAlignment="0" applyProtection="0">
      <alignment vertical="center"/>
    </xf>
    <xf numFmtId="0" fontId="168" fillId="0" borderId="0" applyNumberFormat="0" applyFill="0" applyBorder="0" applyAlignment="0" applyProtection="0">
      <alignment vertical="center"/>
    </xf>
    <xf numFmtId="0" fontId="169" fillId="85" borderId="86" applyNumberFormat="0" applyAlignment="0" applyProtection="0">
      <alignment vertical="center"/>
    </xf>
    <xf numFmtId="0" fontId="170" fillId="86" borderId="87" applyNumberFormat="0" applyAlignment="0" applyProtection="0">
      <alignment vertical="center"/>
    </xf>
    <xf numFmtId="0" fontId="171" fillId="86" borderId="86" applyNumberFormat="0" applyAlignment="0" applyProtection="0">
      <alignment vertical="center"/>
    </xf>
    <xf numFmtId="0" fontId="172" fillId="87" borderId="88" applyNumberFormat="0" applyAlignment="0" applyProtection="0">
      <alignment vertical="center"/>
    </xf>
    <xf numFmtId="0" fontId="173" fillId="0" borderId="89" applyNumberFormat="0" applyFill="0" applyAlignment="0" applyProtection="0">
      <alignment vertical="center"/>
    </xf>
    <xf numFmtId="0" fontId="174" fillId="0" borderId="90" applyNumberFormat="0" applyFill="0" applyAlignment="0" applyProtection="0">
      <alignment vertical="center"/>
    </xf>
    <xf numFmtId="0" fontId="175" fillId="88" borderId="0" applyNumberFormat="0" applyBorder="0" applyAlignment="0" applyProtection="0">
      <alignment vertical="center"/>
    </xf>
    <xf numFmtId="0" fontId="176" fillId="89" borderId="0" applyNumberFormat="0" applyBorder="0" applyAlignment="0" applyProtection="0">
      <alignment vertical="center"/>
    </xf>
    <xf numFmtId="0" fontId="177" fillId="90" borderId="0" applyNumberFormat="0" applyBorder="0" applyAlignment="0" applyProtection="0">
      <alignment vertical="center"/>
    </xf>
    <xf numFmtId="0" fontId="178" fillId="91" borderId="0" applyNumberFormat="0" applyBorder="0" applyAlignment="0" applyProtection="0">
      <alignment vertical="center"/>
    </xf>
    <xf numFmtId="0" fontId="0" fillId="92" borderId="0" applyNumberFormat="0" applyBorder="0" applyAlignment="0" applyProtection="0">
      <alignment vertical="center"/>
    </xf>
    <xf numFmtId="0" fontId="0" fillId="93" borderId="0" applyNumberFormat="0" applyBorder="0" applyAlignment="0" applyProtection="0">
      <alignment vertical="center"/>
    </xf>
    <xf numFmtId="0" fontId="178" fillId="94" borderId="0" applyNumberFormat="0" applyBorder="0" applyAlignment="0" applyProtection="0">
      <alignment vertical="center"/>
    </xf>
    <xf numFmtId="0" fontId="178" fillId="95" borderId="0" applyNumberFormat="0" applyBorder="0" applyAlignment="0" applyProtection="0">
      <alignment vertical="center"/>
    </xf>
    <xf numFmtId="0" fontId="0" fillId="96" borderId="0" applyNumberFormat="0" applyBorder="0" applyAlignment="0" applyProtection="0">
      <alignment vertical="center"/>
    </xf>
    <xf numFmtId="0" fontId="0" fillId="6" borderId="0" applyNumberFormat="0" applyBorder="0" applyAlignment="0" applyProtection="0">
      <alignment vertical="center"/>
    </xf>
    <xf numFmtId="0" fontId="178" fillId="45" borderId="0" applyNumberFormat="0" applyBorder="0" applyAlignment="0" applyProtection="0">
      <alignment vertical="center"/>
    </xf>
    <xf numFmtId="0" fontId="178" fillId="97" borderId="0" applyNumberFormat="0" applyBorder="0" applyAlignment="0" applyProtection="0">
      <alignment vertical="center"/>
    </xf>
    <xf numFmtId="0" fontId="0" fillId="98" borderId="0" applyNumberFormat="0" applyBorder="0" applyAlignment="0" applyProtection="0">
      <alignment vertical="center"/>
    </xf>
    <xf numFmtId="0" fontId="0" fillId="99" borderId="0" applyNumberFormat="0" applyBorder="0" applyAlignment="0" applyProtection="0">
      <alignment vertical="center"/>
    </xf>
    <xf numFmtId="0" fontId="178" fillId="99" borderId="0" applyNumberFormat="0" applyBorder="0" applyAlignment="0" applyProtection="0">
      <alignment vertical="center"/>
    </xf>
    <xf numFmtId="0" fontId="178" fillId="100" borderId="0" applyNumberFormat="0" applyBorder="0" applyAlignment="0" applyProtection="0">
      <alignment vertical="center"/>
    </xf>
    <xf numFmtId="0" fontId="0" fillId="101" borderId="0" applyNumberFormat="0" applyBorder="0" applyAlignment="0" applyProtection="0">
      <alignment vertical="center"/>
    </xf>
    <xf numFmtId="0" fontId="0" fillId="101" borderId="0" applyNumberFormat="0" applyBorder="0" applyAlignment="0" applyProtection="0">
      <alignment vertical="center"/>
    </xf>
    <xf numFmtId="0" fontId="178" fillId="100" borderId="0" applyNumberFormat="0" applyBorder="0" applyAlignment="0" applyProtection="0">
      <alignment vertical="center"/>
    </xf>
    <xf numFmtId="0" fontId="178" fillId="34" borderId="0" applyNumberFormat="0" applyBorder="0" applyAlignment="0" applyProtection="0">
      <alignment vertical="center"/>
    </xf>
    <xf numFmtId="0" fontId="0" fillId="2" borderId="0" applyNumberFormat="0" applyBorder="0" applyAlignment="0" applyProtection="0">
      <alignment vertical="center"/>
    </xf>
    <xf numFmtId="0" fontId="0" fillId="52" borderId="0" applyNumberFormat="0" applyBorder="0" applyAlignment="0" applyProtection="0">
      <alignment vertical="center"/>
    </xf>
    <xf numFmtId="0" fontId="178" fillId="35" borderId="0" applyNumberFormat="0" applyBorder="0" applyAlignment="0" applyProtection="0">
      <alignment vertical="center"/>
    </xf>
    <xf numFmtId="0" fontId="178" fillId="102" borderId="0" applyNumberFormat="0" applyBorder="0" applyAlignment="0" applyProtection="0">
      <alignment vertical="center"/>
    </xf>
    <xf numFmtId="0" fontId="0" fillId="48" borderId="0" applyNumberFormat="0" applyBorder="0" applyAlignment="0" applyProtection="0">
      <alignment vertical="center"/>
    </xf>
    <xf numFmtId="0" fontId="0" fillId="103" borderId="0" applyNumberFormat="0" applyBorder="0" applyAlignment="0" applyProtection="0">
      <alignment vertical="center"/>
    </xf>
    <xf numFmtId="0" fontId="178" fillId="104" borderId="0" applyNumberFormat="0" applyBorder="0" applyAlignment="0" applyProtection="0">
      <alignment vertical="center"/>
    </xf>
    <xf numFmtId="0" fontId="178" fillId="35" borderId="0" applyNumberFormat="0" applyBorder="0" applyAlignment="0" applyProtection="0">
      <alignment vertical="center"/>
    </xf>
    <xf numFmtId="0" fontId="62" fillId="0" borderId="0"/>
    <xf numFmtId="43" fontId="5" fillId="0" borderId="0" applyFont="0" applyFill="0" applyBorder="0" applyAlignment="0" applyProtection="0"/>
    <xf numFmtId="0" fontId="178" fillId="95" borderId="0" applyNumberFormat="0" applyBorder="0" applyAlignment="0" applyProtection="0">
      <alignment vertical="center"/>
    </xf>
    <xf numFmtId="0" fontId="5" fillId="0" borderId="0"/>
    <xf numFmtId="0" fontId="0" fillId="4" borderId="0" applyNumberFormat="0" applyBorder="0" applyAlignment="0" applyProtection="0">
      <alignment vertical="center"/>
    </xf>
    <xf numFmtId="0" fontId="5" fillId="0" borderId="0"/>
    <xf numFmtId="0" fontId="62" fillId="0" borderId="0"/>
    <xf numFmtId="44"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62" fillId="0" borderId="0"/>
    <xf numFmtId="44" fontId="5" fillId="0" borderId="0" applyFont="0" applyFill="0" applyBorder="0" applyAlignment="0" applyProtection="0"/>
    <xf numFmtId="0" fontId="0" fillId="48"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62" fillId="0" borderId="0"/>
    <xf numFmtId="0" fontId="178" fillId="35"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175" fillId="88" borderId="0" applyNumberFormat="0" applyBorder="0" applyAlignment="0" applyProtection="0">
      <alignment vertical="center"/>
    </xf>
    <xf numFmtId="0" fontId="178" fillId="105" borderId="0" applyNumberFormat="0" applyBorder="0" applyAlignment="0" applyProtection="0">
      <alignment vertical="center"/>
    </xf>
    <xf numFmtId="0" fontId="177" fillId="90" borderId="0" applyNumberFormat="0" applyBorder="0" applyAlignment="0" applyProtection="0">
      <alignment vertical="center"/>
    </xf>
    <xf numFmtId="0" fontId="178" fillId="45" borderId="0" applyNumberFormat="0" applyBorder="0" applyAlignment="0" applyProtection="0">
      <alignment vertical="center"/>
    </xf>
    <xf numFmtId="0" fontId="0" fillId="6" borderId="0" applyNumberFormat="0" applyBorder="0" applyAlignment="0" applyProtection="0">
      <alignment vertical="center"/>
    </xf>
    <xf numFmtId="43" fontId="5" fillId="0" borderId="0" applyFont="0" applyFill="0" applyBorder="0" applyAlignment="0" applyProtection="0"/>
    <xf numFmtId="0" fontId="178" fillId="45" borderId="0" applyNumberFormat="0" applyBorder="0" applyAlignment="0" applyProtection="0">
      <alignment vertical="center"/>
    </xf>
    <xf numFmtId="0" fontId="165" fillId="0" borderId="0" applyNumberFormat="0" applyFill="0" applyBorder="0" applyAlignment="0" applyProtection="0">
      <alignment vertical="center"/>
    </xf>
    <xf numFmtId="0" fontId="0" fillId="2" borderId="0" applyNumberFormat="0" applyBorder="0" applyAlignment="0" applyProtection="0">
      <alignment vertical="center"/>
    </xf>
    <xf numFmtId="0" fontId="0" fillId="6" borderId="0" applyNumberFormat="0" applyBorder="0" applyAlignment="0" applyProtection="0">
      <alignment vertical="center"/>
    </xf>
    <xf numFmtId="43" fontId="5" fillId="0" borderId="0" applyFont="0" applyFill="0" applyBorder="0" applyAlignment="0" applyProtection="0"/>
    <xf numFmtId="0" fontId="178" fillId="45" borderId="0" applyNumberFormat="0" applyBorder="0" applyAlignment="0" applyProtection="0">
      <alignment vertical="center"/>
    </xf>
    <xf numFmtId="0" fontId="5" fillId="0" borderId="0"/>
    <xf numFmtId="0" fontId="5" fillId="0" borderId="0"/>
    <xf numFmtId="0" fontId="5" fillId="0" borderId="0"/>
    <xf numFmtId="43" fontId="5" fillId="0" borderId="0" applyFont="0" applyFill="0" applyBorder="0" applyAlignment="0" applyProtection="0"/>
    <xf numFmtId="0" fontId="165" fillId="0" borderId="0" applyNumberFormat="0" applyFill="0" applyBorder="0" applyAlignment="0" applyProtection="0">
      <alignment vertical="center"/>
    </xf>
    <xf numFmtId="0" fontId="178" fillId="35" borderId="0" applyNumberFormat="0" applyBorder="0" applyAlignment="0" applyProtection="0">
      <alignment vertical="center"/>
    </xf>
    <xf numFmtId="0" fontId="179" fillId="0" borderId="0"/>
    <xf numFmtId="0" fontId="62" fillId="0" borderId="0"/>
    <xf numFmtId="0" fontId="178" fillId="45" borderId="0" applyNumberFormat="0" applyBorder="0" applyAlignment="0" applyProtection="0">
      <alignment vertical="center"/>
    </xf>
    <xf numFmtId="0" fontId="5" fillId="0" borderId="0"/>
    <xf numFmtId="0" fontId="0" fillId="2" borderId="0" applyNumberFormat="0" applyBorder="0" applyAlignment="0" applyProtection="0">
      <alignment vertical="center"/>
    </xf>
    <xf numFmtId="0" fontId="178" fillId="45" borderId="0" applyNumberFormat="0" applyBorder="0" applyAlignment="0" applyProtection="0">
      <alignment vertical="center"/>
    </xf>
    <xf numFmtId="0" fontId="0" fillId="2" borderId="0" applyNumberFormat="0" applyBorder="0" applyAlignment="0" applyProtection="0">
      <alignment vertical="center"/>
    </xf>
    <xf numFmtId="0" fontId="178" fillId="45" borderId="0" applyNumberFormat="0" applyBorder="0" applyAlignment="0" applyProtection="0">
      <alignment vertical="center"/>
    </xf>
    <xf numFmtId="0" fontId="0" fillId="2" borderId="0" applyNumberFormat="0" applyBorder="0" applyAlignment="0" applyProtection="0">
      <alignment vertical="center"/>
    </xf>
    <xf numFmtId="0" fontId="178" fillId="105" borderId="0" applyNumberFormat="0" applyBorder="0" applyAlignment="0" applyProtection="0">
      <alignment vertical="center"/>
    </xf>
    <xf numFmtId="0" fontId="178" fillId="56" borderId="0" applyNumberFormat="0" applyBorder="0" applyAlignment="0" applyProtection="0">
      <alignment vertical="center"/>
    </xf>
    <xf numFmtId="0" fontId="180" fillId="0" borderId="91" applyNumberFormat="0" applyFill="0" applyAlignment="0" applyProtection="0">
      <alignment vertical="center"/>
    </xf>
    <xf numFmtId="0" fontId="0" fillId="8" borderId="0" applyNumberFormat="0" applyBorder="0" applyAlignment="0" applyProtection="0">
      <alignment vertical="center"/>
    </xf>
    <xf numFmtId="43" fontId="5" fillId="0" borderId="0" applyFont="0" applyFill="0" applyBorder="0" applyAlignment="0" applyProtection="0"/>
    <xf numFmtId="44"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62" fillId="84" borderId="82" applyNumberFormat="0" applyFont="0" applyAlignment="0" applyProtection="0">
      <alignment vertical="center"/>
    </xf>
    <xf numFmtId="0" fontId="0" fillId="2" borderId="0" applyNumberFormat="0" applyBorder="0" applyAlignment="0" applyProtection="0">
      <alignment vertical="center"/>
    </xf>
    <xf numFmtId="0" fontId="178" fillId="45" borderId="0" applyNumberFormat="0" applyBorder="0" applyAlignment="0" applyProtection="0">
      <alignment vertical="center"/>
    </xf>
    <xf numFmtId="0" fontId="0" fillId="48" borderId="0" applyNumberFormat="0" applyBorder="0" applyAlignment="0" applyProtection="0">
      <alignment vertical="center"/>
    </xf>
    <xf numFmtId="0" fontId="175" fillId="88" borderId="0" applyNumberFormat="0" applyBorder="0" applyAlignment="0" applyProtection="0">
      <alignment vertical="center"/>
    </xf>
    <xf numFmtId="0" fontId="178" fillId="105" borderId="0" applyNumberFormat="0" applyBorder="0" applyAlignment="0" applyProtection="0">
      <alignment vertical="center"/>
    </xf>
    <xf numFmtId="0" fontId="176" fillId="89" borderId="0" applyNumberFormat="0" applyBorder="0" applyAlignment="0" applyProtection="0">
      <alignment vertical="center"/>
    </xf>
    <xf numFmtId="0" fontId="178" fillId="56"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5" fillId="0" borderId="0"/>
    <xf numFmtId="0" fontId="0" fillId="8" borderId="0" applyNumberFormat="0" applyBorder="0" applyAlignment="0" applyProtection="0">
      <alignment vertical="center"/>
    </xf>
    <xf numFmtId="43" fontId="5" fillId="0" borderId="0" applyFont="0" applyFill="0" applyBorder="0" applyAlignment="0" applyProtection="0"/>
    <xf numFmtId="0" fontId="175" fillId="88"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0" fillId="4"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81" fillId="0" borderId="0" applyNumberFormat="0" applyFill="0" applyBorder="0" applyAlignment="0" applyProtection="0">
      <alignment vertical="center"/>
    </xf>
    <xf numFmtId="0" fontId="178" fillId="35" borderId="0" applyNumberFormat="0" applyBorder="0" applyAlignment="0" applyProtection="0">
      <alignment vertical="center"/>
    </xf>
    <xf numFmtId="0" fontId="178" fillId="106" borderId="0" applyNumberFormat="0" applyBorder="0" applyAlignment="0" applyProtection="0">
      <alignment vertical="center"/>
    </xf>
    <xf numFmtId="0" fontId="178" fillId="35" borderId="0" applyNumberFormat="0" applyBorder="0" applyAlignment="0" applyProtection="0">
      <alignment vertical="center"/>
    </xf>
    <xf numFmtId="0" fontId="0" fillId="107" borderId="0" applyNumberFormat="0" applyBorder="0" applyAlignment="0" applyProtection="0">
      <alignment vertical="center"/>
    </xf>
    <xf numFmtId="0" fontId="62" fillId="0" borderId="0"/>
    <xf numFmtId="0" fontId="177" fillId="90" borderId="0" applyNumberFormat="0" applyBorder="0" applyAlignment="0" applyProtection="0">
      <alignment vertical="center"/>
    </xf>
    <xf numFmtId="0" fontId="178" fillId="35" borderId="0" applyNumberFormat="0" applyBorder="0" applyAlignment="0" applyProtection="0">
      <alignment vertical="center"/>
    </xf>
    <xf numFmtId="0" fontId="178" fillId="35" borderId="0" applyNumberFormat="0" applyBorder="0" applyAlignment="0" applyProtection="0">
      <alignment vertical="center"/>
    </xf>
    <xf numFmtId="0" fontId="175" fillId="88" borderId="0" applyNumberFormat="0" applyBorder="0" applyAlignment="0" applyProtection="0">
      <alignment vertical="center"/>
    </xf>
    <xf numFmtId="0" fontId="0" fillId="52" borderId="0" applyNumberFormat="0" applyBorder="0" applyAlignment="0" applyProtection="0">
      <alignment vertical="center"/>
    </xf>
    <xf numFmtId="0" fontId="0" fillId="6" borderId="0" applyNumberFormat="0" applyBorder="0" applyAlignment="0" applyProtection="0">
      <alignment vertical="center"/>
    </xf>
    <xf numFmtId="0" fontId="62" fillId="0" borderId="0"/>
    <xf numFmtId="0" fontId="178" fillId="35"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0" fillId="107" borderId="0" applyNumberFormat="0" applyBorder="0" applyAlignment="0" applyProtection="0">
      <alignment vertical="center"/>
    </xf>
    <xf numFmtId="0" fontId="62" fillId="0" borderId="0"/>
    <xf numFmtId="0" fontId="0" fillId="107" borderId="0" applyNumberFormat="0" applyBorder="0" applyAlignment="0" applyProtection="0">
      <alignment vertical="center"/>
    </xf>
    <xf numFmtId="0" fontId="62" fillId="0" borderId="0"/>
    <xf numFmtId="0" fontId="62" fillId="0" borderId="0"/>
    <xf numFmtId="0" fontId="178" fillId="35" borderId="0" applyNumberFormat="0" applyBorder="0" applyAlignment="0" applyProtection="0">
      <alignment vertical="center"/>
    </xf>
    <xf numFmtId="0" fontId="62" fillId="0" borderId="0"/>
    <xf numFmtId="0" fontId="62" fillId="0" borderId="0"/>
    <xf numFmtId="43" fontId="5" fillId="0" borderId="0" applyFont="0" applyFill="0" applyBorder="0" applyAlignment="0" applyProtection="0"/>
    <xf numFmtId="0" fontId="172" fillId="87" borderId="88" applyNumberFormat="0" applyAlignment="0" applyProtection="0">
      <alignment vertical="center"/>
    </xf>
    <xf numFmtId="0" fontId="178" fillId="35"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172" fillId="87" borderId="88" applyNumberFormat="0" applyAlignment="0" applyProtection="0">
      <alignment vertical="center"/>
    </xf>
    <xf numFmtId="0" fontId="178" fillId="35"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62" fillId="0" borderId="0"/>
    <xf numFmtId="0" fontId="178" fillId="45" borderId="0" applyNumberFormat="0" applyBorder="0" applyAlignment="0" applyProtection="0">
      <alignment vertical="center"/>
    </xf>
    <xf numFmtId="0" fontId="62" fillId="0" borderId="0"/>
    <xf numFmtId="0" fontId="178" fillId="45" borderId="0" applyNumberFormat="0" applyBorder="0" applyAlignment="0" applyProtection="0">
      <alignment vertical="center"/>
    </xf>
    <xf numFmtId="0" fontId="178" fillId="102" borderId="0" applyNumberFormat="0" applyBorder="0" applyAlignment="0" applyProtection="0">
      <alignment vertical="center"/>
    </xf>
    <xf numFmtId="43" fontId="5" fillId="0" borderId="0" applyFont="0" applyFill="0" applyBorder="0" applyAlignment="0" applyProtection="0"/>
    <xf numFmtId="0" fontId="172" fillId="87" borderId="88" applyNumberFormat="0" applyAlignment="0" applyProtection="0">
      <alignment vertical="center"/>
    </xf>
    <xf numFmtId="0" fontId="178" fillId="35" borderId="0" applyNumberFormat="0" applyBorder="0" applyAlignment="0" applyProtection="0">
      <alignment vertical="center"/>
    </xf>
    <xf numFmtId="0" fontId="0" fillId="52" borderId="0" applyNumberFormat="0" applyBorder="0" applyAlignment="0" applyProtection="0">
      <alignment vertical="center"/>
    </xf>
    <xf numFmtId="0" fontId="5" fillId="0" borderId="0"/>
    <xf numFmtId="0" fontId="5" fillId="0" borderId="0"/>
    <xf numFmtId="0" fontId="5" fillId="0" borderId="0"/>
    <xf numFmtId="0" fontId="62" fillId="0" borderId="0"/>
    <xf numFmtId="0" fontId="172" fillId="87" borderId="88" applyNumberFormat="0" applyAlignment="0" applyProtection="0">
      <alignment vertical="center"/>
    </xf>
    <xf numFmtId="0" fontId="178" fillId="35" borderId="0" applyNumberFormat="0" applyBorder="0" applyAlignment="0" applyProtection="0">
      <alignment vertical="center"/>
    </xf>
    <xf numFmtId="0" fontId="5" fillId="0" borderId="0"/>
    <xf numFmtId="0" fontId="62" fillId="0" borderId="0"/>
    <xf numFmtId="0" fontId="62" fillId="84" borderId="82" applyNumberFormat="0" applyFont="0" applyAlignment="0" applyProtection="0">
      <alignment vertical="center"/>
    </xf>
    <xf numFmtId="0" fontId="62" fillId="0" borderId="0"/>
    <xf numFmtId="0" fontId="178" fillId="45" borderId="0" applyNumberFormat="0" applyBorder="0" applyAlignment="0" applyProtection="0">
      <alignment vertical="center"/>
    </xf>
    <xf numFmtId="43" fontId="5" fillId="0" borderId="0" applyFont="0" applyFill="0" applyBorder="0" applyAlignment="0" applyProtection="0"/>
    <xf numFmtId="0" fontId="62" fillId="0" borderId="0"/>
    <xf numFmtId="0" fontId="178" fillId="45" borderId="0" applyNumberFormat="0" applyBorder="0" applyAlignment="0" applyProtection="0">
      <alignment vertical="center"/>
    </xf>
    <xf numFmtId="43" fontId="5" fillId="0" borderId="0" applyFont="0" applyFill="0" applyBorder="0" applyAlignment="0" applyProtection="0"/>
    <xf numFmtId="0" fontId="62" fillId="0" borderId="0"/>
    <xf numFmtId="0" fontId="178" fillId="45" borderId="0" applyNumberFormat="0" applyBorder="0" applyAlignment="0" applyProtection="0">
      <alignment vertical="center"/>
    </xf>
    <xf numFmtId="43" fontId="5" fillId="0" borderId="0" applyFont="0" applyFill="0" applyBorder="0" applyAlignment="0" applyProtection="0"/>
    <xf numFmtId="0" fontId="165" fillId="0" borderId="0" applyNumberFormat="0" applyFill="0" applyBorder="0" applyAlignment="0" applyProtection="0">
      <alignment vertical="center"/>
    </xf>
    <xf numFmtId="0" fontId="172" fillId="87" borderId="88" applyNumberFormat="0" applyAlignment="0" applyProtection="0">
      <alignment vertical="center"/>
    </xf>
    <xf numFmtId="0" fontId="178" fillId="35" borderId="0" applyNumberFormat="0" applyBorder="0" applyAlignment="0" applyProtection="0">
      <alignment vertical="center"/>
    </xf>
    <xf numFmtId="0" fontId="5" fillId="0" borderId="0"/>
    <xf numFmtId="0" fontId="62" fillId="0" borderId="0"/>
    <xf numFmtId="0" fontId="0" fillId="108" borderId="0" applyNumberFormat="0" applyBorder="0" applyAlignment="0" applyProtection="0">
      <alignment vertical="center"/>
    </xf>
    <xf numFmtId="43" fontId="5" fillId="0" borderId="0" applyFont="0" applyFill="0" applyBorder="0" applyAlignment="0" applyProtection="0"/>
    <xf numFmtId="0" fontId="178" fillId="35" borderId="0" applyNumberFormat="0" applyBorder="0" applyAlignment="0" applyProtection="0">
      <alignment vertical="center"/>
    </xf>
    <xf numFmtId="0" fontId="5" fillId="0" borderId="0"/>
    <xf numFmtId="0" fontId="62" fillId="0" borderId="0"/>
    <xf numFmtId="0" fontId="5" fillId="0" borderId="0"/>
    <xf numFmtId="43" fontId="5" fillId="0" borderId="0" applyFont="0" applyFill="0" applyBorder="0" applyAlignment="0" applyProtection="0"/>
    <xf numFmtId="0" fontId="62" fillId="0" borderId="0"/>
    <xf numFmtId="0" fontId="178" fillId="102" borderId="0" applyNumberFormat="0" applyBorder="0" applyAlignment="0" applyProtection="0">
      <alignment vertical="center"/>
    </xf>
    <xf numFmtId="43" fontId="5" fillId="0" borderId="0" applyFont="0" applyFill="0" applyBorder="0" applyAlignment="0" applyProtection="0"/>
    <xf numFmtId="0" fontId="62" fillId="0" borderId="0"/>
    <xf numFmtId="0" fontId="0" fillId="52" borderId="0" applyNumberFormat="0" applyBorder="0" applyAlignment="0" applyProtection="0">
      <alignment vertical="center"/>
    </xf>
    <xf numFmtId="0" fontId="62" fillId="0" borderId="0"/>
    <xf numFmtId="43" fontId="5" fillId="0" borderId="0" applyFont="0" applyFill="0" applyBorder="0" applyAlignment="0" applyProtection="0"/>
    <xf numFmtId="0" fontId="62" fillId="0" borderId="0"/>
    <xf numFmtId="0" fontId="5" fillId="0" borderId="0"/>
    <xf numFmtId="0" fontId="5" fillId="0" borderId="0"/>
    <xf numFmtId="0" fontId="5" fillId="0" borderId="0"/>
    <xf numFmtId="0" fontId="62" fillId="0" borderId="0"/>
    <xf numFmtId="0" fontId="5" fillId="0" borderId="0"/>
    <xf numFmtId="0" fontId="62" fillId="0" borderId="0"/>
    <xf numFmtId="0" fontId="0" fillId="108"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0" fillId="52" borderId="0" applyNumberFormat="0" applyBorder="0" applyAlignment="0" applyProtection="0">
      <alignment vertical="center"/>
    </xf>
    <xf numFmtId="0" fontId="62" fillId="0" borderId="0"/>
    <xf numFmtId="0" fontId="62" fillId="0" borderId="0"/>
    <xf numFmtId="0" fontId="62" fillId="0" borderId="0"/>
    <xf numFmtId="0" fontId="62" fillId="0" borderId="0"/>
    <xf numFmtId="0" fontId="0" fillId="108" borderId="0" applyNumberFormat="0" applyBorder="0" applyAlignment="0" applyProtection="0">
      <alignment vertical="center"/>
    </xf>
    <xf numFmtId="0" fontId="0" fillId="52" borderId="0" applyNumberFormat="0" applyBorder="0" applyAlignment="0" applyProtection="0">
      <alignment vertical="center"/>
    </xf>
    <xf numFmtId="0" fontId="62" fillId="0" borderId="0"/>
    <xf numFmtId="0" fontId="0" fillId="52" borderId="0" applyNumberFormat="0" applyBorder="0" applyAlignment="0" applyProtection="0">
      <alignment vertical="center"/>
    </xf>
    <xf numFmtId="0" fontId="62" fillId="0" borderId="0"/>
    <xf numFmtId="0" fontId="62" fillId="0" borderId="0"/>
    <xf numFmtId="0" fontId="62" fillId="0" borderId="0"/>
    <xf numFmtId="0" fontId="62" fillId="0" borderId="0"/>
    <xf numFmtId="0" fontId="0" fillId="108" borderId="0" applyNumberFormat="0" applyBorder="0" applyAlignment="0" applyProtection="0">
      <alignment vertical="center"/>
    </xf>
    <xf numFmtId="0" fontId="0" fillId="108" borderId="0" applyNumberFormat="0" applyBorder="0" applyAlignment="0" applyProtection="0">
      <alignment vertical="center"/>
    </xf>
    <xf numFmtId="43" fontId="5" fillId="0" borderId="0" applyFont="0" applyFill="0" applyBorder="0" applyAlignment="0" applyProtection="0"/>
    <xf numFmtId="0" fontId="0" fillId="108" borderId="0" applyNumberFormat="0" applyBorder="0" applyAlignment="0" applyProtection="0">
      <alignment vertical="center"/>
    </xf>
    <xf numFmtId="0" fontId="0" fillId="108" borderId="0" applyNumberFormat="0" applyBorder="0" applyAlignment="0" applyProtection="0">
      <alignment vertical="center"/>
    </xf>
    <xf numFmtId="0" fontId="0" fillId="108" borderId="0" applyNumberFormat="0" applyBorder="0" applyAlignment="0" applyProtection="0">
      <alignment vertical="center"/>
    </xf>
    <xf numFmtId="0" fontId="0" fillId="108" borderId="0" applyNumberFormat="0" applyBorder="0" applyAlignment="0" applyProtection="0">
      <alignment vertical="center"/>
    </xf>
    <xf numFmtId="43" fontId="5" fillId="0" borderId="0" applyFont="0" applyFill="0" applyBorder="0" applyAlignment="0" applyProtection="0"/>
    <xf numFmtId="0" fontId="0" fillId="6" borderId="0" applyNumberFormat="0" applyBorder="0" applyAlignment="0" applyProtection="0">
      <alignment vertical="center"/>
    </xf>
    <xf numFmtId="0" fontId="0" fillId="108" borderId="0" applyNumberFormat="0" applyBorder="0" applyAlignment="0" applyProtection="0">
      <alignment vertical="center"/>
    </xf>
    <xf numFmtId="43" fontId="5" fillId="0" borderId="0" applyFont="0" applyFill="0" applyBorder="0" applyAlignment="0" applyProtection="0"/>
    <xf numFmtId="0" fontId="0" fillId="6" borderId="0" applyNumberFormat="0" applyBorder="0" applyAlignment="0" applyProtection="0">
      <alignment vertical="center"/>
    </xf>
    <xf numFmtId="0" fontId="0" fillId="108" borderId="0" applyNumberFormat="0" applyBorder="0" applyAlignment="0" applyProtection="0">
      <alignment vertical="center"/>
    </xf>
    <xf numFmtId="43" fontId="5" fillId="0" borderId="0" applyFont="0" applyFill="0" applyBorder="0" applyAlignment="0" applyProtection="0"/>
    <xf numFmtId="0" fontId="0" fillId="6" borderId="0" applyNumberFormat="0" applyBorder="0" applyAlignment="0" applyProtection="0">
      <alignment vertical="center"/>
    </xf>
    <xf numFmtId="0" fontId="0" fillId="108" borderId="0" applyNumberFormat="0" applyBorder="0" applyAlignment="0" applyProtection="0">
      <alignment vertical="center"/>
    </xf>
    <xf numFmtId="43" fontId="5" fillId="0" borderId="0" applyFont="0" applyFill="0" applyBorder="0" applyAlignment="0" applyProtection="0"/>
    <xf numFmtId="0" fontId="0" fillId="6" borderId="0" applyNumberFormat="0" applyBorder="0" applyAlignment="0" applyProtection="0">
      <alignment vertical="center"/>
    </xf>
    <xf numFmtId="0" fontId="0" fillId="108" borderId="0" applyNumberFormat="0" applyBorder="0" applyAlignment="0" applyProtection="0">
      <alignment vertical="center"/>
    </xf>
    <xf numFmtId="0" fontId="178" fillId="47" borderId="0" applyNumberFormat="0" applyBorder="0" applyAlignment="0" applyProtection="0">
      <alignment vertical="center"/>
    </xf>
    <xf numFmtId="0" fontId="0" fillId="108" borderId="0" applyNumberFormat="0" applyBorder="0" applyAlignment="0" applyProtection="0">
      <alignment vertical="center"/>
    </xf>
    <xf numFmtId="0" fontId="178" fillId="47" borderId="0" applyNumberFormat="0" applyBorder="0" applyAlignment="0" applyProtection="0">
      <alignment vertical="center"/>
    </xf>
    <xf numFmtId="0" fontId="0" fillId="108" borderId="0" applyNumberFormat="0" applyBorder="0" applyAlignment="0" applyProtection="0">
      <alignment vertical="center"/>
    </xf>
    <xf numFmtId="0" fontId="178" fillId="47" borderId="0" applyNumberFormat="0" applyBorder="0" applyAlignment="0" applyProtection="0">
      <alignment vertical="center"/>
    </xf>
    <xf numFmtId="0" fontId="0" fillId="108" borderId="0" applyNumberFormat="0" applyBorder="0" applyAlignment="0" applyProtection="0">
      <alignment vertical="center"/>
    </xf>
    <xf numFmtId="0" fontId="0" fillId="54" borderId="0" applyNumberFormat="0" applyBorder="0" applyAlignment="0" applyProtection="0">
      <alignment vertical="center"/>
    </xf>
    <xf numFmtId="0" fontId="0" fillId="9" borderId="0" applyNumberFormat="0" applyBorder="0" applyAlignment="0" applyProtection="0">
      <alignment vertical="center"/>
    </xf>
    <xf numFmtId="0" fontId="0" fillId="54" borderId="0" applyNumberFormat="0" applyBorder="0" applyAlignment="0" applyProtection="0">
      <alignment vertical="center"/>
    </xf>
    <xf numFmtId="0" fontId="178" fillId="56"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48"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10" borderId="0" applyNumberFormat="0" applyBorder="0" applyAlignment="0" applyProtection="0">
      <alignment vertical="center"/>
    </xf>
    <xf numFmtId="0" fontId="0" fillId="4" borderId="0" applyNumberFormat="0" applyBorder="0" applyAlignment="0" applyProtection="0">
      <alignment vertical="center"/>
    </xf>
    <xf numFmtId="0" fontId="0" fillId="54" borderId="0" applyNumberFormat="0" applyBorder="0" applyAlignment="0" applyProtection="0">
      <alignment vertical="center"/>
    </xf>
    <xf numFmtId="43" fontId="5" fillId="0" borderId="0" applyFont="0" applyFill="0" applyBorder="0" applyAlignment="0" applyProtection="0"/>
    <xf numFmtId="0" fontId="0" fillId="107" borderId="0" applyNumberFormat="0" applyBorder="0" applyAlignment="0" applyProtection="0">
      <alignment vertical="center"/>
    </xf>
    <xf numFmtId="43" fontId="5" fillId="0" borderId="0" applyFont="0" applyFill="0" applyBorder="0" applyAlignment="0" applyProtection="0"/>
    <xf numFmtId="0" fontId="0" fillId="0" borderId="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178" fillId="105"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178" fillId="56" borderId="0" applyNumberFormat="0" applyBorder="0" applyAlignment="0" applyProtection="0">
      <alignment vertical="center"/>
    </xf>
    <xf numFmtId="0" fontId="0" fillId="109" borderId="0" applyNumberFormat="0" applyBorder="0" applyAlignment="0" applyProtection="0">
      <alignment vertical="center"/>
    </xf>
    <xf numFmtId="0" fontId="178" fillId="56" borderId="0" applyNumberFormat="0" applyBorder="0" applyAlignment="0" applyProtection="0">
      <alignment vertical="center"/>
    </xf>
    <xf numFmtId="0" fontId="0" fillId="109" borderId="0" applyNumberFormat="0" applyBorder="0" applyAlignment="0" applyProtection="0">
      <alignment vertical="center"/>
    </xf>
    <xf numFmtId="0" fontId="178" fillId="56"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0" fillId="109" borderId="0" applyNumberFormat="0" applyBorder="0" applyAlignment="0" applyProtection="0">
      <alignment vertical="center"/>
    </xf>
    <xf numFmtId="0" fontId="5" fillId="0" borderId="0"/>
    <xf numFmtId="0" fontId="0" fillId="109" borderId="0" applyNumberFormat="0" applyBorder="0" applyAlignment="0" applyProtection="0">
      <alignment vertical="center"/>
    </xf>
    <xf numFmtId="43" fontId="5" fillId="0" borderId="0" applyFont="0" applyFill="0" applyBorder="0" applyAlignment="0" applyProtection="0"/>
    <xf numFmtId="0" fontId="0" fillId="109" borderId="0" applyNumberFormat="0" applyBorder="0" applyAlignment="0" applyProtection="0">
      <alignment vertical="center"/>
    </xf>
    <xf numFmtId="43" fontId="5" fillId="0" borderId="0" applyFont="0" applyFill="0" applyBorder="0" applyAlignment="0" applyProtection="0"/>
    <xf numFmtId="0" fontId="5" fillId="0" borderId="0"/>
    <xf numFmtId="0" fontId="0" fillId="109" borderId="0" applyNumberFormat="0" applyBorder="0" applyAlignment="0" applyProtection="0">
      <alignment vertical="center"/>
    </xf>
    <xf numFmtId="43" fontId="5" fillId="0" borderId="0" applyFont="0" applyFill="0" applyBorder="0" applyAlignment="0" applyProtection="0"/>
    <xf numFmtId="0" fontId="0" fillId="109"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43" fontId="5" fillId="0" borderId="0" applyFont="0" applyFill="0" applyBorder="0" applyAlignment="0" applyProtection="0"/>
    <xf numFmtId="0" fontId="0" fillId="107" borderId="0" applyNumberFormat="0" applyBorder="0" applyAlignment="0" applyProtection="0">
      <alignment vertical="center"/>
    </xf>
    <xf numFmtId="43" fontId="5" fillId="0" borderId="0" applyFont="0" applyFill="0" applyBorder="0" applyAlignment="0" applyProtection="0"/>
    <xf numFmtId="0" fontId="0" fillId="107" borderId="0" applyNumberFormat="0" applyBorder="0" applyAlignment="0" applyProtection="0">
      <alignment vertical="center"/>
    </xf>
    <xf numFmtId="43" fontId="5" fillId="0" borderId="0" applyFont="0" applyFill="0" applyBorder="0" applyAlignment="0" applyProtection="0"/>
    <xf numFmtId="0" fontId="0" fillId="107" borderId="0" applyNumberFormat="0" applyBorder="0" applyAlignment="0" applyProtection="0">
      <alignment vertical="center"/>
    </xf>
    <xf numFmtId="43" fontId="5" fillId="0" borderId="0" applyFont="0" applyFill="0" applyBorder="0" applyAlignment="0" applyProtection="0"/>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0" fontId="178" fillId="106" borderId="0" applyNumberFormat="0" applyBorder="0" applyAlignment="0" applyProtection="0">
      <alignment vertical="center"/>
    </xf>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0" fontId="0" fillId="107"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178" fillId="47"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6"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48"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6" borderId="0" applyNumberFormat="0" applyBorder="0" applyAlignment="0" applyProtection="0">
      <alignment vertical="center"/>
    </xf>
    <xf numFmtId="0" fontId="178" fillId="56"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48"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43" fontId="5" fillId="0" borderId="0" applyFont="0" applyFill="0" applyBorder="0" applyAlignment="0" applyProtection="0"/>
    <xf numFmtId="0" fontId="178" fillId="45" borderId="0" applyNumberFormat="0" applyBorder="0" applyAlignment="0" applyProtection="0">
      <alignment vertical="center"/>
    </xf>
    <xf numFmtId="0" fontId="0" fillId="2" borderId="0" applyNumberFormat="0" applyBorder="0" applyAlignment="0" applyProtection="0">
      <alignment vertical="center"/>
    </xf>
    <xf numFmtId="0" fontId="5" fillId="0" borderId="0"/>
    <xf numFmtId="43" fontId="5" fillId="0" borderId="0" applyFont="0" applyFill="0" applyBorder="0" applyAlignment="0" applyProtection="0"/>
    <xf numFmtId="0" fontId="5" fillId="0" borderId="0"/>
    <xf numFmtId="0" fontId="178" fillId="45" borderId="0" applyNumberFormat="0" applyBorder="0" applyAlignment="0" applyProtection="0">
      <alignment vertical="center"/>
    </xf>
    <xf numFmtId="0" fontId="0" fillId="2" borderId="0" applyNumberFormat="0" applyBorder="0" applyAlignment="0" applyProtection="0">
      <alignment vertical="center"/>
    </xf>
    <xf numFmtId="0" fontId="178" fillId="47" borderId="0" applyNumberFormat="0" applyBorder="0" applyAlignment="0" applyProtection="0">
      <alignment vertical="center"/>
    </xf>
    <xf numFmtId="0" fontId="0" fillId="48" borderId="0" applyNumberFormat="0" applyBorder="0" applyAlignment="0" applyProtection="0">
      <alignment vertical="center"/>
    </xf>
    <xf numFmtId="0" fontId="178"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165" fillId="0" borderId="0" applyNumberFormat="0" applyFill="0" applyBorder="0" applyAlignment="0" applyProtection="0">
      <alignment vertical="center"/>
    </xf>
    <xf numFmtId="0" fontId="178" fillId="47" borderId="0" applyNumberFormat="0" applyBorder="0" applyAlignment="0" applyProtection="0">
      <alignment vertical="center"/>
    </xf>
    <xf numFmtId="0" fontId="0" fillId="48" borderId="0" applyNumberFormat="0" applyBorder="0" applyAlignment="0" applyProtection="0">
      <alignment vertical="center"/>
    </xf>
    <xf numFmtId="0" fontId="165" fillId="0" borderId="0" applyNumberFormat="0" applyFill="0" applyBorder="0" applyAlignment="0" applyProtection="0">
      <alignment vertical="center"/>
    </xf>
    <xf numFmtId="0" fontId="178"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43" fontId="5" fillId="0" borderId="0" applyFont="0" applyFill="0" applyBorder="0" applyAlignment="0" applyProtection="0"/>
    <xf numFmtId="44" fontId="5" fillId="0" borderId="0" applyFont="0" applyFill="0" applyBorder="0" applyAlignment="0" applyProtection="0"/>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62" fillId="84" borderId="82" applyNumberFormat="0" applyFont="0" applyAlignment="0" applyProtection="0">
      <alignment vertical="center"/>
    </xf>
    <xf numFmtId="0" fontId="178" fillId="45" borderId="0" applyNumberFormat="0" applyBorder="0" applyAlignment="0" applyProtection="0">
      <alignment vertical="center"/>
    </xf>
    <xf numFmtId="0" fontId="0" fillId="48" borderId="0" applyNumberFormat="0" applyBorder="0" applyAlignment="0" applyProtection="0">
      <alignment vertical="center"/>
    </xf>
    <xf numFmtId="0" fontId="62" fillId="84" borderId="82" applyNumberFormat="0" applyFont="0" applyAlignment="0" applyProtection="0">
      <alignment vertical="center"/>
    </xf>
    <xf numFmtId="0" fontId="178" fillId="45" borderId="0" applyNumberFormat="0" applyBorder="0" applyAlignment="0" applyProtection="0">
      <alignment vertical="center"/>
    </xf>
    <xf numFmtId="0" fontId="0" fillId="48" borderId="0" applyNumberFormat="0" applyBorder="0" applyAlignment="0" applyProtection="0">
      <alignment vertical="center"/>
    </xf>
    <xf numFmtId="0" fontId="62" fillId="84" borderId="82" applyNumberFormat="0" applyFont="0" applyAlignment="0" applyProtection="0">
      <alignment vertical="center"/>
    </xf>
    <xf numFmtId="0" fontId="178" fillId="45" borderId="0" applyNumberFormat="0" applyBorder="0" applyAlignment="0" applyProtection="0">
      <alignment vertical="center"/>
    </xf>
    <xf numFmtId="0" fontId="173" fillId="0" borderId="89" applyNumberFormat="0" applyFill="0" applyAlignment="0" applyProtection="0">
      <alignment vertical="center"/>
    </xf>
    <xf numFmtId="0" fontId="0" fillId="48" borderId="0" applyNumberFormat="0" applyBorder="0" applyAlignment="0" applyProtection="0">
      <alignment vertical="center"/>
    </xf>
    <xf numFmtId="0" fontId="62" fillId="84" borderId="82" applyNumberFormat="0" applyFont="0" applyAlignment="0" applyProtection="0">
      <alignment vertical="center"/>
    </xf>
    <xf numFmtId="0" fontId="178" fillId="45" borderId="0" applyNumberFormat="0" applyBorder="0" applyAlignment="0" applyProtection="0">
      <alignment vertical="center"/>
    </xf>
    <xf numFmtId="0" fontId="0" fillId="48" borderId="0" applyNumberFormat="0" applyBorder="0" applyAlignment="0" applyProtection="0">
      <alignment vertical="center"/>
    </xf>
    <xf numFmtId="43" fontId="5" fillId="0" borderId="0" applyFont="0" applyFill="0" applyBorder="0" applyAlignment="0" applyProtection="0"/>
    <xf numFmtId="0" fontId="0" fillId="4" borderId="0" applyNumberFormat="0" applyBorder="0" applyAlignment="0" applyProtection="0">
      <alignment vertical="center"/>
    </xf>
    <xf numFmtId="43" fontId="5" fillId="0" borderId="0" applyFont="0" applyFill="0" applyBorder="0" applyAlignment="0" applyProtection="0"/>
    <xf numFmtId="0" fontId="5" fillId="0" borderId="0"/>
    <xf numFmtId="0" fontId="0" fillId="10" borderId="0" applyNumberFormat="0" applyBorder="0" applyAlignment="0" applyProtection="0">
      <alignment vertical="center"/>
    </xf>
    <xf numFmtId="43" fontId="5" fillId="0" borderId="0" applyFont="0" applyFill="0" applyBorder="0" applyAlignment="0" applyProtection="0"/>
    <xf numFmtId="0" fontId="0" fillId="4" borderId="0" applyNumberFormat="0" applyBorder="0" applyAlignment="0" applyProtection="0">
      <alignment vertical="center"/>
    </xf>
    <xf numFmtId="0" fontId="0" fillId="10" borderId="0" applyNumberFormat="0" applyBorder="0" applyAlignment="0" applyProtection="0">
      <alignment vertical="center"/>
    </xf>
    <xf numFmtId="0" fontId="0" fillId="4"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0" fontId="174" fillId="0" borderId="92" applyNumberFormat="0" applyFill="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5" fillId="0" borderId="0"/>
    <xf numFmtId="0" fontId="178" fillId="47" borderId="0" applyNumberFormat="0" applyBorder="0" applyAlignment="0" applyProtection="0">
      <alignment vertical="center"/>
    </xf>
    <xf numFmtId="0" fontId="0" fillId="4" borderId="0" applyNumberFormat="0" applyBorder="0" applyAlignment="0" applyProtection="0">
      <alignment vertical="center"/>
    </xf>
    <xf numFmtId="0" fontId="178" fillId="95" borderId="0" applyNumberFormat="0" applyBorder="0" applyAlignment="0" applyProtection="0">
      <alignment vertical="center"/>
    </xf>
    <xf numFmtId="0" fontId="0" fillId="10" borderId="0" applyNumberFormat="0" applyBorder="0" applyAlignment="0" applyProtection="0">
      <alignment vertical="center"/>
    </xf>
    <xf numFmtId="0" fontId="0" fillId="4" borderId="0" applyNumberFormat="0" applyBorder="0" applyAlignment="0" applyProtection="0">
      <alignment vertical="center"/>
    </xf>
    <xf numFmtId="0" fontId="0" fillId="10"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8" fillId="102" borderId="0" applyNumberFormat="0" applyBorder="0" applyAlignment="0" applyProtection="0">
      <alignment vertical="center"/>
    </xf>
    <xf numFmtId="0" fontId="178" fillId="35" borderId="0" applyNumberFormat="0" applyBorder="0" applyAlignment="0" applyProtection="0">
      <alignment vertical="center"/>
    </xf>
    <xf numFmtId="0" fontId="0" fillId="6" borderId="0" applyNumberFormat="0" applyBorder="0" applyAlignment="0" applyProtection="0">
      <alignment vertical="center"/>
    </xf>
    <xf numFmtId="0" fontId="178" fillId="35" borderId="0" applyNumberFormat="0" applyBorder="0" applyAlignment="0" applyProtection="0">
      <alignment vertical="center"/>
    </xf>
    <xf numFmtId="0" fontId="178" fillId="10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43" fontId="5" fillId="0" borderId="0" applyFont="0" applyFill="0" applyBorder="0" applyAlignment="0" applyProtection="0"/>
    <xf numFmtId="0" fontId="165" fillId="0" borderId="0" applyNumberFormat="0" applyFill="0" applyBorder="0" applyAlignment="0" applyProtection="0">
      <alignment vertical="center"/>
    </xf>
    <xf numFmtId="0" fontId="0" fillId="6" borderId="0" applyNumberFormat="0" applyBorder="0" applyAlignment="0" applyProtection="0">
      <alignment vertical="center"/>
    </xf>
    <xf numFmtId="0" fontId="165"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62" fillId="84" borderId="82" applyNumberFormat="0" applyFont="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43" fontId="5" fillId="0" borderId="0" applyFont="0" applyFill="0" applyBorder="0" applyAlignment="0" applyProtection="0"/>
    <xf numFmtId="0" fontId="0" fillId="9" borderId="0" applyNumberFormat="0" applyBorder="0" applyAlignment="0" applyProtection="0">
      <alignment vertical="center"/>
    </xf>
    <xf numFmtId="0" fontId="173" fillId="0" borderId="89"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43" fontId="5" fillId="0" borderId="0" applyFont="0" applyFill="0" applyBorder="0" applyAlignment="0" applyProtection="0"/>
    <xf numFmtId="0" fontId="165" fillId="0" borderId="0" applyNumberFormat="0" applyFill="0" applyBorder="0" applyAlignment="0" applyProtection="0">
      <alignment vertical="center"/>
    </xf>
    <xf numFmtId="0" fontId="0" fillId="8"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43" fontId="5" fillId="0" borderId="0" applyFont="0" applyFill="0" applyBorder="0" applyAlignment="0" applyProtection="0"/>
    <xf numFmtId="0" fontId="178" fillId="97"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0" fillId="52" borderId="0" applyNumberFormat="0" applyBorder="0" applyAlignment="0" applyProtection="0">
      <alignment vertical="center"/>
    </xf>
    <xf numFmtId="0" fontId="0" fillId="8" borderId="0" applyNumberFormat="0" applyBorder="0" applyAlignment="0" applyProtection="0">
      <alignment vertical="center"/>
    </xf>
    <xf numFmtId="0" fontId="5" fillId="0" borderId="0"/>
    <xf numFmtId="43" fontId="5" fillId="0" borderId="0" applyFont="0" applyFill="0" applyBorder="0" applyAlignment="0" applyProtection="0"/>
    <xf numFmtId="43" fontId="5" fillId="0" borderId="0" applyFont="0" applyFill="0" applyBorder="0" applyAlignment="0" applyProtection="0"/>
    <xf numFmtId="0" fontId="0" fillId="8"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0" fontId="0" fillId="8"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43" fontId="5" fillId="0" borderId="0" applyFont="0" applyFill="0" applyBorder="0" applyAlignment="0" applyProtection="0"/>
    <xf numFmtId="0" fontId="0" fillId="8" borderId="0" applyNumberFormat="0" applyBorder="0" applyAlignment="0" applyProtection="0">
      <alignment vertical="center"/>
    </xf>
    <xf numFmtId="0" fontId="5" fillId="0" borderId="0"/>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5" fillId="0" borderId="0"/>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8" fillId="106" borderId="0" applyNumberFormat="0" applyBorder="0" applyAlignment="0" applyProtection="0">
      <alignment vertical="center"/>
    </xf>
    <xf numFmtId="0" fontId="178" fillId="35" borderId="0" applyNumberFormat="0" applyBorder="0" applyAlignment="0" applyProtection="0">
      <alignment vertical="center"/>
    </xf>
    <xf numFmtId="0" fontId="175" fillId="88" borderId="0" applyNumberFormat="0" applyBorder="0" applyAlignment="0" applyProtection="0">
      <alignment vertical="center"/>
    </xf>
    <xf numFmtId="0" fontId="0" fillId="52" borderId="0" applyNumberFormat="0" applyBorder="0" applyAlignment="0" applyProtection="0">
      <alignment vertical="center"/>
    </xf>
    <xf numFmtId="0" fontId="165" fillId="0" borderId="0" applyNumberFormat="0" applyFill="0" applyBorder="0" applyAlignment="0" applyProtection="0">
      <alignment vertical="center"/>
    </xf>
    <xf numFmtId="0" fontId="175" fillId="88" borderId="0" applyNumberFormat="0" applyBorder="0" applyAlignment="0" applyProtection="0">
      <alignment vertical="center"/>
    </xf>
    <xf numFmtId="0" fontId="0" fillId="52" borderId="0" applyNumberFormat="0" applyBorder="0" applyAlignment="0" applyProtection="0">
      <alignment vertical="center"/>
    </xf>
    <xf numFmtId="0" fontId="178" fillId="97" borderId="0" applyNumberFormat="0" applyBorder="0" applyAlignment="0" applyProtection="0">
      <alignment vertical="center"/>
    </xf>
    <xf numFmtId="0" fontId="0" fillId="52" borderId="0" applyNumberFormat="0" applyBorder="0" applyAlignment="0" applyProtection="0">
      <alignment vertical="center"/>
    </xf>
    <xf numFmtId="0" fontId="178" fillId="97" borderId="0" applyNumberFormat="0" applyBorder="0" applyAlignment="0" applyProtection="0">
      <alignment vertical="center"/>
    </xf>
    <xf numFmtId="0" fontId="0" fillId="52" borderId="0" applyNumberFormat="0" applyBorder="0" applyAlignment="0" applyProtection="0">
      <alignment vertical="center"/>
    </xf>
    <xf numFmtId="0" fontId="178" fillId="97" borderId="0" applyNumberFormat="0" applyBorder="0" applyAlignment="0" applyProtection="0">
      <alignment vertical="center"/>
    </xf>
    <xf numFmtId="43" fontId="5" fillId="0" borderId="0" applyFont="0" applyFill="0" applyBorder="0" applyAlignment="0" applyProtection="0"/>
    <xf numFmtId="0" fontId="0" fillId="52" borderId="0" applyNumberFormat="0" applyBorder="0" applyAlignment="0" applyProtection="0">
      <alignment vertical="center"/>
    </xf>
    <xf numFmtId="43" fontId="5" fillId="0" borderId="0" applyFont="0" applyFill="0" applyBorder="0" applyAlignment="0" applyProtection="0"/>
    <xf numFmtId="0" fontId="172" fillId="87" borderId="88" applyNumberFormat="0" applyAlignment="0" applyProtection="0">
      <alignment vertical="center"/>
    </xf>
    <xf numFmtId="0" fontId="5" fillId="0" borderId="0"/>
    <xf numFmtId="0" fontId="178" fillId="45" borderId="0" applyNumberFormat="0" applyBorder="0" applyAlignment="0" applyProtection="0">
      <alignment vertical="center"/>
    </xf>
    <xf numFmtId="0" fontId="178" fillId="97" borderId="0" applyNumberFormat="0" applyBorder="0" applyAlignment="0" applyProtection="0">
      <alignment vertical="center"/>
    </xf>
    <xf numFmtId="43" fontId="5" fillId="0" borderId="0" applyFont="0" applyFill="0" applyBorder="0" applyAlignment="0" applyProtection="0"/>
    <xf numFmtId="0" fontId="182" fillId="0" borderId="0" applyNumberFormat="0" applyFill="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177" fillId="90" borderId="0" applyNumberFormat="0" applyBorder="0" applyAlignment="0" applyProtection="0">
      <alignment vertical="center"/>
    </xf>
    <xf numFmtId="0" fontId="5" fillId="0" borderId="0"/>
    <xf numFmtId="0" fontId="0" fillId="0" borderId="0">
      <alignment vertical="center"/>
    </xf>
    <xf numFmtId="0" fontId="178" fillId="35" borderId="0" applyNumberFormat="0" applyBorder="0" applyAlignment="0" applyProtection="0">
      <alignment vertical="center"/>
    </xf>
    <xf numFmtId="0" fontId="175" fillId="88" borderId="0" applyNumberFormat="0" applyBorder="0" applyAlignment="0" applyProtection="0">
      <alignment vertical="center"/>
    </xf>
    <xf numFmtId="0" fontId="0" fillId="10" borderId="0" applyNumberFormat="0" applyBorder="0" applyAlignment="0" applyProtection="0">
      <alignment vertical="center"/>
    </xf>
    <xf numFmtId="0" fontId="175" fillId="88" borderId="0" applyNumberFormat="0" applyBorder="0" applyAlignment="0" applyProtection="0">
      <alignment vertical="center"/>
    </xf>
    <xf numFmtId="0" fontId="0" fillId="10" borderId="0" applyNumberFormat="0" applyBorder="0" applyAlignment="0" applyProtection="0">
      <alignment vertical="center"/>
    </xf>
    <xf numFmtId="0" fontId="178" fillId="45" borderId="0" applyNumberFormat="0" applyBorder="0" applyAlignment="0" applyProtection="0">
      <alignment vertical="center"/>
    </xf>
    <xf numFmtId="0" fontId="5" fillId="0" borderId="0"/>
    <xf numFmtId="0" fontId="5" fillId="0" borderId="0"/>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177" fillId="90" borderId="0" applyNumberFormat="0" applyBorder="0" applyAlignment="0" applyProtection="0">
      <alignment vertical="center"/>
    </xf>
    <xf numFmtId="43" fontId="5" fillId="0" borderId="0" applyFont="0" applyFill="0" applyBorder="0" applyAlignment="0" applyProtection="0"/>
    <xf numFmtId="0" fontId="178" fillId="45" borderId="0" applyNumberFormat="0" applyBorder="0" applyAlignment="0" applyProtection="0">
      <alignment vertical="center"/>
    </xf>
    <xf numFmtId="0" fontId="5" fillId="0" borderId="0"/>
    <xf numFmtId="0" fontId="5" fillId="0" borderId="0"/>
    <xf numFmtId="0" fontId="5" fillId="0" borderId="0"/>
    <xf numFmtId="0" fontId="0" fillId="10" borderId="0" applyNumberFormat="0" applyBorder="0" applyAlignment="0" applyProtection="0">
      <alignment vertical="center"/>
    </xf>
    <xf numFmtId="0" fontId="173" fillId="0" borderId="89" applyNumberFormat="0" applyFill="0" applyAlignment="0" applyProtection="0">
      <alignment vertical="center"/>
    </xf>
    <xf numFmtId="0" fontId="0" fillId="10" borderId="0" applyNumberFormat="0" applyBorder="0" applyAlignment="0" applyProtection="0">
      <alignment vertical="center"/>
    </xf>
    <xf numFmtId="0" fontId="178" fillId="102" borderId="0" applyNumberFormat="0" applyBorder="0" applyAlignment="0" applyProtection="0">
      <alignment vertical="center"/>
    </xf>
    <xf numFmtId="43" fontId="5" fillId="0" borderId="0" applyFont="0" applyFill="0" applyBorder="0" applyAlignment="0" applyProtection="0"/>
    <xf numFmtId="0" fontId="5" fillId="0" borderId="0"/>
    <xf numFmtId="0" fontId="5" fillId="0" borderId="0"/>
    <xf numFmtId="0" fontId="5" fillId="0" borderId="0"/>
    <xf numFmtId="0" fontId="0" fillId="10" borderId="0" applyNumberFormat="0" applyBorder="0" applyAlignment="0" applyProtection="0">
      <alignment vertical="center"/>
    </xf>
    <xf numFmtId="0" fontId="0" fillId="0" borderId="0">
      <alignment vertical="center"/>
    </xf>
    <xf numFmtId="0" fontId="5" fillId="0" borderId="0"/>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35"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63" fillId="0" borderId="0" applyNumberFormat="0" applyFill="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63" fillId="0" borderId="0" applyNumberFormat="0" applyFill="0" applyBorder="0" applyAlignment="0" applyProtection="0">
      <alignment vertical="center"/>
    </xf>
    <xf numFmtId="0" fontId="178" fillId="106" borderId="0" applyNumberFormat="0" applyBorder="0" applyAlignment="0" applyProtection="0">
      <alignment vertical="center"/>
    </xf>
    <xf numFmtId="0" fontId="178" fillId="106" borderId="0" applyNumberFormat="0" applyBorder="0" applyAlignment="0" applyProtection="0">
      <alignment vertical="center"/>
    </xf>
    <xf numFmtId="0" fontId="178" fillId="45" borderId="0" applyNumberFormat="0" applyBorder="0" applyAlignment="0" applyProtection="0">
      <alignment vertical="center"/>
    </xf>
    <xf numFmtId="0" fontId="178" fillId="45" borderId="0" applyNumberFormat="0" applyBorder="0" applyAlignment="0" applyProtection="0">
      <alignment vertical="center"/>
    </xf>
    <xf numFmtId="0" fontId="178" fillId="56" borderId="0" applyNumberFormat="0" applyBorder="0" applyAlignment="0" applyProtection="0">
      <alignment vertical="center"/>
    </xf>
    <xf numFmtId="0" fontId="178" fillId="45" borderId="0" applyNumberFormat="0" applyBorder="0" applyAlignment="0" applyProtection="0">
      <alignment vertical="center"/>
    </xf>
    <xf numFmtId="0" fontId="178" fillId="45" borderId="0" applyNumberFormat="0" applyBorder="0" applyAlignment="0" applyProtection="0">
      <alignment vertical="center"/>
    </xf>
    <xf numFmtId="0" fontId="178" fillId="45" borderId="0" applyNumberFormat="0" applyBorder="0" applyAlignment="0" applyProtection="0">
      <alignment vertical="center"/>
    </xf>
    <xf numFmtId="43" fontId="5" fillId="0" borderId="0" applyFont="0" applyFill="0" applyBorder="0" applyAlignment="0" applyProtection="0"/>
    <xf numFmtId="0" fontId="178" fillId="45" borderId="0" applyNumberFormat="0" applyBorder="0" applyAlignment="0" applyProtection="0">
      <alignment vertical="center"/>
    </xf>
    <xf numFmtId="0" fontId="178" fillId="105" borderId="0" applyNumberFormat="0" applyBorder="0" applyAlignment="0" applyProtection="0">
      <alignment vertical="center"/>
    </xf>
    <xf numFmtId="0" fontId="178" fillId="45"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78" fillId="56" borderId="0" applyNumberFormat="0" applyBorder="0" applyAlignment="0" applyProtection="0">
      <alignment vertical="center"/>
    </xf>
    <xf numFmtId="0" fontId="165" fillId="0" borderId="0" applyNumberFormat="0" applyFill="0" applyBorder="0" applyAlignment="0" applyProtection="0">
      <alignment vertical="center"/>
    </xf>
    <xf numFmtId="0" fontId="178" fillId="47" borderId="0" applyNumberFormat="0" applyBorder="0" applyAlignment="0" applyProtection="0">
      <alignment vertical="center"/>
    </xf>
    <xf numFmtId="0" fontId="178" fillId="105" borderId="0" applyNumberFormat="0" applyBorder="0" applyAlignment="0" applyProtection="0">
      <alignment vertical="center"/>
    </xf>
    <xf numFmtId="0" fontId="175" fillId="88" borderId="0" applyNumberFormat="0" applyBorder="0" applyAlignment="0" applyProtection="0">
      <alignment vertical="center"/>
    </xf>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5" fillId="0" borderId="0"/>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5" fillId="0" borderId="0"/>
    <xf numFmtId="0" fontId="5" fillId="0" borderId="0"/>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5" fillId="0" borderId="0"/>
    <xf numFmtId="0" fontId="5" fillId="0" borderId="0"/>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178" fillId="105" borderId="0" applyNumberFormat="0" applyBorder="0" applyAlignment="0" applyProtection="0">
      <alignment vertical="center"/>
    </xf>
    <xf numFmtId="0" fontId="177" fillId="90" borderId="0" applyNumberFormat="0" applyBorder="0" applyAlignment="0" applyProtection="0">
      <alignment vertical="center"/>
    </xf>
    <xf numFmtId="0" fontId="178" fillId="35" borderId="0" applyNumberFormat="0" applyBorder="0" applyAlignment="0" applyProtection="0">
      <alignment vertical="center"/>
    </xf>
    <xf numFmtId="0" fontId="178" fillId="35" borderId="0" applyNumberFormat="0" applyBorder="0" applyAlignment="0" applyProtection="0">
      <alignment vertical="center"/>
    </xf>
    <xf numFmtId="43" fontId="5" fillId="0" borderId="0" applyFont="0" applyFill="0" applyBorder="0" applyAlignment="0" applyProtection="0"/>
    <xf numFmtId="0" fontId="178" fillId="35" borderId="0" applyNumberFormat="0" applyBorder="0" applyAlignment="0" applyProtection="0">
      <alignment vertical="center"/>
    </xf>
    <xf numFmtId="0" fontId="178" fillId="35" borderId="0" applyNumberFormat="0" applyBorder="0" applyAlignment="0" applyProtection="0">
      <alignment vertical="center"/>
    </xf>
    <xf numFmtId="43" fontId="5" fillId="0" borderId="0" applyFont="0" applyFill="0" applyBorder="0" applyAlignment="0" applyProtection="0"/>
    <xf numFmtId="0" fontId="165" fillId="0" borderId="0" applyNumberFormat="0" applyFill="0" applyBorder="0" applyAlignment="0" applyProtection="0">
      <alignment vertical="center"/>
    </xf>
    <xf numFmtId="0" fontId="178" fillId="35" borderId="0" applyNumberFormat="0" applyBorder="0" applyAlignment="0" applyProtection="0">
      <alignment vertical="center"/>
    </xf>
    <xf numFmtId="43" fontId="5" fillId="0" borderId="0" applyFont="0" applyFill="0" applyBorder="0" applyAlignment="0" applyProtection="0"/>
    <xf numFmtId="0" fontId="165" fillId="0" borderId="0" applyNumberFormat="0" applyFill="0" applyBorder="0" applyAlignment="0" applyProtection="0">
      <alignment vertical="center"/>
    </xf>
    <xf numFmtId="0" fontId="178" fillId="35" borderId="0" applyNumberFormat="0" applyBorder="0" applyAlignment="0" applyProtection="0">
      <alignment vertical="center"/>
    </xf>
    <xf numFmtId="0" fontId="178" fillId="35" borderId="0" applyNumberFormat="0" applyBorder="0" applyAlignment="0" applyProtection="0">
      <alignment vertical="center"/>
    </xf>
    <xf numFmtId="43" fontId="5" fillId="0" borderId="0" applyFont="0" applyFill="0" applyBorder="0" applyAlignment="0" applyProtection="0"/>
    <xf numFmtId="0" fontId="178" fillId="35" borderId="0" applyNumberFormat="0" applyBorder="0" applyAlignment="0" applyProtection="0">
      <alignment vertical="center"/>
    </xf>
    <xf numFmtId="0" fontId="178" fillId="47" borderId="0" applyNumberFormat="0" applyBorder="0" applyAlignment="0" applyProtection="0">
      <alignment vertical="center"/>
    </xf>
    <xf numFmtId="0" fontId="178" fillId="47" borderId="0" applyNumberFormat="0" applyBorder="0" applyAlignment="0" applyProtection="0">
      <alignment vertical="center"/>
    </xf>
    <xf numFmtId="0" fontId="5" fillId="0" borderId="0"/>
    <xf numFmtId="0" fontId="178" fillId="47" borderId="0" applyNumberFormat="0" applyBorder="0" applyAlignment="0" applyProtection="0">
      <alignment vertical="center"/>
    </xf>
    <xf numFmtId="0" fontId="178" fillId="47" borderId="0" applyNumberFormat="0" applyBorder="0" applyAlignment="0" applyProtection="0">
      <alignment vertical="center"/>
    </xf>
    <xf numFmtId="0" fontId="178" fillId="47" borderId="0" applyNumberFormat="0" applyBorder="0" applyAlignment="0" applyProtection="0">
      <alignment vertical="center"/>
    </xf>
    <xf numFmtId="0" fontId="178" fillId="47" borderId="0" applyNumberFormat="0" applyBorder="0" applyAlignment="0" applyProtection="0">
      <alignment vertical="center"/>
    </xf>
    <xf numFmtId="43" fontId="5" fillId="0" borderId="0" applyFont="0" applyFill="0" applyBorder="0" applyAlignment="0" applyProtection="0"/>
    <xf numFmtId="0" fontId="178" fillId="102"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7" fillId="90" borderId="0" applyNumberFormat="0" applyBorder="0" applyAlignment="0" applyProtection="0">
      <alignment vertical="center"/>
    </xf>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0" fontId="5" fillId="0" borderId="0"/>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43" fontId="5" fillId="0" borderId="0" applyFont="0" applyFill="0" applyBorder="0" applyAlignment="0" applyProtection="0"/>
    <xf numFmtId="0" fontId="0" fillId="0" borderId="0">
      <alignment vertical="center"/>
    </xf>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69" fillId="85" borderId="86" applyNumberForma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69" fillId="85" borderId="86" applyNumberFormat="0" applyAlignment="0" applyProtection="0">
      <alignment vertical="center"/>
    </xf>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0" fillId="0" borderId="0">
      <alignment vertical="center"/>
    </xf>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0" fontId="183" fillId="0" borderId="0" applyNumberFormat="0" applyFill="0" applyBorder="0" applyProtection="0">
      <alignment horizontal="left" vertical="top"/>
    </xf>
    <xf numFmtId="44" fontId="5" fillId="0" borderId="0" applyFont="0" applyFill="0" applyBorder="0" applyAlignment="0" applyProtection="0"/>
    <xf numFmtId="44" fontId="5" fillId="0" borderId="0" applyFont="0" applyFill="0" applyBorder="0" applyAlignment="0" applyProtection="0"/>
    <xf numFmtId="0" fontId="183" fillId="0" borderId="0" applyNumberFormat="0" applyFill="0" applyBorder="0" applyProtection="0">
      <alignment horizontal="left" vertical="top"/>
    </xf>
    <xf numFmtId="44" fontId="5" fillId="0" borderId="0" applyFont="0" applyFill="0" applyBorder="0" applyAlignment="0" applyProtection="0"/>
    <xf numFmtId="0" fontId="0" fillId="0" borderId="0">
      <alignment vertical="center"/>
    </xf>
    <xf numFmtId="44" fontId="5" fillId="0" borderId="0" applyFont="0" applyFill="0" applyBorder="0" applyAlignment="0" applyProtection="0"/>
    <xf numFmtId="0" fontId="0" fillId="0" borderId="0">
      <alignment vertical="center"/>
    </xf>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78" fillId="34" borderId="0" applyNumberFormat="0" applyBorder="0" applyAlignment="0" applyProtection="0">
      <alignment vertical="center"/>
    </xf>
    <xf numFmtId="44" fontId="5" fillId="0" borderId="0" applyFont="0" applyFill="0" applyBorder="0" applyAlignment="0" applyProtection="0"/>
    <xf numFmtId="0" fontId="178" fillId="34" borderId="0" applyNumberFormat="0" applyBorder="0" applyAlignment="0" applyProtection="0">
      <alignment vertical="center"/>
    </xf>
    <xf numFmtId="43" fontId="5" fillId="0" borderId="0" applyFont="0" applyFill="0" applyBorder="0" applyAlignment="0" applyProtection="0"/>
    <xf numFmtId="44" fontId="5" fillId="0" borderId="0" applyFont="0" applyFill="0" applyBorder="0" applyAlignment="0" applyProtection="0"/>
    <xf numFmtId="0" fontId="178" fillId="34" borderId="0" applyNumberFormat="0" applyBorder="0" applyAlignment="0" applyProtection="0">
      <alignment vertical="center"/>
    </xf>
    <xf numFmtId="44" fontId="5" fillId="0" borderId="0" applyFont="0" applyFill="0" applyBorder="0" applyAlignment="0" applyProtection="0"/>
    <xf numFmtId="0" fontId="178" fillId="34" borderId="0" applyNumberFormat="0" applyBorder="0" applyAlignment="0" applyProtection="0">
      <alignment vertical="center"/>
    </xf>
    <xf numFmtId="44" fontId="5" fillId="0" borderId="0" applyFont="0" applyFill="0" applyBorder="0" applyAlignment="0" applyProtection="0"/>
    <xf numFmtId="44" fontId="5" fillId="0" borderId="0" applyFont="0" applyFill="0" applyBorder="0" applyAlignment="0" applyProtection="0"/>
    <xf numFmtId="0" fontId="163" fillId="0" borderId="0" applyNumberFormat="0" applyFill="0" applyBorder="0" applyAlignment="0" applyProtection="0">
      <alignment vertical="center"/>
    </xf>
    <xf numFmtId="0" fontId="174" fillId="0" borderId="92" applyNumberFormat="0" applyFill="0" applyAlignment="0" applyProtection="0">
      <alignment vertical="center"/>
    </xf>
    <xf numFmtId="44" fontId="5" fillId="0" borderId="0" applyFont="0" applyFill="0" applyBorder="0" applyAlignment="0" applyProtection="0"/>
    <xf numFmtId="43" fontId="5" fillId="0" borderId="0" applyFont="0" applyFill="0" applyBorder="0" applyAlignment="0" applyProtection="0"/>
    <xf numFmtId="0" fontId="163" fillId="0" borderId="0" applyNumberFormat="0" applyFill="0" applyBorder="0" applyAlignment="0" applyProtection="0">
      <alignment vertical="center"/>
    </xf>
    <xf numFmtId="0" fontId="174" fillId="0" borderId="92" applyNumberFormat="0" applyFill="0" applyAlignment="0" applyProtection="0">
      <alignment vertical="center"/>
    </xf>
    <xf numFmtId="44" fontId="5" fillId="0" borderId="0" applyFont="0" applyFill="0" applyBorder="0" applyAlignment="0" applyProtection="0"/>
    <xf numFmtId="0" fontId="178" fillId="34" borderId="0" applyNumberFormat="0" applyBorder="0" applyAlignment="0" applyProtection="0">
      <alignment vertical="center"/>
    </xf>
    <xf numFmtId="0" fontId="163" fillId="0" borderId="0" applyNumberFormat="0" applyFill="0" applyBorder="0" applyAlignment="0" applyProtection="0">
      <alignment vertical="center"/>
    </xf>
    <xf numFmtId="0" fontId="174" fillId="0" borderId="92" applyNumberFormat="0" applyFill="0" applyAlignment="0" applyProtection="0">
      <alignment vertical="center"/>
    </xf>
    <xf numFmtId="44" fontId="5" fillId="0" borderId="0" applyFont="0" applyFill="0" applyBorder="0" applyAlignment="0" applyProtection="0"/>
    <xf numFmtId="0" fontId="178" fillId="34" borderId="0" applyNumberFormat="0" applyBorder="0" applyAlignment="0" applyProtection="0">
      <alignment vertical="center"/>
    </xf>
    <xf numFmtId="43" fontId="5" fillId="0" borderId="0" applyFont="0" applyFill="0" applyBorder="0" applyAlignment="0" applyProtection="0"/>
    <xf numFmtId="44" fontId="5" fillId="0" borderId="0" applyFont="0" applyFill="0" applyBorder="0" applyAlignment="0" applyProtection="0"/>
    <xf numFmtId="0" fontId="178" fillId="34" borderId="0" applyNumberFormat="0" applyBorder="0" applyAlignment="0" applyProtection="0">
      <alignment vertical="center"/>
    </xf>
    <xf numFmtId="44" fontId="5" fillId="0" borderId="0" applyFont="0" applyFill="0" applyBorder="0" applyAlignment="0" applyProtection="0"/>
    <xf numFmtId="0" fontId="178" fillId="34" borderId="0" applyNumberFormat="0" applyBorder="0" applyAlignment="0" applyProtection="0">
      <alignment vertical="center"/>
    </xf>
    <xf numFmtId="44" fontId="5" fillId="0" borderId="0" applyFont="0" applyFill="0" applyBorder="0" applyAlignment="0" applyProtection="0"/>
    <xf numFmtId="0" fontId="0" fillId="0" borderId="0">
      <alignment vertical="center"/>
    </xf>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71" fillId="110" borderId="86" applyNumberFormat="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71" fillId="110" borderId="86" applyNumberFormat="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78" fillId="111" borderId="0" applyNumberFormat="0" applyBorder="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0" fillId="0" borderId="91"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69" fillId="85" borderId="86" applyNumberFormat="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4" fillId="0" borderId="84"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76" fillId="89" borderId="0" applyNumberFormat="0" applyBorder="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93" applyNumberFormat="0" applyFill="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78" fillId="97" borderId="0" applyNumberFormat="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43" fontId="5" fillId="0" borderId="0" applyFont="0" applyFill="0" applyBorder="0" applyAlignment="0" applyProtection="0"/>
    <xf numFmtId="0" fontId="182" fillId="0" borderId="0" applyNumberFormat="0" applyFill="0" applyBorder="0" applyAlignment="0" applyProtection="0">
      <alignment vertical="center"/>
    </xf>
    <xf numFmtId="0" fontId="5" fillId="0" borderId="0"/>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0" fillId="0" borderId="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43" fontId="5" fillId="0" borderId="0" applyFont="0" applyFill="0" applyBorder="0" applyAlignment="0" applyProtection="0"/>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62" fillId="84" borderId="82" applyNumberFormat="0" applyFont="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62" fillId="84" borderId="82" applyNumberFormat="0" applyFont="0" applyAlignment="0" applyProtection="0">
      <alignment vertical="center"/>
    </xf>
    <xf numFmtId="0" fontId="176" fillId="89" borderId="0" applyNumberFormat="0" applyBorder="0" applyAlignment="0" applyProtection="0">
      <alignment vertical="center"/>
    </xf>
    <xf numFmtId="0" fontId="5" fillId="0" borderId="0"/>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8" fillId="95"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176" fillId="89" borderId="0" applyNumberFormat="0" applyBorder="0" applyAlignment="0" applyProtection="0">
      <alignment vertical="center"/>
    </xf>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163" fillId="0" borderId="0" applyNumberFormat="0" applyFill="0" applyBorder="0" applyAlignment="0" applyProtection="0">
      <alignment vertical="center"/>
    </xf>
    <xf numFmtId="0" fontId="0" fillId="0" borderId="0">
      <alignment vertical="center"/>
    </xf>
    <xf numFmtId="0" fontId="0" fillId="0" borderId="0">
      <alignment vertical="center"/>
    </xf>
    <xf numFmtId="0" fontId="163" fillId="0" borderId="0" applyNumberFormat="0" applyFill="0" applyBorder="0" applyAlignment="0" applyProtection="0">
      <alignment vertical="center"/>
    </xf>
    <xf numFmtId="0" fontId="0" fillId="0" borderId="0">
      <alignment vertical="center"/>
    </xf>
    <xf numFmtId="0" fontId="0" fillId="0" borderId="0">
      <alignment vertical="center"/>
    </xf>
    <xf numFmtId="0" fontId="5" fillId="0" borderId="0"/>
    <xf numFmtId="0" fontId="0" fillId="0" borderId="0">
      <alignment vertical="center"/>
    </xf>
    <xf numFmtId="0" fontId="0" fillId="0" borderId="0">
      <alignment vertical="center"/>
    </xf>
    <xf numFmtId="0" fontId="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2" fillId="87" borderId="8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173" fillId="0" borderId="8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178" fillId="9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3" fillId="0" borderId="89" applyNumberFormat="0" applyFill="0" applyAlignment="0" applyProtection="0">
      <alignment vertical="center"/>
    </xf>
    <xf numFmtId="0" fontId="5" fillId="0" borderId="0"/>
    <xf numFmtId="0" fontId="5" fillId="0" borderId="0"/>
    <xf numFmtId="0" fontId="62" fillId="84" borderId="82" applyNumberFormat="0" applyFont="0" applyAlignment="0" applyProtection="0">
      <alignment vertical="center"/>
    </xf>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178" fillId="97" borderId="0" applyNumberFormat="0" applyBorder="0" applyAlignment="0" applyProtection="0">
      <alignment vertical="center"/>
    </xf>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173" fillId="0" borderId="8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3" fillId="0" borderId="89" applyNumberFormat="0" applyFill="0" applyAlignment="0" applyProtection="0">
      <alignment vertical="center"/>
    </xf>
    <xf numFmtId="0" fontId="5" fillId="0" borderId="0"/>
    <xf numFmtId="0" fontId="0" fillId="0" borderId="0">
      <alignment vertical="center"/>
    </xf>
    <xf numFmtId="0" fontId="0" fillId="0" borderId="0">
      <alignment vertical="center"/>
    </xf>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172" fillId="87" borderId="88" applyNumberFormat="0" applyAlignment="0" applyProtection="0">
      <alignment vertical="center"/>
    </xf>
    <xf numFmtId="0" fontId="0" fillId="0" borderId="0">
      <alignment vertical="center"/>
    </xf>
    <xf numFmtId="0" fontId="172" fillId="87" borderId="88" applyNumberFormat="0" applyAlignment="0" applyProtection="0">
      <alignment vertical="center"/>
    </xf>
    <xf numFmtId="0" fontId="0" fillId="0" borderId="0">
      <alignment vertical="center"/>
    </xf>
    <xf numFmtId="0" fontId="0" fillId="0" borderId="0">
      <alignment vertical="center"/>
    </xf>
    <xf numFmtId="0" fontId="178" fillId="97" borderId="0" applyNumberFormat="0" applyBorder="0" applyAlignment="0" applyProtection="0">
      <alignment vertical="center"/>
    </xf>
    <xf numFmtId="0" fontId="0" fillId="0" borderId="0">
      <alignment vertical="center"/>
    </xf>
    <xf numFmtId="0" fontId="178" fillId="9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 fillId="0" borderId="0"/>
    <xf numFmtId="0" fontId="5" fillId="0" borderId="0"/>
    <xf numFmtId="0" fontId="5" fillId="0" borderId="0"/>
    <xf numFmtId="0" fontId="62" fillId="84" borderId="82" applyNumberFormat="0" applyFont="0" applyAlignment="0" applyProtection="0">
      <alignment vertical="center"/>
    </xf>
    <xf numFmtId="0" fontId="5" fillId="0" borderId="0"/>
    <xf numFmtId="0" fontId="5" fillId="0" borderId="0"/>
    <xf numFmtId="0" fontId="62" fillId="84" borderId="82"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8" fillId="112" borderId="0" applyNumberFormat="0" applyBorder="0" applyAlignment="0" applyProtection="0">
      <alignment vertical="center"/>
    </xf>
    <xf numFmtId="0" fontId="5" fillId="0" borderId="0"/>
    <xf numFmtId="0" fontId="178" fillId="11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178" fillId="95" borderId="0" applyNumberFormat="0" applyBorder="0" applyAlignment="0" applyProtection="0">
      <alignment vertical="center"/>
    </xf>
    <xf numFmtId="0" fontId="5" fillId="0" borderId="0"/>
    <xf numFmtId="0" fontId="178" fillId="95" borderId="0" applyNumberFormat="0" applyBorder="0" applyAlignment="0" applyProtection="0">
      <alignment vertical="center"/>
    </xf>
    <xf numFmtId="0" fontId="5" fillId="0" borderId="0"/>
    <xf numFmtId="0" fontId="178" fillId="95"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0" fillId="0" borderId="0">
      <alignment vertical="center"/>
    </xf>
    <xf numFmtId="0" fontId="0" fillId="0" borderId="0">
      <alignment vertical="center"/>
    </xf>
    <xf numFmtId="0" fontId="0" fillId="0" borderId="0">
      <alignment vertical="center"/>
    </xf>
    <xf numFmtId="0" fontId="173" fillId="0" borderId="89" applyNumberFormat="0" applyFill="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73" fillId="0" borderId="89" applyNumberFormat="0" applyFill="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69" fillId="85" borderId="86" applyNumberFormat="0" applyAlignment="0" applyProtection="0">
      <alignment vertical="center"/>
    </xf>
    <xf numFmtId="0" fontId="178" fillId="95" borderId="0" applyNumberFormat="0" applyBorder="0" applyAlignment="0" applyProtection="0">
      <alignment vertical="center"/>
    </xf>
    <xf numFmtId="0" fontId="0" fillId="0" borderId="0">
      <alignment vertical="center"/>
    </xf>
    <xf numFmtId="0" fontId="169" fillId="85" borderId="86" applyNumberFormat="0" applyAlignment="0" applyProtection="0">
      <alignment vertical="center"/>
    </xf>
    <xf numFmtId="0" fontId="178" fillId="95" borderId="0" applyNumberFormat="0" applyBorder="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178" fillId="95" borderId="0" applyNumberFormat="0" applyBorder="0" applyAlignment="0" applyProtection="0">
      <alignment vertical="center"/>
    </xf>
    <xf numFmtId="0" fontId="0" fillId="0" borderId="0">
      <alignment vertical="center"/>
    </xf>
    <xf numFmtId="0" fontId="169" fillId="85" borderId="86" applyNumberFormat="0" applyAlignment="0" applyProtection="0">
      <alignment vertical="center"/>
    </xf>
    <xf numFmtId="0" fontId="178" fillId="95" borderId="0" applyNumberFormat="0" applyBorder="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169" fillId="85" borderId="86"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3" fillId="0" borderId="0" applyNumberFormat="0" applyFill="0" applyBorder="0" applyAlignment="0" applyProtection="0">
      <alignment vertical="center"/>
    </xf>
    <xf numFmtId="0" fontId="5" fillId="0" borderId="0"/>
    <xf numFmtId="0" fontId="5" fillId="0" borderId="0"/>
    <xf numFmtId="0" fontId="5" fillId="0" borderId="0"/>
    <xf numFmtId="0" fontId="163" fillId="0" borderId="0" applyNumberFormat="0" applyFill="0" applyBorder="0" applyAlignment="0" applyProtection="0">
      <alignment vertical="center"/>
    </xf>
    <xf numFmtId="0" fontId="5" fillId="0" borderId="0"/>
    <xf numFmtId="0" fontId="5" fillId="0" borderId="0"/>
    <xf numFmtId="0" fontId="163" fillId="0" borderId="0" applyNumberFormat="0" applyFill="0" applyBorder="0" applyAlignment="0" applyProtection="0">
      <alignment vertical="center"/>
    </xf>
    <xf numFmtId="0" fontId="5" fillId="0" borderId="0"/>
    <xf numFmtId="0" fontId="5" fillId="0" borderId="0"/>
    <xf numFmtId="0" fontId="163"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8" fillId="3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5" fillId="0" borderId="0"/>
    <xf numFmtId="0" fontId="178" fillId="34" borderId="0" applyNumberFormat="0" applyBorder="0" applyAlignment="0" applyProtection="0">
      <alignment vertical="center"/>
    </xf>
    <xf numFmtId="0" fontId="5" fillId="0" borderId="0"/>
    <xf numFmtId="43" fontId="5" fillId="0" borderId="0" applyFont="0" applyFill="0" applyBorder="0" applyAlignment="0" applyProtection="0"/>
    <xf numFmtId="0" fontId="5" fillId="0" borderId="0"/>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5" fillId="0" borderId="0"/>
    <xf numFmtId="0" fontId="0" fillId="0" borderId="0">
      <alignment vertical="center"/>
    </xf>
    <xf numFmtId="0" fontId="5" fillId="0" borderId="0"/>
    <xf numFmtId="0" fontId="5" fillId="0" borderId="0"/>
    <xf numFmtId="0" fontId="178" fillId="95"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7" fillId="9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177" fillId="90" borderId="0" applyNumberFormat="0" applyBorder="0" applyAlignment="0" applyProtection="0">
      <alignment vertical="center"/>
    </xf>
    <xf numFmtId="0" fontId="5" fillId="0" borderId="0"/>
    <xf numFmtId="0" fontId="177" fillId="9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8" fillId="3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172" fillId="87" borderId="88" applyNumberFormat="0" applyAlignment="0" applyProtection="0">
      <alignment vertical="center"/>
    </xf>
    <xf numFmtId="0" fontId="5" fillId="0" borderId="0"/>
    <xf numFmtId="0" fontId="178" fillId="34" borderId="0" applyNumberFormat="0" applyBorder="0" applyAlignment="0" applyProtection="0">
      <alignment vertical="center"/>
    </xf>
    <xf numFmtId="0" fontId="172" fillId="87" borderId="8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69" fillId="85" borderId="86"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169" fillId="85" borderId="86"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9" fillId="85" borderId="86" applyNumberFormat="0" applyAlignment="0" applyProtection="0">
      <alignment vertical="center"/>
    </xf>
    <xf numFmtId="0" fontId="5" fillId="0" borderId="0"/>
    <xf numFmtId="0" fontId="5" fillId="0" borderId="0"/>
    <xf numFmtId="0" fontId="5" fillId="0" borderId="0"/>
    <xf numFmtId="0" fontId="5" fillId="0" borderId="0"/>
    <xf numFmtId="0" fontId="169" fillId="85" borderId="86" applyNumberFormat="0" applyAlignment="0" applyProtection="0">
      <alignment vertical="center"/>
    </xf>
    <xf numFmtId="0" fontId="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8" fillId="95"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3" fillId="0" borderId="89" applyNumberFormat="0" applyFill="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5" fillId="88" borderId="0" applyNumberFormat="0" applyBorder="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63" fillId="0" borderId="0" applyNumberFormat="0" applyFill="0" applyBorder="0" applyAlignment="0" applyProtection="0">
      <alignment vertical="center"/>
    </xf>
    <xf numFmtId="0" fontId="174" fillId="0" borderId="92" applyNumberFormat="0" applyFill="0" applyAlignment="0" applyProtection="0">
      <alignment vertical="center"/>
    </xf>
    <xf numFmtId="0" fontId="163" fillId="0" borderId="0" applyNumberFormat="0" applyFill="0" applyBorder="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3" fillId="0" borderId="89"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4" fillId="0" borderId="92" applyNumberFormat="0" applyFill="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1" fillId="110" borderId="86"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72" fillId="87" borderId="88" applyNumberFormat="0" applyAlignment="0" applyProtection="0">
      <alignment vertical="center"/>
    </xf>
    <xf numFmtId="0" fontId="165" fillId="0" borderId="0" applyNumberFormat="0" applyFill="0" applyBorder="0" applyAlignment="0" applyProtection="0">
      <alignment vertical="center"/>
    </xf>
    <xf numFmtId="0" fontId="173" fillId="0" borderId="89" applyNumberFormat="0" applyFill="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78" fillId="97" borderId="0" applyNumberFormat="0" applyBorder="0" applyAlignment="0" applyProtection="0">
      <alignment vertical="center"/>
    </xf>
    <xf numFmtId="0" fontId="165" fillId="0" borderId="0" applyNumberFormat="0" applyFill="0" applyBorder="0" applyAlignment="0" applyProtection="0">
      <alignment vertical="center"/>
    </xf>
    <xf numFmtId="0" fontId="173" fillId="0" borderId="89" applyNumberFormat="0" applyFill="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73" fillId="0" borderId="89" applyNumberFormat="0" applyFill="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43" fontId="5" fillId="0" borderId="0" applyFont="0" applyFill="0" applyBorder="0" applyAlignment="0" applyProtection="0"/>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78" fillId="102" borderId="0" applyNumberFormat="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73" fillId="0" borderId="89" applyNumberFormat="0" applyFill="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0" fontId="173" fillId="0" borderId="89" applyNumberFormat="0" applyFill="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62" fillId="84" borderId="82" applyNumberFormat="0" applyFont="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8" fillId="97"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8" fillId="95"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0" fontId="178" fillId="95"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8" fillId="97" borderId="0" applyNumberFormat="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95"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95" borderId="0" applyNumberFormat="0" applyBorder="0" applyAlignment="0" applyProtection="0">
      <alignment vertical="center"/>
    </xf>
    <xf numFmtId="0" fontId="178" fillId="112" borderId="0" applyNumberFormat="0" applyBorder="0" applyAlignment="0" applyProtection="0">
      <alignment vertical="center"/>
    </xf>
    <xf numFmtId="0" fontId="178" fillId="112"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5"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97"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111"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69" fillId="85" borderId="86" applyNumberFormat="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69" fillId="85" borderId="86" applyNumberFormat="0" applyAlignment="0" applyProtection="0">
      <alignment vertical="center"/>
    </xf>
    <xf numFmtId="0" fontId="178" fillId="34" borderId="0" applyNumberFormat="0" applyBorder="0" applyAlignment="0" applyProtection="0">
      <alignment vertical="center"/>
    </xf>
    <xf numFmtId="0" fontId="178" fillId="34"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8" fillId="102"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7" fillId="90" borderId="0" applyNumberFormat="0" applyBorder="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70" fillId="110" borderId="87"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169" fillId="85" borderId="86" applyNumberForma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62" fillId="84" borderId="82" applyNumberFormat="0" applyFont="0" applyAlignment="0" applyProtection="0">
      <alignment vertical="center"/>
    </xf>
    <xf numFmtId="0" fontId="185" fillId="0" borderId="0"/>
    <xf numFmtId="0" fontId="5" fillId="0" borderId="0"/>
    <xf numFmtId="0" fontId="134" fillId="0" borderId="0">
      <alignment vertical="center"/>
    </xf>
    <xf numFmtId="0" fontId="5" fillId="0" borderId="0"/>
    <xf numFmtId="0" fontId="0" fillId="0" borderId="0"/>
    <xf numFmtId="176" fontId="186" fillId="0" borderId="0"/>
    <xf numFmtId="177" fontId="186" fillId="0" borderId="0" applyProtection="0"/>
    <xf numFmtId="0" fontId="13" fillId="0" borderId="0"/>
    <xf numFmtId="0" fontId="187" fillId="0" borderId="0"/>
    <xf numFmtId="0" fontId="188" fillId="0" borderId="0"/>
  </cellStyleXfs>
  <cellXfs count="1268">
    <xf numFmtId="0" fontId="0" fillId="0" borderId="0" xfId="0">
      <alignment vertical="center"/>
    </xf>
    <xf numFmtId="0" fontId="0" fillId="0" borderId="0" xfId="0" applyFill="1" applyBorder="1" applyAlignment="1"/>
    <xf numFmtId="0" fontId="0" fillId="2" borderId="0" xfId="0" applyFill="1" applyBorder="1" applyAlignment="1"/>
    <xf numFmtId="0" fontId="1" fillId="0" borderId="0" xfId="0" applyFont="1" applyFill="1" applyBorder="1" applyAlignment="1"/>
    <xf numFmtId="0" fontId="2"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3" xfId="0" applyFont="1" applyFill="1" applyBorder="1" applyAlignment="1">
      <alignment horizontal="center"/>
    </xf>
    <xf numFmtId="0" fontId="1" fillId="0" borderId="2" xfId="0" applyFont="1" applyFill="1" applyBorder="1" applyAlignment="1">
      <alignment horizontal="center" vertical="center"/>
    </xf>
    <xf numFmtId="0" fontId="3" fillId="0" borderId="2" xfId="0" applyFont="1" applyFill="1" applyBorder="1" applyAlignment="1">
      <alignment horizontal="center" vertical="center"/>
    </xf>
    <xf numFmtId="0" fontId="1" fillId="0" borderId="4" xfId="0" applyFont="1" applyFill="1" applyBorder="1" applyAlignment="1">
      <alignment horizontal="center"/>
    </xf>
    <xf numFmtId="0" fontId="1" fillId="0" borderId="5" xfId="0" applyFont="1" applyFill="1" applyBorder="1" applyAlignment="1">
      <alignment horizontal="center"/>
    </xf>
    <xf numFmtId="0" fontId="4"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5" fillId="0" borderId="0" xfId="0" applyFont="1" applyFill="1" applyBorder="1" applyAlignment="1">
      <alignment vertical="center"/>
    </xf>
    <xf numFmtId="0" fontId="3"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3" fillId="0" borderId="3" xfId="0" applyFont="1" applyFill="1" applyBorder="1" applyAlignment="1">
      <alignment vertical="center"/>
    </xf>
    <xf numFmtId="0" fontId="6" fillId="4"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 fillId="0" borderId="3" xfId="0" applyFont="1" applyFill="1" applyBorder="1" applyAlignment="1">
      <alignment vertical="center"/>
    </xf>
    <xf numFmtId="0" fontId="3" fillId="0" borderId="3" xfId="0" applyFont="1" applyFill="1" applyBorder="1" applyAlignment="1">
      <alignment vertical="center" wrapText="1"/>
    </xf>
    <xf numFmtId="0" fontId="3" fillId="0" borderId="3" xfId="0" applyFont="1" applyFill="1" applyBorder="1" applyAlignment="1">
      <alignment horizontal="center" vertical="center" wrapText="1"/>
    </xf>
    <xf numFmtId="0" fontId="0" fillId="0" borderId="0" xfId="0" applyFill="1" applyBorder="1" applyAlignment="1">
      <alignment wrapText="1"/>
    </xf>
    <xf numFmtId="176" fontId="7" fillId="0" borderId="0" xfId="0" applyNumberFormat="1" applyFont="1" applyFill="1" applyBorder="1" applyAlignment="1">
      <alignment vertical="center"/>
    </xf>
    <xf numFmtId="0" fontId="7" fillId="0" borderId="0" xfId="0" applyNumberFormat="1" applyFont="1" applyFill="1" applyBorder="1" applyAlignment="1">
      <alignment vertical="center"/>
    </xf>
    <xf numFmtId="176" fontId="8" fillId="5" borderId="0" xfId="0" applyNumberFormat="1" applyFont="1" applyFill="1" applyBorder="1" applyAlignment="1">
      <alignment horizontal="center" vertical="center"/>
    </xf>
    <xf numFmtId="0" fontId="9" fillId="6" borderId="2" xfId="0" applyNumberFormat="1" applyFont="1" applyFill="1" applyBorder="1" applyAlignment="1">
      <alignment vertical="center"/>
    </xf>
    <xf numFmtId="0" fontId="9" fillId="6" borderId="2" xfId="0" applyNumberFormat="1" applyFont="1" applyFill="1" applyBorder="1" applyAlignment="1">
      <alignment horizontal="left" vertical="center"/>
    </xf>
    <xf numFmtId="0" fontId="10" fillId="7" borderId="2" xfId="0" applyNumberFormat="1" applyFont="1" applyFill="1" applyBorder="1" applyAlignment="1">
      <alignment horizontal="center" vertical="center"/>
    </xf>
    <xf numFmtId="0" fontId="11" fillId="8" borderId="6" xfId="0" applyNumberFormat="1" applyFont="1" applyFill="1" applyBorder="1" applyAlignment="1">
      <alignment horizontal="center" vertical="center"/>
    </xf>
    <xf numFmtId="0" fontId="3" fillId="9" borderId="2" xfId="0" applyNumberFormat="1" applyFont="1" applyFill="1" applyBorder="1" applyAlignment="1">
      <alignment horizontal="center" vertical="center"/>
    </xf>
    <xf numFmtId="0" fontId="3" fillId="10" borderId="3" xfId="0" applyNumberFormat="1" applyFont="1" applyFill="1" applyBorder="1" applyAlignment="1">
      <alignment horizontal="center" vertical="center"/>
    </xf>
    <xf numFmtId="0" fontId="3" fillId="11" borderId="2" xfId="0" applyNumberFormat="1" applyFont="1" applyFill="1" applyBorder="1" applyAlignment="1">
      <alignment horizontal="center" vertical="center"/>
    </xf>
    <xf numFmtId="0" fontId="3" fillId="10" borderId="4" xfId="0" applyNumberFormat="1" applyFont="1" applyFill="1" applyBorder="1" applyAlignment="1">
      <alignment horizontal="center" vertical="center"/>
    </xf>
    <xf numFmtId="0" fontId="3" fillId="12" borderId="2" xfId="0" applyNumberFormat="1" applyFont="1" applyFill="1" applyBorder="1" applyAlignment="1">
      <alignment horizontal="center" vertical="center"/>
    </xf>
    <xf numFmtId="0" fontId="3" fillId="13" borderId="2" xfId="0" applyNumberFormat="1" applyFont="1" applyFill="1" applyBorder="1" applyAlignment="1">
      <alignment horizontal="center" vertical="center"/>
    </xf>
    <xf numFmtId="0" fontId="3" fillId="10" borderId="5" xfId="0" applyNumberFormat="1" applyFont="1" applyFill="1" applyBorder="1" applyAlignment="1">
      <alignment horizontal="center" vertical="center"/>
    </xf>
    <xf numFmtId="0" fontId="3" fillId="14" borderId="6" xfId="0" applyNumberFormat="1" applyFont="1" applyFill="1" applyBorder="1" applyAlignment="1">
      <alignment horizontal="center" vertical="center"/>
    </xf>
    <xf numFmtId="0" fontId="3" fillId="14" borderId="7" xfId="0" applyNumberFormat="1" applyFont="1" applyFill="1" applyBorder="1" applyAlignment="1">
      <alignment horizontal="center" vertical="center"/>
    </xf>
    <xf numFmtId="0" fontId="3" fillId="0" borderId="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3" fillId="0" borderId="8" xfId="0" applyNumberFormat="1" applyFont="1" applyFill="1" applyBorder="1" applyAlignment="1">
      <alignment horizontal="center" vertical="center"/>
    </xf>
    <xf numFmtId="0" fontId="12" fillId="15" borderId="2" xfId="0" applyNumberFormat="1" applyFont="1" applyFill="1" applyBorder="1" applyAlignment="1">
      <alignment horizontal="center" vertical="center"/>
    </xf>
    <xf numFmtId="0" fontId="11" fillId="8" borderId="7" xfId="0" applyNumberFormat="1" applyFont="1" applyFill="1" applyBorder="1" applyAlignment="1">
      <alignment horizontal="center" vertical="center"/>
    </xf>
    <xf numFmtId="0" fontId="3" fillId="6" borderId="6" xfId="0" applyNumberFormat="1" applyFont="1" applyFill="1" applyBorder="1" applyAlignment="1">
      <alignment horizontal="center" vertical="center"/>
    </xf>
    <xf numFmtId="0" fontId="3" fillId="6" borderId="8" xfId="0" applyNumberFormat="1" applyFont="1" applyFill="1" applyBorder="1" applyAlignment="1">
      <alignment horizontal="center" vertical="center"/>
    </xf>
    <xf numFmtId="0" fontId="11" fillId="8" borderId="8" xfId="0" applyNumberFormat="1" applyFont="1" applyFill="1" applyBorder="1" applyAlignment="1">
      <alignment horizontal="center" vertical="center"/>
    </xf>
    <xf numFmtId="0" fontId="3" fillId="7" borderId="2" xfId="0" applyNumberFormat="1" applyFont="1" applyFill="1" applyBorder="1" applyAlignment="1">
      <alignment horizontal="center" vertical="center"/>
    </xf>
    <xf numFmtId="0" fontId="3" fillId="16" borderId="2" xfId="0" applyNumberFormat="1" applyFont="1" applyFill="1" applyBorder="1" applyAlignment="1">
      <alignment horizontal="center" vertical="center"/>
    </xf>
    <xf numFmtId="0" fontId="3" fillId="14" borderId="8" xfId="0" applyNumberFormat="1" applyFont="1" applyFill="1" applyBorder="1" applyAlignment="1">
      <alignment horizontal="center" vertical="center"/>
    </xf>
    <xf numFmtId="0" fontId="13" fillId="0" borderId="0" xfId="1814"/>
    <xf numFmtId="0" fontId="13" fillId="17" borderId="0" xfId="1814" applyFill="1"/>
    <xf numFmtId="0" fontId="13" fillId="0" borderId="0" xfId="1814" applyAlignment="1">
      <alignment horizontal="left"/>
    </xf>
    <xf numFmtId="0" fontId="13" fillId="0" borderId="0" xfId="1814" applyAlignment="1">
      <alignment horizontal="center"/>
    </xf>
    <xf numFmtId="0" fontId="14" fillId="5" borderId="2" xfId="1816" applyFont="1" applyFill="1" applyBorder="1" applyAlignment="1">
      <alignment horizontal="center" vertical="center"/>
    </xf>
    <xf numFmtId="0" fontId="15" fillId="6" borderId="2" xfId="1380" applyFont="1" applyFill="1" applyBorder="1" applyAlignment="1">
      <alignment horizontal="left" vertical="center"/>
    </xf>
    <xf numFmtId="0" fontId="16" fillId="13" borderId="2" xfId="1815" applyFont="1" applyFill="1" applyBorder="1" applyAlignment="1">
      <alignment horizontal="center" vertical="center" wrapText="1"/>
    </xf>
    <xf numFmtId="58" fontId="17" fillId="18" borderId="6" xfId="1815" applyNumberFormat="1" applyFont="1" applyFill="1" applyBorder="1" applyAlignment="1">
      <alignment horizontal="center" vertical="center" wrapText="1"/>
    </xf>
    <xf numFmtId="58" fontId="17" fillId="18" borderId="7" xfId="1815" applyNumberFormat="1" applyFont="1" applyFill="1" applyBorder="1" applyAlignment="1">
      <alignment horizontal="center" vertical="center" wrapText="1"/>
    </xf>
    <xf numFmtId="58" fontId="18" fillId="13" borderId="3" xfId="1815" applyNumberFormat="1" applyFont="1" applyFill="1" applyBorder="1" applyAlignment="1">
      <alignment horizontal="center" vertical="center" wrapText="1"/>
    </xf>
    <xf numFmtId="58" fontId="18" fillId="13" borderId="2" xfId="1815" applyNumberFormat="1" applyFont="1" applyFill="1" applyBorder="1" applyAlignment="1">
      <alignment horizontal="center" vertical="center" wrapText="1"/>
    </xf>
    <xf numFmtId="58" fontId="18" fillId="13" borderId="2" xfId="1815" applyNumberFormat="1" applyFont="1" applyFill="1" applyBorder="1" applyAlignment="1">
      <alignment horizontal="left" vertical="center" wrapText="1"/>
    </xf>
    <xf numFmtId="58" fontId="18" fillId="5" borderId="2" xfId="1815" applyNumberFormat="1" applyFont="1" applyFill="1" applyBorder="1" applyAlignment="1">
      <alignment horizontal="center" vertical="center" wrapText="1"/>
    </xf>
    <xf numFmtId="58" fontId="18" fillId="13" borderId="4" xfId="1815" applyNumberFormat="1" applyFont="1" applyFill="1" applyBorder="1" applyAlignment="1">
      <alignment horizontal="center" vertical="center" wrapText="1"/>
    </xf>
    <xf numFmtId="58" fontId="18" fillId="13" borderId="5" xfId="1815" applyNumberFormat="1" applyFont="1" applyFill="1" applyBorder="1" applyAlignment="1">
      <alignment horizontal="center" vertical="center" wrapText="1"/>
    </xf>
    <xf numFmtId="58" fontId="17" fillId="5" borderId="2" xfId="1815" applyNumberFormat="1" applyFont="1" applyFill="1" applyBorder="1" applyAlignment="1">
      <alignment horizontal="center" vertical="center" wrapText="1"/>
    </xf>
    <xf numFmtId="20" fontId="18" fillId="13" borderId="3" xfId="1815" applyNumberFormat="1" applyFont="1" applyFill="1" applyBorder="1" applyAlignment="1">
      <alignment horizontal="center" vertical="center" wrapText="1"/>
    </xf>
    <xf numFmtId="20" fontId="18" fillId="13" borderId="4" xfId="1815" applyNumberFormat="1" applyFont="1" applyFill="1" applyBorder="1" applyAlignment="1">
      <alignment horizontal="center" vertical="center" wrapText="1"/>
    </xf>
    <xf numFmtId="20" fontId="18" fillId="13" borderId="5" xfId="1815" applyNumberFormat="1" applyFont="1" applyFill="1" applyBorder="1" applyAlignment="1">
      <alignment horizontal="center" vertical="center" wrapText="1"/>
    </xf>
    <xf numFmtId="57" fontId="17" fillId="5" borderId="6" xfId="0" applyNumberFormat="1" applyFont="1" applyFill="1" applyBorder="1" applyAlignment="1">
      <alignment horizontal="center" vertical="center"/>
    </xf>
    <xf numFmtId="0" fontId="19" fillId="6" borderId="2" xfId="0" applyNumberFormat="1" applyFont="1" applyFill="1" applyBorder="1" applyAlignment="1">
      <alignment horizontal="center" vertical="center"/>
    </xf>
    <xf numFmtId="178" fontId="19" fillId="6" borderId="2" xfId="0" applyNumberFormat="1" applyFont="1" applyFill="1" applyBorder="1" applyAlignment="1">
      <alignment horizontal="center" vertical="center"/>
    </xf>
    <xf numFmtId="0" fontId="18" fillId="19" borderId="2" xfId="0" applyNumberFormat="1" applyFont="1" applyFill="1" applyBorder="1" applyAlignment="1">
      <alignment horizontal="distributed" vertical="center"/>
    </xf>
    <xf numFmtId="0" fontId="18" fillId="6" borderId="2" xfId="0" applyNumberFormat="1" applyFont="1" applyFill="1" applyBorder="1" applyAlignment="1">
      <alignment horizontal="distributed" vertical="center"/>
    </xf>
    <xf numFmtId="0" fontId="18" fillId="18" borderId="2" xfId="0" applyNumberFormat="1" applyFont="1" applyFill="1" applyBorder="1" applyAlignment="1">
      <alignment horizontal="distributed" vertical="center"/>
    </xf>
    <xf numFmtId="58" fontId="17" fillId="13" borderId="2" xfId="1815" applyNumberFormat="1" applyFont="1" applyFill="1" applyBorder="1" applyAlignment="1">
      <alignment horizontal="center" vertical="center" wrapText="1"/>
    </xf>
    <xf numFmtId="58" fontId="17" fillId="18" borderId="8" xfId="1815" applyNumberFormat="1" applyFont="1" applyFill="1" applyBorder="1" applyAlignment="1">
      <alignment horizontal="center" vertical="center" wrapText="1"/>
    </xf>
    <xf numFmtId="0" fontId="18" fillId="20" borderId="6" xfId="0" applyNumberFormat="1" applyFont="1" applyFill="1" applyBorder="1" applyAlignment="1">
      <alignment horizontal="center" vertical="center"/>
    </xf>
    <xf numFmtId="0" fontId="17" fillId="18" borderId="6" xfId="0" applyNumberFormat="1" applyFont="1" applyFill="1" applyBorder="1" applyAlignment="1">
      <alignment horizontal="center" vertical="center"/>
    </xf>
    <xf numFmtId="176" fontId="7" fillId="6" borderId="6" xfId="0" applyNumberFormat="1" applyFont="1" applyFill="1" applyBorder="1" applyAlignment="1">
      <alignment horizontal="left" vertical="center"/>
    </xf>
    <xf numFmtId="176" fontId="7" fillId="6" borderId="6" xfId="0" applyNumberFormat="1" applyFont="1" applyFill="1" applyBorder="1" applyAlignment="1">
      <alignment horizontal="left" vertical="center" wrapText="1"/>
    </xf>
    <xf numFmtId="57" fontId="17" fillId="5" borderId="7" xfId="0" applyNumberFormat="1" applyFont="1" applyFill="1" applyBorder="1" applyAlignment="1">
      <alignment horizontal="center" vertical="center"/>
    </xf>
    <xf numFmtId="57" fontId="17" fillId="5" borderId="8" xfId="0" applyNumberFormat="1" applyFont="1" applyFill="1" applyBorder="1" applyAlignment="1">
      <alignment horizontal="center" vertical="center"/>
    </xf>
    <xf numFmtId="0" fontId="20" fillId="19" borderId="2" xfId="0" applyNumberFormat="1" applyFont="1" applyFill="1" applyBorder="1" applyAlignment="1">
      <alignment horizontal="distributed" vertical="center"/>
    </xf>
    <xf numFmtId="0" fontId="20" fillId="6" borderId="2" xfId="0" applyNumberFormat="1" applyFont="1" applyFill="1" applyBorder="1" applyAlignment="1">
      <alignment horizontal="distributed" vertical="center"/>
    </xf>
    <xf numFmtId="0" fontId="21" fillId="19" borderId="2" xfId="0" applyNumberFormat="1" applyFont="1" applyFill="1" applyBorder="1" applyAlignment="1">
      <alignment horizontal="distributed" vertical="center"/>
    </xf>
    <xf numFmtId="0" fontId="20" fillId="18" borderId="2" xfId="0" applyNumberFormat="1" applyFont="1" applyFill="1" applyBorder="1" applyAlignment="1">
      <alignment horizontal="distributed" vertical="center"/>
    </xf>
    <xf numFmtId="0" fontId="18" fillId="20" borderId="7" xfId="0" applyNumberFormat="1" applyFont="1" applyFill="1" applyBorder="1" applyAlignment="1">
      <alignment horizontal="center" vertical="center"/>
    </xf>
    <xf numFmtId="0" fontId="18" fillId="20" borderId="8" xfId="0" applyNumberFormat="1" applyFont="1" applyFill="1" applyBorder="1" applyAlignment="1">
      <alignment horizontal="center" vertical="center"/>
    </xf>
    <xf numFmtId="0" fontId="17" fillId="18" borderId="7" xfId="0" applyNumberFormat="1" applyFont="1" applyFill="1" applyBorder="1" applyAlignment="1">
      <alignment horizontal="center" vertical="center"/>
    </xf>
    <xf numFmtId="0" fontId="17" fillId="18" borderId="8" xfId="0" applyNumberFormat="1" applyFont="1" applyFill="1" applyBorder="1" applyAlignment="1">
      <alignment horizontal="center" vertical="center"/>
    </xf>
    <xf numFmtId="176" fontId="7" fillId="6" borderId="7" xfId="0" applyNumberFormat="1" applyFont="1" applyFill="1" applyBorder="1" applyAlignment="1">
      <alignment horizontal="left" vertical="center"/>
    </xf>
    <xf numFmtId="176" fontId="7" fillId="6" borderId="8" xfId="0" applyNumberFormat="1" applyFont="1" applyFill="1" applyBorder="1" applyAlignment="1">
      <alignment horizontal="left" vertical="center"/>
    </xf>
    <xf numFmtId="0" fontId="18" fillId="13" borderId="2" xfId="1815" applyFont="1" applyFill="1" applyBorder="1" applyAlignment="1">
      <alignment vertical="center" wrapText="1"/>
    </xf>
    <xf numFmtId="0" fontId="18" fillId="5" borderId="2" xfId="1815" applyFont="1" applyFill="1" applyBorder="1" applyAlignment="1">
      <alignment vertical="center" wrapText="1"/>
    </xf>
    <xf numFmtId="0" fontId="18" fillId="13" borderId="2" xfId="1815" applyFont="1" applyFill="1" applyBorder="1" applyAlignment="1">
      <alignment horizontal="left" vertical="center" wrapText="1"/>
    </xf>
    <xf numFmtId="0" fontId="18" fillId="13" borderId="2" xfId="1815" applyFont="1" applyFill="1" applyBorder="1" applyAlignment="1">
      <alignment horizontal="center" vertical="center" wrapText="1"/>
    </xf>
    <xf numFmtId="20" fontId="18" fillId="13" borderId="2" xfId="1815" applyNumberFormat="1" applyFont="1" applyFill="1" applyBorder="1" applyAlignment="1">
      <alignment horizontal="center" vertical="center" wrapText="1"/>
    </xf>
    <xf numFmtId="0" fontId="22" fillId="18" borderId="6" xfId="1816" applyFont="1" applyFill="1" applyBorder="1" applyAlignment="1">
      <alignment horizontal="center" vertical="center"/>
    </xf>
    <xf numFmtId="0" fontId="22" fillId="18" borderId="7" xfId="1816" applyFont="1" applyFill="1" applyBorder="1" applyAlignment="1">
      <alignment horizontal="center" vertical="center"/>
    </xf>
    <xf numFmtId="0" fontId="18" fillId="21" borderId="2" xfId="1290" applyNumberFormat="1" applyFont="1" applyFill="1" applyBorder="1" applyAlignment="1">
      <alignment horizontal="center" vertical="center"/>
    </xf>
    <xf numFmtId="0" fontId="18" fillId="21" borderId="2" xfId="1290" applyNumberFormat="1" applyFont="1" applyFill="1" applyBorder="1" applyAlignment="1">
      <alignment horizontal="center" vertical="center" wrapText="1"/>
    </xf>
    <xf numFmtId="0" fontId="18" fillId="5" borderId="2" xfId="1290" applyNumberFormat="1" applyFont="1" applyFill="1" applyBorder="1" applyAlignment="1">
      <alignment horizontal="center" vertical="center"/>
    </xf>
    <xf numFmtId="0" fontId="23" fillId="13" borderId="2" xfId="1290" applyNumberFormat="1" applyFont="1" applyFill="1" applyBorder="1" applyAlignment="1">
      <alignment horizontal="center" vertical="center"/>
    </xf>
    <xf numFmtId="0" fontId="23" fillId="13" borderId="2" xfId="1290" applyNumberFormat="1" applyFont="1" applyFill="1" applyBorder="1" applyAlignment="1">
      <alignment horizontal="left" vertical="center" wrapText="1"/>
    </xf>
    <xf numFmtId="0" fontId="23" fillId="5" borderId="2" xfId="1290" applyNumberFormat="1" applyFont="1" applyFill="1" applyBorder="1" applyAlignment="1">
      <alignment horizontal="center" vertical="center"/>
    </xf>
    <xf numFmtId="0" fontId="23" fillId="13" borderId="2" xfId="0" applyNumberFormat="1" applyFont="1" applyFill="1" applyBorder="1" applyAlignment="1">
      <alignment horizontal="center" vertical="center"/>
    </xf>
    <xf numFmtId="0" fontId="23" fillId="13" borderId="2" xfId="0" applyNumberFormat="1" applyFont="1" applyFill="1" applyBorder="1" applyAlignment="1">
      <alignment horizontal="left" vertical="center" wrapText="1"/>
    </xf>
    <xf numFmtId="0" fontId="23" fillId="13" borderId="2" xfId="0" applyNumberFormat="1" applyFont="1" applyFill="1" applyBorder="1" applyAlignment="1">
      <alignment horizontal="left" vertical="center"/>
    </xf>
    <xf numFmtId="0" fontId="23" fillId="13" borderId="2" xfId="0" applyNumberFormat="1" applyFont="1" applyFill="1" applyBorder="1" applyAlignment="1">
      <alignment horizontal="center" vertical="center" wrapText="1"/>
    </xf>
    <xf numFmtId="0" fontId="24" fillId="0" borderId="0" xfId="1814" applyFont="1"/>
    <xf numFmtId="176" fontId="7" fillId="6" borderId="6" xfId="0" applyNumberFormat="1" applyFont="1" applyFill="1" applyBorder="1" applyAlignment="1">
      <alignment horizontal="center" vertical="center"/>
    </xf>
    <xf numFmtId="0" fontId="23" fillId="13" borderId="2" xfId="1290" applyNumberFormat="1" applyFont="1" applyFill="1" applyBorder="1" applyAlignment="1">
      <alignment horizontal="left" vertical="center"/>
    </xf>
    <xf numFmtId="0" fontId="24" fillId="0" borderId="0" xfId="1814" applyFont="1" applyAlignment="1">
      <alignment horizontal="left"/>
    </xf>
    <xf numFmtId="0" fontId="24" fillId="0" borderId="0" xfId="1814" applyFont="1" applyAlignment="1">
      <alignment horizontal="center"/>
    </xf>
    <xf numFmtId="176" fontId="7" fillId="6" borderId="7" xfId="0" applyNumberFormat="1" applyFont="1" applyFill="1" applyBorder="1" applyAlignment="1">
      <alignment horizontal="center" vertical="center"/>
    </xf>
    <xf numFmtId="176" fontId="7" fillId="6" borderId="8" xfId="0" applyNumberFormat="1" applyFont="1" applyFill="1" applyBorder="1" applyAlignment="1">
      <alignment horizontal="center" vertical="center"/>
    </xf>
    <xf numFmtId="0" fontId="25" fillId="5" borderId="2" xfId="0" applyNumberFormat="1" applyFont="1" applyFill="1" applyBorder="1" applyAlignment="1">
      <alignment horizontal="center" vertical="center"/>
    </xf>
    <xf numFmtId="0" fontId="9" fillId="6" borderId="9" xfId="0" applyNumberFormat="1" applyFont="1" applyFill="1" applyBorder="1" applyAlignment="1">
      <alignment horizontal="left"/>
    </xf>
    <xf numFmtId="0" fontId="9" fillId="6" borderId="10" xfId="0" applyNumberFormat="1" applyFont="1" applyFill="1" applyBorder="1" applyAlignment="1">
      <alignment horizontal="left"/>
    </xf>
    <xf numFmtId="0" fontId="9" fillId="6" borderId="11" xfId="0" applyNumberFormat="1" applyFont="1" applyFill="1" applyBorder="1" applyAlignment="1">
      <alignment horizontal="left"/>
    </xf>
    <xf numFmtId="0" fontId="9" fillId="6" borderId="1" xfId="0" applyNumberFormat="1" applyFont="1" applyFill="1" applyBorder="1" applyAlignment="1">
      <alignment horizontal="left"/>
    </xf>
    <xf numFmtId="0" fontId="10" fillId="13" borderId="12" xfId="0" applyNumberFormat="1" applyFont="1" applyFill="1" applyBorder="1" applyAlignment="1">
      <alignment horizontal="center"/>
    </xf>
    <xf numFmtId="0" fontId="10" fillId="13" borderId="2" xfId="0" applyNumberFormat="1" applyFont="1" applyFill="1" applyBorder="1" applyAlignment="1">
      <alignment horizontal="center"/>
    </xf>
    <xf numFmtId="0" fontId="10" fillId="5" borderId="2" xfId="0" applyNumberFormat="1" applyFont="1" applyFill="1" applyBorder="1" applyAlignment="1">
      <alignment horizontal="center"/>
    </xf>
    <xf numFmtId="0" fontId="10" fillId="12" borderId="2" xfId="0" applyNumberFormat="1" applyFont="1" applyFill="1" applyBorder="1" applyAlignment="1">
      <alignment horizontal="center"/>
    </xf>
    <xf numFmtId="0" fontId="3" fillId="13" borderId="13" xfId="0" applyNumberFormat="1" applyFont="1" applyFill="1" applyBorder="1" applyAlignment="1">
      <alignment horizontal="center" vertical="center"/>
    </xf>
    <xf numFmtId="0" fontId="3" fillId="13" borderId="2" xfId="0" applyNumberFormat="1" applyFont="1" applyFill="1" applyBorder="1" applyAlignment="1">
      <alignment horizontal="center"/>
    </xf>
    <xf numFmtId="0" fontId="3" fillId="12" borderId="2" xfId="0" applyNumberFormat="1" applyFont="1" applyFill="1" applyBorder="1" applyAlignment="1">
      <alignment horizontal="center"/>
    </xf>
    <xf numFmtId="0" fontId="3" fillId="13" borderId="14" xfId="0" applyNumberFormat="1" applyFont="1" applyFill="1" applyBorder="1" applyAlignment="1">
      <alignment horizontal="center" vertical="center"/>
    </xf>
    <xf numFmtId="0" fontId="3" fillId="5" borderId="2" xfId="0" applyNumberFormat="1" applyFont="1" applyFill="1" applyBorder="1" applyAlignment="1">
      <alignment horizontal="center"/>
    </xf>
    <xf numFmtId="0" fontId="3" fillId="13" borderId="15" xfId="0" applyNumberFormat="1" applyFont="1" applyFill="1" applyBorder="1" applyAlignment="1">
      <alignment horizontal="center" vertical="center"/>
    </xf>
    <xf numFmtId="0" fontId="3" fillId="6" borderId="2" xfId="0" applyNumberFormat="1" applyFont="1" applyFill="1" applyBorder="1" applyAlignment="1">
      <alignment horizontal="center" vertical="center" wrapText="1"/>
    </xf>
    <xf numFmtId="0" fontId="3" fillId="6" borderId="2" xfId="0" applyNumberFormat="1" applyFont="1" applyFill="1" applyBorder="1" applyAlignment="1"/>
    <xf numFmtId="0" fontId="10" fillId="6" borderId="6" xfId="0" applyNumberFormat="1" applyFont="1" applyFill="1" applyBorder="1" applyAlignment="1">
      <alignment horizontal="center"/>
    </xf>
    <xf numFmtId="0" fontId="10" fillId="6" borderId="7" xfId="0" applyNumberFormat="1" applyFont="1" applyFill="1" applyBorder="1" applyAlignment="1">
      <alignment horizontal="center"/>
    </xf>
    <xf numFmtId="0" fontId="3" fillId="6" borderId="3" xfId="0" applyNumberFormat="1" applyFont="1" applyFill="1" applyBorder="1" applyAlignment="1">
      <alignment horizontal="center" vertical="center" wrapText="1"/>
    </xf>
    <xf numFmtId="0" fontId="3" fillId="6" borderId="3" xfId="0" applyNumberFormat="1" applyFont="1" applyFill="1" applyBorder="1" applyAlignment="1"/>
    <xf numFmtId="0" fontId="10" fillId="6" borderId="16" xfId="0" applyNumberFormat="1" applyFont="1" applyFill="1" applyBorder="1" applyAlignment="1">
      <alignment horizontal="center"/>
    </xf>
    <xf numFmtId="0" fontId="10" fillId="6" borderId="17" xfId="0" applyNumberFormat="1" applyFont="1" applyFill="1" applyBorder="1" applyAlignment="1">
      <alignment horizontal="center"/>
    </xf>
    <xf numFmtId="0" fontId="3" fillId="13" borderId="18" xfId="0" applyNumberFormat="1" applyFont="1" applyFill="1" applyBorder="1" applyAlignment="1">
      <alignment horizontal="center" vertical="center"/>
    </xf>
    <xf numFmtId="0" fontId="3" fillId="13" borderId="6" xfId="0" applyNumberFormat="1" applyFont="1" applyFill="1" applyBorder="1" applyAlignment="1">
      <alignment horizontal="center"/>
    </xf>
    <xf numFmtId="0" fontId="3" fillId="13" borderId="7" xfId="0" applyNumberFormat="1" applyFont="1" applyFill="1" applyBorder="1" applyAlignment="1">
      <alignment horizontal="center"/>
    </xf>
    <xf numFmtId="0" fontId="3" fillId="13" borderId="10" xfId="0" applyNumberFormat="1" applyFont="1" applyFill="1" applyBorder="1" applyAlignment="1">
      <alignment horizontal="center" vertical="center"/>
    </xf>
    <xf numFmtId="0" fontId="7" fillId="0" borderId="0" xfId="0" applyNumberFormat="1" applyFont="1" applyFill="1" applyBorder="1" applyAlignment="1"/>
    <xf numFmtId="0" fontId="9" fillId="6" borderId="19" xfId="0" applyNumberFormat="1" applyFont="1" applyFill="1" applyBorder="1" applyAlignment="1"/>
    <xf numFmtId="0" fontId="10" fillId="22" borderId="2" xfId="0" applyNumberFormat="1" applyFont="1" applyFill="1" applyBorder="1" applyAlignment="1">
      <alignment horizontal="center"/>
    </xf>
    <xf numFmtId="0" fontId="10" fillId="19" borderId="2" xfId="0" applyNumberFormat="1" applyFont="1" applyFill="1" applyBorder="1" applyAlignment="1">
      <alignment horizontal="center"/>
    </xf>
    <xf numFmtId="0" fontId="10" fillId="13" borderId="20" xfId="0" applyNumberFormat="1" applyFont="1" applyFill="1" applyBorder="1" applyAlignment="1">
      <alignment horizontal="center"/>
    </xf>
    <xf numFmtId="0" fontId="3" fillId="13" borderId="20" xfId="0" applyNumberFormat="1" applyFont="1" applyFill="1" applyBorder="1" applyAlignment="1">
      <alignment horizontal="left"/>
    </xf>
    <xf numFmtId="0" fontId="3" fillId="19" borderId="2" xfId="0" applyNumberFormat="1" applyFont="1" applyFill="1" applyBorder="1" applyAlignment="1">
      <alignment horizontal="center"/>
    </xf>
    <xf numFmtId="0" fontId="3" fillId="21" borderId="2" xfId="0" applyNumberFormat="1" applyFont="1" applyFill="1" applyBorder="1" applyAlignment="1">
      <alignment horizontal="center"/>
    </xf>
    <xf numFmtId="0" fontId="10" fillId="6" borderId="8" xfId="0" applyNumberFormat="1" applyFont="1" applyFill="1" applyBorder="1" applyAlignment="1">
      <alignment horizontal="center"/>
    </xf>
    <xf numFmtId="0" fontId="10" fillId="6" borderId="21" xfId="0" applyNumberFormat="1" applyFont="1" applyFill="1" applyBorder="1" applyAlignment="1">
      <alignment horizontal="center"/>
    </xf>
    <xf numFmtId="0" fontId="3" fillId="13" borderId="7" xfId="0" applyNumberFormat="1" applyFont="1" applyFill="1" applyBorder="1" applyAlignment="1">
      <alignment horizontal="left"/>
    </xf>
    <xf numFmtId="0" fontId="26" fillId="23" borderId="0" xfId="0" applyNumberFormat="1" applyFont="1" applyFill="1" applyBorder="1" applyAlignment="1"/>
    <xf numFmtId="0" fontId="26" fillId="24" borderId="0" xfId="0" applyNumberFormat="1" applyFont="1" applyFill="1" applyBorder="1" applyAlignment="1"/>
    <xf numFmtId="0" fontId="27" fillId="25" borderId="0"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9" fillId="0" borderId="0" xfId="0" applyNumberFormat="1" applyFont="1" applyFill="1" applyBorder="1" applyAlignment="1">
      <alignment vertical="center"/>
    </xf>
    <xf numFmtId="0" fontId="26" fillId="0" borderId="0" xfId="0" applyNumberFormat="1" applyFont="1" applyFill="1" applyBorder="1" applyAlignment="1">
      <alignment vertical="center"/>
    </xf>
    <xf numFmtId="176" fontId="26" fillId="0" borderId="0" xfId="0" applyNumberFormat="1" applyFont="1" applyFill="1" applyBorder="1" applyAlignment="1">
      <alignment vertical="center"/>
    </xf>
    <xf numFmtId="0" fontId="30" fillId="26" borderId="6" xfId="0" applyNumberFormat="1" applyFont="1" applyFill="1" applyBorder="1" applyAlignment="1">
      <alignment horizontal="center" vertical="center"/>
    </xf>
    <xf numFmtId="0" fontId="30" fillId="26" borderId="7" xfId="0" applyNumberFormat="1" applyFont="1" applyFill="1" applyBorder="1" applyAlignment="1">
      <alignment horizontal="center" vertical="center"/>
    </xf>
    <xf numFmtId="0" fontId="31" fillId="27" borderId="6" xfId="0" applyNumberFormat="1" applyFont="1" applyFill="1" applyBorder="1" applyAlignment="1">
      <alignment horizontal="center" vertical="center" wrapText="1"/>
    </xf>
    <xf numFmtId="0" fontId="31" fillId="27" borderId="7" xfId="0" applyNumberFormat="1" applyFont="1" applyFill="1" applyBorder="1" applyAlignment="1">
      <alignment horizontal="center" vertical="center" wrapText="1"/>
    </xf>
    <xf numFmtId="0" fontId="32" fillId="28" borderId="6" xfId="0" applyNumberFormat="1" applyFont="1" applyFill="1" applyBorder="1" applyAlignment="1">
      <alignment horizontal="left" vertical="center"/>
    </xf>
    <xf numFmtId="0" fontId="32" fillId="28" borderId="7" xfId="0" applyNumberFormat="1" applyFont="1" applyFill="1" applyBorder="1" applyAlignment="1">
      <alignment horizontal="left" vertical="center"/>
    </xf>
    <xf numFmtId="0" fontId="33" fillId="3" borderId="22" xfId="0" applyNumberFormat="1" applyFont="1" applyFill="1" applyBorder="1" applyAlignment="1">
      <alignment horizontal="center" vertical="center"/>
    </xf>
    <xf numFmtId="0" fontId="33" fillId="3" borderId="23" xfId="0" applyNumberFormat="1" applyFont="1" applyFill="1" applyBorder="1" applyAlignment="1">
      <alignment horizontal="center" vertical="center"/>
    </xf>
    <xf numFmtId="0" fontId="33" fillId="3" borderId="24" xfId="0" applyNumberFormat="1" applyFont="1" applyFill="1" applyBorder="1" applyAlignment="1">
      <alignment horizontal="center" vertical="center"/>
    </xf>
    <xf numFmtId="0" fontId="33" fillId="3" borderId="25" xfId="0" applyNumberFormat="1" applyFont="1" applyFill="1" applyBorder="1" applyAlignment="1">
      <alignment horizontal="center" vertical="center"/>
    </xf>
    <xf numFmtId="0" fontId="34" fillId="0" borderId="24" xfId="0" applyNumberFormat="1" applyFont="1" applyFill="1" applyBorder="1" applyAlignment="1">
      <alignment horizontal="center" vertical="center" wrapText="1"/>
    </xf>
    <xf numFmtId="0" fontId="34" fillId="0" borderId="25" xfId="0" applyNumberFormat="1" applyFont="1" applyFill="1" applyBorder="1" applyAlignment="1">
      <alignment horizontal="center" vertical="center" wrapText="1"/>
    </xf>
    <xf numFmtId="0" fontId="34" fillId="29" borderId="24" xfId="0" applyNumberFormat="1" applyFont="1" applyFill="1" applyBorder="1" applyAlignment="1">
      <alignment horizontal="center" vertical="center" wrapText="1"/>
    </xf>
    <xf numFmtId="0" fontId="35" fillId="29" borderId="25" xfId="0" applyNumberFormat="1" applyFont="1" applyFill="1" applyBorder="1" applyAlignment="1">
      <alignment horizontal="left" vertical="center" wrapText="1"/>
    </xf>
    <xf numFmtId="0" fontId="34" fillId="0" borderId="25" xfId="0" applyNumberFormat="1" applyFont="1" applyFill="1" applyBorder="1" applyAlignment="1">
      <alignment horizontal="left" vertical="center" wrapText="1"/>
    </xf>
    <xf numFmtId="0" fontId="34" fillId="29" borderId="25" xfId="0" applyNumberFormat="1" applyFont="1" applyFill="1" applyBorder="1" applyAlignment="1">
      <alignment horizontal="left" vertical="center" wrapText="1"/>
    </xf>
    <xf numFmtId="0" fontId="34" fillId="29" borderId="25" xfId="0" applyNumberFormat="1" applyFont="1" applyFill="1" applyBorder="1" applyAlignment="1">
      <alignment horizontal="center" vertical="center" wrapText="1"/>
    </xf>
    <xf numFmtId="0" fontId="34" fillId="0" borderId="26" xfId="0" applyNumberFormat="1" applyFont="1" applyFill="1" applyBorder="1" applyAlignment="1">
      <alignment horizontal="center" vertical="center" wrapText="1"/>
    </xf>
    <xf numFmtId="0" fontId="34" fillId="0" borderId="27" xfId="0" applyNumberFormat="1" applyFont="1" applyFill="1" applyBorder="1" applyAlignment="1">
      <alignment horizontal="left" vertical="center" wrapText="1"/>
    </xf>
    <xf numFmtId="0" fontId="34" fillId="0" borderId="27" xfId="0" applyNumberFormat="1" applyFont="1" applyFill="1" applyBorder="1" applyAlignment="1">
      <alignment horizontal="center" vertical="center" wrapText="1"/>
    </xf>
    <xf numFmtId="0" fontId="36" fillId="30" borderId="28" xfId="0" applyNumberFormat="1" applyFont="1" applyFill="1" applyBorder="1" applyAlignment="1">
      <alignment horizontal="center" vertical="center"/>
    </xf>
    <xf numFmtId="0" fontId="36" fillId="30" borderId="29" xfId="0" applyNumberFormat="1" applyFont="1" applyFill="1" applyBorder="1" applyAlignment="1">
      <alignment horizontal="center" vertical="center"/>
    </xf>
    <xf numFmtId="0" fontId="37" fillId="30" borderId="25" xfId="0" applyNumberFormat="1" applyFont="1" applyFill="1" applyBorder="1" applyAlignment="1">
      <alignment horizontal="center" vertical="center" wrapText="1"/>
    </xf>
    <xf numFmtId="0" fontId="38" fillId="0" borderId="25" xfId="0" applyNumberFormat="1" applyFont="1" applyFill="1" applyBorder="1" applyAlignment="1">
      <alignment horizontal="center" vertical="center"/>
    </xf>
    <xf numFmtId="0" fontId="34" fillId="0" borderId="25" xfId="0" applyNumberFormat="1" applyFont="1" applyFill="1" applyBorder="1" applyAlignment="1">
      <alignment horizontal="justify" vertical="center" wrapText="1"/>
    </xf>
    <xf numFmtId="0" fontId="34" fillId="29" borderId="25" xfId="0" applyNumberFormat="1" applyFont="1" applyFill="1" applyBorder="1" applyAlignment="1">
      <alignment horizontal="justify" vertical="center" wrapText="1"/>
    </xf>
    <xf numFmtId="0" fontId="34" fillId="29" borderId="25" xfId="0" applyNumberFormat="1" applyFont="1" applyFill="1" applyBorder="1" applyAlignment="1">
      <alignment vertical="center"/>
    </xf>
    <xf numFmtId="0" fontId="34" fillId="0" borderId="27" xfId="0" applyNumberFormat="1" applyFont="1" applyFill="1" applyBorder="1" applyAlignment="1">
      <alignment horizontal="justify" vertical="center" wrapText="1"/>
    </xf>
    <xf numFmtId="0" fontId="38" fillId="0" borderId="27" xfId="0" applyNumberFormat="1" applyFont="1" applyFill="1" applyBorder="1" applyAlignment="1">
      <alignment horizontal="center" vertical="center"/>
    </xf>
    <xf numFmtId="0" fontId="36" fillId="30" borderId="30" xfId="0" applyNumberFormat="1" applyFont="1" applyFill="1" applyBorder="1" applyAlignment="1">
      <alignment horizontal="center" vertical="center"/>
    </xf>
    <xf numFmtId="0" fontId="36" fillId="31" borderId="28" xfId="0" applyNumberFormat="1" applyFont="1" applyFill="1" applyBorder="1" applyAlignment="1">
      <alignment horizontal="center" vertical="center"/>
    </xf>
    <xf numFmtId="0" fontId="36" fillId="31" borderId="29" xfId="0" applyNumberFormat="1" applyFont="1" applyFill="1" applyBorder="1" applyAlignment="1">
      <alignment horizontal="center" vertical="center"/>
    </xf>
    <xf numFmtId="0" fontId="37" fillId="31" borderId="25" xfId="0" applyNumberFormat="1" applyFont="1" applyFill="1" applyBorder="1" applyAlignment="1">
      <alignment horizontal="center" vertical="center" wrapText="1"/>
    </xf>
    <xf numFmtId="0" fontId="34" fillId="0" borderId="25" xfId="0" applyNumberFormat="1" applyFont="1" applyFill="1" applyBorder="1" applyAlignment="1">
      <alignment horizontal="center" vertical="center"/>
    </xf>
    <xf numFmtId="0" fontId="34" fillId="0" borderId="25" xfId="0" applyNumberFormat="1" applyFont="1" applyFill="1" applyBorder="1" applyAlignment="1">
      <alignment vertical="center"/>
    </xf>
    <xf numFmtId="0" fontId="34" fillId="0" borderId="27" xfId="0" applyNumberFormat="1" applyFont="1" applyFill="1" applyBorder="1" applyAlignment="1">
      <alignment vertical="center"/>
    </xf>
    <xf numFmtId="0" fontId="36" fillId="31" borderId="30" xfId="0" applyNumberFormat="1" applyFont="1" applyFill="1" applyBorder="1" applyAlignment="1">
      <alignment horizontal="center" vertical="center"/>
    </xf>
    <xf numFmtId="0" fontId="36" fillId="32" borderId="28" xfId="0" applyNumberFormat="1" applyFont="1" applyFill="1" applyBorder="1" applyAlignment="1">
      <alignment horizontal="center" vertical="center"/>
    </xf>
    <xf numFmtId="0" fontId="36" fillId="32" borderId="29" xfId="0" applyNumberFormat="1" applyFont="1" applyFill="1" applyBorder="1" applyAlignment="1">
      <alignment horizontal="center" vertical="center"/>
    </xf>
    <xf numFmtId="0" fontId="37" fillId="32" borderId="25" xfId="0" applyNumberFormat="1" applyFont="1" applyFill="1" applyBorder="1" applyAlignment="1">
      <alignment horizontal="center" vertical="center" wrapText="1"/>
    </xf>
    <xf numFmtId="0" fontId="30" fillId="26" borderId="8" xfId="0" applyNumberFormat="1" applyFont="1" applyFill="1" applyBorder="1" applyAlignment="1">
      <alignment horizontal="center" vertical="center"/>
    </xf>
    <xf numFmtId="0" fontId="31" fillId="27" borderId="8" xfId="0" applyNumberFormat="1" applyFont="1" applyFill="1" applyBorder="1" applyAlignment="1">
      <alignment horizontal="center" vertical="center" wrapText="1"/>
    </xf>
    <xf numFmtId="0" fontId="32" fillId="28" borderId="8" xfId="0" applyNumberFormat="1" applyFont="1" applyFill="1" applyBorder="1" applyAlignment="1">
      <alignment horizontal="left" vertical="center"/>
    </xf>
    <xf numFmtId="0" fontId="36" fillId="32" borderId="30" xfId="0" applyNumberFormat="1" applyFont="1" applyFill="1" applyBorder="1" applyAlignment="1">
      <alignment horizontal="center" vertical="center"/>
    </xf>
    <xf numFmtId="0" fontId="37" fillId="33" borderId="31" xfId="0" applyNumberFormat="1" applyFont="1" applyFill="1" applyBorder="1" applyAlignment="1">
      <alignment horizontal="center" vertical="center" wrapText="1"/>
    </xf>
    <xf numFmtId="0" fontId="37" fillId="33" borderId="32" xfId="0" applyNumberFormat="1" applyFont="1" applyFill="1" applyBorder="1" applyAlignment="1">
      <alignment horizontal="center" vertical="center" wrapText="1"/>
    </xf>
    <xf numFmtId="20" fontId="38" fillId="0" borderId="25" xfId="0" applyNumberFormat="1" applyFont="1" applyFill="1" applyBorder="1" applyAlignment="1">
      <alignment horizontal="center" vertical="center"/>
    </xf>
    <xf numFmtId="0" fontId="38" fillId="0" borderId="33" xfId="0" applyNumberFormat="1" applyFont="1" applyFill="1" applyBorder="1" applyAlignment="1">
      <alignment horizontal="center" vertical="center"/>
    </xf>
    <xf numFmtId="0" fontId="34" fillId="29" borderId="33" xfId="0" applyNumberFormat="1" applyFont="1" applyFill="1" applyBorder="1" applyAlignment="1">
      <alignment vertical="center"/>
    </xf>
    <xf numFmtId="0" fontId="38" fillId="0" borderId="34" xfId="0" applyNumberFormat="1" applyFont="1" applyFill="1" applyBorder="1" applyAlignment="1">
      <alignment horizontal="center" vertical="center"/>
    </xf>
    <xf numFmtId="0" fontId="26" fillId="0" borderId="0" xfId="0" applyNumberFormat="1" applyFont="1" applyFill="1" applyBorder="1" applyAlignment="1"/>
    <xf numFmtId="0" fontId="27" fillId="0" borderId="0" xfId="0" applyNumberFormat="1" applyFont="1" applyFill="1" applyBorder="1" applyAlignment="1">
      <alignment horizontal="left" vertical="center"/>
    </xf>
    <xf numFmtId="0" fontId="39" fillId="0" borderId="0" xfId="0" applyNumberFormat="1" applyFont="1" applyFill="1" applyBorder="1" applyAlignment="1">
      <alignment horizontal="center" vertical="center"/>
    </xf>
    <xf numFmtId="0" fontId="40" fillId="0" borderId="0" xfId="0" applyNumberFormat="1" applyFont="1" applyFill="1" applyBorder="1" applyAlignment="1">
      <alignment vertical="center"/>
    </xf>
    <xf numFmtId="0" fontId="41" fillId="34" borderId="6" xfId="0" applyFont="1" applyFill="1" applyBorder="1" applyAlignment="1">
      <alignment horizontal="center" vertical="center"/>
    </xf>
    <xf numFmtId="0" fontId="41" fillId="34" borderId="7" xfId="0" applyFont="1" applyFill="1" applyBorder="1" applyAlignment="1">
      <alignment horizontal="center" vertical="center"/>
    </xf>
    <xf numFmtId="0" fontId="42" fillId="0" borderId="2" xfId="0" applyFont="1" applyFill="1" applyBorder="1" applyAlignment="1">
      <alignment horizontal="center" vertical="center"/>
    </xf>
    <xf numFmtId="0" fontId="42" fillId="0" borderId="3" xfId="0" applyFont="1" applyFill="1" applyBorder="1" applyAlignment="1">
      <alignment horizontal="center" vertical="center"/>
    </xf>
    <xf numFmtId="0" fontId="42" fillId="0" borderId="35" xfId="0" applyFont="1" applyFill="1" applyBorder="1" applyAlignment="1">
      <alignment horizontal="center" vertical="center"/>
    </xf>
    <xf numFmtId="0" fontId="42" fillId="0" borderId="4" xfId="0" applyFont="1" applyFill="1" applyBorder="1" applyAlignment="1">
      <alignment horizontal="center" vertical="center"/>
    </xf>
    <xf numFmtId="0" fontId="42" fillId="0" borderId="2" xfId="0" applyFont="1" applyFill="1" applyBorder="1" applyAlignment="1">
      <alignment horizontal="center" vertical="center" wrapText="1"/>
    </xf>
    <xf numFmtId="0" fontId="42" fillId="0" borderId="5" xfId="0" applyFont="1" applyFill="1" applyBorder="1" applyAlignment="1">
      <alignment horizontal="center" vertical="center"/>
    </xf>
    <xf numFmtId="0" fontId="42" fillId="0" borderId="11" xfId="0" applyFont="1" applyFill="1" applyBorder="1" applyAlignment="1">
      <alignment horizontal="center" vertical="center"/>
    </xf>
    <xf numFmtId="0" fontId="42" fillId="0" borderId="16" xfId="0" applyFont="1" applyFill="1" applyBorder="1" applyAlignment="1">
      <alignment horizontal="center" vertical="center" wrapText="1"/>
    </xf>
    <xf numFmtId="0" fontId="42" fillId="0" borderId="35" xfId="0" applyFont="1" applyFill="1" applyBorder="1" applyAlignment="1">
      <alignment horizontal="center" vertical="center" wrapText="1"/>
    </xf>
    <xf numFmtId="0" fontId="42" fillId="0" borderId="11" xfId="0" applyFont="1" applyFill="1" applyBorder="1" applyAlignment="1">
      <alignment horizontal="center" vertical="center" wrapText="1"/>
    </xf>
    <xf numFmtId="0" fontId="42" fillId="0" borderId="16" xfId="0" applyFont="1" applyFill="1" applyBorder="1" applyAlignment="1">
      <alignment horizontal="center" vertical="center"/>
    </xf>
    <xf numFmtId="179" fontId="42" fillId="0" borderId="2" xfId="0" applyNumberFormat="1" applyFont="1" applyFill="1" applyBorder="1" applyAlignment="1">
      <alignment horizontal="center" vertical="center"/>
    </xf>
    <xf numFmtId="0" fontId="42" fillId="34" borderId="2" xfId="0" applyFont="1" applyFill="1" applyBorder="1" applyAlignment="1">
      <alignment horizontal="center" vertical="center"/>
    </xf>
    <xf numFmtId="0" fontId="42" fillId="17" borderId="2" xfId="0" applyFont="1" applyFill="1" applyBorder="1" applyAlignment="1">
      <alignment horizontal="center" vertical="center"/>
    </xf>
    <xf numFmtId="0" fontId="42" fillId="19" borderId="2" xfId="0" applyFont="1" applyFill="1" applyBorder="1" applyAlignment="1">
      <alignment horizontal="center" vertical="center"/>
    </xf>
    <xf numFmtId="0" fontId="42" fillId="0" borderId="2" xfId="0" applyFont="1" applyFill="1" applyBorder="1" applyAlignment="1"/>
    <xf numFmtId="179" fontId="42" fillId="35" borderId="2" xfId="0" applyNumberFormat="1" applyFont="1" applyFill="1" applyBorder="1" applyAlignment="1">
      <alignment horizontal="center" vertical="center"/>
    </xf>
    <xf numFmtId="0" fontId="43" fillId="17" borderId="2" xfId="0" applyFont="1" applyFill="1" applyBorder="1" applyAlignment="1">
      <alignment horizontal="center" vertical="center"/>
    </xf>
    <xf numFmtId="0" fontId="44" fillId="36" borderId="2" xfId="0" applyFont="1" applyFill="1" applyBorder="1" applyAlignment="1">
      <alignment horizontal="center" vertical="center"/>
    </xf>
    <xf numFmtId="0" fontId="44" fillId="37" borderId="2" xfId="0" applyFont="1" applyFill="1" applyBorder="1" applyAlignment="1">
      <alignment horizontal="center" vertical="center"/>
    </xf>
    <xf numFmtId="0" fontId="42" fillId="17" borderId="2" xfId="0" applyFont="1" applyFill="1" applyBorder="1" applyAlignment="1"/>
    <xf numFmtId="0" fontId="42" fillId="34" borderId="2" xfId="0" applyFont="1" applyFill="1" applyBorder="1" applyAlignment="1"/>
    <xf numFmtId="180" fontId="42" fillId="35" borderId="2" xfId="0" applyNumberFormat="1" applyFont="1" applyFill="1" applyBorder="1" applyAlignment="1">
      <alignment horizontal="center" vertical="center"/>
    </xf>
    <xf numFmtId="180" fontId="42" fillId="0" borderId="2" xfId="0" applyNumberFormat="1" applyFont="1" applyFill="1" applyBorder="1" applyAlignment="1">
      <alignment horizontal="center" vertical="center"/>
    </xf>
    <xf numFmtId="179" fontId="42" fillId="17" borderId="2" xfId="0" applyNumberFormat="1" applyFont="1" applyFill="1" applyBorder="1" applyAlignment="1">
      <alignment horizontal="center" vertical="center"/>
    </xf>
    <xf numFmtId="179" fontId="42" fillId="34" borderId="2" xfId="0" applyNumberFormat="1" applyFont="1" applyFill="1" applyBorder="1" applyAlignment="1">
      <alignment horizontal="center" vertical="center"/>
    </xf>
    <xf numFmtId="0" fontId="41" fillId="34" borderId="8" xfId="0" applyFont="1" applyFill="1" applyBorder="1" applyAlignment="1">
      <alignment horizontal="center" vertical="center"/>
    </xf>
    <xf numFmtId="0" fontId="42" fillId="0" borderId="0" xfId="0" applyFont="1" applyFill="1" applyBorder="1" applyAlignment="1"/>
    <xf numFmtId="0" fontId="45" fillId="0" borderId="0" xfId="0" applyFont="1" applyFill="1" applyBorder="1" applyAlignment="1">
      <alignment vertical="center"/>
    </xf>
    <xf numFmtId="0" fontId="46" fillId="0" borderId="0" xfId="0" applyFont="1" applyFill="1" applyBorder="1" applyAlignment="1">
      <alignment horizontal="center" vertical="center"/>
    </xf>
    <xf numFmtId="0" fontId="47" fillId="0" borderId="0" xfId="0" applyFont="1" applyFill="1" applyBorder="1" applyAlignment="1">
      <alignment horizontal="center" vertical="center"/>
    </xf>
    <xf numFmtId="0" fontId="48" fillId="0" borderId="0" xfId="0" applyFont="1" applyFill="1" applyBorder="1" applyAlignment="1">
      <alignment vertical="center"/>
    </xf>
    <xf numFmtId="0" fontId="49" fillId="0" borderId="0" xfId="0" applyFont="1" applyFill="1" applyBorder="1" applyAlignment="1">
      <alignment horizontal="center" vertical="center"/>
    </xf>
    <xf numFmtId="0" fontId="46" fillId="3" borderId="0" xfId="0" applyFont="1" applyFill="1" applyBorder="1" applyAlignment="1">
      <alignment horizontal="center" vertical="center"/>
    </xf>
    <xf numFmtId="0" fontId="50" fillId="18" borderId="3" xfId="0" applyFont="1" applyFill="1" applyBorder="1" applyAlignment="1">
      <alignment horizontal="center" vertical="center"/>
    </xf>
    <xf numFmtId="0" fontId="50" fillId="18" borderId="3" xfId="0" applyFont="1" applyFill="1" applyBorder="1" applyAlignment="1">
      <alignment horizontal="center" vertical="center" wrapText="1"/>
    </xf>
    <xf numFmtId="181" fontId="50" fillId="18" borderId="16" xfId="0" applyNumberFormat="1" applyFont="1" applyFill="1" applyBorder="1" applyAlignment="1">
      <alignment horizontal="center" vertical="center" wrapText="1"/>
    </xf>
    <xf numFmtId="0" fontId="50" fillId="0" borderId="4" xfId="0" applyFont="1" applyFill="1" applyBorder="1" applyAlignment="1">
      <alignment horizontal="center" vertical="center" wrapText="1"/>
    </xf>
    <xf numFmtId="0" fontId="51" fillId="0" borderId="2" xfId="0" applyFont="1" applyFill="1" applyBorder="1" applyAlignment="1">
      <alignment horizontal="center" vertical="center" wrapText="1" readingOrder="1"/>
    </xf>
    <xf numFmtId="0" fontId="51" fillId="0" borderId="6" xfId="0" applyFont="1" applyFill="1" applyBorder="1" applyAlignment="1">
      <alignment horizontal="center" vertical="center" wrapText="1" readingOrder="1"/>
    </xf>
    <xf numFmtId="0" fontId="51" fillId="0" borderId="3" xfId="0" applyFont="1" applyFill="1" applyBorder="1" applyAlignment="1">
      <alignment horizontal="center" vertical="center" wrapText="1" readingOrder="1"/>
    </xf>
    <xf numFmtId="0" fontId="51" fillId="0" borderId="5" xfId="0" applyFont="1" applyFill="1" applyBorder="1" applyAlignment="1">
      <alignment horizontal="center" vertical="center" wrapText="1" readingOrder="1"/>
    </xf>
    <xf numFmtId="0" fontId="50"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0" fontId="52" fillId="0" borderId="6" xfId="0" applyFont="1" applyFill="1" applyBorder="1" applyAlignment="1">
      <alignment horizontal="center" vertical="center"/>
    </xf>
    <xf numFmtId="0" fontId="53" fillId="0" borderId="2" xfId="0" applyFont="1" applyFill="1" applyBorder="1" applyAlignment="1">
      <alignment horizontal="center" vertical="center" wrapText="1" readingOrder="1"/>
    </xf>
    <xf numFmtId="0" fontId="50" fillId="0" borderId="5" xfId="0" applyFont="1" applyFill="1" applyBorder="1" applyAlignment="1">
      <alignment horizontal="center" vertical="center" wrapText="1"/>
    </xf>
    <xf numFmtId="0" fontId="50" fillId="0" borderId="3" xfId="0" applyFont="1" applyFill="1" applyBorder="1" applyAlignment="1">
      <alignment horizontal="center" vertical="center"/>
    </xf>
    <xf numFmtId="0" fontId="54" fillId="0" borderId="2" xfId="0" applyFont="1" applyFill="1" applyBorder="1" applyAlignment="1">
      <alignment horizontal="center" vertical="center" wrapText="1" readingOrder="1"/>
    </xf>
    <xf numFmtId="0" fontId="54" fillId="0" borderId="6" xfId="0" applyFont="1" applyFill="1" applyBorder="1" applyAlignment="1">
      <alignment horizontal="center" vertical="center" wrapText="1" readingOrder="1"/>
    </xf>
    <xf numFmtId="0" fontId="50" fillId="0" borderId="4" xfId="0" applyFont="1" applyFill="1" applyBorder="1" applyAlignment="1">
      <alignment horizontal="center" vertical="center"/>
    </xf>
    <xf numFmtId="0" fontId="52" fillId="0" borderId="2" xfId="0" applyFont="1" applyFill="1" applyBorder="1" applyAlignment="1">
      <alignment horizontal="center" vertical="center"/>
    </xf>
    <xf numFmtId="0" fontId="52" fillId="17" borderId="2" xfId="0" applyFont="1" applyFill="1" applyBorder="1" applyAlignment="1">
      <alignment horizontal="center" vertical="center" wrapText="1" readingOrder="1"/>
    </xf>
    <xf numFmtId="0" fontId="52" fillId="17" borderId="6" xfId="0" applyFont="1" applyFill="1" applyBorder="1" applyAlignment="1">
      <alignment horizontal="center" vertical="center" wrapText="1" readingOrder="1"/>
    </xf>
    <xf numFmtId="0" fontId="52" fillId="18" borderId="2" xfId="0" applyFont="1" applyFill="1" applyBorder="1" applyAlignment="1">
      <alignment horizontal="center" vertical="center" wrapText="1" readingOrder="1"/>
    </xf>
    <xf numFmtId="0" fontId="52" fillId="0" borderId="2" xfId="0" applyFont="1" applyFill="1" applyBorder="1" applyAlignment="1">
      <alignment horizontal="center" vertical="center" wrapText="1" readingOrder="1"/>
    </xf>
    <xf numFmtId="0" fontId="50" fillId="0" borderId="35" xfId="0" applyFont="1" applyFill="1" applyBorder="1" applyAlignment="1">
      <alignment horizontal="center" vertical="center"/>
    </xf>
    <xf numFmtId="0" fontId="54" fillId="0" borderId="8" xfId="0" applyFont="1" applyFill="1" applyBorder="1" applyAlignment="1">
      <alignment horizontal="center" vertical="center" wrapText="1" readingOrder="1"/>
    </xf>
    <xf numFmtId="0" fontId="52" fillId="17" borderId="8" xfId="0" applyFont="1" applyFill="1" applyBorder="1" applyAlignment="1">
      <alignment horizontal="center" vertical="center" wrapText="1" readingOrder="1"/>
    </xf>
    <xf numFmtId="0" fontId="52" fillId="0" borderId="3" xfId="0" applyFont="1" applyFill="1" applyBorder="1" applyAlignment="1">
      <alignment horizontal="center" vertical="center"/>
    </xf>
    <xf numFmtId="0" fontId="52" fillId="0" borderId="4" xfId="0" applyFont="1" applyFill="1" applyBorder="1" applyAlignment="1">
      <alignment horizontal="center" vertical="center"/>
    </xf>
    <xf numFmtId="0" fontId="51" fillId="17" borderId="2" xfId="0" applyFont="1" applyFill="1" applyBorder="1" applyAlignment="1">
      <alignment horizontal="center" vertical="center" wrapText="1" readingOrder="1"/>
    </xf>
    <xf numFmtId="0" fontId="51" fillId="17" borderId="6" xfId="0" applyFont="1" applyFill="1" applyBorder="1" applyAlignment="1">
      <alignment horizontal="center" vertical="center" wrapText="1" readingOrder="1"/>
    </xf>
    <xf numFmtId="0" fontId="54" fillId="17" borderId="2" xfId="0" applyFont="1" applyFill="1" applyBorder="1" applyAlignment="1">
      <alignment horizontal="center" vertical="center" wrapText="1" readingOrder="1"/>
    </xf>
    <xf numFmtId="0" fontId="52" fillId="17" borderId="6" xfId="0" applyFont="1" applyFill="1" applyBorder="1" applyAlignment="1">
      <alignment horizontal="center" vertical="center"/>
    </xf>
    <xf numFmtId="0" fontId="52" fillId="18" borderId="2" xfId="0" applyFont="1" applyFill="1" applyBorder="1" applyAlignment="1">
      <alignment horizontal="center" vertical="center"/>
    </xf>
    <xf numFmtId="0" fontId="49" fillId="0" borderId="2" xfId="0" applyFont="1" applyFill="1" applyBorder="1" applyAlignment="1">
      <alignment horizontal="center" vertical="center"/>
    </xf>
    <xf numFmtId="0" fontId="48" fillId="0" borderId="2" xfId="0" applyFont="1" applyFill="1" applyBorder="1" applyAlignment="1">
      <alignment vertical="center"/>
    </xf>
    <xf numFmtId="0" fontId="55" fillId="0" borderId="2" xfId="0" applyFont="1" applyFill="1" applyBorder="1" applyAlignment="1">
      <alignment horizontal="center" vertical="center" wrapText="1" readingOrder="1"/>
    </xf>
    <xf numFmtId="0" fontId="55" fillId="18" borderId="2" xfId="0" applyFont="1" applyFill="1" applyBorder="1" applyAlignment="1">
      <alignment horizontal="center" vertical="center" wrapText="1" readingOrder="1"/>
    </xf>
    <xf numFmtId="0" fontId="55" fillId="17" borderId="2" xfId="0" applyFont="1" applyFill="1" applyBorder="1" applyAlignment="1">
      <alignment horizontal="center" vertical="center" wrapText="1" readingOrder="1"/>
    </xf>
    <xf numFmtId="0" fontId="55" fillId="18" borderId="2" xfId="0" applyFont="1" applyFill="1" applyBorder="1" applyAlignment="1">
      <alignment horizontal="center" vertical="center"/>
    </xf>
    <xf numFmtId="0" fontId="45" fillId="3" borderId="0" xfId="0" applyFont="1" applyFill="1" applyBorder="1" applyAlignment="1">
      <alignment horizontal="center" vertical="center"/>
    </xf>
    <xf numFmtId="0" fontId="47" fillId="18" borderId="3" xfId="0" applyFont="1" applyFill="1" applyBorder="1" applyAlignment="1">
      <alignment horizontal="center" vertical="center" wrapText="1" readingOrder="1"/>
    </xf>
    <xf numFmtId="0" fontId="47" fillId="18" borderId="2" xfId="0" applyFont="1" applyFill="1" applyBorder="1" applyAlignment="1">
      <alignment horizontal="center" vertical="center" wrapText="1" readingOrder="1"/>
    </xf>
    <xf numFmtId="0" fontId="56" fillId="18" borderId="2" xfId="0" applyFont="1" applyFill="1" applyBorder="1" applyAlignment="1">
      <alignment horizontal="center" vertical="center" wrapText="1" readingOrder="1"/>
    </xf>
    <xf numFmtId="0" fontId="47" fillId="18" borderId="5" xfId="0" applyFont="1" applyFill="1" applyBorder="1" applyAlignment="1">
      <alignment horizontal="center" vertical="center" wrapText="1" readingOrder="1"/>
    </xf>
    <xf numFmtId="0" fontId="47" fillId="0" borderId="2" xfId="0" applyFont="1" applyFill="1" applyBorder="1" applyAlignment="1">
      <alignment horizontal="center" vertical="center" wrapText="1" readingOrder="1"/>
    </xf>
    <xf numFmtId="0" fontId="56" fillId="0" borderId="2" xfId="0" applyFont="1" applyFill="1" applyBorder="1" applyAlignment="1">
      <alignment horizontal="center" vertical="center" wrapText="1" readingOrder="1"/>
    </xf>
    <xf numFmtId="0" fontId="57" fillId="0" borderId="2" xfId="0" applyFont="1" applyFill="1" applyBorder="1" applyAlignment="1">
      <alignment horizontal="center" vertical="center" wrapText="1" readingOrder="1"/>
    </xf>
    <xf numFmtId="0" fontId="57" fillId="0" borderId="3" xfId="0" applyFont="1" applyFill="1" applyBorder="1" applyAlignment="1">
      <alignment horizontal="center" vertical="center" wrapText="1" readingOrder="1"/>
    </xf>
    <xf numFmtId="0" fontId="57" fillId="0" borderId="4" xfId="0" applyFont="1" applyFill="1" applyBorder="1" applyAlignment="1">
      <alignment horizontal="center" vertical="center" wrapText="1" readingOrder="1"/>
    </xf>
    <xf numFmtId="0" fontId="57" fillId="0" borderId="5" xfId="0" applyFont="1" applyFill="1" applyBorder="1" applyAlignment="1">
      <alignment horizontal="center" vertical="center" wrapText="1" readingOrder="1"/>
    </xf>
    <xf numFmtId="0" fontId="58" fillId="0" borderId="2" xfId="0" applyFont="1" applyFill="1" applyBorder="1" applyAlignment="1">
      <alignment horizontal="center" vertical="center"/>
    </xf>
    <xf numFmtId="0" fontId="58" fillId="18" borderId="3" xfId="0" applyFont="1" applyFill="1" applyBorder="1" applyAlignment="1">
      <alignment horizontal="center" vertical="center"/>
    </xf>
    <xf numFmtId="0" fontId="58" fillId="18" borderId="4" xfId="0" applyFont="1" applyFill="1" applyBorder="1" applyAlignment="1">
      <alignment horizontal="center" vertical="center"/>
    </xf>
    <xf numFmtId="0" fontId="58" fillId="18" borderId="3" xfId="0" applyFont="1" applyFill="1" applyBorder="1" applyAlignment="1">
      <alignment horizontal="center" vertical="center" wrapText="1"/>
    </xf>
    <xf numFmtId="181" fontId="58" fillId="18" borderId="16" xfId="0" applyNumberFormat="1" applyFont="1" applyFill="1" applyBorder="1" applyAlignment="1">
      <alignment horizontal="center" vertical="center" wrapText="1"/>
    </xf>
    <xf numFmtId="0" fontId="56" fillId="18" borderId="36" xfId="0" applyFont="1" applyFill="1" applyBorder="1" applyAlignment="1">
      <alignment horizontal="center" vertical="center" wrapText="1" readingOrder="1"/>
    </xf>
    <xf numFmtId="0" fontId="58" fillId="18" borderId="4" xfId="0" applyFont="1" applyFill="1" applyBorder="1" applyAlignment="1">
      <alignment horizontal="center" vertical="center" wrapText="1"/>
    </xf>
    <xf numFmtId="181" fontId="58" fillId="18" borderId="35" xfId="0" applyNumberFormat="1" applyFont="1" applyFill="1" applyBorder="1" applyAlignment="1">
      <alignment horizontal="center" vertical="center" wrapText="1"/>
    </xf>
    <xf numFmtId="0" fontId="56" fillId="18" borderId="37" xfId="0" applyFont="1" applyFill="1" applyBorder="1" applyAlignment="1">
      <alignment horizontal="center" vertical="center" wrapText="1" readingOrder="1"/>
    </xf>
    <xf numFmtId="0" fontId="50" fillId="0" borderId="2" xfId="0" applyFont="1" applyFill="1" applyBorder="1" applyAlignment="1">
      <alignment vertical="center" wrapText="1"/>
    </xf>
    <xf numFmtId="0" fontId="55" fillId="0" borderId="2" xfId="0" applyFont="1" applyFill="1" applyBorder="1" applyAlignment="1">
      <alignment horizontal="center" vertical="center"/>
    </xf>
    <xf numFmtId="0" fontId="56" fillId="18" borderId="38" xfId="0" applyFont="1" applyFill="1" applyBorder="1" applyAlignment="1">
      <alignment horizontal="center" vertical="center" wrapText="1" readingOrder="1"/>
    </xf>
    <xf numFmtId="0" fontId="47" fillId="18" borderId="3" xfId="0" applyFont="1" applyFill="1" applyBorder="1" applyAlignment="1">
      <alignment horizontal="center" vertical="center"/>
    </xf>
    <xf numFmtId="0" fontId="56" fillId="18" borderId="39" xfId="0" applyFont="1" applyFill="1" applyBorder="1" applyAlignment="1">
      <alignment horizontal="center" vertical="center" wrapText="1" readingOrder="1"/>
    </xf>
    <xf numFmtId="0" fontId="47" fillId="18" borderId="4" xfId="0" applyFont="1" applyFill="1" applyBorder="1" applyAlignment="1">
      <alignment horizontal="center" vertical="center"/>
    </xf>
    <xf numFmtId="0" fontId="56" fillId="17" borderId="2" xfId="0" applyFont="1" applyFill="1" applyBorder="1" applyAlignment="1">
      <alignment horizontal="center" vertical="center" wrapText="1" readingOrder="1"/>
    </xf>
    <xf numFmtId="0" fontId="59" fillId="17" borderId="2" xfId="0" applyFont="1" applyFill="1" applyBorder="1" applyAlignment="1">
      <alignment horizontal="center" vertical="center" wrapText="1" readingOrder="1"/>
    </xf>
    <xf numFmtId="0" fontId="60" fillId="0" borderId="2" xfId="0" applyFont="1" applyFill="1" applyBorder="1" applyAlignment="1">
      <alignment vertical="center"/>
    </xf>
    <xf numFmtId="0" fontId="61" fillId="0" borderId="2" xfId="0" applyFont="1" applyFill="1" applyBorder="1" applyAlignment="1">
      <alignment vertical="center"/>
    </xf>
    <xf numFmtId="0" fontId="61" fillId="0" borderId="3" xfId="0" applyFont="1" applyFill="1" applyBorder="1" applyAlignment="1">
      <alignment vertical="center"/>
    </xf>
    <xf numFmtId="0" fontId="61" fillId="0" borderId="5" xfId="0" applyFont="1" applyFill="1" applyBorder="1" applyAlignment="1">
      <alignment vertical="center"/>
    </xf>
    <xf numFmtId="0" fontId="62" fillId="0" borderId="2" xfId="0" applyFont="1" applyFill="1" applyBorder="1" applyAlignment="1">
      <alignment vertical="center"/>
    </xf>
    <xf numFmtId="0" fontId="55" fillId="0" borderId="6" xfId="0" applyFont="1" applyFill="1" applyBorder="1" applyAlignment="1">
      <alignment horizontal="center" vertical="center" wrapText="1" readingOrder="1"/>
    </xf>
    <xf numFmtId="182" fontId="52" fillId="17" borderId="2" xfId="0" applyNumberFormat="1" applyFont="1" applyFill="1" applyBorder="1" applyAlignment="1">
      <alignment horizontal="center" vertical="center" wrapText="1"/>
    </xf>
    <xf numFmtId="0" fontId="52" fillId="0" borderId="5" xfId="0" applyFont="1" applyFill="1" applyBorder="1" applyAlignment="1">
      <alignment horizontal="center" vertical="center"/>
    </xf>
    <xf numFmtId="0" fontId="63" fillId="0" borderId="2" xfId="0" applyFont="1" applyFill="1" applyBorder="1" applyAlignment="1">
      <alignment horizontal="center" vertical="center"/>
    </xf>
    <xf numFmtId="0" fontId="63" fillId="0" borderId="6" xfId="0" applyFont="1" applyFill="1" applyBorder="1" applyAlignment="1">
      <alignment horizontal="center" vertical="center"/>
    </xf>
    <xf numFmtId="0" fontId="62" fillId="0" borderId="0" xfId="0" applyFont="1" applyFill="1" applyBorder="1" applyAlignment="1"/>
    <xf numFmtId="0" fontId="64" fillId="0" borderId="0" xfId="0" applyFont="1" applyFill="1" applyBorder="1" applyAlignment="1"/>
    <xf numFmtId="0" fontId="52" fillId="17" borderId="2" xfId="0" applyFont="1" applyFill="1" applyBorder="1" applyAlignment="1">
      <alignment horizontal="center" vertical="center"/>
    </xf>
    <xf numFmtId="0" fontId="61" fillId="0" borderId="2" xfId="0" applyFont="1" applyFill="1" applyBorder="1" applyAlignment="1">
      <alignment horizontal="center" vertical="center"/>
    </xf>
    <xf numFmtId="0" fontId="62" fillId="0" borderId="2" xfId="0" applyFont="1" applyFill="1" applyBorder="1" applyAlignment="1">
      <alignment horizontal="center"/>
    </xf>
    <xf numFmtId="0" fontId="65" fillId="0" borderId="2" xfId="0" applyFont="1" applyFill="1" applyBorder="1" applyAlignment="1">
      <alignment horizontal="center"/>
    </xf>
    <xf numFmtId="0" fontId="66" fillId="5" borderId="2" xfId="0" applyNumberFormat="1" applyFont="1" applyFill="1" applyBorder="1" applyAlignment="1" applyProtection="1">
      <alignment horizontal="center"/>
      <protection locked="0"/>
    </xf>
    <xf numFmtId="0" fontId="67" fillId="6" borderId="6" xfId="0" applyNumberFormat="1" applyFont="1" applyFill="1" applyBorder="1" applyAlignment="1" applyProtection="1">
      <alignment horizontal="left"/>
      <protection locked="0"/>
    </xf>
    <xf numFmtId="0" fontId="67" fillId="6" borderId="7" xfId="0" applyNumberFormat="1" applyFont="1" applyFill="1" applyBorder="1" applyAlignment="1" applyProtection="1">
      <alignment horizontal="left"/>
      <protection locked="0"/>
    </xf>
    <xf numFmtId="0" fontId="67" fillId="6" borderId="8" xfId="0" applyNumberFormat="1" applyFont="1" applyFill="1" applyBorder="1" applyAlignment="1" applyProtection="1">
      <alignment horizontal="left"/>
      <protection locked="0"/>
    </xf>
    <xf numFmtId="0" fontId="68" fillId="13" borderId="6" xfId="0" applyNumberFormat="1" applyFont="1" applyFill="1" applyBorder="1" applyAlignment="1" applyProtection="1">
      <alignment horizontal="center" vertical="center" wrapText="1"/>
      <protection locked="0"/>
    </xf>
    <xf numFmtId="0" fontId="69" fillId="13" borderId="7" xfId="0" applyNumberFormat="1" applyFont="1" applyFill="1" applyBorder="1" applyAlignment="1" applyProtection="1">
      <alignment horizontal="center" vertical="center" wrapText="1"/>
      <protection locked="0"/>
    </xf>
    <xf numFmtId="0" fontId="23" fillId="8" borderId="12" xfId="0" applyNumberFormat="1" applyFont="1" applyFill="1" applyBorder="1" applyAlignment="1" applyProtection="1">
      <alignment horizontal="center" vertical="center"/>
      <protection locked="0"/>
    </xf>
    <xf numFmtId="0" fontId="23" fillId="5" borderId="2" xfId="0" applyNumberFormat="1" applyFont="1" applyFill="1" applyBorder="1" applyAlignment="1" applyProtection="1">
      <alignment horizontal="center" vertical="center"/>
      <protection locked="0"/>
    </xf>
    <xf numFmtId="0" fontId="23" fillId="13" borderId="6" xfId="0" applyNumberFormat="1" applyFont="1" applyFill="1" applyBorder="1" applyAlignment="1" applyProtection="1">
      <alignment horizontal="left" vertical="top" wrapText="1"/>
      <protection locked="0"/>
    </xf>
    <xf numFmtId="0" fontId="23" fillId="6" borderId="2" xfId="0" applyNumberFormat="1" applyFont="1" applyFill="1" applyBorder="1" applyAlignment="1" applyProtection="1">
      <alignment horizontal="center" vertical="center"/>
      <protection locked="0"/>
    </xf>
    <xf numFmtId="0" fontId="23" fillId="14" borderId="2" xfId="0" applyNumberFormat="1" applyFont="1" applyFill="1" applyBorder="1" applyAlignment="1" applyProtection="1">
      <alignment horizontal="center" vertical="center"/>
      <protection locked="0"/>
    </xf>
    <xf numFmtId="0" fontId="23" fillId="4" borderId="12" xfId="0" applyNumberFormat="1" applyFont="1" applyFill="1" applyBorder="1" applyAlignment="1">
      <alignment horizontal="center" vertical="center"/>
    </xf>
    <xf numFmtId="0" fontId="23" fillId="13" borderId="6" xfId="0" applyNumberFormat="1" applyFont="1" applyFill="1" applyBorder="1" applyAlignment="1">
      <alignment horizontal="left" vertical="top" wrapText="1"/>
    </xf>
    <xf numFmtId="0" fontId="23" fillId="8" borderId="12" xfId="0" applyNumberFormat="1" applyFont="1" applyFill="1" applyBorder="1" applyAlignment="1">
      <alignment horizontal="center" vertical="center"/>
    </xf>
    <xf numFmtId="0" fontId="23" fillId="10" borderId="12" xfId="0" applyNumberFormat="1" applyFont="1" applyFill="1" applyBorder="1" applyAlignment="1">
      <alignment horizontal="center" vertical="center"/>
    </xf>
    <xf numFmtId="0" fontId="23" fillId="9" borderId="12" xfId="0" applyNumberFormat="1" applyFont="1" applyFill="1" applyBorder="1" applyAlignment="1">
      <alignment horizontal="center" vertical="center"/>
    </xf>
    <xf numFmtId="0" fontId="23" fillId="38" borderId="12" xfId="0" applyNumberFormat="1" applyFont="1" applyFill="1" applyBorder="1" applyAlignment="1">
      <alignment horizontal="center" vertical="center"/>
    </xf>
    <xf numFmtId="0" fontId="23" fillId="39" borderId="12" xfId="0" applyNumberFormat="1" applyFont="1" applyFill="1" applyBorder="1" applyAlignment="1">
      <alignment horizontal="center" vertical="center"/>
    </xf>
    <xf numFmtId="0" fontId="23" fillId="40" borderId="12" xfId="0" applyNumberFormat="1" applyFont="1" applyFill="1" applyBorder="1" applyAlignment="1">
      <alignment horizontal="center" vertical="center"/>
    </xf>
    <xf numFmtId="177" fontId="70" fillId="0" borderId="0" xfId="1426" applyNumberFormat="1" applyFont="1" applyFill="1" applyBorder="1" applyAlignment="1"/>
    <xf numFmtId="176" fontId="71" fillId="0" borderId="0" xfId="0" applyNumberFormat="1" applyFont="1" applyFill="1" applyBorder="1" applyAlignment="1">
      <alignment horizontal="left" vertical="center"/>
    </xf>
    <xf numFmtId="177" fontId="72" fillId="0" borderId="0" xfId="1426" applyNumberFormat="1" applyFont="1" applyFill="1" applyBorder="1" applyAlignment="1"/>
    <xf numFmtId="177" fontId="73" fillId="26" borderId="2" xfId="1426" applyNumberFormat="1" applyFont="1" applyFill="1" applyBorder="1" applyAlignment="1">
      <alignment horizontal="center"/>
    </xf>
    <xf numFmtId="177" fontId="74" fillId="26" borderId="6" xfId="1426" applyNumberFormat="1" applyFont="1" applyFill="1" applyBorder="1" applyAlignment="1">
      <alignment horizontal="left"/>
    </xf>
    <xf numFmtId="177" fontId="74" fillId="26" borderId="8" xfId="1426" applyNumberFormat="1" applyFont="1" applyFill="1" applyBorder="1" applyAlignment="1">
      <alignment horizontal="left"/>
    </xf>
    <xf numFmtId="177" fontId="74" fillId="28" borderId="6" xfId="1426" applyNumberFormat="1" applyFont="1" applyFill="1" applyBorder="1" applyAlignment="1">
      <alignment horizontal="left"/>
    </xf>
    <xf numFmtId="177" fontId="74" fillId="28" borderId="7" xfId="1426" applyNumberFormat="1" applyFont="1" applyFill="1" applyBorder="1" applyAlignment="1">
      <alignment horizontal="left"/>
    </xf>
    <xf numFmtId="177" fontId="75" fillId="28" borderId="2" xfId="1426" applyNumberFormat="1" applyFont="1" applyFill="1" applyBorder="1" applyAlignment="1">
      <alignment horizontal="center" vertical="center"/>
    </xf>
    <xf numFmtId="177" fontId="75" fillId="28" borderId="6" xfId="1426" applyNumberFormat="1" applyFont="1" applyFill="1" applyBorder="1" applyAlignment="1">
      <alignment horizontal="left"/>
    </xf>
    <xf numFmtId="177" fontId="75" fillId="28" borderId="7" xfId="1426" applyNumberFormat="1" applyFont="1" applyFill="1" applyBorder="1" applyAlignment="1">
      <alignment horizontal="left"/>
    </xf>
    <xf numFmtId="177" fontId="76" fillId="26" borderId="12" xfId="1096" applyNumberFormat="1" applyFont="1" applyFill="1" applyBorder="1" applyAlignment="1">
      <alignment horizontal="center" vertical="center" wrapText="1"/>
    </xf>
    <xf numFmtId="177" fontId="76" fillId="26" borderId="2" xfId="1096" applyNumberFormat="1" applyFont="1" applyFill="1" applyBorder="1" applyAlignment="1">
      <alignment horizontal="center" vertical="center" wrapText="1"/>
    </xf>
    <xf numFmtId="20" fontId="77" fillId="28" borderId="2" xfId="1348" applyNumberFormat="1" applyFont="1" applyFill="1" applyBorder="1" applyAlignment="1">
      <alignment horizontal="center" vertical="center" wrapText="1"/>
    </xf>
    <xf numFmtId="177" fontId="78" fillId="28" borderId="2" xfId="1813" applyFont="1" applyFill="1" applyBorder="1" applyAlignment="1">
      <alignment horizontal="center" vertical="center"/>
    </xf>
    <xf numFmtId="177" fontId="78" fillId="28" borderId="2" xfId="1348" applyNumberFormat="1" applyFont="1" applyFill="1" applyBorder="1" applyAlignment="1">
      <alignment horizontal="left" vertical="center" wrapText="1"/>
    </xf>
    <xf numFmtId="177" fontId="77" fillId="28" borderId="2" xfId="1348" applyNumberFormat="1" applyFont="1" applyFill="1" applyBorder="1" applyAlignment="1">
      <alignment horizontal="left" vertical="center" wrapText="1"/>
    </xf>
    <xf numFmtId="177" fontId="78" fillId="28" borderId="2" xfId="1813" applyFont="1" applyFill="1" applyBorder="1" applyAlignment="1">
      <alignment horizontal="center" vertical="center" wrapText="1"/>
    </xf>
    <xf numFmtId="177" fontId="78" fillId="28" borderId="2" xfId="1813" applyFont="1" applyFill="1" applyBorder="1" applyAlignment="1">
      <alignment horizontal="left" vertical="center"/>
    </xf>
    <xf numFmtId="20" fontId="77" fillId="28" borderId="2" xfId="1348" applyNumberFormat="1" applyFont="1" applyFill="1" applyBorder="1" applyAlignment="1">
      <alignment horizontal="center" vertical="center"/>
    </xf>
    <xf numFmtId="177" fontId="78" fillId="28" borderId="6" xfId="1348" applyNumberFormat="1" applyFont="1" applyFill="1" applyBorder="1" applyAlignment="1">
      <alignment vertical="center" wrapText="1"/>
    </xf>
    <xf numFmtId="177" fontId="78" fillId="28" borderId="8" xfId="1348" applyNumberFormat="1" applyFont="1" applyFill="1" applyBorder="1" applyAlignment="1">
      <alignment vertical="center" wrapText="1"/>
    </xf>
    <xf numFmtId="177" fontId="74" fillId="26" borderId="7" xfId="1426" applyNumberFormat="1" applyFont="1" applyFill="1" applyBorder="1" applyAlignment="1">
      <alignment horizontal="left"/>
    </xf>
    <xf numFmtId="177" fontId="74" fillId="26" borderId="2" xfId="1426" applyNumberFormat="1" applyFont="1" applyFill="1" applyBorder="1" applyAlignment="1">
      <alignment horizontal="left"/>
    </xf>
    <xf numFmtId="177" fontId="74" fillId="28" borderId="8" xfId="1426" applyNumberFormat="1" applyFont="1" applyFill="1" applyBorder="1" applyAlignment="1">
      <alignment horizontal="left"/>
    </xf>
    <xf numFmtId="177" fontId="75" fillId="28" borderId="8" xfId="1426" applyNumberFormat="1" applyFont="1" applyFill="1" applyBorder="1" applyAlignment="1">
      <alignment horizontal="left"/>
    </xf>
    <xf numFmtId="177" fontId="76" fillId="26" borderId="20" xfId="1096" applyNumberFormat="1" applyFont="1" applyFill="1" applyBorder="1" applyAlignment="1">
      <alignment horizontal="center" vertical="center" wrapText="1"/>
    </xf>
    <xf numFmtId="177" fontId="77" fillId="28" borderId="2" xfId="1348" applyNumberFormat="1" applyFont="1" applyFill="1" applyBorder="1" applyAlignment="1">
      <alignment vertical="center" wrapText="1"/>
    </xf>
    <xf numFmtId="177" fontId="79" fillId="28" borderId="2" xfId="1348" applyNumberFormat="1" applyFont="1" applyFill="1" applyBorder="1" applyAlignment="1">
      <alignment vertical="center" wrapText="1"/>
    </xf>
    <xf numFmtId="177" fontId="79" fillId="28" borderId="2" xfId="1348" applyNumberFormat="1" applyFont="1" applyFill="1" applyBorder="1" applyAlignment="1">
      <alignment horizontal="left" vertical="center" wrapText="1"/>
    </xf>
    <xf numFmtId="176" fontId="5" fillId="0" borderId="0" xfId="0" applyNumberFormat="1" applyFont="1" applyFill="1" applyBorder="1" applyAlignment="1">
      <alignment vertical="center"/>
    </xf>
    <xf numFmtId="176" fontId="26" fillId="41" borderId="0" xfId="0" applyNumberFormat="1" applyFont="1" applyFill="1" applyBorder="1" applyAlignment="1">
      <alignment vertical="center"/>
    </xf>
    <xf numFmtId="176" fontId="80" fillId="41" borderId="0" xfId="0" applyNumberFormat="1" applyFont="1" applyFill="1" applyBorder="1" applyAlignment="1">
      <alignment vertical="center"/>
    </xf>
    <xf numFmtId="176" fontId="81" fillId="26" borderId="2" xfId="1212" applyNumberFormat="1" applyFont="1" applyFill="1" applyBorder="1" applyAlignment="1">
      <alignment horizontal="center" vertical="center"/>
    </xf>
    <xf numFmtId="176" fontId="74" fillId="27" borderId="2" xfId="1212" applyNumberFormat="1" applyFont="1" applyFill="1" applyBorder="1" applyAlignment="1">
      <alignment horizontal="left" vertical="center"/>
    </xf>
    <xf numFmtId="176" fontId="82" fillId="28" borderId="2" xfId="0" applyNumberFormat="1" applyFont="1" applyFill="1" applyBorder="1" applyAlignment="1">
      <alignment horizontal="center" vertical="center" wrapText="1"/>
    </xf>
    <xf numFmtId="176" fontId="83" fillId="26" borderId="2" xfId="0" applyNumberFormat="1" applyFont="1" applyFill="1" applyBorder="1" applyAlignment="1">
      <alignment horizontal="center" vertical="center" textRotation="255"/>
    </xf>
    <xf numFmtId="176" fontId="83" fillId="26" borderId="2" xfId="0" applyNumberFormat="1" applyFont="1" applyFill="1" applyBorder="1" applyAlignment="1">
      <alignment horizontal="center" vertical="center"/>
    </xf>
    <xf numFmtId="176" fontId="35" fillId="28" borderId="2" xfId="0" applyNumberFormat="1" applyFont="1" applyFill="1" applyBorder="1" applyAlignment="1">
      <alignment horizontal="left" vertical="center"/>
    </xf>
    <xf numFmtId="0" fontId="35" fillId="28" borderId="2" xfId="0" applyNumberFormat="1" applyFont="1" applyFill="1" applyBorder="1" applyAlignment="1">
      <alignment horizontal="center" vertical="center"/>
    </xf>
    <xf numFmtId="0" fontId="35" fillId="28" borderId="2" xfId="0" applyNumberFormat="1" applyFont="1" applyFill="1" applyBorder="1" applyAlignment="1">
      <alignment horizontal="center" vertical="center" wrapText="1"/>
    </xf>
    <xf numFmtId="176" fontId="35" fillId="28" borderId="6" xfId="0" applyNumberFormat="1" applyFont="1" applyFill="1" applyBorder="1" applyAlignment="1">
      <alignment horizontal="left" vertical="center"/>
    </xf>
    <xf numFmtId="176" fontId="35" fillId="28" borderId="8" xfId="0" applyNumberFormat="1" applyFont="1" applyFill="1" applyBorder="1" applyAlignment="1">
      <alignment horizontal="left" vertical="center"/>
    </xf>
    <xf numFmtId="176" fontId="35" fillId="28" borderId="2" xfId="0" applyNumberFormat="1" applyFont="1" applyFill="1" applyBorder="1" applyAlignment="1">
      <alignment horizontal="left" vertical="top" wrapText="1"/>
    </xf>
    <xf numFmtId="176" fontId="82" fillId="26" borderId="2" xfId="0" applyNumberFormat="1" applyFont="1" applyFill="1" applyBorder="1" applyAlignment="1">
      <alignment horizontal="center" vertical="center"/>
    </xf>
    <xf numFmtId="176" fontId="35" fillId="28" borderId="2" xfId="0" applyNumberFormat="1" applyFont="1" applyFill="1" applyBorder="1" applyAlignment="1">
      <alignment horizontal="left" vertical="center" wrapText="1"/>
    </xf>
    <xf numFmtId="176" fontId="35" fillId="28" borderId="6" xfId="0" applyNumberFormat="1" applyFont="1" applyFill="1" applyBorder="1" applyAlignment="1">
      <alignment horizontal="left" vertical="center" wrapText="1"/>
    </xf>
    <xf numFmtId="176" fontId="35" fillId="28" borderId="8" xfId="0" applyNumberFormat="1" applyFont="1" applyFill="1" applyBorder="1" applyAlignment="1">
      <alignment horizontal="left" vertical="center" wrapText="1"/>
    </xf>
    <xf numFmtId="176" fontId="35" fillId="42" borderId="6" xfId="0" applyNumberFormat="1" applyFont="1" applyFill="1" applyBorder="1" applyAlignment="1">
      <alignment horizontal="left" vertical="center" wrapText="1"/>
    </xf>
    <xf numFmtId="176" fontId="35" fillId="42" borderId="8" xfId="0" applyNumberFormat="1" applyFont="1" applyFill="1" applyBorder="1" applyAlignment="1">
      <alignment horizontal="left" vertical="center" wrapText="1"/>
    </xf>
    <xf numFmtId="0" fontId="35" fillId="42" borderId="2" xfId="0" applyNumberFormat="1" applyFont="1" applyFill="1" applyBorder="1" applyAlignment="1">
      <alignment horizontal="center" vertical="center" wrapText="1"/>
    </xf>
    <xf numFmtId="176" fontId="35" fillId="42" borderId="2" xfId="0" applyNumberFormat="1" applyFont="1" applyFill="1" applyBorder="1" applyAlignment="1">
      <alignment horizontal="left" vertical="center" wrapText="1"/>
    </xf>
    <xf numFmtId="176" fontId="35" fillId="42" borderId="6" xfId="0" applyNumberFormat="1" applyFont="1" applyFill="1" applyBorder="1" applyAlignment="1">
      <alignment vertical="center" wrapText="1"/>
    </xf>
    <xf numFmtId="176" fontId="35" fillId="42" borderId="8" xfId="0" applyNumberFormat="1" applyFont="1" applyFill="1" applyBorder="1" applyAlignment="1">
      <alignment vertical="center" wrapText="1"/>
    </xf>
    <xf numFmtId="176" fontId="82" fillId="26" borderId="6" xfId="0" applyNumberFormat="1" applyFont="1" applyFill="1" applyBorder="1" applyAlignment="1">
      <alignment horizontal="center" vertical="center"/>
    </xf>
    <xf numFmtId="176" fontId="82" fillId="26" borderId="7" xfId="0" applyNumberFormat="1" applyFont="1" applyFill="1" applyBorder="1" applyAlignment="1">
      <alignment horizontal="center" vertical="center"/>
    </xf>
    <xf numFmtId="176" fontId="78" fillId="28" borderId="6" xfId="0" applyNumberFormat="1" applyFont="1" applyFill="1" applyBorder="1" applyAlignment="1">
      <alignment horizontal="left" vertical="center" wrapText="1"/>
    </xf>
    <xf numFmtId="176" fontId="78" fillId="28" borderId="8" xfId="0" applyNumberFormat="1" applyFont="1" applyFill="1" applyBorder="1" applyAlignment="1">
      <alignment horizontal="left" vertical="center" wrapText="1"/>
    </xf>
    <xf numFmtId="0" fontId="78" fillId="28" borderId="2" xfId="0" applyNumberFormat="1" applyFont="1" applyFill="1" applyBorder="1" applyAlignment="1">
      <alignment horizontal="center" vertical="center" wrapText="1"/>
    </xf>
    <xf numFmtId="176" fontId="78" fillId="28" borderId="6" xfId="0" applyNumberFormat="1" applyFont="1" applyFill="1" applyBorder="1" applyAlignment="1">
      <alignment horizontal="left" vertical="center"/>
    </xf>
    <xf numFmtId="176" fontId="78" fillId="28" borderId="8" xfId="0" applyNumberFormat="1" applyFont="1" applyFill="1" applyBorder="1" applyAlignment="1">
      <alignment horizontal="left" vertical="center"/>
    </xf>
    <xf numFmtId="176" fontId="77" fillId="26" borderId="6" xfId="0" applyNumberFormat="1" applyFont="1" applyFill="1" applyBorder="1" applyAlignment="1">
      <alignment horizontal="center" vertical="center"/>
    </xf>
    <xf numFmtId="176" fontId="77" fillId="26" borderId="7" xfId="0" applyNumberFormat="1" applyFont="1" applyFill="1" applyBorder="1" applyAlignment="1">
      <alignment horizontal="center" vertical="center"/>
    </xf>
    <xf numFmtId="176" fontId="83" fillId="26" borderId="6" xfId="0" applyNumberFormat="1" applyFont="1" applyFill="1" applyBorder="1" applyAlignment="1">
      <alignment horizontal="center" vertical="center"/>
    </xf>
    <xf numFmtId="176" fontId="83" fillId="26" borderId="7" xfId="0" applyNumberFormat="1" applyFont="1" applyFill="1" applyBorder="1" applyAlignment="1">
      <alignment horizontal="center" vertical="center"/>
    </xf>
    <xf numFmtId="176" fontId="78" fillId="42" borderId="6" xfId="0" applyNumberFormat="1" applyFont="1" applyFill="1" applyBorder="1" applyAlignment="1">
      <alignment horizontal="left" vertical="center" wrapText="1"/>
    </xf>
    <xf numFmtId="176" fontId="78" fillId="42" borderId="8" xfId="0" applyNumberFormat="1" applyFont="1" applyFill="1" applyBorder="1" applyAlignment="1">
      <alignment horizontal="left" vertical="center" wrapText="1"/>
    </xf>
    <xf numFmtId="0" fontId="78" fillId="42" borderId="2" xfId="0" applyNumberFormat="1" applyFont="1" applyFill="1" applyBorder="1" applyAlignment="1">
      <alignment horizontal="center" vertical="center" wrapText="1"/>
    </xf>
    <xf numFmtId="4" fontId="82" fillId="28" borderId="2" xfId="0" applyNumberFormat="1" applyFont="1" applyFill="1" applyBorder="1" applyAlignment="1">
      <alignment horizontal="center" vertical="center" wrapText="1"/>
    </xf>
    <xf numFmtId="40" fontId="82" fillId="28" borderId="2" xfId="0" applyNumberFormat="1" applyFont="1" applyFill="1" applyBorder="1" applyAlignment="1">
      <alignment horizontal="center" vertical="center" wrapText="1"/>
    </xf>
    <xf numFmtId="176" fontId="28" fillId="41" borderId="0" xfId="0" applyNumberFormat="1" applyFont="1" applyFill="1" applyBorder="1" applyAlignment="1">
      <alignment vertical="center"/>
    </xf>
    <xf numFmtId="176" fontId="35" fillId="28" borderId="2" xfId="0" applyNumberFormat="1" applyFont="1" applyFill="1" applyBorder="1" applyAlignment="1">
      <alignment horizontal="center" vertical="center"/>
    </xf>
    <xf numFmtId="4" fontId="35" fillId="28" borderId="2" xfId="0" applyNumberFormat="1" applyFont="1" applyFill="1" applyBorder="1" applyAlignment="1">
      <alignment vertical="center"/>
    </xf>
    <xf numFmtId="176" fontId="26" fillId="43" borderId="0" xfId="0" applyNumberFormat="1" applyFont="1" applyFill="1" applyBorder="1" applyAlignment="1">
      <alignment horizontal="left" vertical="top" wrapText="1"/>
    </xf>
    <xf numFmtId="176" fontId="82" fillId="26" borderId="8" xfId="0" applyNumberFormat="1" applyFont="1" applyFill="1" applyBorder="1" applyAlignment="1">
      <alignment horizontal="center" vertical="center"/>
    </xf>
    <xf numFmtId="176" fontId="77" fillId="26" borderId="8" xfId="0" applyNumberFormat="1" applyFont="1" applyFill="1" applyBorder="1" applyAlignment="1">
      <alignment horizontal="center" vertical="center"/>
    </xf>
    <xf numFmtId="4" fontId="78" fillId="28" borderId="2" xfId="0" applyNumberFormat="1" applyFont="1" applyFill="1" applyBorder="1" applyAlignment="1">
      <alignment vertical="center"/>
    </xf>
    <xf numFmtId="4" fontId="77" fillId="28" borderId="2" xfId="0" applyNumberFormat="1" applyFont="1" applyFill="1" applyBorder="1" applyAlignment="1">
      <alignment vertical="center"/>
    </xf>
    <xf numFmtId="176" fontId="78" fillId="42" borderId="2" xfId="0" applyNumberFormat="1" applyFont="1" applyFill="1" applyBorder="1" applyAlignment="1">
      <alignment horizontal="left" vertical="center" wrapText="1"/>
    </xf>
    <xf numFmtId="176" fontId="84" fillId="26" borderId="2" xfId="0" applyNumberFormat="1" applyFont="1" applyFill="1" applyBorder="1" applyAlignment="1">
      <alignment horizontal="center" vertical="center" textRotation="255"/>
    </xf>
    <xf numFmtId="176" fontId="38" fillId="28" borderId="6" xfId="0" applyNumberFormat="1" applyFont="1" applyFill="1" applyBorder="1" applyAlignment="1">
      <alignment horizontal="left" vertical="center" wrapText="1"/>
    </xf>
    <xf numFmtId="176" fontId="38" fillId="28" borderId="7" xfId="0" applyNumberFormat="1" applyFont="1" applyFill="1" applyBorder="1" applyAlignment="1">
      <alignment horizontal="left" vertical="center" wrapText="1"/>
    </xf>
    <xf numFmtId="176" fontId="38" fillId="28" borderId="8" xfId="0" applyNumberFormat="1" applyFont="1" applyFill="1" applyBorder="1" applyAlignment="1">
      <alignment horizontal="left" vertical="center" wrapText="1"/>
    </xf>
    <xf numFmtId="0" fontId="85" fillId="17" borderId="2" xfId="0" applyFont="1" applyFill="1" applyBorder="1" applyAlignment="1">
      <alignment horizontal="center" vertical="center"/>
    </xf>
    <xf numFmtId="0" fontId="86" fillId="44" borderId="2" xfId="0" applyFont="1" applyFill="1" applyBorder="1" applyAlignment="1">
      <alignment horizontal="center" vertical="center"/>
    </xf>
    <xf numFmtId="0" fontId="87" fillId="0" borderId="2" xfId="0" applyFont="1" applyFill="1" applyBorder="1" applyAlignment="1">
      <alignment horizontal="center" vertical="center"/>
    </xf>
    <xf numFmtId="0" fontId="87" fillId="44" borderId="2" xfId="0" applyFont="1" applyFill="1" applyBorder="1" applyAlignment="1">
      <alignment horizontal="center" vertical="center"/>
    </xf>
    <xf numFmtId="0" fontId="87" fillId="0" borderId="2" xfId="0" applyFont="1" applyFill="1" applyBorder="1" applyAlignment="1">
      <alignment horizontal="center" vertical="center" wrapText="1"/>
    </xf>
    <xf numFmtId="0" fontId="88" fillId="44" borderId="2" xfId="0" applyFont="1" applyFill="1" applyBorder="1" applyAlignment="1">
      <alignment horizontal="center" vertical="center"/>
    </xf>
    <xf numFmtId="0" fontId="89" fillId="17" borderId="2" xfId="0" applyFont="1" applyFill="1" applyBorder="1" applyAlignment="1">
      <alignment horizontal="left" vertical="center" wrapText="1"/>
    </xf>
    <xf numFmtId="0" fontId="0" fillId="0" borderId="2" xfId="0" applyFill="1" applyBorder="1" applyAlignment="1">
      <alignment vertical="center"/>
    </xf>
    <xf numFmtId="0" fontId="86" fillId="44" borderId="2" xfId="0" applyFont="1" applyFill="1" applyBorder="1" applyAlignment="1">
      <alignment horizontal="center" vertical="center" wrapText="1"/>
    </xf>
    <xf numFmtId="3" fontId="0" fillId="0" borderId="2" xfId="0" applyNumberFormat="1" applyFont="1" applyFill="1" applyBorder="1" applyAlignment="1">
      <alignment horizontal="center" vertical="center"/>
    </xf>
    <xf numFmtId="0" fontId="90" fillId="0" borderId="2" xfId="0" applyFont="1" applyFill="1" applyBorder="1" applyAlignment="1">
      <alignment vertical="center"/>
    </xf>
    <xf numFmtId="0" fontId="90" fillId="0" borderId="2" xfId="0" applyFont="1" applyFill="1" applyBorder="1" applyAlignment="1">
      <alignment vertical="center" wrapText="1"/>
    </xf>
    <xf numFmtId="3" fontId="87" fillId="0" borderId="2" xfId="0" applyNumberFormat="1" applyFont="1" applyFill="1" applyBorder="1" applyAlignment="1">
      <alignment horizontal="center" vertical="center"/>
    </xf>
    <xf numFmtId="3" fontId="87" fillId="44" borderId="2" xfId="0" applyNumberFormat="1" applyFont="1" applyFill="1" applyBorder="1" applyAlignment="1">
      <alignment horizontal="center" vertical="center"/>
    </xf>
    <xf numFmtId="0" fontId="91" fillId="45" borderId="2" xfId="0" applyFont="1" applyFill="1" applyBorder="1" applyAlignment="1">
      <alignment horizontal="center" vertical="center"/>
    </xf>
    <xf numFmtId="0" fontId="92" fillId="9" borderId="2" xfId="0" applyFont="1" applyFill="1" applyBorder="1" applyAlignment="1">
      <alignment horizontal="center" vertical="center"/>
    </xf>
    <xf numFmtId="0" fontId="93" fillId="0" borderId="2" xfId="0" applyFont="1" applyFill="1" applyBorder="1" applyAlignment="1">
      <alignment horizontal="center" vertical="center"/>
    </xf>
    <xf numFmtId="0" fontId="93" fillId="0" borderId="2" xfId="0" applyFont="1" applyFill="1" applyBorder="1" applyAlignment="1">
      <alignment vertical="center"/>
    </xf>
    <xf numFmtId="0" fontId="94" fillId="0" borderId="2" xfId="0" applyFont="1" applyFill="1" applyBorder="1" applyAlignment="1">
      <alignment horizontal="center" vertical="center" wrapText="1"/>
    </xf>
    <xf numFmtId="0" fontId="95" fillId="0" borderId="0" xfId="0" applyFont="1" applyFill="1" applyAlignment="1">
      <alignment vertical="center"/>
    </xf>
    <xf numFmtId="0" fontId="96" fillId="19" borderId="0" xfId="0" applyFont="1" applyFill="1" applyAlignment="1">
      <alignment horizontal="center" vertical="center"/>
    </xf>
    <xf numFmtId="0" fontId="95" fillId="0" borderId="0" xfId="0" applyFont="1" applyFill="1" applyAlignment="1">
      <alignment horizontal="center" vertical="center"/>
    </xf>
    <xf numFmtId="0" fontId="97" fillId="0" borderId="0" xfId="0" applyFont="1" applyFill="1" applyAlignment="1">
      <alignment horizontal="center" vertical="center"/>
    </xf>
    <xf numFmtId="0" fontId="62" fillId="0" borderId="0" xfId="0" applyFont="1" applyFill="1" applyAlignment="1">
      <alignment vertical="center"/>
    </xf>
    <xf numFmtId="0" fontId="84" fillId="46" borderId="0" xfId="0" applyNumberFormat="1" applyFont="1" applyFill="1" applyBorder="1" applyAlignment="1">
      <alignment horizontal="center" vertical="center"/>
    </xf>
    <xf numFmtId="0" fontId="78" fillId="47" borderId="0" xfId="0" applyNumberFormat="1" applyFont="1" applyFill="1" applyBorder="1" applyAlignment="1">
      <alignment horizontal="left" vertical="center" wrapText="1"/>
    </xf>
    <xf numFmtId="0" fontId="74" fillId="48" borderId="2" xfId="0" applyNumberFormat="1" applyFont="1" applyFill="1" applyBorder="1" applyAlignment="1">
      <alignment horizontal="center" vertical="center" wrapText="1"/>
    </xf>
    <xf numFmtId="0" fontId="74" fillId="48" borderId="2" xfId="0" applyFont="1" applyFill="1" applyBorder="1" applyAlignment="1">
      <alignment horizontal="center" vertical="center" wrapText="1"/>
    </xf>
    <xf numFmtId="0" fontId="78" fillId="48" borderId="2" xfId="0" applyFont="1" applyFill="1" applyBorder="1" applyAlignment="1">
      <alignment vertical="center" wrapText="1"/>
    </xf>
    <xf numFmtId="0" fontId="78" fillId="48" borderId="2" xfId="0" applyFont="1" applyFill="1" applyBorder="1" applyAlignment="1">
      <alignment horizontal="center" vertical="center" wrapText="1"/>
    </xf>
    <xf numFmtId="0" fontId="78" fillId="48" borderId="2" xfId="0" applyNumberFormat="1" applyFont="1" applyFill="1" applyBorder="1" applyAlignment="1">
      <alignment horizontal="center" vertical="center" wrapText="1"/>
    </xf>
    <xf numFmtId="0" fontId="95" fillId="0" borderId="0" xfId="0" applyNumberFormat="1" applyFont="1" applyFill="1" applyBorder="1" applyAlignment="1">
      <alignment horizontal="center" vertical="center"/>
    </xf>
    <xf numFmtId="0" fontId="98" fillId="46" borderId="0" xfId="0" applyNumberFormat="1" applyFont="1" applyFill="1" applyBorder="1" applyAlignment="1">
      <alignment horizontal="center" vertical="center"/>
    </xf>
    <xf numFmtId="0" fontId="84" fillId="49" borderId="0" xfId="0" applyNumberFormat="1" applyFont="1" applyFill="1" applyBorder="1" applyAlignment="1">
      <alignment horizontal="center" vertical="center"/>
    </xf>
    <xf numFmtId="0" fontId="78" fillId="35" borderId="0" xfId="0" applyNumberFormat="1" applyFont="1" applyFill="1" applyBorder="1" applyAlignment="1">
      <alignment horizontal="left" vertical="center" wrapText="1"/>
    </xf>
    <xf numFmtId="0" fontId="74" fillId="2" borderId="2" xfId="0" applyNumberFormat="1" applyFont="1" applyFill="1" applyBorder="1" applyAlignment="1">
      <alignment horizontal="center" vertical="center"/>
    </xf>
    <xf numFmtId="0" fontId="78" fillId="2" borderId="2" xfId="0" applyNumberFormat="1" applyFont="1" applyFill="1" applyBorder="1" applyAlignment="1">
      <alignment vertical="center"/>
    </xf>
    <xf numFmtId="0" fontId="74" fillId="2" borderId="2" xfId="0" applyFont="1" applyFill="1" applyBorder="1" applyAlignment="1">
      <alignment horizontal="center" vertical="center"/>
    </xf>
    <xf numFmtId="0" fontId="78" fillId="2" borderId="2" xfId="0" applyFont="1" applyFill="1" applyBorder="1" applyAlignment="1">
      <alignment horizontal="center" vertical="center"/>
    </xf>
    <xf numFmtId="0" fontId="97" fillId="0" borderId="0" xfId="0" applyFont="1" applyFill="1" applyAlignment="1">
      <alignment vertical="center"/>
    </xf>
    <xf numFmtId="0" fontId="74" fillId="2" borderId="2" xfId="0" applyNumberFormat="1" applyFont="1" applyFill="1" applyBorder="1" applyAlignment="1">
      <alignment horizontal="center" vertical="center" wrapText="1"/>
    </xf>
    <xf numFmtId="0" fontId="78" fillId="2" borderId="2" xfId="0" applyNumberFormat="1" applyFont="1" applyFill="1" applyBorder="1" applyAlignment="1">
      <alignment horizontal="center" vertical="center"/>
    </xf>
    <xf numFmtId="0" fontId="78" fillId="2" borderId="2" xfId="0" applyFont="1" applyFill="1" applyBorder="1" applyAlignment="1">
      <alignment horizontal="center" vertical="center" wrapText="1"/>
    </xf>
    <xf numFmtId="0" fontId="78" fillId="2" borderId="2" xfId="0" applyNumberFormat="1" applyFont="1" applyFill="1" applyBorder="1" applyAlignment="1">
      <alignment horizontal="center" vertical="center" wrapText="1"/>
    </xf>
    <xf numFmtId="0" fontId="84" fillId="50" borderId="0" xfId="0" applyNumberFormat="1" applyFont="1" applyFill="1" applyBorder="1" applyAlignment="1">
      <alignment horizontal="center" vertical="center"/>
    </xf>
    <xf numFmtId="0" fontId="77" fillId="20" borderId="0" xfId="0" applyNumberFormat="1" applyFont="1" applyFill="1" applyBorder="1" applyAlignment="1">
      <alignment horizontal="left" vertical="center" wrapText="1"/>
    </xf>
    <xf numFmtId="0" fontId="74" fillId="51" borderId="2" xfId="0" applyNumberFormat="1" applyFont="1" applyFill="1" applyBorder="1" applyAlignment="1" applyProtection="1">
      <alignment horizontal="center" vertical="center"/>
    </xf>
    <xf numFmtId="0" fontId="83" fillId="51" borderId="2" xfId="0" applyNumberFormat="1" applyFont="1" applyFill="1" applyBorder="1" applyAlignment="1">
      <alignment horizontal="center" vertical="center"/>
    </xf>
    <xf numFmtId="0" fontId="74" fillId="51" borderId="2" xfId="0" applyNumberFormat="1" applyFont="1" applyFill="1" applyBorder="1" applyAlignment="1" applyProtection="1">
      <alignment horizontal="center" vertical="center" wrapText="1"/>
    </xf>
    <xf numFmtId="0" fontId="77" fillId="51" borderId="2" xfId="0" applyNumberFormat="1" applyFont="1" applyFill="1" applyBorder="1" applyAlignment="1">
      <alignment horizontal="center" vertical="center"/>
    </xf>
    <xf numFmtId="0" fontId="74" fillId="51" borderId="6" xfId="0" applyNumberFormat="1" applyFont="1" applyFill="1" applyBorder="1" applyAlignment="1">
      <alignment horizontal="center" vertical="center"/>
    </xf>
    <xf numFmtId="0" fontId="74" fillId="51" borderId="7" xfId="0" applyNumberFormat="1" applyFont="1" applyFill="1" applyBorder="1" applyAlignment="1">
      <alignment horizontal="center" vertical="center"/>
    </xf>
    <xf numFmtId="0" fontId="74" fillId="51" borderId="8" xfId="0" applyNumberFormat="1" applyFont="1" applyFill="1" applyBorder="1" applyAlignment="1">
      <alignment horizontal="center" vertical="center"/>
    </xf>
    <xf numFmtId="0" fontId="78" fillId="51" borderId="2" xfId="0" applyNumberFormat="1" applyFont="1" applyFill="1" applyBorder="1" applyAlignment="1">
      <alignment horizontal="center" vertical="center" wrapText="1"/>
    </xf>
    <xf numFmtId="0" fontId="77" fillId="51" borderId="2" xfId="0" applyFont="1" applyFill="1" applyBorder="1" applyAlignment="1">
      <alignment horizontal="center" vertical="center"/>
    </xf>
    <xf numFmtId="0" fontId="78" fillId="51" borderId="2" xfId="0" applyFont="1" applyFill="1" applyBorder="1" applyAlignment="1">
      <alignment horizontal="center" vertical="center" wrapText="1"/>
    </xf>
    <xf numFmtId="0" fontId="78" fillId="51" borderId="2" xfId="89" applyFont="1" applyFill="1" applyBorder="1" applyAlignment="1">
      <alignment horizontal="center" vertical="center"/>
    </xf>
    <xf numFmtId="0" fontId="77" fillId="51" borderId="2" xfId="0" applyFont="1" applyFill="1" applyBorder="1" applyAlignment="1">
      <alignment vertical="center"/>
    </xf>
    <xf numFmtId="0" fontId="99" fillId="51" borderId="2" xfId="0" applyFont="1" applyFill="1" applyBorder="1" applyAlignment="1">
      <alignment horizontal="center" vertical="center"/>
    </xf>
    <xf numFmtId="0" fontId="74" fillId="51" borderId="6" xfId="0" applyFont="1" applyFill="1" applyBorder="1" applyAlignment="1">
      <alignment horizontal="center" vertical="center"/>
    </xf>
    <xf numFmtId="0" fontId="74" fillId="51" borderId="7" xfId="0" applyFont="1" applyFill="1" applyBorder="1" applyAlignment="1">
      <alignment horizontal="center" vertical="center"/>
    </xf>
    <xf numFmtId="0" fontId="74" fillId="51" borderId="8" xfId="0" applyFont="1" applyFill="1" applyBorder="1" applyAlignment="1">
      <alignment horizontal="center" vertical="center"/>
    </xf>
    <xf numFmtId="0" fontId="74" fillId="51" borderId="6" xfId="0" applyFont="1" applyFill="1" applyBorder="1" applyAlignment="1">
      <alignment horizontal="center" vertical="center" wrapText="1"/>
    </xf>
    <xf numFmtId="0" fontId="74" fillId="51" borderId="7" xfId="0" applyFont="1" applyFill="1" applyBorder="1" applyAlignment="1">
      <alignment horizontal="center" vertical="center" wrapText="1"/>
    </xf>
    <xf numFmtId="0" fontId="74" fillId="51" borderId="8" xfId="0" applyFont="1" applyFill="1" applyBorder="1" applyAlignment="1">
      <alignment horizontal="center" vertical="center" wrapText="1"/>
    </xf>
    <xf numFmtId="0" fontId="100" fillId="0" borderId="6" xfId="0" applyNumberFormat="1" applyFont="1" applyFill="1" applyBorder="1" applyAlignment="1">
      <alignment horizontal="center" vertical="center"/>
    </xf>
    <xf numFmtId="0" fontId="84" fillId="49" borderId="0" xfId="0" applyNumberFormat="1" applyFont="1" applyFill="1" applyAlignment="1">
      <alignment horizontal="center" vertical="center"/>
    </xf>
    <xf numFmtId="0" fontId="77" fillId="35" borderId="0" xfId="0" applyNumberFormat="1" applyFont="1" applyFill="1" applyAlignment="1">
      <alignment horizontal="left" vertical="center" wrapText="1"/>
    </xf>
    <xf numFmtId="0" fontId="100" fillId="0" borderId="16" xfId="0" applyNumberFormat="1" applyFont="1" applyFill="1" applyBorder="1" applyAlignment="1">
      <alignment horizontal="center" vertical="center"/>
    </xf>
    <xf numFmtId="0" fontId="101" fillId="0" borderId="2" xfId="0" applyNumberFormat="1" applyFont="1" applyFill="1" applyBorder="1" applyAlignment="1">
      <alignment horizontal="center" vertical="center"/>
    </xf>
    <xf numFmtId="0" fontId="83" fillId="52" borderId="2" xfId="0" applyNumberFormat="1" applyFont="1" applyFill="1" applyBorder="1" applyAlignment="1">
      <alignment horizontal="center" vertical="center" wrapText="1"/>
    </xf>
    <xf numFmtId="0" fontId="83" fillId="52" borderId="6" xfId="0" applyNumberFormat="1" applyFont="1" applyFill="1" applyBorder="1" applyAlignment="1">
      <alignment horizontal="center" vertical="center" wrapText="1"/>
    </xf>
    <xf numFmtId="0" fontId="83" fillId="52" borderId="7" xfId="0" applyNumberFormat="1" applyFont="1" applyFill="1" applyBorder="1" applyAlignment="1">
      <alignment horizontal="center" vertical="center" wrapText="1"/>
    </xf>
    <xf numFmtId="0" fontId="100" fillId="0" borderId="2" xfId="0" applyNumberFormat="1" applyFont="1" applyFill="1" applyBorder="1" applyAlignment="1" applyProtection="1">
      <alignment horizontal="center" vertical="center"/>
      <protection locked="0"/>
    </xf>
    <xf numFmtId="0" fontId="74" fillId="52" borderId="2" xfId="0" applyNumberFormat="1" applyFont="1" applyFill="1" applyBorder="1" applyAlignment="1" applyProtection="1">
      <alignment horizontal="center" vertical="center"/>
      <protection locked="0"/>
    </xf>
    <xf numFmtId="0" fontId="74" fillId="52" borderId="2" xfId="0" applyNumberFormat="1" applyFont="1" applyFill="1" applyBorder="1" applyAlignment="1" applyProtection="1">
      <alignment horizontal="center" vertical="center" wrapText="1"/>
      <protection locked="0"/>
    </xf>
    <xf numFmtId="0" fontId="102" fillId="0" borderId="2" xfId="0" applyNumberFormat="1" applyFont="1" applyFill="1" applyBorder="1" applyAlignment="1">
      <alignment vertical="center"/>
    </xf>
    <xf numFmtId="0" fontId="83" fillId="52" borderId="6" xfId="0" applyFont="1" applyFill="1" applyBorder="1" applyAlignment="1">
      <alignment horizontal="center" vertical="center"/>
    </xf>
    <xf numFmtId="0" fontId="83" fillId="52" borderId="7" xfId="0" applyFont="1" applyFill="1" applyBorder="1" applyAlignment="1">
      <alignment horizontal="center" vertical="center"/>
    </xf>
    <xf numFmtId="0" fontId="100" fillId="0" borderId="2" xfId="0" applyNumberFormat="1" applyFont="1" applyFill="1" applyBorder="1" applyAlignment="1">
      <alignment horizontal="center" vertical="center"/>
    </xf>
    <xf numFmtId="0" fontId="77" fillId="52" borderId="2" xfId="0" applyNumberFormat="1" applyFont="1" applyFill="1" applyBorder="1" applyAlignment="1">
      <alignment horizontal="center" vertical="center"/>
    </xf>
    <xf numFmtId="0" fontId="78" fillId="52" borderId="2" xfId="0" applyNumberFormat="1" applyFont="1" applyFill="1" applyBorder="1" applyAlignment="1">
      <alignment horizontal="center" vertical="center" wrapText="1"/>
    </xf>
    <xf numFmtId="0" fontId="78" fillId="52" borderId="2" xfId="89" applyNumberFormat="1" applyFont="1" applyFill="1" applyBorder="1" applyAlignment="1">
      <alignment horizontal="center" vertical="center"/>
    </xf>
    <xf numFmtId="0" fontId="77" fillId="52" borderId="2" xfId="0" applyNumberFormat="1" applyFont="1" applyFill="1" applyBorder="1" applyAlignment="1">
      <alignment vertical="center"/>
    </xf>
    <xf numFmtId="0" fontId="100" fillId="0" borderId="2" xfId="0" applyFont="1" applyFill="1" applyBorder="1" applyAlignment="1">
      <alignment horizontal="center" vertical="center"/>
    </xf>
    <xf numFmtId="0" fontId="74" fillId="52" borderId="2" xfId="0" applyFont="1" applyFill="1" applyBorder="1" applyAlignment="1">
      <alignment horizontal="center" vertical="center"/>
    </xf>
    <xf numFmtId="0" fontId="74" fillId="52" borderId="2" xfId="0" applyFont="1" applyFill="1" applyBorder="1" applyAlignment="1">
      <alignment horizontal="center" vertical="center" wrapText="1"/>
    </xf>
    <xf numFmtId="0" fontId="77" fillId="52" borderId="2" xfId="0" applyFont="1" applyFill="1" applyBorder="1" applyAlignment="1">
      <alignment horizontal="center" vertical="center"/>
    </xf>
    <xf numFmtId="0" fontId="78" fillId="52" borderId="2" xfId="0" applyFont="1" applyFill="1" applyBorder="1" applyAlignment="1">
      <alignment horizontal="center" vertical="center" wrapText="1"/>
    </xf>
    <xf numFmtId="0" fontId="77" fillId="52" borderId="2" xfId="0" applyFont="1" applyFill="1" applyBorder="1" applyAlignment="1">
      <alignment vertical="center"/>
    </xf>
    <xf numFmtId="0" fontId="102" fillId="0" borderId="2" xfId="0" applyFont="1" applyFill="1" applyBorder="1" applyAlignment="1">
      <alignment vertical="center" wrapText="1"/>
    </xf>
    <xf numFmtId="0" fontId="78" fillId="52" borderId="2" xfId="89" applyFont="1" applyFill="1" applyBorder="1" applyAlignment="1">
      <alignment horizontal="center" vertical="center"/>
    </xf>
    <xf numFmtId="0" fontId="84" fillId="53" borderId="0" xfId="0" applyNumberFormat="1" applyFont="1" applyFill="1" applyBorder="1" applyAlignment="1">
      <alignment horizontal="center" vertical="center"/>
    </xf>
    <xf numFmtId="0" fontId="77" fillId="45" borderId="0" xfId="0" applyNumberFormat="1" applyFont="1" applyFill="1" applyBorder="1" applyAlignment="1">
      <alignment horizontal="left" vertical="center" wrapText="1"/>
    </xf>
    <xf numFmtId="0" fontId="83" fillId="54" borderId="2" xfId="0" applyNumberFormat="1" applyFont="1" applyFill="1" applyBorder="1" applyAlignment="1">
      <alignment horizontal="center" vertical="center" wrapText="1"/>
    </xf>
    <xf numFmtId="0" fontId="83" fillId="52" borderId="2" xfId="0" applyNumberFormat="1" applyFont="1" applyFill="1" applyBorder="1" applyAlignment="1">
      <alignment horizontal="center" vertical="center"/>
    </xf>
    <xf numFmtId="0" fontId="77" fillId="54" borderId="2" xfId="0" applyNumberFormat="1" applyFont="1" applyFill="1" applyBorder="1" applyAlignment="1">
      <alignment horizontal="center" vertical="center"/>
    </xf>
    <xf numFmtId="0" fontId="83" fillId="52" borderId="8" xfId="0" applyNumberFormat="1" applyFont="1" applyFill="1" applyBorder="1" applyAlignment="1">
      <alignment horizontal="center" vertical="center" wrapText="1"/>
    </xf>
    <xf numFmtId="0" fontId="83" fillId="52" borderId="8" xfId="0" applyFont="1" applyFill="1" applyBorder="1" applyAlignment="1">
      <alignment horizontal="center" vertical="center"/>
    </xf>
    <xf numFmtId="0" fontId="78" fillId="52" borderId="2" xfId="89" applyNumberFormat="1" applyFont="1" applyFill="1" applyBorder="1" applyAlignment="1">
      <alignment horizontal="center" vertical="center" wrapText="1"/>
    </xf>
    <xf numFmtId="0" fontId="77" fillId="52" borderId="2" xfId="0" applyNumberFormat="1" applyFont="1" applyFill="1" applyBorder="1" applyAlignment="1">
      <alignment vertical="center" wrapText="1"/>
    </xf>
    <xf numFmtId="0" fontId="77" fillId="52" borderId="2" xfId="0" applyFont="1" applyFill="1" applyBorder="1" applyAlignment="1">
      <alignment vertical="center" wrapText="1"/>
    </xf>
    <xf numFmtId="0" fontId="78" fillId="52" borderId="2" xfId="89" applyFont="1" applyFill="1" applyBorder="1" applyAlignment="1">
      <alignment horizontal="center" vertical="center" wrapText="1"/>
    </xf>
    <xf numFmtId="0" fontId="77" fillId="52" borderId="2" xfId="0" applyFont="1" applyFill="1" applyBorder="1" applyAlignment="1">
      <alignment horizontal="center" vertical="center" wrapText="1"/>
    </xf>
    <xf numFmtId="0" fontId="77" fillId="45" borderId="0" xfId="0" applyNumberFormat="1" applyFont="1" applyFill="1" applyBorder="1" applyAlignment="1">
      <alignment horizontal="left" vertical="center"/>
    </xf>
    <xf numFmtId="0" fontId="82" fillId="54" borderId="2" xfId="0" applyNumberFormat="1" applyFont="1" applyFill="1" applyBorder="1" applyAlignment="1">
      <alignment horizontal="center" vertical="center" wrapText="1"/>
    </xf>
    <xf numFmtId="0" fontId="78" fillId="54" borderId="2" xfId="0" applyNumberFormat="1" applyFont="1" applyFill="1" applyBorder="1" applyAlignment="1">
      <alignment horizontal="center" vertical="center"/>
    </xf>
    <xf numFmtId="0" fontId="103" fillId="0" borderId="0" xfId="0" applyFont="1" applyFill="1" applyAlignment="1">
      <alignment horizontal="center" vertical="center"/>
    </xf>
    <xf numFmtId="0" fontId="83" fillId="54" borderId="2" xfId="0" applyNumberFormat="1" applyFont="1" applyFill="1" applyBorder="1" applyAlignment="1">
      <alignment horizontal="center" vertical="center"/>
    </xf>
    <xf numFmtId="0" fontId="104" fillId="0" borderId="0" xfId="0" applyFont="1" applyFill="1" applyAlignment="1">
      <alignment horizontal="center" vertical="center"/>
    </xf>
    <xf numFmtId="0" fontId="82" fillId="54" borderId="2" xfId="0" applyNumberFormat="1" applyFont="1" applyFill="1" applyBorder="1" applyAlignment="1" applyProtection="1">
      <alignment horizontal="center" vertical="center"/>
    </xf>
    <xf numFmtId="0" fontId="78" fillId="54" borderId="2" xfId="0" applyNumberFormat="1" applyFont="1" applyFill="1" applyBorder="1" applyAlignment="1">
      <alignment horizontal="center" vertical="center" wrapText="1"/>
    </xf>
    <xf numFmtId="0" fontId="77" fillId="47" borderId="0" xfId="0" applyNumberFormat="1" applyFont="1" applyFill="1" applyBorder="1" applyAlignment="1">
      <alignment horizontal="left" vertical="center" wrapText="1"/>
    </xf>
    <xf numFmtId="0" fontId="83" fillId="48" borderId="2" xfId="0" applyNumberFormat="1" applyFont="1" applyFill="1" applyBorder="1" applyAlignment="1" applyProtection="1">
      <alignment horizontal="center" vertical="center"/>
      <protection locked="0"/>
    </xf>
    <xf numFmtId="0" fontId="83" fillId="48" borderId="2" xfId="0" applyNumberFormat="1" applyFont="1" applyFill="1" applyBorder="1" applyAlignment="1" applyProtection="1">
      <alignment horizontal="center" vertical="center" wrapText="1"/>
      <protection locked="0"/>
    </xf>
    <xf numFmtId="0" fontId="77" fillId="48" borderId="2" xfId="0" applyNumberFormat="1" applyFont="1" applyFill="1" applyBorder="1" applyAlignment="1">
      <alignment horizontal="center" vertical="center"/>
    </xf>
    <xf numFmtId="0" fontId="77" fillId="48" borderId="2" xfId="0" applyNumberFormat="1" applyFont="1" applyFill="1" applyBorder="1" applyAlignment="1">
      <alignment horizontal="center" vertical="center" wrapText="1"/>
    </xf>
    <xf numFmtId="0" fontId="84" fillId="46" borderId="0" xfId="0" applyNumberFormat="1" applyFont="1" applyFill="1" applyBorder="1" applyAlignment="1">
      <alignment horizontal="center" vertical="center" wrapText="1"/>
    </xf>
    <xf numFmtId="0" fontId="83" fillId="48" borderId="2" xfId="0" applyNumberFormat="1" applyFont="1" applyFill="1" applyBorder="1" applyAlignment="1">
      <alignment horizontal="center" vertical="center"/>
    </xf>
    <xf numFmtId="0" fontId="77" fillId="48" borderId="2" xfId="0" applyNumberFormat="1" applyFont="1" applyFill="1" applyBorder="1" applyAlignment="1" applyProtection="1">
      <alignment horizontal="center" vertical="center"/>
      <protection locked="0"/>
    </xf>
    <xf numFmtId="0" fontId="77" fillId="48" borderId="6" xfId="0" applyNumberFormat="1" applyFont="1" applyFill="1" applyBorder="1" applyAlignment="1">
      <alignment horizontal="center" vertical="center"/>
    </xf>
    <xf numFmtId="0" fontId="77" fillId="48" borderId="7" xfId="0" applyNumberFormat="1" applyFont="1" applyFill="1" applyBorder="1" applyAlignment="1">
      <alignment horizontal="center" vertical="center"/>
    </xf>
    <xf numFmtId="0" fontId="77" fillId="48" borderId="8" xfId="0" applyNumberFormat="1" applyFont="1" applyFill="1" applyBorder="1" applyAlignment="1">
      <alignment horizontal="center" vertical="center"/>
    </xf>
    <xf numFmtId="0" fontId="84" fillId="55" borderId="0" xfId="0" applyNumberFormat="1" applyFont="1" applyFill="1" applyBorder="1" applyAlignment="1">
      <alignment horizontal="center" vertical="center"/>
    </xf>
    <xf numFmtId="0" fontId="77" fillId="56" borderId="0" xfId="0" applyNumberFormat="1" applyFont="1" applyFill="1" applyBorder="1" applyAlignment="1">
      <alignment horizontal="left" vertical="center" wrapText="1"/>
    </xf>
    <xf numFmtId="0" fontId="83" fillId="9" borderId="2" xfId="0" applyNumberFormat="1" applyFont="1" applyFill="1" applyBorder="1" applyAlignment="1">
      <alignment horizontal="center" vertical="center" wrapText="1"/>
    </xf>
    <xf numFmtId="0" fontId="78" fillId="9" borderId="2" xfId="0" applyNumberFormat="1" applyFont="1" applyFill="1" applyBorder="1" applyAlignment="1">
      <alignment horizontal="center" vertical="center" wrapText="1"/>
    </xf>
    <xf numFmtId="0" fontId="78" fillId="9" borderId="6" xfId="0" applyNumberFormat="1" applyFont="1" applyFill="1" applyBorder="1" applyAlignment="1">
      <alignment horizontal="center" vertical="center" wrapText="1"/>
    </xf>
    <xf numFmtId="0" fontId="78" fillId="9" borderId="7" xfId="0" applyNumberFormat="1" applyFont="1" applyFill="1" applyBorder="1" applyAlignment="1">
      <alignment horizontal="center" vertical="center" wrapText="1"/>
    </xf>
    <xf numFmtId="0" fontId="77" fillId="9" borderId="2" xfId="0" applyNumberFormat="1" applyFont="1" applyFill="1" applyBorder="1" applyAlignment="1">
      <alignment horizontal="center" vertical="center"/>
    </xf>
    <xf numFmtId="0" fontId="78" fillId="9" borderId="2" xfId="0" applyNumberFormat="1" applyFont="1" applyFill="1" applyBorder="1" applyAlignment="1">
      <alignment horizontal="center" vertical="center"/>
    </xf>
    <xf numFmtId="0" fontId="78" fillId="9" borderId="2" xfId="0" applyNumberFormat="1" applyFont="1" applyFill="1" applyBorder="1" applyAlignment="1">
      <alignment vertical="center" wrapText="1"/>
    </xf>
    <xf numFmtId="0" fontId="78" fillId="9" borderId="8" xfId="0" applyNumberFormat="1" applyFont="1" applyFill="1" applyBorder="1" applyAlignment="1">
      <alignment horizontal="center" vertical="center" wrapText="1"/>
    </xf>
    <xf numFmtId="0" fontId="83" fillId="9" borderId="2" xfId="0" applyNumberFormat="1" applyFont="1" applyFill="1" applyBorder="1" applyAlignment="1">
      <alignment horizontal="center" vertical="center"/>
    </xf>
    <xf numFmtId="0" fontId="100" fillId="9" borderId="2" xfId="0" applyFont="1" applyFill="1" applyBorder="1" applyAlignment="1">
      <alignment vertical="center"/>
    </xf>
    <xf numFmtId="176" fontId="81" fillId="26" borderId="2" xfId="0" applyNumberFormat="1" applyFont="1" applyFill="1" applyBorder="1" applyAlignment="1">
      <alignment horizontal="center" vertical="center"/>
    </xf>
    <xf numFmtId="176" fontId="105" fillId="26" borderId="2" xfId="0" applyNumberFormat="1" applyFont="1" applyFill="1" applyBorder="1" applyAlignment="1">
      <alignment horizontal="center" vertical="center"/>
    </xf>
    <xf numFmtId="176" fontId="105" fillId="27" borderId="6" xfId="0" applyNumberFormat="1" applyFont="1" applyFill="1" applyBorder="1" applyAlignment="1">
      <alignment horizontal="center" vertical="center"/>
    </xf>
    <xf numFmtId="176" fontId="105" fillId="27" borderId="7" xfId="0" applyNumberFormat="1" applyFont="1" applyFill="1" applyBorder="1" applyAlignment="1">
      <alignment horizontal="center" vertical="center"/>
    </xf>
    <xf numFmtId="0" fontId="105" fillId="27" borderId="5" xfId="1199" applyNumberFormat="1" applyFont="1" applyFill="1" applyBorder="1" applyAlignment="1">
      <alignment horizontal="center" vertical="center" wrapText="1"/>
    </xf>
    <xf numFmtId="20" fontId="34" fillId="57" borderId="2" xfId="1347" applyNumberFormat="1" applyFont="1" applyFill="1" applyBorder="1" applyAlignment="1">
      <alignment horizontal="center" vertical="center" wrapText="1"/>
    </xf>
    <xf numFmtId="20" fontId="34" fillId="57" borderId="2" xfId="1199" applyNumberFormat="1" applyFont="1" applyFill="1" applyBorder="1" applyAlignment="1">
      <alignment horizontal="center" vertical="center" wrapText="1"/>
    </xf>
    <xf numFmtId="21" fontId="34" fillId="57" borderId="2" xfId="0" applyNumberFormat="1" applyFont="1" applyFill="1" applyBorder="1" applyAlignment="1">
      <alignment horizontal="center" vertical="center" wrapText="1"/>
    </xf>
    <xf numFmtId="0" fontId="34" fillId="28" borderId="2" xfId="0" applyNumberFormat="1" applyFont="1" applyFill="1" applyBorder="1" applyAlignment="1">
      <alignment horizontal="center" vertical="center" wrapText="1"/>
    </xf>
    <xf numFmtId="0" fontId="106" fillId="28" borderId="2" xfId="0" applyNumberFormat="1" applyFont="1" applyFill="1" applyBorder="1" applyAlignment="1">
      <alignment horizontal="center" vertical="center" wrapText="1"/>
    </xf>
    <xf numFmtId="0" fontId="34" fillId="57" borderId="2" xfId="1199" applyNumberFormat="1" applyFont="1" applyFill="1" applyBorder="1" applyAlignment="1">
      <alignment horizontal="left" vertical="center" wrapText="1"/>
    </xf>
    <xf numFmtId="0" fontId="34" fillId="28" borderId="2" xfId="0" applyNumberFormat="1" applyFont="1" applyFill="1" applyBorder="1" applyAlignment="1">
      <alignment horizontal="center" vertical="center"/>
    </xf>
    <xf numFmtId="0" fontId="34" fillId="28" borderId="2" xfId="1199" applyNumberFormat="1" applyFont="1" applyFill="1" applyBorder="1" applyAlignment="1">
      <alignment horizontal="left" vertical="center" wrapText="1"/>
    </xf>
    <xf numFmtId="0" fontId="106" fillId="28" borderId="2" xfId="1199" applyNumberFormat="1" applyFont="1" applyFill="1" applyBorder="1" applyAlignment="1">
      <alignment horizontal="left" vertical="center" wrapText="1"/>
    </xf>
    <xf numFmtId="0" fontId="106" fillId="57" borderId="2" xfId="1199" applyNumberFormat="1" applyFont="1" applyFill="1" applyBorder="1" applyAlignment="1">
      <alignment horizontal="left" vertical="center" wrapText="1"/>
    </xf>
    <xf numFmtId="0" fontId="34" fillId="28" borderId="2" xfId="1199" applyNumberFormat="1" applyFont="1" applyFill="1" applyBorder="1" applyAlignment="1">
      <alignment horizontal="center" vertical="center" wrapText="1"/>
    </xf>
    <xf numFmtId="0" fontId="38" fillId="28" borderId="2" xfId="1199" applyNumberFormat="1" applyFont="1" applyFill="1" applyBorder="1" applyAlignment="1">
      <alignment horizontal="center" vertical="center" wrapText="1"/>
    </xf>
    <xf numFmtId="0" fontId="107" fillId="57" borderId="2" xfId="1199" applyNumberFormat="1" applyFont="1" applyFill="1" applyBorder="1" applyAlignment="1">
      <alignment horizontal="left" vertical="center" wrapText="1"/>
    </xf>
    <xf numFmtId="0" fontId="108" fillId="28" borderId="2" xfId="0" applyNumberFormat="1" applyFont="1" applyFill="1" applyBorder="1" applyAlignment="1">
      <alignment horizontal="center" vertical="center"/>
    </xf>
    <xf numFmtId="0" fontId="34" fillId="57" borderId="2" xfId="1199" applyNumberFormat="1" applyFont="1" applyFill="1" applyBorder="1" applyAlignment="1">
      <alignment horizontal="center" vertical="center" wrapText="1"/>
    </xf>
    <xf numFmtId="0" fontId="109" fillId="57" borderId="2" xfId="0" applyNumberFormat="1" applyFont="1" applyFill="1" applyBorder="1" applyAlignment="1">
      <alignment horizontal="center" vertical="center"/>
    </xf>
    <xf numFmtId="0" fontId="109" fillId="28" borderId="2" xfId="0" applyNumberFormat="1" applyFont="1" applyFill="1" applyBorder="1" applyAlignment="1">
      <alignment horizontal="center" vertical="center" wrapText="1"/>
    </xf>
    <xf numFmtId="0" fontId="109" fillId="28" borderId="2" xfId="0" applyNumberFormat="1" applyFont="1" applyFill="1" applyBorder="1" applyAlignment="1">
      <alignment horizontal="center" vertical="center"/>
    </xf>
    <xf numFmtId="0" fontId="109" fillId="57" borderId="2" xfId="0" applyNumberFormat="1" applyFont="1" applyFill="1" applyBorder="1" applyAlignment="1">
      <alignment horizontal="center" vertical="center" wrapText="1"/>
    </xf>
    <xf numFmtId="176" fontId="105" fillId="27" borderId="8" xfId="0" applyNumberFormat="1" applyFont="1" applyFill="1" applyBorder="1" applyAlignment="1">
      <alignment horizontal="center" vertical="center"/>
    </xf>
    <xf numFmtId="0" fontId="105" fillId="27" borderId="5" xfId="0" applyNumberFormat="1" applyFont="1" applyFill="1" applyBorder="1" applyAlignment="1">
      <alignment horizontal="center" vertical="center" wrapText="1"/>
    </xf>
    <xf numFmtId="0" fontId="38" fillId="28" borderId="2" xfId="0" applyNumberFormat="1" applyFont="1" applyFill="1" applyBorder="1" applyAlignment="1">
      <alignment horizontal="center" vertical="center"/>
    </xf>
    <xf numFmtId="0" fontId="110" fillId="57" borderId="2" xfId="1199" applyNumberFormat="1" applyFont="1" applyFill="1" applyBorder="1" applyAlignment="1">
      <alignment horizontal="left" vertical="center" wrapText="1"/>
    </xf>
    <xf numFmtId="0" fontId="38" fillId="28" borderId="2" xfId="0" applyNumberFormat="1" applyFont="1" applyFill="1" applyBorder="1" applyAlignment="1">
      <alignment horizontal="left" vertical="center" wrapText="1"/>
    </xf>
    <xf numFmtId="0" fontId="106" fillId="28" borderId="2" xfId="1199" applyNumberFormat="1" applyFont="1" applyFill="1" applyBorder="1" applyAlignment="1">
      <alignment horizontal="center" vertical="center" wrapText="1"/>
    </xf>
    <xf numFmtId="176" fontId="111" fillId="0" borderId="0" xfId="1812" applyFont="1" applyAlignment="1">
      <alignment vertical="center"/>
    </xf>
    <xf numFmtId="176" fontId="111" fillId="0" borderId="0" xfId="1812" applyFont="1" applyAlignment="1">
      <alignment horizontal="center" vertical="center"/>
    </xf>
    <xf numFmtId="176" fontId="75" fillId="0" borderId="0" xfId="1812" applyFont="1" applyAlignment="1">
      <alignment horizontal="center" vertical="center"/>
    </xf>
    <xf numFmtId="0" fontId="75" fillId="0" borderId="0" xfId="1812" applyNumberFormat="1" applyFont="1" applyAlignment="1">
      <alignment horizontal="center" vertical="center"/>
    </xf>
    <xf numFmtId="176" fontId="75" fillId="0" borderId="0" xfId="1812" applyFont="1" applyAlignment="1">
      <alignment horizontal="left" vertical="center"/>
    </xf>
    <xf numFmtId="176" fontId="112" fillId="0" borderId="0" xfId="1812" applyFont="1" applyAlignment="1">
      <alignment horizontal="center" vertical="center"/>
    </xf>
    <xf numFmtId="176" fontId="81" fillId="26" borderId="0" xfId="1212" applyNumberFormat="1" applyFont="1" applyFill="1" applyBorder="1" applyAlignment="1">
      <alignment vertical="center"/>
    </xf>
    <xf numFmtId="176" fontId="31" fillId="26" borderId="0" xfId="1212" applyNumberFormat="1" applyFont="1" applyFill="1" applyBorder="1" applyAlignment="1">
      <alignment vertical="center"/>
    </xf>
    <xf numFmtId="176" fontId="113" fillId="26" borderId="0" xfId="1212" applyNumberFormat="1" applyFont="1" applyFill="1" applyBorder="1" applyAlignment="1">
      <alignment horizontal="center" vertical="center"/>
    </xf>
    <xf numFmtId="0" fontId="114" fillId="27" borderId="6" xfId="1380" applyFont="1" applyFill="1" applyBorder="1" applyAlignment="1">
      <alignment horizontal="left" vertical="center"/>
    </xf>
    <xf numFmtId="0" fontId="114" fillId="27" borderId="7" xfId="1380" applyFont="1" applyFill="1" applyBorder="1" applyAlignment="1">
      <alignment horizontal="left" vertical="center"/>
    </xf>
    <xf numFmtId="176" fontId="115" fillId="28" borderId="15" xfId="753" applyNumberFormat="1" applyFont="1" applyFill="1" applyBorder="1" applyAlignment="1">
      <alignment horizontal="center" vertical="center" wrapText="1"/>
    </xf>
    <xf numFmtId="176" fontId="115" fillId="28" borderId="11" xfId="753" applyNumberFormat="1" applyFont="1" applyFill="1" applyBorder="1" applyAlignment="1">
      <alignment horizontal="center" vertical="center" wrapText="1"/>
    </xf>
    <xf numFmtId="0" fontId="115" fillId="28" borderId="15" xfId="753" applyNumberFormat="1" applyFont="1" applyFill="1" applyBorder="1" applyAlignment="1">
      <alignment horizontal="center" vertical="center" wrapText="1"/>
    </xf>
    <xf numFmtId="176" fontId="115" fillId="58" borderId="11" xfId="753" applyNumberFormat="1" applyFont="1" applyFill="1" applyBorder="1" applyAlignment="1">
      <alignment horizontal="center" vertical="center" wrapText="1"/>
    </xf>
    <xf numFmtId="176" fontId="115" fillId="28" borderId="13" xfId="753" applyNumberFormat="1" applyFont="1" applyFill="1" applyBorder="1" applyAlignment="1">
      <alignment horizontal="center" vertical="center" wrapText="1"/>
    </xf>
    <xf numFmtId="176" fontId="115" fillId="28" borderId="16" xfId="753" applyNumberFormat="1" applyFont="1" applyFill="1" applyBorder="1" applyAlignment="1">
      <alignment horizontal="center" vertical="center" wrapText="1"/>
    </xf>
    <xf numFmtId="0" fontId="115" fillId="28" borderId="13" xfId="753" applyNumberFormat="1" applyFont="1" applyFill="1" applyBorder="1" applyAlignment="1">
      <alignment horizontal="center" vertical="center" wrapText="1"/>
    </xf>
    <xf numFmtId="176" fontId="115" fillId="58" borderId="3" xfId="1812" applyFont="1" applyFill="1" applyBorder="1" applyAlignment="1">
      <alignment horizontal="center" vertical="center"/>
    </xf>
    <xf numFmtId="0" fontId="34" fillId="28" borderId="12" xfId="1812" applyNumberFormat="1" applyFont="1" applyFill="1" applyBorder="1" applyAlignment="1">
      <alignment horizontal="center" vertical="center"/>
    </xf>
    <xf numFmtId="176" fontId="116" fillId="28" borderId="2" xfId="1812" applyFont="1" applyFill="1" applyBorder="1" applyAlignment="1">
      <alignment horizontal="center" vertical="center"/>
    </xf>
    <xf numFmtId="0" fontId="117" fillId="28" borderId="2" xfId="753" applyNumberFormat="1" applyFont="1" applyFill="1" applyBorder="1" applyAlignment="1">
      <alignment horizontal="left" vertical="center" wrapText="1"/>
    </xf>
    <xf numFmtId="176" fontId="116" fillId="58" borderId="2" xfId="1812" applyFont="1" applyFill="1" applyBorder="1" applyAlignment="1">
      <alignment horizontal="left" vertical="center"/>
    </xf>
    <xf numFmtId="176" fontId="116" fillId="58" borderId="2" xfId="1812" applyFont="1" applyFill="1" applyBorder="1" applyAlignment="1">
      <alignment horizontal="left" vertical="center" wrapText="1"/>
    </xf>
    <xf numFmtId="0" fontId="117" fillId="28" borderId="2" xfId="1812" applyNumberFormat="1" applyFont="1" applyFill="1" applyBorder="1" applyAlignment="1">
      <alignment horizontal="left" vertical="center"/>
    </xf>
    <xf numFmtId="176" fontId="117" fillId="58" borderId="2" xfId="1812" applyFont="1" applyFill="1" applyBorder="1" applyAlignment="1">
      <alignment horizontal="left" vertical="center"/>
    </xf>
    <xf numFmtId="176" fontId="116" fillId="28" borderId="3" xfId="1812" applyFont="1" applyFill="1" applyBorder="1" applyAlignment="1">
      <alignment horizontal="center" vertical="center"/>
    </xf>
    <xf numFmtId="176" fontId="116" fillId="28" borderId="4" xfId="1812" applyFont="1" applyFill="1" applyBorder="1" applyAlignment="1">
      <alignment horizontal="center" vertical="center"/>
    </xf>
    <xf numFmtId="176" fontId="116" fillId="28" borderId="5" xfId="1812" applyFont="1" applyFill="1" applyBorder="1" applyAlignment="1">
      <alignment horizontal="center" vertical="center"/>
    </xf>
    <xf numFmtId="176" fontId="117" fillId="28" borderId="2" xfId="1812" applyFont="1" applyFill="1" applyBorder="1" applyAlignment="1">
      <alignment horizontal="center" vertical="center"/>
    </xf>
    <xf numFmtId="0" fontId="34" fillId="28" borderId="40" xfId="1812" applyNumberFormat="1" applyFont="1" applyFill="1" applyBorder="1" applyAlignment="1">
      <alignment horizontal="center" vertical="center"/>
    </xf>
    <xf numFmtId="176" fontId="117" fillId="58" borderId="2" xfId="1812" applyFont="1" applyFill="1" applyBorder="1" applyAlignment="1">
      <alignment horizontal="center" vertical="center"/>
    </xf>
    <xf numFmtId="176" fontId="117" fillId="28" borderId="2" xfId="1812" applyFont="1" applyFill="1" applyBorder="1" applyAlignment="1">
      <alignment horizontal="left" vertical="center"/>
    </xf>
    <xf numFmtId="176" fontId="117" fillId="28" borderId="41" xfId="1812" applyFont="1" applyFill="1" applyBorder="1" applyAlignment="1">
      <alignment horizontal="center" vertical="center"/>
    </xf>
    <xf numFmtId="176" fontId="117" fillId="28" borderId="41" xfId="1812" applyFont="1" applyFill="1" applyBorder="1" applyAlignment="1">
      <alignment horizontal="left" vertical="center"/>
    </xf>
    <xf numFmtId="176" fontId="117" fillId="58" borderId="41" xfId="1812" applyFont="1" applyFill="1" applyBorder="1" applyAlignment="1">
      <alignment horizontal="left" vertical="center"/>
    </xf>
    <xf numFmtId="0" fontId="114" fillId="27" borderId="8" xfId="1380" applyFont="1" applyFill="1" applyBorder="1" applyAlignment="1">
      <alignment horizontal="left" vertical="center"/>
    </xf>
    <xf numFmtId="0" fontId="118" fillId="27" borderId="6" xfId="1380" applyFont="1" applyFill="1" applyBorder="1" applyAlignment="1">
      <alignment horizontal="left" vertical="center"/>
    </xf>
    <xf numFmtId="176" fontId="115" fillId="58" borderId="1" xfId="753" applyNumberFormat="1" applyFont="1" applyFill="1" applyBorder="1" applyAlignment="1">
      <alignment horizontal="center" vertical="center" wrapText="1"/>
    </xf>
    <xf numFmtId="176" fontId="115" fillId="58" borderId="10" xfId="753" applyNumberFormat="1" applyFont="1" applyFill="1" applyBorder="1" applyAlignment="1">
      <alignment horizontal="center" vertical="center" wrapText="1"/>
    </xf>
    <xf numFmtId="176" fontId="115" fillId="59" borderId="11" xfId="753" applyNumberFormat="1" applyFont="1" applyFill="1" applyBorder="1" applyAlignment="1">
      <alignment horizontal="center" vertical="center" wrapText="1"/>
    </xf>
    <xf numFmtId="176" fontId="115" fillId="58" borderId="3" xfId="753" applyNumberFormat="1" applyFont="1" applyFill="1" applyBorder="1" applyAlignment="1">
      <alignment horizontal="center" vertical="center" wrapText="1"/>
    </xf>
    <xf numFmtId="0" fontId="115" fillId="58" borderId="3" xfId="753" applyNumberFormat="1" applyFont="1" applyFill="1" applyBorder="1" applyAlignment="1">
      <alignment horizontal="center" vertical="center" wrapText="1"/>
    </xf>
    <xf numFmtId="176" fontId="115" fillId="59" borderId="3" xfId="1812" applyFont="1" applyFill="1" applyBorder="1" applyAlignment="1">
      <alignment horizontal="center" vertical="center"/>
    </xf>
    <xf numFmtId="0" fontId="117" fillId="58" borderId="2" xfId="753" applyNumberFormat="1" applyFont="1" applyFill="1" applyBorder="1" applyAlignment="1">
      <alignment horizontal="center" vertical="center" wrapText="1"/>
    </xf>
    <xf numFmtId="176" fontId="116" fillId="59" borderId="2" xfId="1812" applyFont="1" applyFill="1" applyBorder="1" applyAlignment="1">
      <alignment horizontal="left" vertical="center"/>
    </xf>
    <xf numFmtId="176" fontId="38" fillId="59" borderId="2" xfId="753" applyNumberFormat="1" applyFont="1" applyFill="1" applyBorder="1" applyAlignment="1">
      <alignment horizontal="left"/>
    </xf>
    <xf numFmtId="176" fontId="34" fillId="59" borderId="2" xfId="1812" applyFont="1" applyFill="1" applyBorder="1" applyAlignment="1">
      <alignment horizontal="left" vertical="center"/>
    </xf>
    <xf numFmtId="176" fontId="38" fillId="59" borderId="2" xfId="1812" applyFont="1" applyFill="1" applyBorder="1" applyAlignment="1">
      <alignment horizontal="left" vertical="center"/>
    </xf>
    <xf numFmtId="0" fontId="117" fillId="58" borderId="41" xfId="753" applyNumberFormat="1" applyFont="1" applyFill="1" applyBorder="1" applyAlignment="1">
      <alignment horizontal="center" vertical="center" wrapText="1"/>
    </xf>
    <xf numFmtId="176" fontId="116" fillId="58" borderId="41" xfId="1812" applyFont="1" applyFill="1" applyBorder="1" applyAlignment="1">
      <alignment horizontal="left" vertical="center"/>
    </xf>
    <xf numFmtId="176" fontId="38" fillId="59" borderId="41" xfId="1812" applyFont="1" applyFill="1" applyBorder="1" applyAlignment="1">
      <alignment horizontal="left" vertical="center"/>
    </xf>
    <xf numFmtId="0" fontId="118" fillId="27" borderId="7" xfId="1380" applyFont="1" applyFill="1" applyBorder="1" applyAlignment="1">
      <alignment horizontal="left" vertical="center"/>
    </xf>
    <xf numFmtId="0" fontId="118" fillId="27" borderId="8" xfId="1380" applyFont="1" applyFill="1" applyBorder="1" applyAlignment="1">
      <alignment horizontal="left" vertical="center"/>
    </xf>
    <xf numFmtId="0" fontId="118" fillId="27" borderId="2" xfId="1380" applyFont="1" applyFill="1" applyBorder="1" applyAlignment="1">
      <alignment vertical="center"/>
    </xf>
    <xf numFmtId="176" fontId="115" fillId="59" borderId="1" xfId="753" applyNumberFormat="1" applyFont="1" applyFill="1" applyBorder="1" applyAlignment="1">
      <alignment horizontal="center" vertical="center" wrapText="1"/>
    </xf>
    <xf numFmtId="176" fontId="115" fillId="59" borderId="10" xfId="753" applyNumberFormat="1" applyFont="1" applyFill="1" applyBorder="1" applyAlignment="1">
      <alignment horizontal="center" vertical="center" wrapText="1"/>
    </xf>
    <xf numFmtId="0" fontId="115" fillId="28" borderId="19" xfId="753" applyNumberFormat="1" applyFont="1" applyFill="1" applyBorder="1" applyAlignment="1">
      <alignment horizontal="center" vertical="center" wrapText="1"/>
    </xf>
    <xf numFmtId="176" fontId="115" fillId="59" borderId="3" xfId="753" applyNumberFormat="1" applyFont="1" applyFill="1" applyBorder="1" applyAlignment="1">
      <alignment horizontal="center" vertical="center" wrapText="1"/>
    </xf>
    <xf numFmtId="0" fontId="115" fillId="59" borderId="3" xfId="753" applyNumberFormat="1" applyFont="1" applyFill="1" applyBorder="1" applyAlignment="1">
      <alignment horizontal="center" vertical="center" wrapText="1"/>
    </xf>
    <xf numFmtId="0" fontId="115" fillId="28" borderId="42" xfId="753" applyNumberFormat="1" applyFont="1" applyFill="1" applyBorder="1" applyAlignment="1">
      <alignment horizontal="center" vertical="center" wrapText="1"/>
    </xf>
    <xf numFmtId="0" fontId="117" fillId="59" borderId="2" xfId="753" applyNumberFormat="1" applyFont="1" applyFill="1" applyBorder="1" applyAlignment="1">
      <alignment horizontal="center" vertical="center" wrapText="1"/>
    </xf>
    <xf numFmtId="176" fontId="116" fillId="28" borderId="20" xfId="1812" applyFont="1" applyFill="1" applyBorder="1" applyAlignment="1">
      <alignment horizontal="center" vertical="center"/>
    </xf>
    <xf numFmtId="176" fontId="34" fillId="59" borderId="2" xfId="1812" applyFont="1" applyFill="1" applyBorder="1" applyAlignment="1">
      <alignment horizontal="center" vertical="center"/>
    </xf>
    <xf numFmtId="176" fontId="34" fillId="59" borderId="2" xfId="1812" applyFont="1" applyFill="1" applyBorder="1" applyAlignment="1">
      <alignment horizontal="center" vertical="center" wrapText="1"/>
    </xf>
    <xf numFmtId="176" fontId="38" fillId="59" borderId="2" xfId="1812" applyFont="1" applyFill="1" applyBorder="1" applyAlignment="1">
      <alignment horizontal="left" vertical="center" wrapText="1"/>
    </xf>
    <xf numFmtId="176" fontId="34" fillId="59" borderId="41" xfId="1812" applyFont="1" applyFill="1" applyBorder="1" applyAlignment="1">
      <alignment horizontal="center" vertical="center"/>
    </xf>
    <xf numFmtId="177" fontId="70" fillId="60" borderId="0" xfId="1426" applyNumberFormat="1" applyFont="1" applyFill="1" applyBorder="1" applyAlignment="1"/>
    <xf numFmtId="177" fontId="70" fillId="25" borderId="0" xfId="1426" applyNumberFormat="1" applyFont="1" applyFill="1" applyBorder="1" applyAlignment="1"/>
    <xf numFmtId="177" fontId="119" fillId="0" borderId="0" xfId="1426" applyNumberFormat="1" applyFont="1" applyFill="1" applyBorder="1" applyAlignment="1">
      <alignment horizontal="center"/>
    </xf>
    <xf numFmtId="177" fontId="70" fillId="0" borderId="0" xfId="1426" applyNumberFormat="1" applyFont="1" applyFill="1" applyBorder="1" applyAlignment="1">
      <alignment horizontal="center" vertical="center"/>
    </xf>
    <xf numFmtId="177" fontId="70" fillId="0" borderId="0" xfId="1426" applyNumberFormat="1" applyFont="1" applyFill="1" applyBorder="1" applyAlignment="1">
      <alignment horizontal="center"/>
    </xf>
    <xf numFmtId="177" fontId="81" fillId="26" borderId="2" xfId="1426" applyNumberFormat="1" applyFont="1" applyFill="1" applyBorder="1" applyAlignment="1">
      <alignment horizontal="center"/>
    </xf>
    <xf numFmtId="177" fontId="38" fillId="27" borderId="2" xfId="1426" applyNumberFormat="1" applyFont="1" applyFill="1" applyBorder="1" applyAlignment="1">
      <alignment horizontal="left"/>
    </xf>
    <xf numFmtId="177" fontId="38" fillId="28" borderId="2" xfId="1426" applyNumberFormat="1" applyFont="1" applyFill="1" applyBorder="1" applyAlignment="1">
      <alignment horizontal="left" vertical="center" wrapText="1"/>
    </xf>
    <xf numFmtId="177" fontId="105" fillId="27" borderId="2" xfId="1426" applyNumberFormat="1" applyFont="1" applyFill="1" applyBorder="1" applyAlignment="1">
      <alignment horizontal="center" vertical="center" wrapText="1"/>
    </xf>
    <xf numFmtId="177" fontId="108" fillId="26" borderId="2" xfId="1426" applyNumberFormat="1" applyFont="1" applyFill="1" applyBorder="1" applyAlignment="1">
      <alignment horizontal="center" vertical="center"/>
    </xf>
    <xf numFmtId="177" fontId="108" fillId="26" borderId="2" xfId="1426" applyNumberFormat="1" applyFont="1" applyFill="1" applyBorder="1" applyAlignment="1">
      <alignment vertical="center"/>
    </xf>
    <xf numFmtId="177" fontId="38" fillId="28" borderId="2" xfId="1426" applyNumberFormat="1" applyFont="1" applyFill="1" applyBorder="1" applyAlignment="1">
      <alignment horizontal="center" vertical="center" wrapText="1"/>
    </xf>
    <xf numFmtId="177" fontId="38" fillId="28" borderId="2" xfId="1426" applyNumberFormat="1" applyFont="1" applyFill="1" applyBorder="1" applyAlignment="1">
      <alignment horizontal="center" vertical="center"/>
    </xf>
    <xf numFmtId="177" fontId="38" fillId="28" borderId="2" xfId="1426" applyNumberFormat="1" applyFont="1" applyFill="1" applyBorder="1" applyAlignment="1">
      <alignment horizontal="left" vertical="center"/>
    </xf>
    <xf numFmtId="177" fontId="38" fillId="28" borderId="2" xfId="1426" applyNumberFormat="1" applyFont="1" applyFill="1" applyBorder="1" applyAlignment="1">
      <alignment horizontal="left" vertical="top" wrapText="1"/>
    </xf>
    <xf numFmtId="177" fontId="120" fillId="0" borderId="0" xfId="1426" applyNumberFormat="1" applyFont="1" applyFill="1" applyBorder="1" applyAlignment="1">
      <alignment horizontal="center"/>
    </xf>
    <xf numFmtId="177" fontId="72" fillId="0" borderId="0" xfId="1426" applyNumberFormat="1" applyFont="1" applyFill="1" applyBorder="1" applyAlignment="1">
      <alignment horizontal="center" vertical="center"/>
    </xf>
    <xf numFmtId="177" fontId="72" fillId="0" borderId="0" xfId="1426" applyNumberFormat="1" applyFont="1" applyFill="1" applyBorder="1" applyAlignment="1">
      <alignment horizontal="center"/>
    </xf>
    <xf numFmtId="177" fontId="108" fillId="28" borderId="2" xfId="1426" applyNumberFormat="1" applyFont="1" applyFill="1" applyBorder="1" applyAlignment="1">
      <alignment horizontal="center" vertical="center"/>
    </xf>
    <xf numFmtId="177" fontId="38" fillId="27" borderId="2" xfId="1426" applyNumberFormat="1" applyFont="1" applyFill="1" applyBorder="1" applyAlignment="1">
      <alignment horizontal="center" vertical="center" wrapText="1"/>
    </xf>
    <xf numFmtId="20" fontId="38" fillId="27" borderId="2" xfId="1426" applyNumberFormat="1" applyFont="1" applyFill="1" applyBorder="1" applyAlignment="1">
      <alignment horizontal="center" vertical="center" wrapText="1"/>
    </xf>
    <xf numFmtId="20" fontId="38" fillId="28" borderId="2" xfId="1426" applyNumberFormat="1" applyFont="1" applyFill="1" applyBorder="1" applyAlignment="1">
      <alignment horizontal="center" vertical="center" wrapText="1"/>
    </xf>
    <xf numFmtId="20" fontId="38" fillId="28" borderId="3" xfId="1426" applyNumberFormat="1" applyFont="1" applyFill="1" applyBorder="1" applyAlignment="1">
      <alignment horizontal="center" vertical="center" wrapText="1"/>
    </xf>
    <xf numFmtId="20" fontId="38" fillId="28" borderId="5" xfId="1426" applyNumberFormat="1" applyFont="1" applyFill="1" applyBorder="1" applyAlignment="1">
      <alignment horizontal="center" vertical="center" wrapText="1"/>
    </xf>
    <xf numFmtId="0" fontId="0" fillId="0" borderId="0" xfId="1811"/>
    <xf numFmtId="177" fontId="113" fillId="26" borderId="2" xfId="1082" applyNumberFormat="1" applyFont="1" applyFill="1" applyBorder="1" applyAlignment="1">
      <alignment horizontal="center"/>
    </xf>
    <xf numFmtId="177" fontId="108" fillId="26" borderId="6" xfId="1082" applyNumberFormat="1" applyFont="1" applyFill="1" applyBorder="1" applyAlignment="1">
      <alignment horizontal="left"/>
    </xf>
    <xf numFmtId="177" fontId="108" fillId="26" borderId="7" xfId="1082" applyNumberFormat="1" applyFont="1" applyFill="1" applyBorder="1" applyAlignment="1">
      <alignment horizontal="left"/>
    </xf>
    <xf numFmtId="177" fontId="108" fillId="26" borderId="8" xfId="1082" applyNumberFormat="1" applyFont="1" applyFill="1" applyBorder="1" applyAlignment="1">
      <alignment horizontal="left"/>
    </xf>
    <xf numFmtId="177" fontId="108" fillId="26" borderId="2" xfId="1082" applyNumberFormat="1" applyFont="1" applyFill="1" applyBorder="1" applyAlignment="1"/>
    <xf numFmtId="177" fontId="105" fillId="27" borderId="2" xfId="1082" applyNumberFormat="1" applyFont="1" applyFill="1" applyBorder="1" applyAlignment="1">
      <alignment horizontal="center" vertical="center"/>
    </xf>
    <xf numFmtId="177" fontId="38" fillId="28" borderId="3" xfId="1082" applyNumberFormat="1" applyFont="1" applyFill="1" applyBorder="1" applyAlignment="1">
      <alignment horizontal="center" vertical="center"/>
    </xf>
    <xf numFmtId="177" fontId="38" fillId="28" borderId="2" xfId="1082" applyNumberFormat="1" applyFont="1" applyFill="1" applyBorder="1" applyAlignment="1">
      <alignment horizontal="left" vertical="center"/>
    </xf>
    <xf numFmtId="177" fontId="38" fillId="28" borderId="4" xfId="1082" applyNumberFormat="1" applyFont="1" applyFill="1" applyBorder="1" applyAlignment="1">
      <alignment horizontal="center" vertical="center"/>
    </xf>
    <xf numFmtId="177" fontId="38" fillId="28" borderId="2" xfId="1082" applyNumberFormat="1" applyFont="1" applyFill="1" applyBorder="1" applyAlignment="1">
      <alignment horizontal="center" vertical="center"/>
    </xf>
    <xf numFmtId="177" fontId="38" fillId="28" borderId="2" xfId="1082" applyNumberFormat="1" applyFont="1" applyFill="1" applyBorder="1" applyAlignment="1">
      <alignment horizontal="left" vertical="center" wrapText="1"/>
    </xf>
    <xf numFmtId="177" fontId="34" fillId="28" borderId="3" xfId="1082" applyNumberFormat="1" applyFont="1" applyFill="1" applyBorder="1" applyAlignment="1">
      <alignment horizontal="center" vertical="center"/>
    </xf>
    <xf numFmtId="177" fontId="34" fillId="28" borderId="2" xfId="1082" applyNumberFormat="1" applyFont="1" applyFill="1" applyBorder="1" applyAlignment="1">
      <alignment horizontal="center" vertical="center"/>
    </xf>
    <xf numFmtId="177" fontId="34" fillId="28" borderId="2" xfId="1082" applyNumberFormat="1" applyFont="1" applyFill="1" applyBorder="1" applyAlignment="1">
      <alignment horizontal="left" vertical="center" wrapText="1"/>
    </xf>
    <xf numFmtId="177" fontId="34" fillId="28" borderId="4" xfId="1082" applyNumberFormat="1" applyFont="1" applyFill="1" applyBorder="1" applyAlignment="1">
      <alignment horizontal="center" vertical="center"/>
    </xf>
    <xf numFmtId="177" fontId="34" fillId="28" borderId="5" xfId="1082" applyNumberFormat="1" applyFont="1" applyFill="1" applyBorder="1" applyAlignment="1">
      <alignment horizontal="center" vertical="center"/>
    </xf>
    <xf numFmtId="177" fontId="34" fillId="28" borderId="2" xfId="1082" applyNumberFormat="1" applyFont="1" applyFill="1" applyBorder="1" applyAlignment="1">
      <alignment horizontal="center" vertical="center" wrapText="1"/>
    </xf>
    <xf numFmtId="177" fontId="34" fillId="28" borderId="3" xfId="1082" applyNumberFormat="1" applyFont="1" applyFill="1" applyBorder="1" applyAlignment="1">
      <alignment horizontal="center" vertical="top"/>
    </xf>
    <xf numFmtId="177" fontId="34" fillId="28" borderId="5" xfId="1082" applyNumberFormat="1" applyFont="1" applyFill="1" applyBorder="1" applyAlignment="1">
      <alignment horizontal="center" vertical="center" wrapText="1"/>
    </xf>
    <xf numFmtId="177" fontId="34" fillId="28" borderId="5" xfId="1082" applyNumberFormat="1" applyFont="1" applyFill="1" applyBorder="1" applyAlignment="1">
      <alignment horizontal="left" vertical="center" wrapText="1"/>
    </xf>
    <xf numFmtId="177" fontId="34" fillId="28" borderId="2" xfId="1082" applyNumberFormat="1" applyFont="1" applyFill="1" applyBorder="1" applyAlignment="1">
      <alignment horizontal="left" vertical="top" wrapText="1"/>
    </xf>
    <xf numFmtId="177" fontId="34" fillId="28" borderId="2" xfId="1082" applyNumberFormat="1" applyFont="1" applyFill="1" applyBorder="1" applyAlignment="1">
      <alignment horizontal="left" vertical="center"/>
    </xf>
    <xf numFmtId="0" fontId="81" fillId="26" borderId="0" xfId="0" applyNumberFormat="1" applyFont="1" applyFill="1" applyBorder="1" applyAlignment="1">
      <alignment horizontal="center" vertical="center"/>
    </xf>
    <xf numFmtId="0" fontId="73" fillId="27" borderId="2" xfId="1380" applyFont="1" applyFill="1" applyBorder="1" applyAlignment="1">
      <alignment horizontal="center" vertical="center" wrapText="1"/>
    </xf>
    <xf numFmtId="0" fontId="121" fillId="26" borderId="9" xfId="1380" applyFont="1" applyFill="1" applyBorder="1" applyAlignment="1">
      <alignment horizontal="center" vertical="center"/>
    </xf>
    <xf numFmtId="0" fontId="121" fillId="26" borderId="2" xfId="1380" applyFont="1" applyFill="1" applyBorder="1" applyAlignment="1">
      <alignment horizontal="left" vertical="center"/>
    </xf>
    <xf numFmtId="0" fontId="121" fillId="26" borderId="6" xfId="1380" applyFont="1" applyFill="1" applyBorder="1" applyAlignment="1">
      <alignment horizontal="center" vertical="center"/>
    </xf>
    <xf numFmtId="176" fontId="121" fillId="61" borderId="2" xfId="0" applyNumberFormat="1" applyFont="1" applyFill="1" applyBorder="1" applyAlignment="1">
      <alignment vertical="center"/>
    </xf>
    <xf numFmtId="0" fontId="121" fillId="61" borderId="2" xfId="1380" applyFont="1" applyFill="1" applyBorder="1" applyAlignment="1">
      <alignment horizontal="center" vertical="center"/>
    </xf>
    <xf numFmtId="0" fontId="121" fillId="61" borderId="2" xfId="1380" applyFont="1" applyFill="1" applyBorder="1" applyAlignment="1">
      <alignment horizontal="left" vertical="center"/>
    </xf>
    <xf numFmtId="176" fontId="121" fillId="28" borderId="2" xfId="0" applyNumberFormat="1" applyFont="1" applyFill="1" applyBorder="1" applyAlignment="1">
      <alignment vertical="center"/>
    </xf>
    <xf numFmtId="0" fontId="122" fillId="28" borderId="3" xfId="1380" applyFont="1" applyFill="1" applyBorder="1" applyAlignment="1">
      <alignment horizontal="center" vertical="center" wrapText="1"/>
    </xf>
    <xf numFmtId="0" fontId="122" fillId="28" borderId="2" xfId="1380" applyFont="1" applyFill="1" applyBorder="1" applyAlignment="1">
      <alignment vertical="center" wrapText="1"/>
    </xf>
    <xf numFmtId="0" fontId="122" fillId="28" borderId="4" xfId="1380" applyFont="1" applyFill="1" applyBorder="1" applyAlignment="1">
      <alignment horizontal="center" vertical="center" wrapText="1"/>
    </xf>
    <xf numFmtId="0" fontId="122" fillId="28" borderId="5" xfId="1380" applyFont="1" applyFill="1" applyBorder="1" applyAlignment="1">
      <alignment horizontal="center" vertical="center" wrapText="1"/>
    </xf>
    <xf numFmtId="0" fontId="121" fillId="26" borderId="1" xfId="1380" applyFont="1" applyFill="1" applyBorder="1" applyAlignment="1">
      <alignment horizontal="left" vertical="center"/>
    </xf>
    <xf numFmtId="0" fontId="122" fillId="28" borderId="2" xfId="1380" applyFont="1" applyFill="1" applyBorder="1" applyAlignment="1">
      <alignment horizontal="center" vertical="center" wrapText="1"/>
    </xf>
    <xf numFmtId="0" fontId="121" fillId="26" borderId="1" xfId="1380" applyFont="1" applyFill="1" applyBorder="1" applyAlignment="1">
      <alignment horizontal="center" vertical="center"/>
    </xf>
    <xf numFmtId="0" fontId="123" fillId="26" borderId="1" xfId="1380" applyFont="1" applyFill="1" applyBorder="1" applyAlignment="1">
      <alignment horizontal="center" vertical="center" wrapText="1"/>
    </xf>
    <xf numFmtId="0" fontId="121" fillId="27" borderId="9" xfId="1380" applyFont="1" applyFill="1" applyBorder="1" applyAlignment="1">
      <alignment horizontal="center" vertical="center"/>
    </xf>
    <xf numFmtId="0" fontId="121" fillId="27" borderId="1" xfId="1380" applyFont="1" applyFill="1" applyBorder="1" applyAlignment="1">
      <alignment horizontal="center" vertical="center"/>
    </xf>
    <xf numFmtId="0" fontId="123" fillId="27" borderId="1" xfId="1380" applyFont="1" applyFill="1" applyBorder="1" applyAlignment="1">
      <alignment horizontal="center" vertical="center" wrapText="1"/>
    </xf>
    <xf numFmtId="0" fontId="121" fillId="28" borderId="2" xfId="1380" applyFont="1" applyFill="1" applyBorder="1" applyAlignment="1">
      <alignment vertical="center"/>
    </xf>
    <xf numFmtId="0" fontId="121" fillId="28" borderId="2" xfId="1380" applyFont="1" applyFill="1" applyBorder="1" applyAlignment="1">
      <alignment vertical="center" wrapText="1"/>
    </xf>
    <xf numFmtId="0" fontId="122" fillId="28" borderId="2" xfId="1380" applyFont="1" applyFill="1" applyBorder="1" applyAlignment="1">
      <alignment horizontal="left" vertical="center" wrapText="1"/>
    </xf>
    <xf numFmtId="0" fontId="124" fillId="26" borderId="0" xfId="1380" applyFont="1" applyFill="1" applyBorder="1" applyAlignment="1">
      <alignment horizontal="center" vertical="center"/>
    </xf>
    <xf numFmtId="183" fontId="32" fillId="61" borderId="43" xfId="1380" applyNumberFormat="1" applyFont="1" applyFill="1" applyBorder="1" applyAlignment="1">
      <alignment horizontal="center"/>
    </xf>
    <xf numFmtId="183" fontId="32" fillId="61" borderId="8" xfId="1380" applyNumberFormat="1" applyFont="1" applyFill="1" applyBorder="1" applyAlignment="1">
      <alignment horizontal="center"/>
    </xf>
    <xf numFmtId="183" fontId="32" fillId="61" borderId="2" xfId="1380" applyNumberFormat="1" applyFont="1" applyFill="1" applyBorder="1" applyAlignment="1">
      <alignment horizontal="center"/>
    </xf>
    <xf numFmtId="183" fontId="125" fillId="26" borderId="16" xfId="1380" applyNumberFormat="1" applyFont="1" applyFill="1" applyBorder="1" applyAlignment="1">
      <alignment vertical="center"/>
    </xf>
    <xf numFmtId="183" fontId="32" fillId="26" borderId="17" xfId="1380" applyNumberFormat="1" applyFont="1" applyFill="1" applyBorder="1" applyAlignment="1">
      <alignment vertical="center"/>
    </xf>
    <xf numFmtId="183" fontId="32" fillId="26" borderId="11" xfId="1380" applyNumberFormat="1" applyFont="1" applyFill="1" applyBorder="1" applyAlignment="1">
      <alignment vertical="center"/>
    </xf>
    <xf numFmtId="183" fontId="32" fillId="26" borderId="1" xfId="1380" applyNumberFormat="1" applyFont="1" applyFill="1" applyBorder="1" applyAlignment="1">
      <alignment vertical="center"/>
    </xf>
    <xf numFmtId="183" fontId="32" fillId="19" borderId="2" xfId="1380" applyNumberFormat="1" applyFont="1" applyFill="1" applyBorder="1" applyAlignment="1">
      <alignment vertical="center"/>
    </xf>
    <xf numFmtId="183" fontId="32" fillId="61" borderId="2" xfId="1380" applyNumberFormat="1" applyFont="1" applyFill="1" applyBorder="1" applyAlignment="1">
      <alignment vertical="center"/>
    </xf>
    <xf numFmtId="0" fontId="122" fillId="28" borderId="6" xfId="1380" applyFont="1" applyFill="1" applyBorder="1" applyAlignment="1">
      <alignment vertical="center" wrapText="1"/>
    </xf>
    <xf numFmtId="0" fontId="122" fillId="18" borderId="2" xfId="1380" applyFont="1" applyFill="1" applyBorder="1" applyAlignment="1"/>
    <xf numFmtId="0" fontId="122" fillId="19" borderId="2" xfId="1380" applyFont="1" applyFill="1" applyBorder="1" applyAlignment="1"/>
    <xf numFmtId="183" fontId="32" fillId="62" borderId="2" xfId="1380" applyNumberFormat="1" applyFont="1" applyFill="1" applyBorder="1" applyAlignment="1">
      <alignment horizontal="center"/>
    </xf>
    <xf numFmtId="183" fontId="32" fillId="19" borderId="2" xfId="1380" applyNumberFormat="1" applyFont="1" applyFill="1" applyBorder="1" applyAlignment="1">
      <alignment horizontal="center"/>
    </xf>
    <xf numFmtId="183" fontId="126" fillId="18" borderId="2" xfId="1380" applyNumberFormat="1" applyFont="1" applyFill="1" applyBorder="1" applyAlignment="1">
      <alignment horizontal="center"/>
    </xf>
    <xf numFmtId="183" fontId="32" fillId="18" borderId="2" xfId="1380" applyNumberFormat="1" applyFont="1" applyFill="1" applyBorder="1" applyAlignment="1">
      <alignment horizontal="center"/>
    </xf>
    <xf numFmtId="0" fontId="32" fillId="61" borderId="2" xfId="1380" applyFont="1" applyFill="1" applyBorder="1" applyAlignment="1">
      <alignment horizontal="center"/>
    </xf>
    <xf numFmtId="0" fontId="122" fillId="62" borderId="2" xfId="1380" applyFont="1" applyFill="1" applyBorder="1" applyAlignment="1"/>
    <xf numFmtId="183" fontId="126" fillId="62" borderId="2" xfId="1380" applyNumberFormat="1" applyFont="1" applyFill="1" applyBorder="1" applyAlignment="1">
      <alignment horizontal="center"/>
    </xf>
    <xf numFmtId="183" fontId="126" fillId="19" borderId="2" xfId="1380" applyNumberFormat="1" applyFont="1" applyFill="1" applyBorder="1" applyAlignment="1">
      <alignment horizontal="center"/>
    </xf>
    <xf numFmtId="183" fontId="32" fillId="61" borderId="44" xfId="1380" applyNumberFormat="1" applyFont="1" applyFill="1" applyBorder="1" applyAlignment="1">
      <alignment horizontal="center"/>
    </xf>
    <xf numFmtId="0" fontId="121" fillId="63" borderId="45" xfId="1380" applyFont="1" applyFill="1" applyBorder="1" applyAlignment="1">
      <alignment horizontal="center"/>
    </xf>
    <xf numFmtId="0" fontId="121" fillId="63" borderId="46" xfId="1380" applyFont="1" applyFill="1" applyBorder="1" applyAlignment="1">
      <alignment horizontal="center"/>
    </xf>
    <xf numFmtId="183" fontId="32" fillId="63" borderId="2" xfId="1380" applyNumberFormat="1" applyFont="1" applyFill="1" applyBorder="1" applyAlignment="1">
      <alignment horizontal="center"/>
    </xf>
    <xf numFmtId="0" fontId="126" fillId="18" borderId="2" xfId="1380" applyFont="1" applyFill="1" applyBorder="1" applyAlignment="1"/>
    <xf numFmtId="183" fontId="126" fillId="63" borderId="2" xfId="1380" applyNumberFormat="1" applyFont="1" applyFill="1" applyBorder="1" applyAlignment="1">
      <alignment horizontal="center"/>
    </xf>
    <xf numFmtId="0" fontId="122" fillId="63" borderId="2" xfId="1380" applyFont="1" applyFill="1" applyBorder="1" applyAlignment="1"/>
    <xf numFmtId="0" fontId="122" fillId="26" borderId="0" xfId="1380" applyFont="1" applyFill="1" applyBorder="1" applyAlignment="1">
      <alignment horizontal="center"/>
    </xf>
    <xf numFmtId="183" fontId="32" fillId="64" borderId="46" xfId="1380" applyNumberFormat="1" applyFont="1" applyFill="1" applyBorder="1" applyAlignment="1">
      <alignment horizontal="center"/>
    </xf>
    <xf numFmtId="183" fontId="32" fillId="64" borderId="2" xfId="1380" applyNumberFormat="1" applyFont="1" applyFill="1" applyBorder="1" applyAlignment="1">
      <alignment horizontal="center"/>
    </xf>
    <xf numFmtId="183" fontId="32" fillId="61" borderId="1" xfId="1380" applyNumberFormat="1" applyFont="1" applyFill="1" applyBorder="1" applyAlignment="1">
      <alignment vertical="center"/>
    </xf>
    <xf numFmtId="0" fontId="122" fillId="64" borderId="2" xfId="1380" applyFont="1" applyFill="1" applyBorder="1" applyAlignment="1"/>
    <xf numFmtId="0" fontId="32" fillId="64" borderId="2" xfId="1380" applyFont="1" applyFill="1" applyBorder="1" applyAlignment="1">
      <alignment horizontal="center"/>
    </xf>
    <xf numFmtId="0" fontId="121" fillId="65" borderId="45" xfId="1380" applyFont="1" applyFill="1" applyBorder="1" applyAlignment="1">
      <alignment horizontal="center"/>
    </xf>
    <xf numFmtId="0" fontId="121" fillId="65" borderId="46" xfId="1380" applyFont="1" applyFill="1" applyBorder="1" applyAlignment="1">
      <alignment horizontal="center"/>
    </xf>
    <xf numFmtId="183" fontId="32" fillId="65" borderId="2" xfId="1380" applyNumberFormat="1" applyFont="1" applyFill="1" applyBorder="1" applyAlignment="1">
      <alignment horizontal="center"/>
    </xf>
    <xf numFmtId="0" fontId="122" fillId="65" borderId="2" xfId="1380" applyFont="1" applyFill="1" applyBorder="1" applyAlignment="1"/>
    <xf numFmtId="183" fontId="127" fillId="66" borderId="2" xfId="1380" applyNumberFormat="1" applyFont="1" applyFill="1" applyBorder="1" applyAlignment="1">
      <alignment horizontal="center"/>
    </xf>
    <xf numFmtId="183" fontId="127" fillId="66" borderId="8" xfId="1380" applyNumberFormat="1" applyFont="1" applyFill="1" applyBorder="1" applyAlignment="1">
      <alignment horizontal="center"/>
    </xf>
    <xf numFmtId="0" fontId="127" fillId="26" borderId="0" xfId="1380" applyFont="1" applyFill="1" applyBorder="1" applyAlignment="1">
      <alignment horizontal="center"/>
    </xf>
    <xf numFmtId="183" fontId="127" fillId="67" borderId="46" xfId="1380" applyNumberFormat="1" applyFont="1" applyFill="1" applyBorder="1" applyAlignment="1">
      <alignment horizontal="center"/>
    </xf>
    <xf numFmtId="183" fontId="32" fillId="65" borderId="5" xfId="1380" applyNumberFormat="1" applyFont="1" applyFill="1" applyBorder="1" applyAlignment="1">
      <alignment horizontal="center"/>
    </xf>
    <xf numFmtId="183" fontId="127" fillId="67" borderId="5" xfId="1380" applyNumberFormat="1" applyFont="1" applyFill="1" applyBorder="1" applyAlignment="1">
      <alignment horizontal="center"/>
    </xf>
    <xf numFmtId="183" fontId="127" fillId="67" borderId="2" xfId="1380" applyNumberFormat="1" applyFont="1" applyFill="1" applyBorder="1" applyAlignment="1">
      <alignment horizontal="center"/>
    </xf>
    <xf numFmtId="0" fontId="122" fillId="61" borderId="2" xfId="1380" applyFont="1" applyFill="1" applyBorder="1" applyAlignment="1"/>
    <xf numFmtId="183" fontId="127" fillId="67" borderId="10" xfId="1380" applyNumberFormat="1" applyFont="1" applyFill="1" applyBorder="1" applyAlignment="1">
      <alignment horizontal="center"/>
    </xf>
    <xf numFmtId="0" fontId="127" fillId="67" borderId="10" xfId="1380" applyFont="1" applyFill="1" applyBorder="1" applyAlignment="1">
      <alignment horizontal="center"/>
    </xf>
    <xf numFmtId="0" fontId="121" fillId="68" borderId="47" xfId="1380" applyFont="1" applyFill="1" applyBorder="1" applyAlignment="1">
      <alignment horizontal="center"/>
    </xf>
    <xf numFmtId="49" fontId="32" fillId="68" borderId="2" xfId="1380" applyNumberFormat="1" applyFont="1" applyFill="1" applyBorder="1" applyAlignment="1">
      <alignment horizontal="center"/>
    </xf>
    <xf numFmtId="0" fontId="32" fillId="68" borderId="2" xfId="1380" applyFont="1" applyFill="1" applyBorder="1" applyAlignment="1">
      <alignment horizontal="center"/>
    </xf>
    <xf numFmtId="183" fontId="32" fillId="68" borderId="2" xfId="1380" applyNumberFormat="1" applyFont="1" applyFill="1" applyBorder="1" applyAlignment="1">
      <alignment horizontal="center"/>
    </xf>
    <xf numFmtId="0" fontId="121" fillId="68" borderId="43" xfId="1380" applyFont="1" applyFill="1" applyBorder="1" applyAlignment="1">
      <alignment horizontal="center"/>
    </xf>
    <xf numFmtId="0" fontId="121" fillId="68" borderId="48" xfId="1380" applyFont="1" applyFill="1" applyBorder="1" applyAlignment="1">
      <alignment horizontal="center"/>
    </xf>
    <xf numFmtId="49" fontId="32" fillId="68" borderId="20" xfId="1380" applyNumberFormat="1" applyFont="1" applyFill="1" applyBorder="1" applyAlignment="1">
      <alignment horizontal="center"/>
    </xf>
    <xf numFmtId="0" fontId="32" fillId="68" borderId="20" xfId="1380" applyFont="1" applyFill="1" applyBorder="1" applyAlignment="1">
      <alignment horizontal="center"/>
    </xf>
    <xf numFmtId="183" fontId="32" fillId="26" borderId="21" xfId="1380" applyNumberFormat="1" applyFont="1" applyFill="1" applyBorder="1" applyAlignment="1">
      <alignment vertical="center"/>
    </xf>
    <xf numFmtId="183" fontId="32" fillId="26" borderId="10" xfId="1380" applyNumberFormat="1" applyFont="1" applyFill="1" applyBorder="1" applyAlignment="1">
      <alignment vertical="center"/>
    </xf>
    <xf numFmtId="183" fontId="32" fillId="61" borderId="10" xfId="1380" applyNumberFormat="1" applyFont="1" applyFill="1" applyBorder="1" applyAlignment="1">
      <alignment vertical="center"/>
    </xf>
    <xf numFmtId="0" fontId="121" fillId="28" borderId="2" xfId="1380" applyFont="1" applyFill="1" applyBorder="1" applyAlignment="1">
      <alignment horizontal="left" vertical="center" wrapText="1"/>
    </xf>
    <xf numFmtId="0" fontId="32" fillId="28" borderId="2" xfId="1380" applyFont="1" applyFill="1" applyBorder="1" applyAlignment="1">
      <alignment vertical="center"/>
    </xf>
    <xf numFmtId="0" fontId="122" fillId="28" borderId="8" xfId="1380" applyFont="1" applyFill="1" applyBorder="1" applyAlignment="1">
      <alignment vertical="center" wrapText="1"/>
    </xf>
    <xf numFmtId="0" fontId="122" fillId="28" borderId="49" xfId="1380" applyFont="1" applyFill="1" applyBorder="1" applyAlignment="1">
      <alignment horizontal="center" vertical="center" wrapText="1"/>
    </xf>
    <xf numFmtId="0" fontId="122" fillId="28" borderId="41" xfId="1380" applyFont="1" applyFill="1" applyBorder="1" applyAlignment="1">
      <alignment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17" borderId="0" xfId="0" applyFont="1" applyFill="1" applyBorder="1" applyAlignment="1">
      <alignment vertical="center"/>
    </xf>
    <xf numFmtId="0" fontId="128" fillId="26" borderId="2" xfId="0" applyFont="1" applyFill="1" applyBorder="1" applyAlignment="1">
      <alignment horizontal="center" vertical="center"/>
    </xf>
    <xf numFmtId="0" fontId="29" fillId="28" borderId="2" xfId="0" applyFont="1" applyFill="1" applyBorder="1" applyAlignment="1">
      <alignment horizontal="left" vertical="center" wrapText="1"/>
    </xf>
    <xf numFmtId="0" fontId="129" fillId="17" borderId="2" xfId="0" applyFont="1" applyFill="1" applyBorder="1" applyAlignment="1">
      <alignment horizontal="left" vertical="center" wrapText="1"/>
    </xf>
    <xf numFmtId="0" fontId="130" fillId="69" borderId="2" xfId="0" applyFont="1" applyFill="1" applyBorder="1" applyAlignment="1">
      <alignment horizontal="center" vertical="center" wrapText="1"/>
    </xf>
    <xf numFmtId="0" fontId="131" fillId="17" borderId="2" xfId="0" applyFont="1" applyFill="1" applyBorder="1" applyAlignment="1">
      <alignment horizontal="center" vertical="center" wrapText="1"/>
    </xf>
    <xf numFmtId="0" fontId="132" fillId="17" borderId="2" xfId="0" applyFont="1" applyFill="1" applyBorder="1" applyAlignment="1">
      <alignment horizontal="center" vertical="center"/>
    </xf>
    <xf numFmtId="10" fontId="131" fillId="70" borderId="2" xfId="0" applyNumberFormat="1" applyFont="1" applyFill="1" applyBorder="1" applyAlignment="1">
      <alignment horizontal="center" vertical="center" wrapText="1"/>
    </xf>
    <xf numFmtId="10" fontId="133" fillId="71" borderId="2" xfId="0" applyNumberFormat="1" applyFont="1" applyFill="1" applyBorder="1" applyAlignment="1">
      <alignment horizontal="center" vertical="center" wrapText="1"/>
    </xf>
    <xf numFmtId="0" fontId="131" fillId="72" borderId="2" xfId="0" applyFont="1" applyFill="1" applyBorder="1" applyAlignment="1">
      <alignment horizontal="center" vertical="center"/>
    </xf>
    <xf numFmtId="0" fontId="0" fillId="0" borderId="2" xfId="0" applyFont="1" applyFill="1" applyBorder="1" applyAlignment="1">
      <alignment vertical="center"/>
    </xf>
    <xf numFmtId="0" fontId="134" fillId="0" borderId="0" xfId="0" applyFont="1" applyFill="1" applyBorder="1" applyAlignment="1">
      <alignment horizontal="center" vertical="center" wrapText="1"/>
    </xf>
    <xf numFmtId="0" fontId="132" fillId="73" borderId="2" xfId="0" applyFont="1" applyFill="1" applyBorder="1" applyAlignment="1">
      <alignment horizontal="center" vertical="center"/>
    </xf>
    <xf numFmtId="0" fontId="131" fillId="72" borderId="50" xfId="0" applyFont="1" applyFill="1" applyBorder="1" applyAlignment="1">
      <alignment horizontal="center" vertical="center"/>
    </xf>
    <xf numFmtId="0" fontId="134" fillId="0" borderId="0" xfId="0" applyFont="1" applyFill="1" applyBorder="1" applyAlignment="1">
      <alignment vertical="center" wrapText="1"/>
    </xf>
    <xf numFmtId="0" fontId="135" fillId="0" borderId="0" xfId="0" applyFont="1" applyFill="1" applyBorder="1" applyAlignment="1">
      <alignment vertical="center"/>
    </xf>
    <xf numFmtId="0" fontId="135" fillId="0" borderId="0" xfId="0" applyFont="1" applyFill="1" applyBorder="1" applyAlignment="1">
      <alignment horizontal="center" vertical="center"/>
    </xf>
    <xf numFmtId="0" fontId="135" fillId="0" borderId="0" xfId="0" applyFont="1" applyFill="1" applyBorder="1" applyAlignment="1">
      <alignment vertical="center" wrapText="1"/>
    </xf>
    <xf numFmtId="0" fontId="125" fillId="31" borderId="1" xfId="0" applyFont="1" applyFill="1" applyBorder="1" applyAlignment="1">
      <alignment horizontal="center" vertical="center"/>
    </xf>
    <xf numFmtId="0" fontId="32" fillId="31" borderId="1" xfId="0" applyFont="1" applyFill="1" applyBorder="1" applyAlignment="1">
      <alignment horizontal="center" vertical="center"/>
    </xf>
    <xf numFmtId="0" fontId="127" fillId="74" borderId="2" xfId="0" applyFont="1" applyFill="1" applyBorder="1" applyAlignment="1">
      <alignment horizontal="center" vertical="center" wrapText="1" readingOrder="1"/>
    </xf>
    <xf numFmtId="0" fontId="32" fillId="74" borderId="2" xfId="0" applyFont="1" applyFill="1" applyBorder="1" applyAlignment="1">
      <alignment horizontal="center" vertical="center" wrapText="1"/>
    </xf>
    <xf numFmtId="0" fontId="32" fillId="74" borderId="2" xfId="0" applyFont="1" applyFill="1" applyBorder="1" applyAlignment="1">
      <alignment horizontal="center" vertical="center"/>
    </xf>
    <xf numFmtId="0" fontId="127" fillId="75" borderId="2" xfId="0" applyFont="1" applyFill="1" applyBorder="1" applyAlignment="1">
      <alignment horizontal="center" vertical="center" wrapText="1" readingOrder="1"/>
    </xf>
    <xf numFmtId="0" fontId="127" fillId="75" borderId="2" xfId="0" applyFont="1" applyFill="1" applyBorder="1" applyAlignment="1">
      <alignment horizontal="left" vertical="center" wrapText="1" readingOrder="1"/>
    </xf>
    <xf numFmtId="0" fontId="32" fillId="75" borderId="2" xfId="0" applyFont="1" applyFill="1" applyBorder="1" applyAlignment="1">
      <alignment horizontal="center" vertical="center"/>
    </xf>
    <xf numFmtId="0" fontId="127" fillId="75" borderId="3" xfId="0" applyFont="1" applyFill="1" applyBorder="1" applyAlignment="1">
      <alignment horizontal="center" vertical="center" wrapText="1" readingOrder="1"/>
    </xf>
    <xf numFmtId="0" fontId="127" fillId="75" borderId="4" xfId="0" applyFont="1" applyFill="1" applyBorder="1" applyAlignment="1">
      <alignment horizontal="center" vertical="center" wrapText="1" readingOrder="1"/>
    </xf>
    <xf numFmtId="0" fontId="32" fillId="75" borderId="3" xfId="0" applyFont="1" applyFill="1" applyBorder="1" applyAlignment="1">
      <alignment horizontal="center" vertical="center"/>
    </xf>
    <xf numFmtId="0" fontId="127" fillId="75" borderId="5" xfId="0" applyFont="1" applyFill="1" applyBorder="1" applyAlignment="1">
      <alignment horizontal="center" vertical="center" wrapText="1" readingOrder="1"/>
    </xf>
    <xf numFmtId="0" fontId="32" fillId="75" borderId="5" xfId="0" applyFont="1" applyFill="1" applyBorder="1" applyAlignment="1">
      <alignment horizontal="center" vertical="center"/>
    </xf>
    <xf numFmtId="0" fontId="32" fillId="75" borderId="6" xfId="0" applyFont="1" applyFill="1" applyBorder="1" applyAlignment="1">
      <alignment horizontal="center" vertical="center" wrapText="1" readingOrder="1"/>
    </xf>
    <xf numFmtId="0" fontId="127" fillId="75" borderId="8" xfId="0" applyFont="1" applyFill="1" applyBorder="1" applyAlignment="1">
      <alignment horizontal="center" vertical="center" wrapText="1" readingOrder="1"/>
    </xf>
    <xf numFmtId="0" fontId="32" fillId="75" borderId="2" xfId="0" applyFont="1" applyFill="1" applyBorder="1" applyAlignment="1">
      <alignment horizontal="center" vertical="center" wrapText="1"/>
    </xf>
    <xf numFmtId="0" fontId="127" fillId="75" borderId="6" xfId="0" applyFont="1" applyFill="1" applyBorder="1" applyAlignment="1">
      <alignment horizontal="center" vertical="center" wrapText="1" readingOrder="1"/>
    </xf>
    <xf numFmtId="0" fontId="127" fillId="75" borderId="5" xfId="0" applyFont="1" applyFill="1" applyBorder="1" applyAlignment="1">
      <alignment horizontal="left" vertical="center" wrapText="1" readingOrder="1"/>
    </xf>
    <xf numFmtId="0" fontId="32" fillId="75" borderId="6" xfId="0" applyFont="1" applyFill="1" applyBorder="1" applyAlignment="1">
      <alignment horizontal="center" vertical="center"/>
    </xf>
    <xf numFmtId="0" fontId="32" fillId="75" borderId="7" xfId="0" applyFont="1" applyFill="1" applyBorder="1" applyAlignment="1">
      <alignment horizontal="center" vertical="center"/>
    </xf>
    <xf numFmtId="0" fontId="32" fillId="75" borderId="8" xfId="0" applyFont="1" applyFill="1" applyBorder="1" applyAlignment="1">
      <alignment horizontal="center" vertical="center"/>
    </xf>
    <xf numFmtId="0" fontId="32" fillId="74" borderId="6" xfId="0" applyFont="1" applyFill="1" applyBorder="1" applyAlignment="1">
      <alignment horizontal="center" vertical="center" wrapText="1"/>
    </xf>
    <xf numFmtId="0" fontId="32" fillId="74" borderId="3" xfId="0" applyFont="1" applyFill="1" applyBorder="1" applyAlignment="1">
      <alignment horizontal="center" vertical="center" wrapText="1"/>
    </xf>
    <xf numFmtId="0" fontId="32" fillId="74" borderId="6" xfId="0" applyFont="1" applyFill="1" applyBorder="1" applyAlignment="1">
      <alignment horizontal="center" vertical="center"/>
    </xf>
    <xf numFmtId="0" fontId="32" fillId="74" borderId="5" xfId="0" applyFont="1" applyFill="1" applyBorder="1" applyAlignment="1">
      <alignment horizontal="center" vertical="center" wrapText="1"/>
    </xf>
    <xf numFmtId="0" fontId="32" fillId="75" borderId="2" xfId="0" applyFont="1" applyFill="1" applyBorder="1" applyAlignment="1">
      <alignment vertical="center" wrapText="1"/>
    </xf>
    <xf numFmtId="0" fontId="32" fillId="75" borderId="16" xfId="0" applyFont="1" applyFill="1" applyBorder="1" applyAlignment="1">
      <alignment horizontal="center" vertical="center"/>
    </xf>
    <xf numFmtId="0" fontId="32" fillId="75" borderId="3" xfId="0" applyFont="1" applyFill="1" applyBorder="1" applyAlignment="1">
      <alignment horizontal="center" vertical="center" wrapText="1"/>
    </xf>
    <xf numFmtId="0" fontId="32" fillId="75" borderId="11" xfId="0" applyFont="1" applyFill="1" applyBorder="1" applyAlignment="1">
      <alignment horizontal="center" vertical="center"/>
    </xf>
    <xf numFmtId="0" fontId="32" fillId="75" borderId="5" xfId="0" applyFont="1" applyFill="1" applyBorder="1" applyAlignment="1">
      <alignment horizontal="center" vertical="center" wrapText="1"/>
    </xf>
    <xf numFmtId="0" fontId="32" fillId="75" borderId="4" xfId="0" applyFont="1" applyFill="1" applyBorder="1" applyAlignment="1">
      <alignment horizontal="center" vertical="center" wrapText="1"/>
    </xf>
    <xf numFmtId="0" fontId="136" fillId="75" borderId="3" xfId="0" applyFont="1" applyFill="1" applyBorder="1" applyAlignment="1">
      <alignment horizontal="center" vertical="center" wrapText="1"/>
    </xf>
    <xf numFmtId="0" fontId="136" fillId="75" borderId="4" xfId="0" applyFont="1" applyFill="1" applyBorder="1" applyAlignment="1">
      <alignment horizontal="center" vertical="center" wrapText="1"/>
    </xf>
    <xf numFmtId="0" fontId="136" fillId="75" borderId="5" xfId="0" applyFont="1" applyFill="1" applyBorder="1" applyAlignment="1">
      <alignment horizontal="center" vertical="center" wrapText="1"/>
    </xf>
    <xf numFmtId="176" fontId="137" fillId="0" borderId="0" xfId="0" applyNumberFormat="1" applyFont="1" applyFill="1" applyBorder="1" applyAlignment="1">
      <alignment vertical="center"/>
    </xf>
    <xf numFmtId="176" fontId="138" fillId="0" borderId="0" xfId="0" applyNumberFormat="1" applyFont="1" applyFill="1" applyBorder="1" applyAlignment="1">
      <alignment vertical="center"/>
    </xf>
    <xf numFmtId="176" fontId="71" fillId="0" borderId="0" xfId="0" applyNumberFormat="1" applyFont="1" applyFill="1" applyBorder="1" applyAlignment="1">
      <alignment vertical="center"/>
    </xf>
    <xf numFmtId="0" fontId="115" fillId="26" borderId="2" xfId="0" applyNumberFormat="1" applyFont="1" applyFill="1" applyBorder="1" applyAlignment="1">
      <alignment horizontal="center" vertical="center"/>
    </xf>
    <xf numFmtId="0" fontId="82" fillId="27" borderId="6" xfId="0" applyNumberFormat="1" applyFont="1" applyFill="1" applyBorder="1" applyAlignment="1">
      <alignment horizontal="left" vertical="center"/>
    </xf>
    <xf numFmtId="0" fontId="82" fillId="27" borderId="7" xfId="0" applyNumberFormat="1" applyFont="1" applyFill="1" applyBorder="1" applyAlignment="1">
      <alignment horizontal="left" vertical="center"/>
    </xf>
    <xf numFmtId="0" fontId="82" fillId="27" borderId="8" xfId="0" applyNumberFormat="1" applyFont="1" applyFill="1" applyBorder="1" applyAlignment="1">
      <alignment horizontal="left" vertical="center"/>
    </xf>
    <xf numFmtId="0" fontId="35" fillId="26" borderId="2" xfId="0" applyNumberFormat="1" applyFont="1" applyFill="1" applyBorder="1" applyAlignment="1">
      <alignment horizontal="center" vertical="center"/>
    </xf>
    <xf numFmtId="0" fontId="82" fillId="26" borderId="2" xfId="0" applyNumberFormat="1" applyFont="1" applyFill="1" applyBorder="1" applyAlignment="1">
      <alignment horizontal="center" vertical="center" wrapText="1"/>
    </xf>
    <xf numFmtId="0" fontId="82" fillId="26" borderId="2" xfId="0" applyNumberFormat="1" applyFont="1" applyFill="1" applyBorder="1" applyAlignment="1">
      <alignment vertical="center" wrapText="1"/>
    </xf>
    <xf numFmtId="0" fontId="35" fillId="28" borderId="2" xfId="0" applyNumberFormat="1" applyFont="1" applyFill="1" applyBorder="1" applyAlignment="1">
      <alignment horizontal="center"/>
    </xf>
    <xf numFmtId="0" fontId="35" fillId="28" borderId="2" xfId="0" applyNumberFormat="1" applyFont="1" applyFill="1" applyBorder="1" applyAlignment="1">
      <alignment wrapText="1"/>
    </xf>
    <xf numFmtId="0" fontId="35" fillId="19" borderId="2" xfId="0" applyNumberFormat="1" applyFont="1" applyFill="1" applyBorder="1" applyAlignment="1">
      <alignment wrapText="1"/>
    </xf>
    <xf numFmtId="176" fontId="38" fillId="26" borderId="2" xfId="0" applyNumberFormat="1" applyFont="1" applyFill="1" applyBorder="1" applyAlignment="1">
      <alignment vertical="center"/>
    </xf>
    <xf numFmtId="0" fontId="35" fillId="26" borderId="2" xfId="0" applyNumberFormat="1" applyFont="1" applyFill="1" applyBorder="1" applyAlignment="1">
      <alignment horizontal="left" vertical="top" wrapText="1"/>
    </xf>
    <xf numFmtId="0" fontId="35" fillId="26" borderId="2" xfId="0" applyNumberFormat="1" applyFont="1" applyFill="1" applyBorder="1" applyAlignment="1">
      <alignment horizontal="left" vertical="top"/>
    </xf>
    <xf numFmtId="176" fontId="78" fillId="26" borderId="2" xfId="0" applyNumberFormat="1" applyFont="1" applyFill="1" applyBorder="1" applyAlignment="1">
      <alignment vertical="center"/>
    </xf>
    <xf numFmtId="0" fontId="81" fillId="26" borderId="6" xfId="0" applyNumberFormat="1" applyFont="1" applyFill="1" applyBorder="1" applyAlignment="1">
      <alignment horizontal="center" vertical="center" wrapText="1"/>
    </xf>
    <xf numFmtId="0" fontId="81" fillId="26" borderId="7" xfId="0" applyNumberFormat="1" applyFont="1" applyFill="1" applyBorder="1" applyAlignment="1">
      <alignment horizontal="center" vertical="center" wrapText="1"/>
    </xf>
    <xf numFmtId="0" fontId="105" fillId="28" borderId="6" xfId="0" applyNumberFormat="1" applyFont="1" applyFill="1" applyBorder="1" applyAlignment="1">
      <alignment horizontal="left" vertical="center" wrapText="1"/>
    </xf>
    <xf numFmtId="0" fontId="105" fillId="28" borderId="7" xfId="0" applyNumberFormat="1" applyFont="1" applyFill="1" applyBorder="1" applyAlignment="1">
      <alignment horizontal="left" vertical="center" wrapText="1"/>
    </xf>
    <xf numFmtId="0" fontId="105" fillId="28" borderId="8" xfId="0" applyNumberFormat="1" applyFont="1" applyFill="1" applyBorder="1" applyAlignment="1">
      <alignment horizontal="left" vertical="center" wrapText="1"/>
    </xf>
    <xf numFmtId="0" fontId="105" fillId="26" borderId="6" xfId="0" applyNumberFormat="1" applyFont="1" applyFill="1" applyBorder="1" applyAlignment="1">
      <alignment horizontal="center" vertical="center" wrapText="1"/>
    </xf>
    <xf numFmtId="0" fontId="105" fillId="26" borderId="7" xfId="0" applyNumberFormat="1" applyFont="1" applyFill="1" applyBorder="1" applyAlignment="1">
      <alignment horizontal="center" vertical="center" wrapText="1"/>
    </xf>
    <xf numFmtId="0" fontId="105" fillId="26" borderId="8" xfId="0" applyNumberFormat="1" applyFont="1" applyFill="1" applyBorder="1" applyAlignment="1">
      <alignment horizontal="center" vertical="center" wrapText="1"/>
    </xf>
    <xf numFmtId="0" fontId="74" fillId="28" borderId="6" xfId="0" applyNumberFormat="1" applyFont="1" applyFill="1" applyBorder="1" applyAlignment="1">
      <alignment horizontal="left" vertical="center" wrapText="1"/>
    </xf>
    <xf numFmtId="0" fontId="74" fillId="28" borderId="7" xfId="0" applyNumberFormat="1" applyFont="1" applyFill="1" applyBorder="1" applyAlignment="1">
      <alignment horizontal="left" vertical="center" wrapText="1"/>
    </xf>
    <xf numFmtId="0" fontId="74" fillId="28" borderId="6" xfId="0" applyNumberFormat="1" applyFont="1" applyFill="1" applyBorder="1" applyAlignment="1">
      <alignment horizontal="center" vertical="center" wrapText="1"/>
    </xf>
    <xf numFmtId="0" fontId="74" fillId="28" borderId="7" xfId="0" applyNumberFormat="1" applyFont="1" applyFill="1" applyBorder="1" applyAlignment="1">
      <alignment horizontal="center" vertical="center" wrapText="1"/>
    </xf>
    <xf numFmtId="0" fontId="108" fillId="26" borderId="2" xfId="0" applyNumberFormat="1" applyFont="1" applyFill="1" applyBorder="1" applyAlignment="1">
      <alignment horizontal="center" vertical="center" wrapText="1"/>
    </xf>
    <xf numFmtId="0" fontId="108" fillId="26" borderId="2" xfId="0" applyNumberFormat="1" applyFont="1" applyFill="1" applyBorder="1" applyAlignment="1">
      <alignment horizontal="left" vertical="center" wrapText="1"/>
    </xf>
    <xf numFmtId="0" fontId="78" fillId="58" borderId="2" xfId="0" applyNumberFormat="1" applyFont="1" applyFill="1" applyBorder="1" applyAlignment="1">
      <alignment horizontal="center" vertical="center" wrapText="1"/>
    </xf>
    <xf numFmtId="0" fontId="139" fillId="76" borderId="2" xfId="1808" applyFont="1" applyFill="1" applyBorder="1" applyAlignment="1">
      <alignment horizontal="center" vertical="center" wrapText="1"/>
    </xf>
    <xf numFmtId="0" fontId="34" fillId="76" borderId="2" xfId="0" applyNumberFormat="1" applyFont="1" applyFill="1" applyBorder="1" applyAlignment="1">
      <alignment horizontal="left" vertical="center"/>
    </xf>
    <xf numFmtId="0" fontId="78" fillId="74" borderId="2" xfId="0" applyNumberFormat="1" applyFont="1" applyFill="1" applyBorder="1" applyAlignment="1">
      <alignment horizontal="center" vertical="center" wrapText="1"/>
    </xf>
    <xf numFmtId="0" fontId="139" fillId="74" borderId="2" xfId="1808" applyFont="1" applyFill="1" applyBorder="1" applyAlignment="1">
      <alignment horizontal="center" vertical="center" wrapText="1"/>
    </xf>
    <xf numFmtId="0" fontId="34" fillId="74" borderId="2" xfId="0" applyNumberFormat="1" applyFont="1" applyFill="1" applyBorder="1" applyAlignment="1">
      <alignment horizontal="left" vertical="center"/>
    </xf>
    <xf numFmtId="0" fontId="34" fillId="74" borderId="2" xfId="0" applyNumberFormat="1" applyFont="1" applyFill="1" applyBorder="1" applyAlignment="1">
      <alignment horizontal="left" vertical="center" wrapText="1"/>
    </xf>
    <xf numFmtId="0" fontId="106" fillId="74" borderId="2" xfId="0" applyNumberFormat="1" applyFont="1" applyFill="1" applyBorder="1" applyAlignment="1">
      <alignment horizontal="left" vertical="center"/>
    </xf>
    <xf numFmtId="0" fontId="78" fillId="77" borderId="2" xfId="0" applyNumberFormat="1" applyFont="1" applyFill="1" applyBorder="1" applyAlignment="1">
      <alignment horizontal="center" vertical="center" wrapText="1"/>
    </xf>
    <xf numFmtId="0" fontId="38" fillId="73" borderId="2" xfId="0" applyNumberFormat="1" applyFont="1" applyFill="1" applyBorder="1" applyAlignment="1">
      <alignment horizontal="center" vertical="center"/>
    </xf>
    <xf numFmtId="0" fontId="34" fillId="73" borderId="2" xfId="0" applyNumberFormat="1" applyFont="1" applyFill="1" applyBorder="1" applyAlignment="1">
      <alignment horizontal="left" vertical="center"/>
    </xf>
    <xf numFmtId="0" fontId="140" fillId="73" borderId="2" xfId="0" applyNumberFormat="1" applyFont="1" applyFill="1" applyBorder="1" applyAlignment="1">
      <alignment horizontal="left" vertical="center"/>
    </xf>
    <xf numFmtId="0" fontId="106" fillId="28" borderId="2" xfId="0" applyNumberFormat="1" applyFont="1" applyFill="1" applyBorder="1" applyAlignment="1">
      <alignment horizontal="left" vertical="center"/>
    </xf>
    <xf numFmtId="0" fontId="34" fillId="28" borderId="2" xfId="0" applyNumberFormat="1" applyFont="1" applyFill="1" applyBorder="1" applyAlignment="1">
      <alignment horizontal="left" vertical="center"/>
    </xf>
    <xf numFmtId="0" fontId="78" fillId="64" borderId="2" xfId="0" applyNumberFormat="1" applyFont="1" applyFill="1" applyBorder="1" applyAlignment="1">
      <alignment horizontal="center" vertical="center" wrapText="1"/>
    </xf>
    <xf numFmtId="0" fontId="38" fillId="64" borderId="3" xfId="1810" applyFont="1" applyFill="1" applyBorder="1" applyAlignment="1">
      <alignment horizontal="center" vertical="center"/>
    </xf>
    <xf numFmtId="0" fontId="38" fillId="64" borderId="2" xfId="1810" applyFont="1" applyFill="1" applyBorder="1" applyAlignment="1">
      <alignment horizontal="left" vertical="center" wrapText="1"/>
    </xf>
    <xf numFmtId="0" fontId="38" fillId="64" borderId="2" xfId="1810" applyFont="1" applyFill="1" applyBorder="1" applyAlignment="1">
      <alignment horizontal="left" vertical="center"/>
    </xf>
    <xf numFmtId="0" fontId="38" fillId="64" borderId="4" xfId="1810" applyFont="1" applyFill="1" applyBorder="1" applyAlignment="1">
      <alignment horizontal="center" vertical="center"/>
    </xf>
    <xf numFmtId="0" fontId="38" fillId="64" borderId="5" xfId="1810" applyFont="1" applyFill="1" applyBorder="1" applyAlignment="1">
      <alignment horizontal="center" vertical="center"/>
    </xf>
    <xf numFmtId="0" fontId="38" fillId="64" borderId="3" xfId="1810" applyFont="1" applyFill="1" applyBorder="1" applyAlignment="1">
      <alignment vertical="center"/>
    </xf>
    <xf numFmtId="0" fontId="38" fillId="64" borderId="5" xfId="1810" applyFont="1" applyFill="1" applyBorder="1" applyAlignment="1">
      <alignment vertical="center"/>
    </xf>
    <xf numFmtId="0" fontId="38" fillId="28" borderId="2" xfId="1810" applyFont="1" applyFill="1" applyBorder="1" applyAlignment="1">
      <alignment horizontal="center" vertical="center" wrapText="1"/>
    </xf>
    <xf numFmtId="0" fontId="38" fillId="28" borderId="2" xfId="1810" applyFont="1" applyFill="1" applyBorder="1" applyAlignment="1">
      <alignment horizontal="center" vertical="center"/>
    </xf>
    <xf numFmtId="0" fontId="38" fillId="28" borderId="2" xfId="1810" applyFont="1" applyFill="1" applyBorder="1" applyAlignment="1">
      <alignment horizontal="left" vertical="center"/>
    </xf>
    <xf numFmtId="0" fontId="106" fillId="28" borderId="2" xfId="1810" applyFont="1" applyFill="1" applyBorder="1" applyAlignment="1">
      <alignment horizontal="center" vertical="center"/>
    </xf>
    <xf numFmtId="0" fontId="78" fillId="28" borderId="3" xfId="0" applyNumberFormat="1" applyFont="1" applyFill="1" applyBorder="1" applyAlignment="1">
      <alignment horizontal="center" vertical="center" wrapText="1"/>
    </xf>
    <xf numFmtId="0" fontId="98" fillId="28" borderId="3" xfId="1289" applyFont="1" applyFill="1" applyBorder="1" applyAlignment="1">
      <alignment horizontal="center" vertical="center"/>
    </xf>
    <xf numFmtId="0" fontId="38" fillId="28" borderId="2" xfId="0" applyNumberFormat="1" applyFont="1" applyFill="1" applyBorder="1" applyAlignment="1">
      <alignment horizontal="center" vertical="center" wrapText="1"/>
    </xf>
    <xf numFmtId="0" fontId="38" fillId="28" borderId="7" xfId="0" applyNumberFormat="1" applyFont="1" applyFill="1" applyBorder="1" applyAlignment="1">
      <alignment horizontal="left" vertical="center" wrapText="1"/>
    </xf>
    <xf numFmtId="0" fontId="74" fillId="28" borderId="8" xfId="0" applyNumberFormat="1" applyFont="1" applyFill="1" applyBorder="1" applyAlignment="1">
      <alignment horizontal="left" vertical="center" wrapText="1"/>
    </xf>
    <xf numFmtId="0" fontId="34" fillId="76" borderId="2" xfId="0" applyNumberFormat="1" applyFont="1" applyFill="1" applyBorder="1" applyAlignment="1">
      <alignment horizontal="center" vertical="center"/>
    </xf>
    <xf numFmtId="0" fontId="139" fillId="76" borderId="2" xfId="1809" applyFont="1" applyFill="1" applyBorder="1" applyAlignment="1">
      <alignment horizontal="center" vertical="center"/>
    </xf>
    <xf numFmtId="0" fontId="38" fillId="76" borderId="2" xfId="0" applyNumberFormat="1" applyFont="1" applyFill="1" applyBorder="1" applyAlignment="1">
      <alignment horizontal="left" vertical="center" wrapText="1"/>
    </xf>
    <xf numFmtId="0" fontId="34" fillId="74" borderId="2" xfId="0" applyNumberFormat="1" applyFont="1" applyFill="1" applyBorder="1" applyAlignment="1">
      <alignment horizontal="center" vertical="center"/>
    </xf>
    <xf numFmtId="0" fontId="139" fillId="74" borderId="2" xfId="1809" applyFont="1" applyFill="1" applyBorder="1" applyAlignment="1">
      <alignment horizontal="center" vertical="center"/>
    </xf>
    <xf numFmtId="0" fontId="38" fillId="74" borderId="2" xfId="0" applyNumberFormat="1" applyFont="1" applyFill="1" applyBorder="1" applyAlignment="1">
      <alignment horizontal="left" vertical="center" wrapText="1"/>
    </xf>
    <xf numFmtId="0" fontId="34" fillId="74" borderId="2" xfId="1808" applyFont="1" applyFill="1" applyBorder="1" applyAlignment="1">
      <alignment horizontal="left" vertical="center" wrapText="1"/>
    </xf>
    <xf numFmtId="0" fontId="34" fillId="74" borderId="2" xfId="1808" applyFont="1" applyFill="1" applyBorder="1" applyAlignment="1">
      <alignment horizontal="center" vertical="center"/>
    </xf>
    <xf numFmtId="0" fontId="34" fillId="74" borderId="2" xfId="1809" applyFont="1" applyFill="1" applyBorder="1" applyAlignment="1">
      <alignment horizontal="center" vertical="center"/>
    </xf>
    <xf numFmtId="0" fontId="34" fillId="73" borderId="2" xfId="0" applyNumberFormat="1" applyFont="1" applyFill="1" applyBorder="1" applyAlignment="1">
      <alignment horizontal="center" vertical="center"/>
    </xf>
    <xf numFmtId="0" fontId="139" fillId="73" borderId="2" xfId="1809" applyFont="1" applyFill="1" applyBorder="1" applyAlignment="1">
      <alignment horizontal="center" vertical="center"/>
    </xf>
    <xf numFmtId="0" fontId="34" fillId="73" borderId="2" xfId="0" applyNumberFormat="1" applyFont="1" applyFill="1" applyBorder="1" applyAlignment="1">
      <alignment horizontal="left" vertical="center" wrapText="1"/>
    </xf>
    <xf numFmtId="0" fontId="106" fillId="73" borderId="2" xfId="0" applyNumberFormat="1" applyFont="1" applyFill="1" applyBorder="1" applyAlignment="1">
      <alignment horizontal="center" vertical="center"/>
    </xf>
    <xf numFmtId="0" fontId="38" fillId="73" borderId="2" xfId="0" applyNumberFormat="1" applyFont="1" applyFill="1" applyBorder="1" applyAlignment="1">
      <alignment horizontal="left" vertical="center" wrapText="1"/>
    </xf>
    <xf numFmtId="0" fontId="34" fillId="73" borderId="2" xfId="1809" applyFont="1" applyFill="1" applyBorder="1" applyAlignment="1">
      <alignment horizontal="center" vertical="center"/>
    </xf>
    <xf numFmtId="0" fontId="34" fillId="28" borderId="2" xfId="1809" applyFont="1" applyFill="1" applyBorder="1" applyAlignment="1">
      <alignment horizontal="center" vertical="center"/>
    </xf>
    <xf numFmtId="0" fontId="38" fillId="64" borderId="2" xfId="1810" applyFont="1" applyFill="1" applyBorder="1" applyAlignment="1">
      <alignment horizontal="center" vertical="center"/>
    </xf>
    <xf numFmtId="0" fontId="34" fillId="64" borderId="2" xfId="1809" applyFont="1" applyFill="1" applyBorder="1" applyAlignment="1">
      <alignment horizontal="center" vertical="center"/>
    </xf>
    <xf numFmtId="0" fontId="34" fillId="64" borderId="2" xfId="0" applyNumberFormat="1" applyFont="1" applyFill="1" applyBorder="1" applyAlignment="1">
      <alignment horizontal="left" vertical="center"/>
    </xf>
    <xf numFmtId="0" fontId="34" fillId="28" borderId="3" xfId="0" applyNumberFormat="1" applyFont="1" applyFill="1" applyBorder="1" applyAlignment="1">
      <alignment horizontal="center" vertical="center"/>
    </xf>
    <xf numFmtId="0" fontId="34" fillId="28" borderId="3" xfId="1809" applyFont="1" applyFill="1" applyBorder="1" applyAlignment="1">
      <alignment horizontal="center" vertical="center"/>
    </xf>
    <xf numFmtId="0" fontId="38" fillId="28" borderId="3" xfId="0" applyNumberFormat="1" applyFont="1" applyFill="1" applyBorder="1" applyAlignment="1">
      <alignment horizontal="left" vertical="center"/>
    </xf>
    <xf numFmtId="0" fontId="105" fillId="26" borderId="16" xfId="0" applyNumberFormat="1" applyFont="1" applyFill="1" applyBorder="1" applyAlignment="1">
      <alignment horizontal="center" vertical="center" wrapText="1"/>
    </xf>
    <xf numFmtId="0" fontId="38" fillId="61" borderId="2" xfId="0" applyNumberFormat="1" applyFont="1" applyFill="1" applyBorder="1" applyAlignment="1">
      <alignment vertical="center" wrapText="1"/>
    </xf>
    <xf numFmtId="0" fontId="38" fillId="28" borderId="2" xfId="0" applyNumberFormat="1" applyFont="1" applyFill="1" applyBorder="1" applyAlignment="1">
      <alignment vertical="center" wrapText="1"/>
    </xf>
    <xf numFmtId="0" fontId="38" fillId="19" borderId="2" xfId="0" applyNumberFormat="1" applyFont="1" applyFill="1" applyBorder="1" applyAlignment="1">
      <alignment vertical="center" wrapText="1"/>
    </xf>
    <xf numFmtId="0" fontId="81" fillId="26" borderId="8" xfId="0" applyNumberFormat="1" applyFont="1" applyFill="1" applyBorder="1" applyAlignment="1">
      <alignment horizontal="center" vertical="center" wrapText="1"/>
    </xf>
    <xf numFmtId="0" fontId="105" fillId="28" borderId="2" xfId="0" applyNumberFormat="1" applyFont="1" applyFill="1" applyBorder="1" applyAlignment="1">
      <alignment horizontal="center" vertical="center" wrapText="1"/>
    </xf>
    <xf numFmtId="0" fontId="105" fillId="26" borderId="2" xfId="0" applyNumberFormat="1" applyFont="1" applyFill="1" applyBorder="1" applyAlignment="1">
      <alignment horizontal="center" vertical="center" wrapText="1"/>
    </xf>
    <xf numFmtId="0" fontId="74" fillId="28" borderId="8" xfId="0" applyNumberFormat="1" applyFont="1" applyFill="1" applyBorder="1" applyAlignment="1">
      <alignment horizontal="center" vertical="center" wrapText="1"/>
    </xf>
    <xf numFmtId="0" fontId="74" fillId="28" borderId="2" xfId="0" applyNumberFormat="1" applyFont="1" applyFill="1" applyBorder="1" applyAlignment="1">
      <alignment horizontal="center" vertical="center" wrapText="1"/>
    </xf>
    <xf numFmtId="0" fontId="38" fillId="76" borderId="2" xfId="0" applyNumberFormat="1" applyFont="1" applyFill="1" applyBorder="1" applyAlignment="1">
      <alignment horizontal="center" vertical="center"/>
    </xf>
    <xf numFmtId="0" fontId="38" fillId="74" borderId="2" xfId="0" applyNumberFormat="1" applyFont="1" applyFill="1" applyBorder="1" applyAlignment="1">
      <alignment horizontal="center" vertical="center"/>
    </xf>
    <xf numFmtId="0" fontId="34" fillId="64" borderId="2" xfId="0" applyNumberFormat="1" applyFont="1" applyFill="1" applyBorder="1" applyAlignment="1">
      <alignment horizontal="center" vertical="center"/>
    </xf>
    <xf numFmtId="0" fontId="105" fillId="26" borderId="17" xfId="0" applyNumberFormat="1" applyFont="1" applyFill="1" applyBorder="1" applyAlignment="1">
      <alignment horizontal="center" vertical="center" wrapText="1"/>
    </xf>
    <xf numFmtId="0" fontId="78" fillId="28" borderId="6" xfId="0" applyNumberFormat="1" applyFont="1" applyFill="1" applyBorder="1" applyAlignment="1">
      <alignment horizontal="center" vertical="center" wrapText="1"/>
    </xf>
    <xf numFmtId="0" fontId="78" fillId="28" borderId="7" xfId="0" applyNumberFormat="1" applyFont="1" applyFill="1" applyBorder="1" applyAlignment="1">
      <alignment horizontal="center" vertical="center" wrapText="1"/>
    </xf>
    <xf numFmtId="176" fontId="78" fillId="28" borderId="5" xfId="0" applyNumberFormat="1" applyFont="1" applyFill="1" applyBorder="1" applyAlignment="1">
      <alignment horizontal="left" vertical="center"/>
    </xf>
    <xf numFmtId="176" fontId="78" fillId="28" borderId="2" xfId="0" applyNumberFormat="1" applyFont="1" applyFill="1" applyBorder="1" applyAlignment="1">
      <alignment horizontal="left" vertical="center"/>
    </xf>
    <xf numFmtId="0" fontId="105" fillId="26" borderId="11" xfId="0" applyNumberFormat="1" applyFont="1" applyFill="1" applyBorder="1" applyAlignment="1">
      <alignment horizontal="center" vertical="center" wrapText="1"/>
    </xf>
    <xf numFmtId="0" fontId="105" fillId="28" borderId="7" xfId="0" applyNumberFormat="1" applyFont="1" applyFill="1" applyBorder="1" applyAlignment="1">
      <alignment vertical="center" wrapText="1"/>
    </xf>
    <xf numFmtId="0" fontId="38" fillId="28" borderId="7" xfId="0" applyNumberFormat="1" applyFont="1" applyFill="1" applyBorder="1" applyAlignment="1">
      <alignment vertical="center" wrapText="1"/>
    </xf>
    <xf numFmtId="0" fontId="105" fillId="26" borderId="1" xfId="0" applyNumberFormat="1" applyFont="1" applyFill="1" applyBorder="1" applyAlignment="1">
      <alignment horizontal="center" vertical="center" wrapText="1"/>
    </xf>
    <xf numFmtId="0" fontId="113" fillId="26" borderId="6" xfId="0" applyNumberFormat="1" applyFont="1" applyFill="1" applyBorder="1" applyAlignment="1" applyProtection="1">
      <alignment horizontal="center" vertical="center"/>
      <protection locked="0"/>
    </xf>
    <xf numFmtId="0" fontId="113" fillId="26" borderId="7" xfId="0" applyNumberFormat="1" applyFont="1" applyFill="1" applyBorder="1" applyAlignment="1" applyProtection="1">
      <alignment horizontal="center" vertical="center"/>
      <protection locked="0"/>
    </xf>
    <xf numFmtId="0" fontId="108" fillId="27" borderId="6" xfId="0" applyNumberFormat="1" applyFont="1" applyFill="1" applyBorder="1" applyAlignment="1" applyProtection="1">
      <alignment horizontal="left"/>
      <protection locked="0"/>
    </xf>
    <xf numFmtId="0" fontId="108" fillId="27" borderId="8" xfId="0" applyNumberFormat="1" applyFont="1" applyFill="1" applyBorder="1" applyAlignment="1" applyProtection="1">
      <alignment horizontal="left"/>
      <protection locked="0"/>
    </xf>
    <xf numFmtId="0" fontId="108" fillId="27" borderId="2" xfId="0" applyNumberFormat="1" applyFont="1" applyFill="1" applyBorder="1" applyAlignment="1" applyProtection="1">
      <alignment horizontal="left"/>
      <protection locked="0"/>
    </xf>
    <xf numFmtId="0" fontId="108" fillId="27" borderId="6" xfId="0" applyNumberFormat="1" applyFont="1" applyFill="1" applyBorder="1" applyAlignment="1" applyProtection="1">
      <alignment horizontal="center"/>
      <protection locked="0"/>
    </xf>
    <xf numFmtId="0" fontId="125" fillId="26" borderId="2" xfId="0" applyNumberFormat="1" applyFont="1" applyFill="1" applyBorder="1" applyAlignment="1" applyProtection="1">
      <alignment horizontal="center" vertical="center" wrapText="1"/>
      <protection locked="0"/>
    </xf>
    <xf numFmtId="0" fontId="125" fillId="26" borderId="2" xfId="0" applyNumberFormat="1" applyFont="1" applyFill="1" applyBorder="1" applyAlignment="1" applyProtection="1">
      <alignment horizontal="center" vertical="center"/>
      <protection locked="0"/>
    </xf>
    <xf numFmtId="0" fontId="32" fillId="28" borderId="21" xfId="0" applyNumberFormat="1" applyFont="1" applyFill="1" applyBorder="1" applyAlignment="1" applyProtection="1">
      <alignment horizontal="center" vertical="center" wrapText="1"/>
      <protection locked="0"/>
    </xf>
    <xf numFmtId="0" fontId="34" fillId="28" borderId="2" xfId="0" applyNumberFormat="1" applyFont="1" applyFill="1" applyBorder="1" applyAlignment="1" applyProtection="1">
      <alignment horizontal="center" vertical="center" wrapText="1"/>
      <protection locked="0"/>
    </xf>
    <xf numFmtId="0" fontId="34" fillId="28" borderId="6" xfId="0" applyNumberFormat="1" applyFont="1" applyFill="1" applyBorder="1" applyAlignment="1" applyProtection="1">
      <alignment horizontal="left" vertical="center"/>
      <protection locked="0"/>
    </xf>
    <xf numFmtId="0" fontId="34" fillId="28" borderId="2" xfId="0" applyNumberFormat="1" applyFont="1" applyFill="1" applyBorder="1" applyAlignment="1" applyProtection="1">
      <alignment horizontal="left" vertical="center"/>
      <protection locked="0"/>
    </xf>
    <xf numFmtId="0" fontId="32" fillId="28" borderId="18" xfId="0" applyNumberFormat="1" applyFont="1" applyFill="1" applyBorder="1" applyAlignment="1" applyProtection="1">
      <alignment horizontal="center" vertical="center" wrapText="1"/>
      <protection locked="0"/>
    </xf>
    <xf numFmtId="0" fontId="32" fillId="28" borderId="10" xfId="0" applyNumberFormat="1" applyFont="1" applyFill="1" applyBorder="1" applyAlignment="1" applyProtection="1">
      <alignment horizontal="center" vertical="center" wrapText="1"/>
      <protection locked="0"/>
    </xf>
    <xf numFmtId="0" fontId="34" fillId="28" borderId="13" xfId="0" applyNumberFormat="1" applyFont="1" applyFill="1" applyBorder="1" applyAlignment="1">
      <alignment horizontal="center" vertical="center"/>
    </xf>
    <xf numFmtId="0" fontId="34" fillId="28" borderId="6" xfId="0" applyNumberFormat="1" applyFont="1" applyFill="1" applyBorder="1" applyAlignment="1">
      <alignment horizontal="left" vertical="top" wrapText="1"/>
    </xf>
    <xf numFmtId="0" fontId="34" fillId="28" borderId="2" xfId="0" applyNumberFormat="1" applyFont="1" applyFill="1" applyBorder="1" applyAlignment="1">
      <alignment horizontal="left"/>
    </xf>
    <xf numFmtId="0" fontId="34" fillId="28" borderId="14" xfId="0" applyNumberFormat="1" applyFont="1" applyFill="1" applyBorder="1" applyAlignment="1">
      <alignment horizontal="center" vertical="center"/>
    </xf>
    <xf numFmtId="0" fontId="34" fillId="28" borderId="4" xfId="0" applyNumberFormat="1" applyFont="1" applyFill="1" applyBorder="1" applyAlignment="1">
      <alignment horizontal="center" vertical="center"/>
    </xf>
    <xf numFmtId="0" fontId="34" fillId="28" borderId="5" xfId="0" applyNumberFormat="1" applyFont="1" applyFill="1" applyBorder="1" applyAlignment="1">
      <alignment horizontal="center" vertical="center"/>
    </xf>
    <xf numFmtId="0" fontId="38" fillId="28" borderId="4" xfId="0" applyNumberFormat="1" applyFont="1" applyFill="1" applyBorder="1" applyAlignment="1">
      <alignment horizontal="center" vertical="center"/>
    </xf>
    <xf numFmtId="0" fontId="38" fillId="28" borderId="5" xfId="0" applyNumberFormat="1" applyFont="1" applyFill="1" applyBorder="1" applyAlignment="1">
      <alignment horizontal="center" vertical="center"/>
    </xf>
    <xf numFmtId="0" fontId="38" fillId="28" borderId="6" xfId="0" applyNumberFormat="1" applyFont="1" applyFill="1" applyBorder="1" applyAlignment="1">
      <alignment horizontal="left" vertical="center" wrapText="1"/>
    </xf>
    <xf numFmtId="0" fontId="38" fillId="28" borderId="2" xfId="0" applyNumberFormat="1" applyFont="1" applyFill="1" applyBorder="1" applyAlignment="1">
      <alignment horizontal="left" vertical="center"/>
    </xf>
    <xf numFmtId="0" fontId="34" fillId="28" borderId="15" xfId="0" applyNumberFormat="1" applyFont="1" applyFill="1" applyBorder="1" applyAlignment="1">
      <alignment horizontal="center" vertical="center"/>
    </xf>
    <xf numFmtId="0" fontId="34" fillId="28" borderId="51" xfId="0" applyNumberFormat="1" applyFont="1" applyFill="1" applyBorder="1" applyAlignment="1">
      <alignment horizontal="center" vertical="center"/>
    </xf>
    <xf numFmtId="0" fontId="34" fillId="28" borderId="41" xfId="0" applyNumberFormat="1" applyFont="1" applyFill="1" applyBorder="1" applyAlignment="1">
      <alignment horizontal="center" vertical="center"/>
    </xf>
    <xf numFmtId="0" fontId="34" fillId="28" borderId="52" xfId="0" applyNumberFormat="1" applyFont="1" applyFill="1" applyBorder="1" applyAlignment="1">
      <alignment horizontal="left" vertical="top" wrapText="1"/>
    </xf>
    <xf numFmtId="0" fontId="113" fillId="26" borderId="8" xfId="0" applyNumberFormat="1" applyFont="1" applyFill="1" applyBorder="1" applyAlignment="1" applyProtection="1">
      <alignment horizontal="center" vertical="center"/>
      <protection locked="0"/>
    </xf>
    <xf numFmtId="0" fontId="108" fillId="27" borderId="8" xfId="0" applyNumberFormat="1" applyFont="1" applyFill="1" applyBorder="1" applyAlignment="1" applyProtection="1">
      <alignment horizontal="center"/>
      <protection locked="0"/>
    </xf>
    <xf numFmtId="0" fontId="34" fillId="3" borderId="2" xfId="0" applyNumberFormat="1" applyFont="1" applyFill="1" applyBorder="1" applyAlignment="1" applyProtection="1">
      <alignment horizontal="left" vertical="center"/>
      <protection locked="0"/>
    </xf>
    <xf numFmtId="0" fontId="34" fillId="19" borderId="2" xfId="0" applyNumberFormat="1" applyFont="1" applyFill="1" applyBorder="1" applyAlignment="1" applyProtection="1">
      <alignment horizontal="left" vertical="center"/>
      <protection locked="0"/>
    </xf>
    <xf numFmtId="0" fontId="141" fillId="26" borderId="0" xfId="0" applyNumberFormat="1" applyFont="1" applyFill="1" applyBorder="1" applyAlignment="1">
      <alignment horizontal="center" vertical="center"/>
    </xf>
    <xf numFmtId="0" fontId="105" fillId="27" borderId="2" xfId="0" applyNumberFormat="1" applyFont="1" applyFill="1" applyBorder="1" applyAlignment="1">
      <alignment horizontal="center"/>
    </xf>
    <xf numFmtId="0" fontId="105" fillId="27" borderId="6" xfId="0" applyNumberFormat="1" applyFont="1" applyFill="1" applyBorder="1" applyAlignment="1">
      <alignment horizontal="center"/>
    </xf>
    <xf numFmtId="0" fontId="105" fillId="27" borderId="7" xfId="0" applyNumberFormat="1" applyFont="1" applyFill="1" applyBorder="1" applyAlignment="1">
      <alignment horizontal="center"/>
    </xf>
    <xf numFmtId="0" fontId="105" fillId="27" borderId="8" xfId="0" applyNumberFormat="1" applyFont="1" applyFill="1" applyBorder="1" applyAlignment="1">
      <alignment horizontal="center"/>
    </xf>
    <xf numFmtId="31" fontId="105" fillId="27" borderId="6" xfId="0" applyNumberFormat="1" applyFont="1" applyFill="1" applyBorder="1" applyAlignment="1">
      <alignment horizontal="center"/>
    </xf>
    <xf numFmtId="31" fontId="105" fillId="27" borderId="7" xfId="0" applyNumberFormat="1" applyFont="1" applyFill="1" applyBorder="1" applyAlignment="1">
      <alignment horizontal="center"/>
    </xf>
    <xf numFmtId="31" fontId="105" fillId="27" borderId="8" xfId="0" applyNumberFormat="1" applyFont="1" applyFill="1" applyBorder="1" applyAlignment="1">
      <alignment horizontal="center"/>
    </xf>
    <xf numFmtId="0" fontId="105" fillId="26" borderId="2" xfId="0" applyNumberFormat="1" applyFont="1" applyFill="1" applyBorder="1" applyAlignment="1">
      <alignment horizontal="center"/>
    </xf>
    <xf numFmtId="0" fontId="38" fillId="28" borderId="2" xfId="0" applyNumberFormat="1" applyFont="1" applyFill="1" applyBorder="1" applyAlignment="1">
      <alignment horizontal="center"/>
    </xf>
    <xf numFmtId="176" fontId="38" fillId="28" borderId="2" xfId="0" applyNumberFormat="1" applyFont="1" applyFill="1" applyBorder="1" applyAlignment="1">
      <alignment horizontal="center"/>
    </xf>
    <xf numFmtId="0" fontId="26" fillId="28" borderId="2" xfId="0" applyNumberFormat="1" applyFont="1" applyFill="1" applyBorder="1" applyAlignment="1">
      <alignment horizontal="center"/>
    </xf>
    <xf numFmtId="176" fontId="5" fillId="28" borderId="2" xfId="0" applyNumberFormat="1" applyFont="1" applyFill="1" applyBorder="1" applyAlignment="1">
      <alignment vertical="center"/>
    </xf>
    <xf numFmtId="0" fontId="26" fillId="28" borderId="2" xfId="0" applyNumberFormat="1" applyFont="1" applyFill="1" applyBorder="1" applyAlignment="1">
      <alignment horizontal="center" vertical="center" wrapText="1"/>
    </xf>
    <xf numFmtId="0" fontId="142" fillId="26" borderId="0" xfId="0" applyNumberFormat="1" applyFont="1" applyFill="1" applyBorder="1" applyAlignment="1">
      <alignment horizontal="center" vertical="center"/>
    </xf>
    <xf numFmtId="0" fontId="105" fillId="27" borderId="2" xfId="0" applyNumberFormat="1" applyFont="1" applyFill="1" applyBorder="1" applyAlignment="1"/>
    <xf numFmtId="31" fontId="105" fillId="27" borderId="2" xfId="0" applyNumberFormat="1" applyFont="1" applyFill="1" applyBorder="1" applyAlignment="1"/>
    <xf numFmtId="0" fontId="38" fillId="19" borderId="2" xfId="0" applyNumberFormat="1" applyFont="1" applyFill="1" applyBorder="1" applyAlignment="1">
      <alignment horizontal="center"/>
    </xf>
    <xf numFmtId="176" fontId="26" fillId="28" borderId="2" xfId="0" applyNumberFormat="1" applyFont="1" applyFill="1" applyBorder="1" applyAlignment="1">
      <alignment horizontal="center"/>
    </xf>
    <xf numFmtId="57" fontId="105" fillId="26" borderId="2" xfId="0" applyNumberFormat="1" applyFont="1" applyFill="1" applyBorder="1" applyAlignment="1">
      <alignment horizontal="center" vertical="center"/>
    </xf>
    <xf numFmtId="0" fontId="84" fillId="27" borderId="2" xfId="0" applyNumberFormat="1" applyFont="1" applyFill="1" applyBorder="1" applyAlignment="1">
      <alignment horizontal="distributed" vertical="center"/>
    </xf>
    <xf numFmtId="178" fontId="84" fillId="27" borderId="2" xfId="0" applyNumberFormat="1" applyFont="1" applyFill="1" applyBorder="1" applyAlignment="1">
      <alignment horizontal="distributed" vertical="center"/>
    </xf>
    <xf numFmtId="0" fontId="38" fillId="58" borderId="2" xfId="0" applyNumberFormat="1" applyFont="1" applyFill="1" applyBorder="1" applyAlignment="1">
      <alignment horizontal="distributed" vertical="center"/>
    </xf>
    <xf numFmtId="0" fontId="38" fillId="78" borderId="2" xfId="0" applyNumberFormat="1" applyFont="1" applyFill="1" applyBorder="1" applyAlignment="1">
      <alignment horizontal="distributed" vertical="center"/>
    </xf>
    <xf numFmtId="0" fontId="106" fillId="78" borderId="2" xfId="0" applyNumberFormat="1" applyFont="1" applyFill="1" applyBorder="1" applyAlignment="1">
      <alignment horizontal="distributed" vertical="center"/>
    </xf>
    <xf numFmtId="0" fontId="26" fillId="58" borderId="2" xfId="0" applyNumberFormat="1" applyFont="1" applyFill="1" applyBorder="1" applyAlignment="1">
      <alignment horizontal="distributed" vertical="center"/>
    </xf>
    <xf numFmtId="0" fontId="26" fillId="58" borderId="2" xfId="0" applyNumberFormat="1" applyFont="1" applyFill="1" applyBorder="1" applyAlignment="1">
      <alignment horizontal="center" vertical="center"/>
    </xf>
    <xf numFmtId="0" fontId="38" fillId="18" borderId="2" xfId="0" applyNumberFormat="1" applyFont="1" applyFill="1" applyBorder="1" applyAlignment="1">
      <alignment horizontal="distributed" vertical="center"/>
    </xf>
    <xf numFmtId="0" fontId="106" fillId="19" borderId="2" xfId="0" applyNumberFormat="1" applyFont="1" applyFill="1" applyBorder="1" applyAlignment="1">
      <alignment horizontal="distributed" vertical="center"/>
    </xf>
    <xf numFmtId="0" fontId="106" fillId="18" borderId="2" xfId="0" applyNumberFormat="1" applyFont="1" applyFill="1" applyBorder="1" applyAlignment="1">
      <alignment horizontal="distributed" vertical="center"/>
    </xf>
    <xf numFmtId="0" fontId="143" fillId="19" borderId="2" xfId="0" applyNumberFormat="1" applyFont="1" applyFill="1" applyBorder="1" applyAlignment="1">
      <alignment horizontal="distributed" vertical="center"/>
    </xf>
    <xf numFmtId="0" fontId="38" fillId="19" borderId="2" xfId="0" applyNumberFormat="1" applyFont="1" applyFill="1" applyBorder="1" applyAlignment="1">
      <alignment horizontal="distributed" vertical="center"/>
    </xf>
    <xf numFmtId="0" fontId="144" fillId="18" borderId="2" xfId="0" applyNumberFormat="1" applyFont="1" applyFill="1" applyBorder="1" applyAlignment="1">
      <alignment horizontal="distributed" vertical="center"/>
    </xf>
    <xf numFmtId="0" fontId="145" fillId="78" borderId="2" xfId="0" applyNumberFormat="1" applyFont="1" applyFill="1" applyBorder="1" applyAlignment="1">
      <alignment horizontal="distributed" vertical="center"/>
    </xf>
    <xf numFmtId="57" fontId="105" fillId="28" borderId="2" xfId="0" applyNumberFormat="1" applyFont="1" applyFill="1" applyBorder="1" applyAlignment="1">
      <alignment horizontal="center" vertical="center"/>
    </xf>
    <xf numFmtId="0" fontId="84" fillId="28" borderId="2" xfId="0" applyNumberFormat="1" applyFont="1" applyFill="1" applyBorder="1" applyAlignment="1">
      <alignment horizontal="distributed" vertical="center"/>
    </xf>
    <xf numFmtId="178" fontId="84" fillId="28" borderId="2" xfId="0" applyNumberFormat="1" applyFont="1" applyFill="1" applyBorder="1" applyAlignment="1">
      <alignment horizontal="distributed" vertical="center"/>
    </xf>
    <xf numFmtId="178" fontId="145" fillId="78" borderId="2" xfId="0" applyNumberFormat="1" applyFont="1" applyFill="1" applyBorder="1" applyAlignment="1">
      <alignment horizontal="distributed" vertical="center"/>
    </xf>
    <xf numFmtId="0" fontId="38" fillId="27" borderId="2" xfId="0" applyNumberFormat="1" applyFont="1" applyFill="1" applyBorder="1" applyAlignment="1">
      <alignment horizontal="distributed" vertical="center"/>
    </xf>
    <xf numFmtId="178" fontId="38" fillId="78" borderId="2" xfId="0" applyNumberFormat="1" applyFont="1" applyFill="1" applyBorder="1" applyAlignment="1">
      <alignment horizontal="distributed" vertical="center"/>
    </xf>
    <xf numFmtId="0" fontId="26" fillId="27" borderId="2" xfId="0" applyNumberFormat="1" applyFont="1" applyFill="1" applyBorder="1" applyAlignment="1">
      <alignment horizontal="distributed" vertical="center"/>
    </xf>
    <xf numFmtId="0" fontId="26" fillId="58" borderId="2" xfId="0" applyNumberFormat="1" applyFont="1" applyFill="1" applyBorder="1" applyAlignment="1">
      <alignment vertical="center"/>
    </xf>
    <xf numFmtId="0" fontId="26" fillId="27" borderId="2" xfId="0" applyNumberFormat="1" applyFont="1" applyFill="1" applyBorder="1" applyAlignment="1">
      <alignment horizontal="center" vertical="center"/>
    </xf>
    <xf numFmtId="0" fontId="146" fillId="27" borderId="2" xfId="0" applyNumberFormat="1" applyFont="1" applyFill="1" applyBorder="1" applyAlignment="1">
      <alignment horizontal="distributed" vertical="center"/>
    </xf>
    <xf numFmtId="178" fontId="146" fillId="27" borderId="2" xfId="0" applyNumberFormat="1" applyFont="1" applyFill="1" applyBorder="1" applyAlignment="1">
      <alignment horizontal="distributed" vertical="center"/>
    </xf>
    <xf numFmtId="0" fontId="26" fillId="27" borderId="2" xfId="0" applyNumberFormat="1" applyFont="1" applyFill="1" applyBorder="1" applyAlignment="1">
      <alignment vertical="center"/>
    </xf>
    <xf numFmtId="178" fontId="145" fillId="27" borderId="2" xfId="0" applyNumberFormat="1" applyFont="1" applyFill="1" applyBorder="1" applyAlignment="1">
      <alignment horizontal="distributed" vertical="center"/>
    </xf>
    <xf numFmtId="178" fontId="38" fillId="27" borderId="2" xfId="0" applyNumberFormat="1" applyFont="1" applyFill="1" applyBorder="1" applyAlignment="1">
      <alignment horizontal="distributed" vertical="center"/>
    </xf>
    <xf numFmtId="176" fontId="34" fillId="0" borderId="0" xfId="0" applyNumberFormat="1" applyFont="1" applyFill="1" applyBorder="1" applyAlignment="1">
      <alignment vertical="center"/>
    </xf>
    <xf numFmtId="177" fontId="81" fillId="26" borderId="6" xfId="1426" applyNumberFormat="1" applyFont="1" applyFill="1" applyBorder="1" applyAlignment="1">
      <alignment horizontal="center" vertical="center"/>
    </xf>
    <xf numFmtId="177" fontId="81" fillId="26" borderId="7" xfId="1426" applyNumberFormat="1" applyFont="1" applyFill="1" applyBorder="1" applyAlignment="1">
      <alignment horizontal="center" vertical="center"/>
    </xf>
    <xf numFmtId="177" fontId="147" fillId="28" borderId="6" xfId="1426" applyNumberFormat="1" applyFont="1" applyFill="1" applyBorder="1" applyAlignment="1">
      <alignment horizontal="left" vertical="center"/>
    </xf>
    <xf numFmtId="177" fontId="147" fillId="28" borderId="7" xfId="1426" applyNumberFormat="1" applyFont="1" applyFill="1" applyBorder="1" applyAlignment="1">
      <alignment horizontal="left" vertical="center"/>
    </xf>
    <xf numFmtId="177" fontId="38" fillId="27" borderId="6" xfId="1426" applyNumberFormat="1" applyFont="1" applyFill="1" applyBorder="1" applyAlignment="1">
      <alignment horizontal="left" vertical="center"/>
    </xf>
    <xf numFmtId="177" fontId="38" fillId="27" borderId="7" xfId="1426" applyNumberFormat="1" applyFont="1" applyFill="1" applyBorder="1" applyAlignment="1">
      <alignment horizontal="left" vertical="center"/>
    </xf>
    <xf numFmtId="176" fontId="34" fillId="26" borderId="2" xfId="0" applyNumberFormat="1" applyFont="1" applyFill="1" applyBorder="1" applyAlignment="1">
      <alignment horizontal="center" vertical="center"/>
    </xf>
    <xf numFmtId="176" fontId="108" fillId="26" borderId="2" xfId="0" applyNumberFormat="1" applyFont="1" applyFill="1" applyBorder="1" applyAlignment="1">
      <alignment horizontal="center" vertical="center"/>
    </xf>
    <xf numFmtId="20" fontId="34" fillId="26" borderId="2" xfId="0" applyNumberFormat="1" applyFont="1" applyFill="1" applyBorder="1" applyAlignment="1">
      <alignment horizontal="center" vertical="center"/>
    </xf>
    <xf numFmtId="176" fontId="108" fillId="28" borderId="6" xfId="0" applyNumberFormat="1" applyFont="1" applyFill="1" applyBorder="1" applyAlignment="1">
      <alignment horizontal="center" vertical="center"/>
    </xf>
    <xf numFmtId="176" fontId="108" fillId="28" borderId="7" xfId="0" applyNumberFormat="1" applyFont="1" applyFill="1" applyBorder="1" applyAlignment="1">
      <alignment horizontal="center" vertical="center"/>
    </xf>
    <xf numFmtId="176" fontId="34" fillId="79" borderId="16" xfId="0" applyNumberFormat="1" applyFont="1" applyFill="1" applyBorder="1" applyAlignment="1">
      <alignment horizontal="center" vertical="center" wrapText="1"/>
    </xf>
    <xf numFmtId="176" fontId="34" fillId="79" borderId="17" xfId="0" applyNumberFormat="1" applyFont="1" applyFill="1" applyBorder="1" applyAlignment="1">
      <alignment horizontal="center" vertical="center" wrapText="1"/>
    </xf>
    <xf numFmtId="176" fontId="34" fillId="79" borderId="21" xfId="0" applyNumberFormat="1" applyFont="1" applyFill="1" applyBorder="1" applyAlignment="1">
      <alignment horizontal="center" vertical="center" wrapText="1"/>
    </xf>
    <xf numFmtId="176" fontId="34" fillId="79" borderId="35" xfId="0" applyNumberFormat="1" applyFont="1" applyFill="1" applyBorder="1" applyAlignment="1">
      <alignment horizontal="center" vertical="center" wrapText="1"/>
    </xf>
    <xf numFmtId="176" fontId="34" fillId="79" borderId="0" xfId="0" applyNumberFormat="1" applyFont="1" applyFill="1" applyBorder="1" applyAlignment="1">
      <alignment horizontal="center" vertical="center" wrapText="1"/>
    </xf>
    <xf numFmtId="176" fontId="34" fillId="79" borderId="18" xfId="0" applyNumberFormat="1" applyFont="1" applyFill="1" applyBorder="1" applyAlignment="1">
      <alignment horizontal="center" vertical="center" wrapText="1"/>
    </xf>
    <xf numFmtId="176" fontId="34" fillId="79" borderId="11" xfId="0" applyNumberFormat="1" applyFont="1" applyFill="1" applyBorder="1" applyAlignment="1">
      <alignment horizontal="center" vertical="center" wrapText="1"/>
    </xf>
    <xf numFmtId="176" fontId="34" fillId="79" borderId="1" xfId="0" applyNumberFormat="1" applyFont="1" applyFill="1" applyBorder="1" applyAlignment="1">
      <alignment horizontal="center" vertical="center" wrapText="1"/>
    </xf>
    <xf numFmtId="176" fontId="34" fillId="79" borderId="10" xfId="0" applyNumberFormat="1" applyFont="1" applyFill="1" applyBorder="1" applyAlignment="1">
      <alignment horizontal="center" vertical="center" wrapText="1"/>
    </xf>
    <xf numFmtId="176" fontId="34" fillId="0" borderId="2" xfId="0" applyNumberFormat="1" applyFont="1" applyFill="1" applyBorder="1" applyAlignment="1">
      <alignment horizontal="center" vertical="center"/>
    </xf>
    <xf numFmtId="176" fontId="34" fillId="27" borderId="16" xfId="0" applyNumberFormat="1" applyFont="1" applyFill="1" applyBorder="1" applyAlignment="1">
      <alignment horizontal="center" vertical="center"/>
    </xf>
    <xf numFmtId="176" fontId="34" fillId="27" borderId="17" xfId="0" applyNumberFormat="1" applyFont="1" applyFill="1" applyBorder="1" applyAlignment="1">
      <alignment horizontal="center" vertical="center"/>
    </xf>
    <xf numFmtId="176" fontId="34" fillId="27" borderId="11" xfId="0" applyNumberFormat="1" applyFont="1" applyFill="1" applyBorder="1" applyAlignment="1">
      <alignment horizontal="center" vertical="center"/>
    </xf>
    <xf numFmtId="176" fontId="34" fillId="27" borderId="1" xfId="0" applyNumberFormat="1" applyFont="1" applyFill="1" applyBorder="1" applyAlignment="1">
      <alignment horizontal="center" vertical="center"/>
    </xf>
    <xf numFmtId="176" fontId="34" fillId="28" borderId="16" xfId="0" applyNumberFormat="1" applyFont="1" applyFill="1" applyBorder="1" applyAlignment="1">
      <alignment horizontal="center" vertical="center"/>
    </xf>
    <xf numFmtId="176" fontId="34" fillId="28" borderId="17" xfId="0" applyNumberFormat="1" applyFont="1" applyFill="1" applyBorder="1" applyAlignment="1">
      <alignment horizontal="center" vertical="center"/>
    </xf>
    <xf numFmtId="176" fontId="34" fillId="28" borderId="11" xfId="0" applyNumberFormat="1" applyFont="1" applyFill="1" applyBorder="1" applyAlignment="1">
      <alignment horizontal="center" vertical="center"/>
    </xf>
    <xf numFmtId="176" fontId="34" fillId="28" borderId="1" xfId="0" applyNumberFormat="1" applyFont="1" applyFill="1" applyBorder="1" applyAlignment="1">
      <alignment horizontal="center" vertical="center"/>
    </xf>
    <xf numFmtId="176" fontId="106" fillId="28" borderId="17" xfId="0" applyNumberFormat="1" applyFont="1" applyFill="1" applyBorder="1" applyAlignment="1">
      <alignment horizontal="center" vertical="center"/>
    </xf>
    <xf numFmtId="176" fontId="106" fillId="28" borderId="11" xfId="0" applyNumberFormat="1" applyFont="1" applyFill="1" applyBorder="1" applyAlignment="1">
      <alignment horizontal="center" vertical="center"/>
    </xf>
    <xf numFmtId="176" fontId="106" fillId="28" borderId="1" xfId="0" applyNumberFormat="1" applyFont="1" applyFill="1" applyBorder="1" applyAlignment="1">
      <alignment horizontal="center" vertical="center"/>
    </xf>
    <xf numFmtId="176" fontId="34" fillId="62" borderId="11" xfId="0" applyNumberFormat="1" applyFont="1" applyFill="1" applyBorder="1" applyAlignment="1">
      <alignment horizontal="center" vertical="center"/>
    </xf>
    <xf numFmtId="176" fontId="106" fillId="62" borderId="1" xfId="0" applyNumberFormat="1" applyFont="1" applyFill="1" applyBorder="1" applyAlignment="1">
      <alignment horizontal="center" vertical="center"/>
    </xf>
    <xf numFmtId="176" fontId="34" fillId="26" borderId="16" xfId="0" applyNumberFormat="1" applyFont="1" applyFill="1" applyBorder="1" applyAlignment="1">
      <alignment horizontal="center" vertical="center"/>
    </xf>
    <xf numFmtId="176" fontId="34" fillId="26" borderId="17" xfId="0" applyNumberFormat="1" applyFont="1" applyFill="1" applyBorder="1" applyAlignment="1">
      <alignment horizontal="center" vertical="center"/>
    </xf>
    <xf numFmtId="176" fontId="34" fillId="28" borderId="16" xfId="0" applyNumberFormat="1" applyFont="1" applyFill="1" applyBorder="1" applyAlignment="1">
      <alignment horizontal="left" vertical="center"/>
    </xf>
    <xf numFmtId="176" fontId="34" fillId="28" borderId="17" xfId="0" applyNumberFormat="1" applyFont="1" applyFill="1" applyBorder="1" applyAlignment="1">
      <alignment horizontal="left" vertical="center"/>
    </xf>
    <xf numFmtId="176" fontId="34" fillId="61" borderId="16" xfId="0" applyNumberFormat="1" applyFont="1" applyFill="1" applyBorder="1" applyAlignment="1">
      <alignment horizontal="center" vertical="center" wrapText="1"/>
    </xf>
    <xf numFmtId="176" fontId="34" fillId="61" borderId="21" xfId="0" applyNumberFormat="1" applyFont="1" applyFill="1" applyBorder="1" applyAlignment="1">
      <alignment horizontal="center" vertical="center" wrapText="1"/>
    </xf>
    <xf numFmtId="176" fontId="34" fillId="61" borderId="11" xfId="0" applyNumberFormat="1" applyFont="1" applyFill="1" applyBorder="1" applyAlignment="1">
      <alignment horizontal="center" vertical="center" wrapText="1"/>
    </xf>
    <xf numFmtId="176" fontId="34" fillId="61" borderId="10" xfId="0" applyNumberFormat="1" applyFont="1" applyFill="1" applyBorder="1" applyAlignment="1">
      <alignment horizontal="center" vertical="center" wrapText="1"/>
    </xf>
    <xf numFmtId="176" fontId="34" fillId="64" borderId="3" xfId="0" applyNumberFormat="1" applyFont="1" applyFill="1" applyBorder="1" applyAlignment="1">
      <alignment horizontal="center" vertical="center" wrapText="1"/>
    </xf>
    <xf numFmtId="176" fontId="34" fillId="64" borderId="5" xfId="0" applyNumberFormat="1" applyFont="1" applyFill="1" applyBorder="1" applyAlignment="1">
      <alignment horizontal="center" vertical="center" wrapText="1"/>
    </xf>
    <xf numFmtId="176" fontId="34" fillId="28" borderId="3" xfId="0" applyNumberFormat="1" applyFont="1" applyFill="1" applyBorder="1" applyAlignment="1">
      <alignment horizontal="center" vertical="center" wrapText="1"/>
    </xf>
    <xf numFmtId="176" fontId="34" fillId="28" borderId="5" xfId="0" applyNumberFormat="1" applyFont="1" applyFill="1" applyBorder="1" applyAlignment="1">
      <alignment horizontal="center" vertical="center"/>
    </xf>
    <xf numFmtId="177" fontId="81" fillId="26" borderId="8" xfId="1426" applyNumberFormat="1" applyFont="1" applyFill="1" applyBorder="1" applyAlignment="1">
      <alignment horizontal="center" vertical="center"/>
    </xf>
    <xf numFmtId="177" fontId="147" fillId="28" borderId="8" xfId="1426" applyNumberFormat="1" applyFont="1" applyFill="1" applyBorder="1" applyAlignment="1">
      <alignment horizontal="left" vertical="center"/>
    </xf>
    <xf numFmtId="177" fontId="38" fillId="27" borderId="8" xfId="1426" applyNumberFormat="1" applyFont="1" applyFill="1" applyBorder="1" applyAlignment="1">
      <alignment horizontal="left" vertical="center"/>
    </xf>
    <xf numFmtId="176" fontId="108" fillId="28" borderId="8" xfId="0" applyNumberFormat="1" applyFont="1" applyFill="1" applyBorder="1" applyAlignment="1">
      <alignment horizontal="center" vertical="center"/>
    </xf>
    <xf numFmtId="176" fontId="34" fillId="17" borderId="3" xfId="0" applyNumberFormat="1" applyFont="1" applyFill="1" applyBorder="1" applyAlignment="1">
      <alignment horizontal="center" vertical="center" wrapText="1"/>
    </xf>
    <xf numFmtId="176" fontId="34" fillId="17" borderId="5" xfId="0" applyNumberFormat="1" applyFont="1" applyFill="1" applyBorder="1" applyAlignment="1">
      <alignment horizontal="center" vertical="center"/>
    </xf>
    <xf numFmtId="176" fontId="34" fillId="80" borderId="3" xfId="0" applyNumberFormat="1" applyFont="1" applyFill="1" applyBorder="1" applyAlignment="1">
      <alignment horizontal="center" vertical="center" wrapText="1"/>
    </xf>
    <xf numFmtId="176" fontId="34" fillId="0" borderId="3" xfId="0" applyNumberFormat="1" applyFont="1" applyFill="1" applyBorder="1" applyAlignment="1">
      <alignment horizontal="center" vertical="center" wrapText="1"/>
    </xf>
    <xf numFmtId="176" fontId="34" fillId="80" borderId="5" xfId="0" applyNumberFormat="1" applyFont="1" applyFill="1" applyBorder="1" applyAlignment="1">
      <alignment horizontal="center" vertical="center"/>
    </xf>
    <xf numFmtId="176" fontId="34" fillId="0" borderId="5" xfId="0" applyNumberFormat="1" applyFont="1" applyFill="1" applyBorder="1" applyAlignment="1">
      <alignment horizontal="center" vertical="center"/>
    </xf>
    <xf numFmtId="176" fontId="34" fillId="64" borderId="5" xfId="0" applyNumberFormat="1" applyFont="1" applyFill="1" applyBorder="1" applyAlignment="1">
      <alignment horizontal="center" vertical="center"/>
    </xf>
    <xf numFmtId="176" fontId="34" fillId="26" borderId="3" xfId="0" applyNumberFormat="1" applyFont="1" applyFill="1" applyBorder="1" applyAlignment="1">
      <alignment horizontal="center" vertical="center" wrapText="1"/>
    </xf>
    <xf numFmtId="176" fontId="34" fillId="81" borderId="3" xfId="0" applyNumberFormat="1" applyFont="1" applyFill="1" applyBorder="1" applyAlignment="1">
      <alignment horizontal="center" vertical="center" wrapText="1"/>
    </xf>
    <xf numFmtId="176" fontId="34" fillId="26" borderId="5" xfId="0" applyNumberFormat="1" applyFont="1" applyFill="1" applyBorder="1" applyAlignment="1">
      <alignment horizontal="center" vertical="center"/>
    </xf>
    <xf numFmtId="176" fontId="34" fillId="81" borderId="5" xfId="0" applyNumberFormat="1" applyFont="1" applyFill="1" applyBorder="1" applyAlignment="1">
      <alignment horizontal="center" vertical="center"/>
    </xf>
    <xf numFmtId="176" fontId="34" fillId="27" borderId="21" xfId="0" applyNumberFormat="1" applyFont="1" applyFill="1" applyBorder="1" applyAlignment="1">
      <alignment horizontal="center" vertical="center"/>
    </xf>
    <xf numFmtId="176" fontId="34" fillId="27" borderId="10" xfId="0" applyNumberFormat="1" applyFont="1" applyFill="1" applyBorder="1" applyAlignment="1">
      <alignment horizontal="center" vertical="center"/>
    </xf>
    <xf numFmtId="176" fontId="34" fillId="28" borderId="21" xfId="0" applyNumberFormat="1" applyFont="1" applyFill="1" applyBorder="1" applyAlignment="1">
      <alignment horizontal="center" vertical="center"/>
    </xf>
    <xf numFmtId="176" fontId="34" fillId="28" borderId="10" xfId="0" applyNumberFormat="1" applyFont="1" applyFill="1" applyBorder="1" applyAlignment="1">
      <alignment horizontal="center" vertical="center"/>
    </xf>
    <xf numFmtId="176" fontId="106" fillId="28" borderId="21" xfId="0" applyNumberFormat="1" applyFont="1" applyFill="1" applyBorder="1" applyAlignment="1">
      <alignment horizontal="center" vertical="center"/>
    </xf>
    <xf numFmtId="176" fontId="106" fillId="28" borderId="10" xfId="0" applyNumberFormat="1" applyFont="1" applyFill="1" applyBorder="1" applyAlignment="1">
      <alignment horizontal="center" vertical="center"/>
    </xf>
    <xf numFmtId="176" fontId="106" fillId="62" borderId="10" xfId="0" applyNumberFormat="1" applyFont="1" applyFill="1" applyBorder="1" applyAlignment="1">
      <alignment horizontal="center" vertical="center"/>
    </xf>
    <xf numFmtId="0" fontId="148" fillId="17" borderId="0" xfId="0" applyFont="1" applyFill="1" applyAlignment="1">
      <alignment horizontal="center" vertical="top"/>
    </xf>
    <xf numFmtId="0" fontId="149" fillId="17" borderId="0" xfId="0" applyFont="1" applyFill="1" applyAlignment="1">
      <alignment horizontal="center" vertical="center"/>
    </xf>
    <xf numFmtId="0" fontId="149" fillId="0" borderId="0" xfId="0" applyFont="1" applyFill="1" applyAlignment="1">
      <alignment horizontal="center" vertical="center"/>
    </xf>
    <xf numFmtId="0" fontId="149" fillId="18" borderId="0" xfId="0" applyFont="1" applyFill="1" applyAlignment="1">
      <alignment horizontal="center" vertical="center"/>
    </xf>
    <xf numFmtId="0" fontId="149" fillId="19" borderId="0" xfId="0" applyFont="1" applyFill="1" applyAlignment="1">
      <alignment horizontal="center" vertical="center"/>
    </xf>
    <xf numFmtId="0" fontId="149" fillId="82" borderId="0" xfId="0" applyFont="1" applyFill="1" applyAlignment="1">
      <alignment horizontal="center" vertical="center"/>
    </xf>
    <xf numFmtId="0" fontId="150" fillId="0" borderId="0" xfId="0" applyFont="1" applyAlignment="1">
      <alignment horizontal="center" vertical="center"/>
    </xf>
    <xf numFmtId="0" fontId="150" fillId="18" borderId="0" xfId="0" applyFont="1" applyFill="1" applyAlignment="1">
      <alignment horizontal="center" vertical="center"/>
    </xf>
    <xf numFmtId="0" fontId="150" fillId="0" borderId="0" xfId="0" applyFont="1" applyFill="1" applyAlignment="1">
      <alignment horizontal="center" vertical="center"/>
    </xf>
    <xf numFmtId="0" fontId="151" fillId="0" borderId="0" xfId="0" applyFont="1" applyFill="1" applyAlignment="1">
      <alignment horizontal="center" vertical="center"/>
    </xf>
    <xf numFmtId="0" fontId="151" fillId="18" borderId="0" xfId="0" applyFont="1" applyFill="1" applyAlignment="1">
      <alignment horizontal="center" vertical="center"/>
    </xf>
    <xf numFmtId="0" fontId="152" fillId="82" borderId="0" xfId="0" applyFont="1" applyFill="1" applyAlignment="1">
      <alignment horizontal="center" vertical="center"/>
    </xf>
    <xf numFmtId="0" fontId="152" fillId="0" borderId="0" xfId="0" applyFont="1" applyFill="1" applyAlignment="1">
      <alignment horizontal="center" vertical="center"/>
    </xf>
    <xf numFmtId="0" fontId="152" fillId="18" borderId="0" xfId="0" applyFont="1" applyFill="1" applyAlignment="1">
      <alignment horizontal="center" vertical="center"/>
    </xf>
    <xf numFmtId="0" fontId="149" fillId="0" borderId="0" xfId="0" applyFont="1" applyAlignment="1">
      <alignment horizontal="center" vertical="center"/>
    </xf>
    <xf numFmtId="40" fontId="149" fillId="0" borderId="0" xfId="0" applyNumberFormat="1" applyFont="1" applyAlignment="1">
      <alignment horizontal="center" vertical="center"/>
    </xf>
    <xf numFmtId="184" fontId="150" fillId="0" borderId="0" xfId="0" applyNumberFormat="1" applyFont="1" applyAlignment="1">
      <alignment horizontal="center" vertical="center"/>
    </xf>
    <xf numFmtId="0" fontId="149" fillId="0" borderId="53" xfId="0" applyFont="1" applyBorder="1" applyAlignment="1">
      <alignment horizontal="center" vertical="center"/>
    </xf>
    <xf numFmtId="0" fontId="153" fillId="0" borderId="54" xfId="0" applyFont="1" applyBorder="1" applyAlignment="1">
      <alignment horizontal="center" vertical="center" wrapText="1"/>
    </xf>
    <xf numFmtId="0" fontId="153" fillId="0" borderId="43" xfId="0" applyFont="1" applyBorder="1" applyAlignment="1">
      <alignment horizontal="center" vertical="center" wrapText="1"/>
    </xf>
    <xf numFmtId="0" fontId="154" fillId="0" borderId="55" xfId="0" applyFont="1" applyBorder="1" applyAlignment="1">
      <alignment horizontal="left" vertical="center"/>
    </xf>
    <xf numFmtId="0" fontId="154" fillId="0" borderId="56" xfId="0" applyFont="1" applyBorder="1" applyAlignment="1">
      <alignment horizontal="left" vertical="center" wrapText="1"/>
    </xf>
    <xf numFmtId="0" fontId="154" fillId="0" borderId="57" xfId="0" applyFont="1" applyFill="1" applyBorder="1" applyAlignment="1">
      <alignment horizontal="left" vertical="center"/>
    </xf>
    <xf numFmtId="0" fontId="154" fillId="0" borderId="58" xfId="0" applyFont="1" applyFill="1" applyBorder="1" applyAlignment="1">
      <alignment horizontal="left" vertical="center"/>
    </xf>
    <xf numFmtId="0" fontId="149" fillId="0" borderId="59" xfId="0" applyFont="1" applyBorder="1" applyAlignment="1">
      <alignment horizontal="center" vertical="center"/>
    </xf>
    <xf numFmtId="0" fontId="154" fillId="0" borderId="60" xfId="0" applyFont="1" applyFill="1" applyBorder="1" applyAlignment="1">
      <alignment horizontal="left" vertical="center"/>
    </xf>
    <xf numFmtId="0" fontId="155" fillId="19" borderId="61" xfId="0" applyFont="1" applyFill="1" applyBorder="1" applyAlignment="1">
      <alignment horizontal="center" vertical="center"/>
    </xf>
    <xf numFmtId="0" fontId="155" fillId="19" borderId="62" xfId="0" applyFont="1" applyFill="1" applyBorder="1" applyAlignment="1">
      <alignment horizontal="center" vertical="center"/>
    </xf>
    <xf numFmtId="0" fontId="148" fillId="83" borderId="61" xfId="0" applyFont="1" applyFill="1" applyBorder="1" applyAlignment="1">
      <alignment horizontal="left" vertical="center"/>
    </xf>
    <xf numFmtId="0" fontId="148" fillId="83" borderId="62" xfId="0" applyFont="1" applyFill="1" applyBorder="1" applyAlignment="1">
      <alignment horizontal="center" vertical="center"/>
    </xf>
    <xf numFmtId="0" fontId="148" fillId="15" borderId="61" xfId="0" applyFont="1" applyFill="1" applyBorder="1" applyAlignment="1">
      <alignment horizontal="left" vertical="center"/>
    </xf>
    <xf numFmtId="0" fontId="148" fillId="15" borderId="62" xfId="0" applyFont="1" applyFill="1" applyBorder="1" applyAlignment="1">
      <alignment horizontal="left" vertical="center"/>
    </xf>
    <xf numFmtId="0" fontId="148" fillId="15" borderId="62" xfId="0" applyFont="1" applyFill="1" applyBorder="1" applyAlignment="1">
      <alignment horizontal="center" vertical="center"/>
    </xf>
    <xf numFmtId="0" fontId="154" fillId="0" borderId="63" xfId="0" applyFont="1" applyFill="1" applyBorder="1" applyAlignment="1">
      <alignment horizontal="center" vertical="center"/>
    </xf>
    <xf numFmtId="0" fontId="154" fillId="0" borderId="62" xfId="0" applyFont="1" applyFill="1" applyBorder="1" applyAlignment="1">
      <alignment horizontal="left" vertical="center"/>
    </xf>
    <xf numFmtId="0" fontId="154" fillId="0" borderId="62" xfId="0" applyFont="1" applyFill="1" applyBorder="1" applyAlignment="1">
      <alignment horizontal="center" vertical="center"/>
    </xf>
    <xf numFmtId="0" fontId="154" fillId="0" borderId="64" xfId="0" applyFont="1" applyFill="1" applyBorder="1" applyAlignment="1">
      <alignment horizontal="center" vertical="center"/>
    </xf>
    <xf numFmtId="0" fontId="154" fillId="0" borderId="65" xfId="0" applyFont="1" applyFill="1" applyBorder="1" applyAlignment="1">
      <alignment horizontal="center" vertical="center"/>
    </xf>
    <xf numFmtId="0" fontId="150" fillId="17" borderId="62" xfId="0" applyFont="1" applyFill="1" applyBorder="1" applyAlignment="1">
      <alignment horizontal="left" vertical="center"/>
    </xf>
    <xf numFmtId="0" fontId="150" fillId="17" borderId="62" xfId="0" applyFont="1" applyFill="1" applyBorder="1" applyAlignment="1">
      <alignment horizontal="center" vertical="center"/>
    </xf>
    <xf numFmtId="0" fontId="154" fillId="0" borderId="66" xfId="0" applyFont="1" applyFill="1" applyBorder="1" applyAlignment="1">
      <alignment horizontal="center" vertical="center"/>
    </xf>
    <xf numFmtId="0" fontId="154" fillId="17" borderId="62" xfId="0" applyFont="1" applyFill="1" applyBorder="1" applyAlignment="1">
      <alignment horizontal="left" vertical="center"/>
    </xf>
    <xf numFmtId="0" fontId="154" fillId="17" borderId="62" xfId="0" applyFont="1" applyFill="1" applyBorder="1" applyAlignment="1">
      <alignment horizontal="center" vertical="center"/>
    </xf>
    <xf numFmtId="0" fontId="154" fillId="0" borderId="67" xfId="0" applyFont="1" applyFill="1" applyBorder="1" applyAlignment="1">
      <alignment horizontal="center" vertical="center"/>
    </xf>
    <xf numFmtId="0" fontId="154" fillId="0" borderId="68" xfId="0" applyFont="1" applyFill="1" applyBorder="1" applyAlignment="1">
      <alignment horizontal="center" vertical="center"/>
    </xf>
    <xf numFmtId="0" fontId="154" fillId="17" borderId="65" xfId="0" applyFont="1" applyFill="1" applyBorder="1" applyAlignment="1">
      <alignment horizontal="center" vertical="center"/>
    </xf>
    <xf numFmtId="0" fontId="154" fillId="17" borderId="66" xfId="0" applyFont="1" applyFill="1" applyBorder="1" applyAlignment="1">
      <alignment horizontal="center" vertical="center"/>
    </xf>
    <xf numFmtId="0" fontId="154" fillId="82" borderId="62" xfId="0" applyFont="1" applyFill="1" applyBorder="1" applyAlignment="1">
      <alignment horizontal="left" vertical="center"/>
    </xf>
    <xf numFmtId="0" fontId="154" fillId="82" borderId="62" xfId="0" applyFont="1" applyFill="1" applyBorder="1" applyAlignment="1">
      <alignment horizontal="center" vertical="center"/>
    </xf>
    <xf numFmtId="0" fontId="154" fillId="82" borderId="69" xfId="0" applyFont="1" applyFill="1" applyBorder="1" applyAlignment="1">
      <alignment horizontal="left" vertical="center"/>
    </xf>
    <xf numFmtId="0" fontId="154" fillId="17" borderId="69" xfId="0" applyFont="1" applyFill="1" applyBorder="1" applyAlignment="1">
      <alignment horizontal="left" vertical="center"/>
    </xf>
    <xf numFmtId="0" fontId="154" fillId="17" borderId="70" xfId="0" applyFont="1" applyFill="1" applyBorder="1" applyAlignment="1">
      <alignment horizontal="left" vertical="center"/>
    </xf>
    <xf numFmtId="0" fontId="154" fillId="17" borderId="67" xfId="0" applyFont="1" applyFill="1" applyBorder="1" applyAlignment="1">
      <alignment horizontal="center" vertical="center"/>
    </xf>
    <xf numFmtId="0" fontId="154" fillId="17" borderId="71" xfId="0" applyFont="1" applyFill="1" applyBorder="1" applyAlignment="1">
      <alignment horizontal="center" vertical="center"/>
    </xf>
    <xf numFmtId="0" fontId="154" fillId="0" borderId="69" xfId="0" applyFont="1" applyFill="1" applyBorder="1" applyAlignment="1">
      <alignment horizontal="center" vertical="center"/>
    </xf>
    <xf numFmtId="0" fontId="154" fillId="0" borderId="71" xfId="0" applyFont="1" applyFill="1" applyBorder="1" applyAlignment="1">
      <alignment horizontal="center" vertical="center"/>
    </xf>
    <xf numFmtId="0" fontId="148" fillId="0" borderId="61" xfId="0" applyFont="1" applyFill="1" applyBorder="1" applyAlignment="1">
      <alignment horizontal="left" vertical="center"/>
    </xf>
    <xf numFmtId="0" fontId="148" fillId="0" borderId="62" xfId="0" applyFont="1" applyFill="1" applyBorder="1" applyAlignment="1">
      <alignment horizontal="center" vertical="center"/>
    </xf>
    <xf numFmtId="0" fontId="156" fillId="0" borderId="63" xfId="0" applyFont="1" applyFill="1" applyBorder="1" applyAlignment="1">
      <alignment horizontal="center" vertical="center"/>
    </xf>
    <xf numFmtId="179" fontId="154" fillId="17" borderId="62" xfId="0" applyNumberFormat="1" applyFont="1" applyFill="1" applyBorder="1" applyAlignment="1">
      <alignment horizontal="left" vertical="center"/>
    </xf>
    <xf numFmtId="0" fontId="154" fillId="17" borderId="62" xfId="0" applyNumberFormat="1" applyFont="1" applyFill="1" applyBorder="1" applyAlignment="1">
      <alignment horizontal="center" vertical="center"/>
    </xf>
    <xf numFmtId="0" fontId="157" fillId="0" borderId="68" xfId="0" applyFont="1" applyFill="1" applyBorder="1" applyAlignment="1">
      <alignment horizontal="center" vertical="center"/>
    </xf>
    <xf numFmtId="179" fontId="154" fillId="17" borderId="62" xfId="0" applyNumberFormat="1" applyFont="1" applyFill="1" applyBorder="1" applyAlignment="1">
      <alignment horizontal="left" vertical="center" wrapText="1"/>
    </xf>
    <xf numFmtId="0" fontId="153" fillId="0" borderId="48" xfId="0" applyFont="1" applyBorder="1" applyAlignment="1">
      <alignment horizontal="center" vertical="center" wrapText="1"/>
    </xf>
    <xf numFmtId="0" fontId="154" fillId="0" borderId="72" xfId="0" applyFont="1" applyFill="1" applyBorder="1" applyAlignment="1">
      <alignment horizontal="left" vertical="center"/>
    </xf>
    <xf numFmtId="0" fontId="154" fillId="0" borderId="73" xfId="0" applyFont="1" applyFill="1" applyBorder="1" applyAlignment="1">
      <alignment horizontal="left" vertical="center"/>
    </xf>
    <xf numFmtId="0" fontId="155" fillId="19" borderId="74" xfId="0" applyFont="1" applyFill="1" applyBorder="1" applyAlignment="1">
      <alignment horizontal="center" vertical="center"/>
    </xf>
    <xf numFmtId="40" fontId="150" fillId="83" borderId="62" xfId="0" applyNumberFormat="1" applyFont="1" applyFill="1" applyBorder="1" applyAlignment="1">
      <alignment horizontal="center" vertical="center"/>
    </xf>
    <xf numFmtId="40" fontId="150" fillId="83" borderId="75" xfId="0" applyNumberFormat="1" applyFont="1" applyFill="1" applyBorder="1" applyAlignment="1">
      <alignment horizontal="center" vertical="center"/>
    </xf>
    <xf numFmtId="179" fontId="148" fillId="83" borderId="74" xfId="0" applyNumberFormat="1" applyFont="1" applyFill="1" applyBorder="1" applyAlignment="1">
      <alignment horizontal="center" vertical="center"/>
    </xf>
    <xf numFmtId="40" fontId="150" fillId="15" borderId="62" xfId="0" applyNumberFormat="1" applyFont="1" applyFill="1" applyBorder="1" applyAlignment="1">
      <alignment horizontal="center" vertical="center"/>
    </xf>
    <xf numFmtId="40" fontId="150" fillId="15" borderId="75" xfId="0" applyNumberFormat="1" applyFont="1" applyFill="1" applyBorder="1" applyAlignment="1">
      <alignment horizontal="center" vertical="center"/>
    </xf>
    <xf numFmtId="179" fontId="148" fillId="15" borderId="74" xfId="0" applyNumberFormat="1" applyFont="1" applyFill="1" applyBorder="1" applyAlignment="1">
      <alignment horizontal="center" vertical="center"/>
    </xf>
    <xf numFmtId="40" fontId="154" fillId="0" borderId="62" xfId="0" applyNumberFormat="1" applyFont="1" applyFill="1" applyBorder="1" applyAlignment="1">
      <alignment horizontal="center" vertical="center"/>
    </xf>
    <xf numFmtId="40" fontId="154" fillId="0" borderId="75" xfId="0" applyNumberFormat="1" applyFont="1" applyFill="1" applyBorder="1" applyAlignment="1">
      <alignment horizontal="center" vertical="center"/>
    </xf>
    <xf numFmtId="179" fontId="154" fillId="0" borderId="74" xfId="0" applyNumberFormat="1" applyFont="1" applyFill="1" applyBorder="1" applyAlignment="1">
      <alignment horizontal="center" vertical="center"/>
    </xf>
    <xf numFmtId="40" fontId="150" fillId="17" borderId="62" xfId="0" applyNumberFormat="1" applyFont="1" applyFill="1" applyBorder="1" applyAlignment="1">
      <alignment horizontal="center" vertical="center"/>
    </xf>
    <xf numFmtId="40" fontId="154" fillId="17" borderId="75" xfId="0" applyNumberFormat="1" applyFont="1" applyFill="1" applyBorder="1" applyAlignment="1">
      <alignment horizontal="center" vertical="center"/>
    </xf>
    <xf numFmtId="179" fontId="154" fillId="17" borderId="74" xfId="0" applyNumberFormat="1" applyFont="1" applyFill="1" applyBorder="1" applyAlignment="1">
      <alignment horizontal="center" vertical="center"/>
    </xf>
    <xf numFmtId="40" fontId="154" fillId="17" borderId="62" xfId="0" applyNumberFormat="1" applyFont="1" applyFill="1" applyBorder="1" applyAlignment="1">
      <alignment horizontal="center" vertical="center"/>
    </xf>
    <xf numFmtId="179" fontId="148" fillId="17" borderId="74" xfId="0" applyNumberFormat="1" applyFont="1" applyFill="1" applyBorder="1" applyAlignment="1">
      <alignment horizontal="center" vertical="center"/>
    </xf>
    <xf numFmtId="40" fontId="154" fillId="82" borderId="62" xfId="0" applyNumberFormat="1" applyFont="1" applyFill="1" applyBorder="1" applyAlignment="1">
      <alignment horizontal="center" vertical="center"/>
    </xf>
    <xf numFmtId="40" fontId="154" fillId="82" borderId="75" xfId="0" applyNumberFormat="1" applyFont="1" applyFill="1" applyBorder="1" applyAlignment="1">
      <alignment horizontal="center" vertical="center"/>
    </xf>
    <xf numFmtId="179" fontId="154" fillId="82" borderId="74" xfId="0" applyNumberFormat="1" applyFont="1" applyFill="1" applyBorder="1" applyAlignment="1">
      <alignment horizontal="center" vertical="center"/>
    </xf>
    <xf numFmtId="179" fontId="154" fillId="0" borderId="62" xfId="0" applyNumberFormat="1" applyFont="1" applyFill="1" applyBorder="1" applyAlignment="1">
      <alignment horizontal="center" vertical="center"/>
    </xf>
    <xf numFmtId="179" fontId="154" fillId="17" borderId="62" xfId="0" applyNumberFormat="1" applyFont="1" applyFill="1" applyBorder="1" applyAlignment="1">
      <alignment horizontal="center" vertical="center"/>
    </xf>
    <xf numFmtId="40" fontId="150" fillId="0" borderId="62" xfId="0" applyNumberFormat="1" applyFont="1" applyFill="1" applyBorder="1" applyAlignment="1">
      <alignment horizontal="center" vertical="center"/>
    </xf>
    <xf numFmtId="40" fontId="150" fillId="0" borderId="75" xfId="0" applyNumberFormat="1" applyFont="1" applyFill="1" applyBorder="1" applyAlignment="1">
      <alignment horizontal="center" vertical="center"/>
    </xf>
    <xf numFmtId="179" fontId="148" fillId="0" borderId="74" xfId="0" applyNumberFormat="1" applyFont="1" applyFill="1" applyBorder="1" applyAlignment="1">
      <alignment horizontal="center" vertical="center"/>
    </xf>
    <xf numFmtId="179" fontId="154" fillId="17" borderId="75" xfId="0" applyNumberFormat="1" applyFont="1" applyFill="1" applyBorder="1" applyAlignment="1">
      <alignment horizontal="center" vertical="center"/>
    </xf>
    <xf numFmtId="179" fontId="154" fillId="0" borderId="62" xfId="0" applyNumberFormat="1" applyFont="1" applyFill="1" applyBorder="1" applyAlignment="1">
      <alignment horizontal="left" vertical="center"/>
    </xf>
    <xf numFmtId="0" fontId="154" fillId="0" borderId="62" xfId="0" applyNumberFormat="1" applyFont="1" applyFill="1" applyBorder="1" applyAlignment="1">
      <alignment horizontal="center" vertical="center"/>
    </xf>
    <xf numFmtId="179" fontId="154" fillId="0" borderId="62" xfId="0" applyNumberFormat="1" applyFont="1" applyFill="1" applyBorder="1" applyAlignment="1">
      <alignment horizontal="left" vertical="center" wrapText="1"/>
    </xf>
    <xf numFmtId="185" fontId="154" fillId="0" borderId="62" xfId="0" applyNumberFormat="1" applyFont="1" applyFill="1" applyBorder="1" applyAlignment="1">
      <alignment horizontal="left" vertical="center"/>
    </xf>
    <xf numFmtId="0" fontId="156" fillId="0" borderId="68" xfId="0" applyFont="1" applyFill="1" applyBorder="1" applyAlignment="1">
      <alignment horizontal="center" vertical="center"/>
    </xf>
    <xf numFmtId="0" fontId="156" fillId="0" borderId="69" xfId="0" applyFont="1" applyFill="1" applyBorder="1" applyAlignment="1">
      <alignment horizontal="center" vertical="center"/>
    </xf>
    <xf numFmtId="179" fontId="156" fillId="17" borderId="76" xfId="0" applyNumberFormat="1" applyFont="1" applyFill="1" applyBorder="1" applyAlignment="1">
      <alignment horizontal="left" vertical="center"/>
    </xf>
    <xf numFmtId="0" fontId="156" fillId="0" borderId="70" xfId="0" applyFont="1" applyFill="1" applyBorder="1" applyAlignment="1">
      <alignment horizontal="center" vertical="center"/>
    </xf>
    <xf numFmtId="179" fontId="156" fillId="0" borderId="76" xfId="0" applyNumberFormat="1" applyFont="1" applyFill="1" applyBorder="1" applyAlignment="1">
      <alignment horizontal="left" vertical="center"/>
    </xf>
    <xf numFmtId="0" fontId="156" fillId="0" borderId="71" xfId="0" applyFont="1" applyFill="1" applyBorder="1" applyAlignment="1">
      <alignment horizontal="center" vertical="center"/>
    </xf>
    <xf numFmtId="0" fontId="156" fillId="0" borderId="64" xfId="0" applyFont="1" applyFill="1" applyBorder="1" applyAlignment="1">
      <alignment horizontal="center" vertical="center"/>
    </xf>
    <xf numFmtId="179" fontId="156" fillId="17" borderId="71" xfId="0" applyNumberFormat="1" applyFont="1" applyFill="1" applyBorder="1" applyAlignment="1">
      <alignment horizontal="left" vertical="center"/>
    </xf>
    <xf numFmtId="179" fontId="156" fillId="17" borderId="69" xfId="0" applyNumberFormat="1" applyFont="1" applyFill="1" applyBorder="1" applyAlignment="1">
      <alignment horizontal="left" vertical="center"/>
    </xf>
    <xf numFmtId="0" fontId="156" fillId="0" borderId="61" xfId="0" applyFont="1" applyFill="1" applyBorder="1" applyAlignment="1">
      <alignment horizontal="center" vertical="center"/>
    </xf>
    <xf numFmtId="0" fontId="154" fillId="0" borderId="61" xfId="1208" applyFont="1" applyFill="1" applyBorder="1" applyAlignment="1">
      <alignment horizontal="center" vertical="center"/>
    </xf>
    <xf numFmtId="0" fontId="154" fillId="0" borderId="71" xfId="0" applyFont="1" applyFill="1" applyBorder="1" applyAlignment="1">
      <alignment horizontal="left" vertical="center" wrapText="1"/>
    </xf>
    <xf numFmtId="179" fontId="154" fillId="0" borderId="75" xfId="0" applyNumberFormat="1" applyFont="1" applyFill="1" applyBorder="1" applyAlignment="1">
      <alignment horizontal="center" vertical="center"/>
    </xf>
    <xf numFmtId="40" fontId="154" fillId="17" borderId="74" xfId="1208" applyNumberFormat="1" applyFont="1" applyFill="1" applyBorder="1" applyAlignment="1">
      <alignment horizontal="center" vertical="center"/>
    </xf>
    <xf numFmtId="0" fontId="154" fillId="82" borderId="63" xfId="1208" applyFont="1" applyFill="1" applyBorder="1" applyAlignment="1">
      <alignment horizontal="center" vertical="center"/>
    </xf>
    <xf numFmtId="0" fontId="154" fillId="82" borderId="71" xfId="0" applyFont="1" applyFill="1" applyBorder="1" applyAlignment="1">
      <alignment horizontal="left" vertical="center" wrapText="1"/>
    </xf>
    <xf numFmtId="179" fontId="154" fillId="82" borderId="62" xfId="0" applyNumberFormat="1" applyFont="1" applyFill="1" applyBorder="1" applyAlignment="1">
      <alignment horizontal="left" vertical="center"/>
    </xf>
    <xf numFmtId="0" fontId="154" fillId="0" borderId="63" xfId="1208" applyFont="1" applyFill="1" applyBorder="1" applyAlignment="1">
      <alignment horizontal="center" vertical="center"/>
    </xf>
    <xf numFmtId="0" fontId="156" fillId="0" borderId="68" xfId="1208" applyFont="1" applyFill="1" applyBorder="1" applyAlignment="1">
      <alignment horizontal="center" vertical="center"/>
    </xf>
    <xf numFmtId="0" fontId="156" fillId="82" borderId="69" xfId="0" applyFont="1" applyFill="1" applyBorder="1" applyAlignment="1">
      <alignment horizontal="left" vertical="center" wrapText="1"/>
    </xf>
    <xf numFmtId="0" fontId="156" fillId="82" borderId="62" xfId="0" applyFont="1" applyFill="1" applyBorder="1" applyAlignment="1">
      <alignment horizontal="left" vertical="center" wrapText="1"/>
    </xf>
    <xf numFmtId="0" fontId="156" fillId="0" borderId="62" xfId="0" applyFont="1" applyFill="1" applyBorder="1" applyAlignment="1">
      <alignment horizontal="left" vertical="center" wrapText="1"/>
    </xf>
    <xf numFmtId="0" fontId="156" fillId="0" borderId="63" xfId="0" applyFont="1" applyFill="1" applyBorder="1" applyAlignment="1">
      <alignment horizontal="center" vertical="center" wrapText="1"/>
    </xf>
    <xf numFmtId="0" fontId="154" fillId="0" borderId="69" xfId="0" applyFont="1" applyFill="1" applyBorder="1" applyAlignment="1">
      <alignment horizontal="center" vertical="center" wrapText="1"/>
    </xf>
    <xf numFmtId="0" fontId="154" fillId="0" borderId="62" xfId="0" applyFont="1" applyFill="1" applyBorder="1" applyAlignment="1">
      <alignment horizontal="left" vertical="center" wrapText="1"/>
    </xf>
    <xf numFmtId="0" fontId="154" fillId="0" borderId="71" xfId="0" applyFont="1" applyFill="1" applyBorder="1" applyAlignment="1">
      <alignment horizontal="center" vertical="center" wrapText="1"/>
    </xf>
    <xf numFmtId="0" fontId="154" fillId="17" borderId="67" xfId="0" applyFont="1" applyFill="1" applyBorder="1" applyAlignment="1">
      <alignment horizontal="center" vertical="center" wrapText="1"/>
    </xf>
    <xf numFmtId="0" fontId="154" fillId="17" borderId="71" xfId="0" applyFont="1" applyFill="1" applyBorder="1" applyAlignment="1">
      <alignment horizontal="left" vertical="center" wrapText="1"/>
    </xf>
    <xf numFmtId="0" fontId="154" fillId="17" borderId="62" xfId="0" applyFont="1" applyFill="1" applyBorder="1" applyAlignment="1">
      <alignment horizontal="left" vertical="center" wrapText="1"/>
    </xf>
    <xf numFmtId="0" fontId="154" fillId="0" borderId="67" xfId="0" applyFont="1" applyFill="1" applyBorder="1" applyAlignment="1">
      <alignment horizontal="center" vertical="center" wrapText="1"/>
    </xf>
    <xf numFmtId="0" fontId="148" fillId="0" borderId="62" xfId="0" applyFont="1" applyFill="1" applyBorder="1" applyAlignment="1">
      <alignment horizontal="left" vertical="center"/>
    </xf>
    <xf numFmtId="0" fontId="158" fillId="0" borderId="63" xfId="0" applyFont="1" applyFill="1" applyBorder="1" applyAlignment="1">
      <alignment horizontal="center" vertical="center"/>
    </xf>
    <xf numFmtId="0" fontId="154" fillId="19" borderId="62" xfId="1216" applyFont="1" applyFill="1" applyBorder="1" applyAlignment="1">
      <alignment horizontal="left"/>
    </xf>
    <xf numFmtId="0" fontId="154" fillId="19" borderId="62" xfId="1072" applyFont="1" applyFill="1" applyBorder="1" applyAlignment="1">
      <alignment horizontal="left" vertical="center"/>
    </xf>
    <xf numFmtId="0" fontId="159" fillId="19" borderId="62" xfId="1216" applyNumberFormat="1" applyFont="1" applyFill="1" applyBorder="1" applyAlignment="1">
      <alignment horizontal="center" vertical="center" wrapText="1"/>
    </xf>
    <xf numFmtId="0" fontId="158" fillId="0" borderId="68" xfId="0" applyFont="1" applyFill="1" applyBorder="1" applyAlignment="1">
      <alignment horizontal="center" vertical="center"/>
    </xf>
    <xf numFmtId="0" fontId="158" fillId="0" borderId="77" xfId="0" applyFont="1" applyFill="1" applyBorder="1" applyAlignment="1">
      <alignment horizontal="center" vertical="center"/>
    </xf>
    <xf numFmtId="0" fontId="154" fillId="17" borderId="62" xfId="1216" applyFont="1" applyFill="1" applyBorder="1" applyAlignment="1">
      <alignment horizontal="left"/>
    </xf>
    <xf numFmtId="0" fontId="154" fillId="17" borderId="62" xfId="1072" applyFont="1" applyFill="1" applyBorder="1" applyAlignment="1">
      <alignment horizontal="left" vertical="center"/>
    </xf>
    <xf numFmtId="0" fontId="159" fillId="17" borderId="62" xfId="1216" applyNumberFormat="1" applyFont="1" applyFill="1" applyBorder="1" applyAlignment="1">
      <alignment horizontal="center" vertical="center" wrapText="1"/>
    </xf>
    <xf numFmtId="0" fontId="158" fillId="17" borderId="63" xfId="0" applyFont="1" applyFill="1" applyBorder="1" applyAlignment="1">
      <alignment horizontal="center" vertical="center"/>
    </xf>
    <xf numFmtId="0" fontId="154" fillId="0" borderId="62" xfId="1216" applyFont="1" applyFill="1" applyBorder="1" applyAlignment="1">
      <alignment horizontal="left"/>
    </xf>
    <xf numFmtId="0" fontId="154" fillId="0" borderId="62" xfId="1072" applyFont="1" applyFill="1" applyBorder="1" applyAlignment="1">
      <alignment horizontal="left" vertical="center"/>
    </xf>
    <xf numFmtId="0" fontId="159" fillId="0" borderId="62" xfId="1216" applyNumberFormat="1" applyFont="1" applyFill="1" applyBorder="1" applyAlignment="1">
      <alignment horizontal="center" vertical="center" wrapText="1"/>
    </xf>
    <xf numFmtId="0" fontId="156" fillId="0" borderId="64" xfId="1208" applyFont="1" applyFill="1" applyBorder="1" applyAlignment="1">
      <alignment horizontal="center" vertical="center"/>
    </xf>
    <xf numFmtId="0" fontId="148" fillId="83" borderId="75" xfId="0" applyFont="1" applyFill="1" applyBorder="1" applyAlignment="1">
      <alignment horizontal="center" vertical="center"/>
    </xf>
    <xf numFmtId="0" fontId="148" fillId="83" borderId="78" xfId="0" applyFont="1" applyFill="1" applyBorder="1" applyAlignment="1">
      <alignment horizontal="center" vertical="center"/>
    </xf>
    <xf numFmtId="0" fontId="160" fillId="19" borderId="79" xfId="0" applyFont="1" applyFill="1" applyBorder="1" applyAlignment="1">
      <alignment horizontal="center" vertical="center"/>
    </xf>
    <xf numFmtId="0" fontId="160" fillId="19" borderId="80" xfId="0" applyFont="1" applyFill="1" applyBorder="1" applyAlignment="1">
      <alignment horizontal="center" vertical="center"/>
    </xf>
    <xf numFmtId="0" fontId="154" fillId="19" borderId="62" xfId="1208" applyFont="1" applyFill="1" applyBorder="1" applyAlignment="1">
      <alignment horizontal="center" vertical="center"/>
    </xf>
    <xf numFmtId="40" fontId="154" fillId="19" borderId="62" xfId="1208" applyNumberFormat="1" applyFont="1" applyFill="1" applyBorder="1" applyAlignment="1">
      <alignment horizontal="center" vertical="center"/>
    </xf>
    <xf numFmtId="40" fontId="154" fillId="19" borderId="75" xfId="0" applyNumberFormat="1" applyFont="1" applyFill="1" applyBorder="1" applyAlignment="1">
      <alignment horizontal="center" vertical="center"/>
    </xf>
    <xf numFmtId="40" fontId="154" fillId="19" borderId="74" xfId="1208" applyNumberFormat="1" applyFont="1" applyFill="1" applyBorder="1" applyAlignment="1">
      <alignment horizontal="center" vertical="center"/>
    </xf>
    <xf numFmtId="179" fontId="150" fillId="19" borderId="74" xfId="0" applyNumberFormat="1" applyFont="1" applyFill="1" applyBorder="1" applyAlignment="1">
      <alignment horizontal="center" vertical="center"/>
    </xf>
    <xf numFmtId="0" fontId="154" fillId="17" borderId="62" xfId="1208" applyFont="1" applyFill="1" applyBorder="1" applyAlignment="1">
      <alignment horizontal="center" vertical="center"/>
    </xf>
    <xf numFmtId="40" fontId="154" fillId="17" borderId="62" xfId="1208" applyNumberFormat="1" applyFont="1" applyFill="1" applyBorder="1" applyAlignment="1">
      <alignment horizontal="center" vertical="center"/>
    </xf>
    <xf numFmtId="179" fontId="150" fillId="17" borderId="74" xfId="0" applyNumberFormat="1" applyFont="1" applyFill="1" applyBorder="1" applyAlignment="1">
      <alignment horizontal="center" vertical="center"/>
    </xf>
    <xf numFmtId="0" fontId="154" fillId="0" borderId="62" xfId="1208" applyFont="1" applyFill="1" applyBorder="1" applyAlignment="1">
      <alignment horizontal="center" vertical="center"/>
    </xf>
    <xf numFmtId="40" fontId="154" fillId="0" borderId="62" xfId="1208" applyNumberFormat="1" applyFont="1" applyFill="1" applyBorder="1" applyAlignment="1">
      <alignment horizontal="center" vertical="center"/>
    </xf>
    <xf numFmtId="40" fontId="154" fillId="0" borderId="74" xfId="1208" applyNumberFormat="1" applyFont="1" applyFill="1" applyBorder="1" applyAlignment="1">
      <alignment horizontal="center" vertical="center"/>
    </xf>
    <xf numFmtId="40" fontId="150" fillId="17" borderId="75" xfId="0" applyNumberFormat="1" applyFont="1" applyFill="1" applyBorder="1" applyAlignment="1">
      <alignment horizontal="center" vertical="center"/>
    </xf>
    <xf numFmtId="0" fontId="148" fillId="83" borderId="76" xfId="0" applyFont="1" applyFill="1" applyBorder="1" applyAlignment="1">
      <alignment horizontal="center" vertical="center"/>
    </xf>
    <xf numFmtId="186" fontId="148" fillId="83" borderId="78" xfId="0" applyNumberFormat="1" applyFont="1" applyFill="1" applyBorder="1" applyAlignment="1">
      <alignment horizontal="center" vertical="center"/>
    </xf>
    <xf numFmtId="0" fontId="160" fillId="19" borderId="81" xfId="0" applyFont="1" applyFill="1" applyBorder="1" applyAlignment="1">
      <alignment horizontal="center" vertical="center"/>
    </xf>
  </cellXfs>
  <cellStyles count="18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60% - 强调文字颜色 5 3 2 3 2" xfId="49"/>
    <cellStyle name="0,0&#10;&#10;NA&#10;&#10; 2 2 3 2" xfId="50"/>
    <cellStyle name="千位分隔 5 5 2 2" xfId="51"/>
    <cellStyle name="强调文字颜色 2 3 2" xfId="52"/>
    <cellStyle name="常规 2 2 2 5 3 2" xfId="53"/>
    <cellStyle name="40% - 强调文字颜色 1 2 4 2" xfId="54"/>
    <cellStyle name="常规 5 2 2 2 3 2" xfId="55"/>
    <cellStyle name="0,0&#10;&#10;NA&#10;&#10; 2 2 3 4" xfId="56"/>
    <cellStyle name="Currency 7" xfId="57"/>
    <cellStyle name="Comma 3 6" xfId="58"/>
    <cellStyle name="常规 7 3" xfId="59"/>
    <cellStyle name="Comma 3 2 4" xfId="60"/>
    <cellStyle name="Comma 2 2 3 2" xfId="61"/>
    <cellStyle name="0,0&#10;&#10;NA&#10;&#10; 2 5 4" xfId="62"/>
    <cellStyle name="Currency 3 2 4" xfId="63"/>
    <cellStyle name="20% - 强调文字颜色 6 3 2 2 2" xfId="64"/>
    <cellStyle name="40% - 强调文字颜色 5 3 3 2" xfId="65"/>
    <cellStyle name="0,0&#10;&#10;NA&#10;&#10; 3 2" xfId="66"/>
    <cellStyle name="0,0&#10;&#10;NA&#10;&#10; 2 2 3 5" xfId="67"/>
    <cellStyle name="60% - 强调文字颜色 5 3 2" xfId="68"/>
    <cellStyle name="40% - 强调文字颜色 5 3 2 2" xfId="69"/>
    <cellStyle name="0,0&#10;&#10;NA&#10;&#10; 2 2" xfId="70"/>
    <cellStyle name="好 3 5 2" xfId="71"/>
    <cellStyle name="60% - 强调文字颜色 4 2 2 2" xfId="72"/>
    <cellStyle name="适中 2 4 2" xfId="73"/>
    <cellStyle name="60% - 强调文字颜色 2 3" xfId="74"/>
    <cellStyle name="40% - 强调文字颜色 2 3 5 2" xfId="75"/>
    <cellStyle name="Comma 2" xfId="76"/>
    <cellStyle name="60% - 强调文字颜色 2 2 2 4" xfId="77"/>
    <cellStyle name="解释性文本 2 2" xfId="78"/>
    <cellStyle name="20% - 强调文字颜色 5 3 6" xfId="79"/>
    <cellStyle name="40% - 强调文字颜色 2 3 2 3 2" xfId="80"/>
    <cellStyle name="Comma 2 2 2 4" xfId="81"/>
    <cellStyle name="60% - 强调文字颜色 2 3 5" xfId="82"/>
    <cellStyle name="常规 6 5" xfId="83"/>
    <cellStyle name="常规 4 4 3" xfId="84"/>
    <cellStyle name="常规 4 2 2 3" xfId="85"/>
    <cellStyle name="Comma 2 2 2" xfId="86"/>
    <cellStyle name="解释性文本 2 2 2 2" xfId="87"/>
    <cellStyle name="60% - 强调文字颜色 5 2 5 2" xfId="88"/>
    <cellStyle name="_ET_STYLE_NoName_00_" xfId="89"/>
    <cellStyle name="0,0&#10;&#10;NA&#10;&#10; 2 3 3" xfId="90"/>
    <cellStyle name="60% - 强调文字颜色 2 2 2" xfId="91"/>
    <cellStyle name="常规 12 3 5" xfId="92"/>
    <cellStyle name="20% - 强调文字颜色 5 3 3" xfId="93"/>
    <cellStyle name="60% - 强调文字颜色 2 2 2 2" xfId="94"/>
    <cellStyle name="20% - 强调文字颜色 5 3 4" xfId="95"/>
    <cellStyle name="60% - 强调文字颜色 2 2 2 3" xfId="96"/>
    <cellStyle name="20% - 强调文字颜色 5 3 5" xfId="97"/>
    <cellStyle name="60% - 强调文字颜色 4 2 4 2" xfId="98"/>
    <cellStyle name="60% - 强调文字颜色 3 2 2 3 2" xfId="99"/>
    <cellStyle name="标题 1 2 2 4" xfId="100"/>
    <cellStyle name="40% - 强调文字颜色 4 2" xfId="101"/>
    <cellStyle name="千位分隔 5 5 2 5" xfId="102"/>
    <cellStyle name="Currency 4 2 2" xfId="103"/>
    <cellStyle name="常规 7 2 5 3 2" xfId="104"/>
    <cellStyle name="Comma 2 5 3" xfId="105"/>
    <cellStyle name="常规 2 2 2 5" xfId="106"/>
    <cellStyle name="注释 2 3" xfId="107"/>
    <cellStyle name="20% - 强调文字颜色 5 2 5 2" xfId="108"/>
    <cellStyle name="60% - 强调文字颜色 2 3 2 3" xfId="109"/>
    <cellStyle name="20% - 强调文字颜色 6 3 5" xfId="110"/>
    <cellStyle name="好 3 6" xfId="111"/>
    <cellStyle name="60% - 强调文字颜色 4 2 3" xfId="112"/>
    <cellStyle name="差 2 3 2" xfId="113"/>
    <cellStyle name="60% - 强调文字颜色 3 2 3 2" xfId="114"/>
    <cellStyle name="千位分隔 5 5 2 4" xfId="115"/>
    <cellStyle name="Comma 2 5 2" xfId="116"/>
    <cellStyle name="常规 2 2 2 4" xfId="117"/>
    <cellStyle name="40% - 强调文字颜色 4 2 3 2" xfId="118"/>
    <cellStyle name="Comma 3 4" xfId="119"/>
    <cellStyle name="好 2 4" xfId="120"/>
    <cellStyle name="40% - 强调文字颜色 5 3" xfId="121"/>
    <cellStyle name="0,0&#10;&#10;NA&#10;&#10;" xfId="122"/>
    <cellStyle name="40% - 强调文字颜色 1 2 2 3 2" xfId="123"/>
    <cellStyle name="Comma 3 5" xfId="124"/>
    <cellStyle name="千位分隔 5 9 2 2" xfId="125"/>
    <cellStyle name="Comma 2 5 4" xfId="126"/>
    <cellStyle name="常规 2 2 2 6" xfId="127"/>
    <cellStyle name="Comma 2 5 5" xfId="128"/>
    <cellStyle name="Comma 3 3 2" xfId="129"/>
    <cellStyle name="千位分隔 5 5 2 3" xfId="130"/>
    <cellStyle name="标题 5 3 2" xfId="131"/>
    <cellStyle name="60% - 强调文字颜色 5 2 2 2" xfId="132"/>
    <cellStyle name="60% - 强调文字颜色 1 2 2 4 2" xfId="133"/>
    <cellStyle name="60% - 强调文字颜色 5 3 2 2 2" xfId="134"/>
    <cellStyle name="20% - 强调文字颜色 4 2 4" xfId="135"/>
    <cellStyle name="0,0&#10;&#10;NA&#10;&#10; 2 2 2 2" xfId="136"/>
    <cellStyle name="适中 2" xfId="137"/>
    <cellStyle name="60% - 强调文字颜色 5 2 2 3" xfId="138"/>
    <cellStyle name="60% - 强调文字颜色 5 3" xfId="139"/>
    <cellStyle name="好 2 4 2" xfId="140"/>
    <cellStyle name="40% - 强调文字颜色 5 3 2" xfId="141"/>
    <cellStyle name="40% - 强调文字颜色 2 2 2 4" xfId="142"/>
    <cellStyle name="0,0&#10;&#10;NA&#10;&#10; 2" xfId="143"/>
    <cellStyle name="60% - 强调文字颜色 5 3 2 2" xfId="144"/>
    <cellStyle name="40% - 强调文字颜色 5 3 6" xfId="145"/>
    <cellStyle name="40% - 强调文字颜色 5 3 2 2 2" xfId="146"/>
    <cellStyle name="0,0&#10;&#10;NA&#10;&#10; 2 2 2" xfId="147"/>
    <cellStyle name="20% - 强调文字颜色 4 2 5" xfId="148"/>
    <cellStyle name="0,0&#10;&#10;NA&#10;&#10; 2 2 2 3" xfId="149"/>
    <cellStyle name="20% - 强调文字颜色 4 2 6" xfId="150"/>
    <cellStyle name="0,0&#10;&#10;NA&#10;&#10; 2 2 2 4" xfId="151"/>
    <cellStyle name="0,0&#10;&#10;NA&#10;&#10; 2 2 2 5" xfId="152"/>
    <cellStyle name="60% - 强调文字颜色 5 3 2 3" xfId="153"/>
    <cellStyle name="0,0&#10;&#10;NA&#10;&#10; 2 2 3" xfId="154"/>
    <cellStyle name="0,0&#10;&#10;NA&#10;&#10; 2 2 3 3" xfId="155"/>
    <cellStyle name="Comma 2 5 2 2" xfId="156"/>
    <cellStyle name="检查单元格 3 2 2" xfId="157"/>
    <cellStyle name="60% - 强调文字颜色 5 3 3" xfId="158"/>
    <cellStyle name="40% - 强调文字颜色 5 3 2 3" xfId="159"/>
    <cellStyle name="0,0&#10;&#10;NA&#10;&#10; 2 3" xfId="160"/>
    <cellStyle name="检查单元格 3 2 2 2" xfId="161"/>
    <cellStyle name="60% - 强调文字颜色 5 3 3 2" xfId="162"/>
    <cellStyle name="40% - 强调文字颜色 5 3 2 3 2" xfId="163"/>
    <cellStyle name="0,0&#10;&#10;NA&#10;&#10; 2 3 2" xfId="164"/>
    <cellStyle name="0,0&#10;&#10;NA&#10;&#10; 2 3 4" xfId="165"/>
    <cellStyle name="60% - 强调文字颜色 2 2 3" xfId="166"/>
    <cellStyle name="0,0&#10;&#10;NA&#10;&#10; 2 3 5" xfId="167"/>
    <cellStyle name="60% - 强调文字颜色 2 2 4" xfId="168"/>
    <cellStyle name="强调文字颜色 6 2 2 2" xfId="169"/>
    <cellStyle name="Comma 2 2 3 3 2" xfId="170"/>
    <cellStyle name="检查单元格 3 2 3" xfId="171"/>
    <cellStyle name="60% - 强调文字颜色 5 3 4" xfId="172"/>
    <cellStyle name="40% - 强调文字颜色 5 3 2 4" xfId="173"/>
    <cellStyle name="常规 7 4 2" xfId="174"/>
    <cellStyle name="常规 4 5 2 2" xfId="175"/>
    <cellStyle name="常规 4 2 3 2 2" xfId="176"/>
    <cellStyle name="0,0&#10;&#10;NA&#10;&#10; 2 4" xfId="177"/>
    <cellStyle name="检查单元格 3 2 3 2" xfId="178"/>
    <cellStyle name="60% - 强调文字颜色 5 3 4 2" xfId="179"/>
    <cellStyle name="常规 7 4 2 2" xfId="180"/>
    <cellStyle name="0,0&#10;&#10;NA&#10;&#10; 2 4 2" xfId="181"/>
    <cellStyle name="注释 2" xfId="182"/>
    <cellStyle name="0,0&#10;&#10;NA&#10;&#10; 2 4 3" xfId="183"/>
    <cellStyle name="60% - 强调文字颜色 2 3 2" xfId="184"/>
    <cellStyle name="Comma 2 2 2 2" xfId="185"/>
    <cellStyle name="0,0&#10;&#10;NA&#10;&#10; 2 4 4" xfId="186"/>
    <cellStyle name="60% - 强调文字颜色 2 3 3" xfId="187"/>
    <cellStyle name="Comma 2 2 2 3" xfId="188"/>
    <cellStyle name="0,0&#10;&#10;NA&#10;&#10; 2 4 5" xfId="189"/>
    <cellStyle name="60% - 强调文字颜色 2 3 4" xfId="190"/>
    <cellStyle name="Comma 3 2" xfId="191"/>
    <cellStyle name="解释性文本 2 3 2" xfId="192"/>
    <cellStyle name="检查单元格 3 2 4" xfId="193"/>
    <cellStyle name="60% - 强调文字颜色 5 3 5" xfId="194"/>
    <cellStyle name="常规 7 4 3" xfId="195"/>
    <cellStyle name="0,0&#10;&#10;NA&#10;&#10; 2 5" xfId="196"/>
    <cellStyle name="20% - 强调文字颜色 1 2 2 2 2" xfId="197"/>
    <cellStyle name="Comma 3 2 2" xfId="198"/>
    <cellStyle name="60% - 强调文字颜色 5 3 5 2" xfId="199"/>
    <cellStyle name="常规 7 4 3 2" xfId="200"/>
    <cellStyle name="0,0&#10;&#10;NA&#10;&#10; 2 5 2" xfId="201"/>
    <cellStyle name="常规 7 2" xfId="202"/>
    <cellStyle name="Comma 3 2 3" xfId="203"/>
    <cellStyle name="0,0&#10;&#10;NA&#10;&#10; 2 5 3" xfId="204"/>
    <cellStyle name="强调文字颜色 6 2 2" xfId="205"/>
    <cellStyle name="Comma 2 2 3 3" xfId="206"/>
    <cellStyle name="0,0&#10;&#10;NA&#10;&#10; 2 5 5" xfId="207"/>
    <cellStyle name="40% - 强调文字颜色 5 3 3" xfId="208"/>
    <cellStyle name="0,0&#10;&#10;NA&#10;&#10; 3" xfId="209"/>
    <cellStyle name="Comma 2 5 3 2" xfId="210"/>
    <cellStyle name="0,0&#10;&#10;NA&#10;&#10; 3 3" xfId="211"/>
    <cellStyle name="常规 7 5 2" xfId="212"/>
    <cellStyle name="常规 4 5 3 2" xfId="213"/>
    <cellStyle name="常规 4 2 3 3 2" xfId="214"/>
    <cellStyle name="0,0&#10;&#10;NA&#10;&#10; 3 4" xfId="215"/>
    <cellStyle name="常规 7 5 3" xfId="216"/>
    <cellStyle name="0,0&#10;&#10;NA&#10;&#10; 3 5" xfId="217"/>
    <cellStyle name="20% - 强调文字颜色 1 2 2 3 2" xfId="218"/>
    <cellStyle name="40% - 强调文字颜色 5 3 4" xfId="219"/>
    <cellStyle name="0,0&#10;&#10;NA&#10;&#10; 4" xfId="220"/>
    <cellStyle name="40% - 强调文字颜色 5 3 4 2" xfId="221"/>
    <cellStyle name="0,0&#10;&#10;NA&#10;&#10; 4 2" xfId="222"/>
    <cellStyle name="0,0&#10;&#10;NA&#10;&#10; 4 3" xfId="223"/>
    <cellStyle name="0,0&#10;&#10;NA&#10;&#10; 4 4" xfId="224"/>
    <cellStyle name="0,0&#10;&#10;NA&#10;&#10; 4 5" xfId="225"/>
    <cellStyle name="20% - 强调文字颜色 1 2 2 4 2" xfId="226"/>
    <cellStyle name="40% - 强调文字颜色 5 3 5" xfId="227"/>
    <cellStyle name="0,0&#10;&#10;NA&#10;&#10; 5" xfId="228"/>
    <cellStyle name="40% - 强调文字颜色 5 3 5 2" xfId="229"/>
    <cellStyle name="0,0&#10;&#10;NA&#10;&#10; 5 2" xfId="230"/>
    <cellStyle name="0,0&#10;&#10;NA&#10;&#10; 5 3" xfId="231"/>
    <cellStyle name="0,0&#10;&#10;NA&#10;&#10; 5 4" xfId="232"/>
    <cellStyle name="0,0&#10;&#10;NA&#10;&#10; 5 5" xfId="233"/>
    <cellStyle name="20% - 强调文字颜色 1 2" xfId="234"/>
    <cellStyle name="20% - 强调文字颜色 1 2 2" xfId="235"/>
    <cellStyle name="Comma 3" xfId="236"/>
    <cellStyle name="20% - 强调文字颜色 1 2 2 2" xfId="237"/>
    <cellStyle name="20% - 强调文字颜色 1 2 2 3" xfId="238"/>
    <cellStyle name="20% - 强调文字颜色 1 2 2 4" xfId="239"/>
    <cellStyle name="20% - 强调文字颜色 1 2 2 5" xfId="240"/>
    <cellStyle name="Comma 3 5 2" xfId="241"/>
    <cellStyle name="40% - 强调文字颜色 2 2" xfId="242"/>
    <cellStyle name="20% - 强调文字颜色 1 2 3" xfId="243"/>
    <cellStyle name="Comma 3 5 2 2" xfId="244"/>
    <cellStyle name="40% - 强调文字颜色 2 2 2" xfId="245"/>
    <cellStyle name="20% - 强调文字颜色 1 2 3 2" xfId="246"/>
    <cellStyle name="Comma 3 5 3" xfId="247"/>
    <cellStyle name="40% - 强调文字颜色 2 3" xfId="248"/>
    <cellStyle name="20% - 强调文字颜色 1 2 4" xfId="249"/>
    <cellStyle name="Comma 3 5 3 2" xfId="250"/>
    <cellStyle name="40% - 强调文字颜色 2 3 2" xfId="251"/>
    <cellStyle name="20% - 强调文字颜色 1 2 4 2" xfId="252"/>
    <cellStyle name="60% - 强调文字颜色 6 2 2 2" xfId="253"/>
    <cellStyle name="20% - 强调文字颜色 1 2 5" xfId="254"/>
    <cellStyle name="60% - 强调文字颜色 6 2 2 2 2" xfId="255"/>
    <cellStyle name="20% - 强调文字颜色 1 2 5 2" xfId="256"/>
    <cellStyle name="60% - 强调文字颜色 6 2 2 3" xfId="257"/>
    <cellStyle name="20% - 强调文字颜色 1 2 6" xfId="258"/>
    <cellStyle name="20% - 强调文字颜色 2 2" xfId="259"/>
    <cellStyle name="40% - 强调文字颜色 3 2 2 5" xfId="260"/>
    <cellStyle name="20% - 强调文字颜色 2 2 2" xfId="261"/>
    <cellStyle name="60% - 强调文字颜色 3 2 2 5" xfId="262"/>
    <cellStyle name="20% - 强调文字颜色 2 2 2 2" xfId="263"/>
    <cellStyle name="20% - 强调文字颜色 2 2 2 2 2" xfId="264"/>
    <cellStyle name="20% - 强调文字颜色 2 2 2 3" xfId="265"/>
    <cellStyle name="20% - 强调文字颜色 2 2 2 5" xfId="266"/>
    <cellStyle name="20% - 强调文字颜色 2 2 2 3 2" xfId="267"/>
    <cellStyle name="20% - 强调文字颜色 2 2 2 4" xfId="268"/>
    <cellStyle name="20% - 强调文字颜色 2 2 2 4 2" xfId="269"/>
    <cellStyle name="20% - 强调文字颜色 6 2 2 3 2" xfId="270"/>
    <cellStyle name="20% - 强调文字颜色 2 2 3" xfId="271"/>
    <cellStyle name="20% - 强调文字颜色 2 2 3 2" xfId="272"/>
    <cellStyle name="20% - 强调文字颜色 2 2 4" xfId="273"/>
    <cellStyle name="20% - 强调文字颜色 2 2 4 2" xfId="274"/>
    <cellStyle name="20% - 强调文字颜色 2 2 5" xfId="275"/>
    <cellStyle name="20% - 强调文字颜色 2 2 5 2" xfId="276"/>
    <cellStyle name="40% - 强调文字颜色 6 2 2 4 2" xfId="277"/>
    <cellStyle name="40% - 强调文字颜色 1 2 3 2" xfId="278"/>
    <cellStyle name="20% - 强调文字颜色 2 2 6" xfId="279"/>
    <cellStyle name="千位分隔 5 7 4" xfId="280"/>
    <cellStyle name="20% - 强调文字颜色 4 2 2 5" xfId="281"/>
    <cellStyle name="千位分隔 5 5 2 2 2" xfId="282"/>
    <cellStyle name="常规 3 2 5" xfId="283"/>
    <cellStyle name="20% - 强调文字颜色 3 2" xfId="284"/>
    <cellStyle name="20% - 强调文字颜色 3 2 2" xfId="285"/>
    <cellStyle name="60% - 强调文字颜色 4 2 2 5" xfId="286"/>
    <cellStyle name="20% - 强调文字颜色 3 2 2 2" xfId="287"/>
    <cellStyle name="20% - 强调文字颜色 3 2 2 2 2" xfId="288"/>
    <cellStyle name="20% - 强调文字颜色 3 2 2 3" xfId="289"/>
    <cellStyle name="20% - 强调文字颜色 3 2 2 3 2" xfId="290"/>
    <cellStyle name="60% - 强调文字颜色 3 2 2" xfId="291"/>
    <cellStyle name="20% - 强调文字颜色 3 2 2 4" xfId="292"/>
    <cellStyle name="60% - 强调文字颜色 3 2 2 2" xfId="293"/>
    <cellStyle name="20% - 强调文字颜色 3 2 2 4 2" xfId="294"/>
    <cellStyle name="60% - 强调文字颜色 3 2 3" xfId="295"/>
    <cellStyle name="20% - 强调文字颜色 3 2 2 5" xfId="296"/>
    <cellStyle name="20% - 强调文字颜色 3 2 3" xfId="297"/>
    <cellStyle name="20% - 强调文字颜色 3 2 3 2" xfId="298"/>
    <cellStyle name="20% - 强调文字颜色 3 2 4" xfId="299"/>
    <cellStyle name="常规 7 2 2 2 3" xfId="300"/>
    <cellStyle name="20% - 强调文字颜色 3 2 4 2" xfId="301"/>
    <cellStyle name="千位分隔 5 6 2" xfId="302"/>
    <cellStyle name="20% - 强调文字颜色 3 2 5" xfId="303"/>
    <cellStyle name="千位分隔 5 6 2 2" xfId="304"/>
    <cellStyle name="常规 7 2 2 3 3" xfId="305"/>
    <cellStyle name="20% - 强调文字颜色 3 2 5 2" xfId="306"/>
    <cellStyle name="千位分隔 5 6 3" xfId="307"/>
    <cellStyle name="20% - 强调文字颜色 3 2 6" xfId="308"/>
    <cellStyle name="Comma 3 3 2 2" xfId="309"/>
    <cellStyle name="千位分隔 5 5 2 3 2" xfId="310"/>
    <cellStyle name="20% - 强调文字颜色 4 2" xfId="311"/>
    <cellStyle name="20% - 强调文字颜色 4 2 2" xfId="312"/>
    <cellStyle name="20% - 强调文字颜色 4 2 2 2" xfId="313"/>
    <cellStyle name="20% - 强调文字颜色 4 2 2 2 2" xfId="314"/>
    <cellStyle name="千位分隔 5 7 2" xfId="315"/>
    <cellStyle name="20% - 强调文字颜色 4 2 2 3" xfId="316"/>
    <cellStyle name="千位分隔 5 7 2 2" xfId="317"/>
    <cellStyle name="20% - 强调文字颜色 4 2 2 3 2" xfId="318"/>
    <cellStyle name="千位分隔 5 7 3" xfId="319"/>
    <cellStyle name="20% - 强调文字颜色 4 2 2 4" xfId="320"/>
    <cellStyle name="千位分隔 5 7 3 2" xfId="321"/>
    <cellStyle name="20% - 强调文字颜色 4 2 2 4 2" xfId="322"/>
    <cellStyle name="20% - 强调文字颜色 4 2 3" xfId="323"/>
    <cellStyle name="60% - 强调文字颜色 1 2 4" xfId="324"/>
    <cellStyle name="20% - 强调文字颜色 4 2 3 2" xfId="325"/>
    <cellStyle name="20% - 强调文字颜色 4 2 4 2" xfId="326"/>
    <cellStyle name="20% - 强调文字颜色 4 2 5 2" xfId="327"/>
    <cellStyle name="20% - 强调文字颜色 5 2" xfId="328"/>
    <cellStyle name="20% - 强调文字颜色 5 2 2" xfId="329"/>
    <cellStyle name="60% - 强调文字颜色 6 2 2 5" xfId="330"/>
    <cellStyle name="20% - 强调文字颜色 5 2 2 2" xfId="331"/>
    <cellStyle name="20% - 强调文字颜色 5 3 2 3" xfId="332"/>
    <cellStyle name="20% - 强调文字颜色 5 2 2 2 2" xfId="333"/>
    <cellStyle name="20% - 强调文字颜色 5 2 2 3" xfId="334"/>
    <cellStyle name="20% - 强调文字颜色 5 2 2 3 2" xfId="335"/>
    <cellStyle name="40% - 强调文字颜色 2 3 4 2" xfId="336"/>
    <cellStyle name="20% - 强调文字颜色 5 2 2 4" xfId="337"/>
    <cellStyle name="20% - 强调文字颜色 5 2 3" xfId="338"/>
    <cellStyle name="20% - 强调文字颜色 5 2 3 2" xfId="339"/>
    <cellStyle name="20% - 强调文字颜色 5 2 4" xfId="340"/>
    <cellStyle name="20% - 强调文字颜色 6 2 5" xfId="341"/>
    <cellStyle name="20% - 强调文字颜色 5 2 4 2" xfId="342"/>
    <cellStyle name="20% - 强调文字颜色 5 2 5" xfId="343"/>
    <cellStyle name="20% - 强调文字颜色 5 2 6" xfId="344"/>
    <cellStyle name="40% - 强调文字颜色 2 3 2 2 2" xfId="345"/>
    <cellStyle name="60% - 强调文字颜色 3 2 5 2" xfId="346"/>
    <cellStyle name="20% - 强调文字颜色 5 3" xfId="347"/>
    <cellStyle name="20% - 强调文字颜色 5 3 2" xfId="348"/>
    <cellStyle name="20% - 强调文字颜色 5 3 2 2" xfId="349"/>
    <cellStyle name="20% - 强调文字颜色 6 3 2 3" xfId="350"/>
    <cellStyle name="20% - 强调文字颜色 5 3 2 2 2" xfId="351"/>
    <cellStyle name="20% - 强调文字颜色 5 3 2 3 2" xfId="352"/>
    <cellStyle name="20% - 强调文字颜色 5 3 2 4" xfId="353"/>
    <cellStyle name="20% - 强调文字颜色 5 3 3 2" xfId="354"/>
    <cellStyle name="Comma 3 2 2 3" xfId="355"/>
    <cellStyle name="60% - 强调文字颜色 2 2 2 2 2" xfId="356"/>
    <cellStyle name="20% - 强调文字颜色 5 3 4 2" xfId="357"/>
    <cellStyle name="常规 7 2 3" xfId="358"/>
    <cellStyle name="Comma 3 2 3 3" xfId="359"/>
    <cellStyle name="常规 2 2 2 2 4" xfId="360"/>
    <cellStyle name="60% - 强调文字颜色 2 2 2 3 2" xfId="361"/>
    <cellStyle name="20% - 强调文字颜色 5 3 5 2" xfId="362"/>
    <cellStyle name="60% - 强调文字颜色 6 2 4" xfId="363"/>
    <cellStyle name="20% - 强调文字颜色 6 2" xfId="364"/>
    <cellStyle name="60% - 强调文字颜色 6 2 4 2" xfId="365"/>
    <cellStyle name="20% - 强调文字颜色 6 2 2" xfId="366"/>
    <cellStyle name="20% - 强调文字颜色 6 2 2 2" xfId="367"/>
    <cellStyle name="20% - 强调文字颜色 6 2 2 2 2" xfId="368"/>
    <cellStyle name="40% - 强调文字颜色 1 2 2 4 2" xfId="369"/>
    <cellStyle name="20% - 强调文字颜色 6 2 2 3" xfId="370"/>
    <cellStyle name="20% - 强调文字颜色 6 2 2 4" xfId="371"/>
    <cellStyle name="20% - 强调文字颜色 6 2 3" xfId="372"/>
    <cellStyle name="20% - 强调文字颜色 6 2 3 2" xfId="373"/>
    <cellStyle name="20% - 强调文字颜色 6 2 4" xfId="374"/>
    <cellStyle name="20% - 强调文字颜色 6 2 4 2" xfId="375"/>
    <cellStyle name="20% - 强调文字颜色 6 2 5 2" xfId="376"/>
    <cellStyle name="20% - 强调文字颜色 6 2 6" xfId="377"/>
    <cellStyle name="解释性文本 3 2 2" xfId="378"/>
    <cellStyle name="60% - 强调文字颜色 6 2 5" xfId="379"/>
    <cellStyle name="20% - 强调文字颜色 6 3" xfId="380"/>
    <cellStyle name="解释性文本 3 2 2 2" xfId="381"/>
    <cellStyle name="60% - 强调文字颜色 6 2 5 2" xfId="382"/>
    <cellStyle name="20% - 强调文字颜色 6 3 2" xfId="383"/>
    <cellStyle name="20% - 强调文字颜色 6 3 2 2" xfId="384"/>
    <cellStyle name="千位分隔 5 6" xfId="385"/>
    <cellStyle name="Currency 3 3 4" xfId="386"/>
    <cellStyle name="20% - 强调文字颜色 6 3 2 3 2" xfId="387"/>
    <cellStyle name="20% - 强调文字颜色 6 3 2 4" xfId="388"/>
    <cellStyle name="20% - 强调文字颜色 6 3 3" xfId="389"/>
    <cellStyle name="20% - 强调文字颜色 6 3 3 2" xfId="390"/>
    <cellStyle name="注释 2 2" xfId="391"/>
    <cellStyle name="60% - 强调文字颜色 2 3 2 2" xfId="392"/>
    <cellStyle name="20% - 强调文字颜色 6 3 4" xfId="393"/>
    <cellStyle name="注释 2 2 2" xfId="394"/>
    <cellStyle name="60% - 强调文字颜色 2 3 2 2 2" xfId="395"/>
    <cellStyle name="20% - 强调文字颜色 6 3 4 2" xfId="396"/>
    <cellStyle name="注释 2 3 2" xfId="397"/>
    <cellStyle name="60% - 强调文字颜色 2 3 2 3 2" xfId="398"/>
    <cellStyle name="链接单元格 2" xfId="399"/>
    <cellStyle name="20% - 强调文字颜色 6 3 5 2" xfId="400"/>
    <cellStyle name="注释 2 4" xfId="401"/>
    <cellStyle name="60% - 强调文字颜色 2 3 2 4" xfId="402"/>
    <cellStyle name="20% - 强调文字颜色 6 3 6" xfId="403"/>
    <cellStyle name="Comma 3 4 2" xfId="404"/>
    <cellStyle name="40% - 强调文字颜色 1 2" xfId="405"/>
    <cellStyle name="千位分隔 5 5 3 3 2" xfId="406"/>
    <cellStyle name="常规 4 3 5" xfId="407"/>
    <cellStyle name="40% - 强调文字颜色 6 2 2 3" xfId="408"/>
    <cellStyle name="Comma 3 4 2 2" xfId="409"/>
    <cellStyle name="40% - 强调文字颜色 1 2 2" xfId="410"/>
    <cellStyle name="40% - 强调文字颜色 6 2 2 3 2" xfId="411"/>
    <cellStyle name="40% - 强调文字颜色 1 2 2 2" xfId="412"/>
    <cellStyle name="Comma 2 5" xfId="413"/>
    <cellStyle name="40% - 强调文字颜色 4 2 3" xfId="414"/>
    <cellStyle name="汇总 2 4" xfId="415"/>
    <cellStyle name="40% - 强调文字颜色 1 2 2 2 2" xfId="416"/>
    <cellStyle name="40% - 强调文字颜色 1 2 2 3" xfId="417"/>
    <cellStyle name="40% - 强调文字颜色 1 2 2 4" xfId="418"/>
    <cellStyle name="常规 6 2 2 3 4" xfId="419"/>
    <cellStyle name="60% - 强调文字颜色 6 2 2 4 2" xfId="420"/>
    <cellStyle name="40% - 强调文字颜色 1 2 2 5" xfId="421"/>
    <cellStyle name="强调文字颜色 2 3 5 2" xfId="422"/>
    <cellStyle name="40% - 强调文字颜色 6 2 2 4" xfId="423"/>
    <cellStyle name="40% - 强调文字颜色 1 2 3" xfId="424"/>
    <cellStyle name="40% - 强调文字颜色 6 2 2 5" xfId="425"/>
    <cellStyle name="40% - 强调文字颜色 1 2 4" xfId="426"/>
    <cellStyle name="40% - 强调文字颜色 1 2 5" xfId="427"/>
    <cellStyle name="40% - 强调文字颜色 1 2 5 2" xfId="428"/>
    <cellStyle name="40% - 强调文字颜色 1 2 6" xfId="429"/>
    <cellStyle name="40% - 强调文字颜色 2 2 2 2" xfId="430"/>
    <cellStyle name="40% - 强调文字颜色 2 2 2 2 2" xfId="431"/>
    <cellStyle name="强调文字颜色 6 3 2 4" xfId="432"/>
    <cellStyle name="60% - 强调文字颜色 5 2" xfId="433"/>
    <cellStyle name="40% - 强调文字颜色 2 2 2 3" xfId="434"/>
    <cellStyle name="60% - 强调文字颜色 5 2 2" xfId="435"/>
    <cellStyle name="60% - 强调文字颜色 1 2 2 4" xfId="436"/>
    <cellStyle name="常规 2 5 3" xfId="437"/>
    <cellStyle name="40% - 强调文字颜色 2 2 2 3 2" xfId="438"/>
    <cellStyle name="40% - 强调文字颜色 2 2 3" xfId="439"/>
    <cellStyle name="40% - 强调文字颜色 2 2 3 2" xfId="440"/>
    <cellStyle name="40% - 强调文字颜色 2 2 4" xfId="441"/>
    <cellStyle name="40% - 强调文字颜色 2 2 4 2" xfId="442"/>
    <cellStyle name="40% - 强调文字颜色 2 2 5" xfId="443"/>
    <cellStyle name="40% - 强调文字颜色 2 2 5 2" xfId="444"/>
    <cellStyle name="40% - 强调文字颜色 2 2 6" xfId="445"/>
    <cellStyle name="40% - 强调文字颜色 2 3 2 2" xfId="446"/>
    <cellStyle name="Comma" xfId="447"/>
    <cellStyle name="解释性文本 2" xfId="448"/>
    <cellStyle name="40% - 强调文字颜色 2 3 2 3" xfId="449"/>
    <cellStyle name="解释性文本 3" xfId="450"/>
    <cellStyle name="40% - 强调文字颜色 2 3 2 4" xfId="451"/>
    <cellStyle name="40% - 强调文字颜色 2 3 3" xfId="452"/>
    <cellStyle name="40% - 强调文字颜色 2 3 3 2" xfId="453"/>
    <cellStyle name="40% - 强调文字颜色 2 3 4" xfId="454"/>
    <cellStyle name="40% - 强调文字颜色 2 3 5" xfId="455"/>
    <cellStyle name="40% - 强调文字颜色 2 3 6" xfId="456"/>
    <cellStyle name="40% - 强调文字颜色 3 2" xfId="457"/>
    <cellStyle name="40% - 强调文字颜色 3 2 2" xfId="458"/>
    <cellStyle name="40% - 强调文字颜色 3 2 4" xfId="459"/>
    <cellStyle name="40% - 强调文字颜色 3 2 2 2" xfId="460"/>
    <cellStyle name="40% - 强调文字颜色 3 2 4 2" xfId="461"/>
    <cellStyle name="注释 2 2 2 3 3" xfId="462"/>
    <cellStyle name="40% - 强调文字颜色 3 2 2 2 2" xfId="463"/>
    <cellStyle name="40% - 强调文字颜色 3 2 5" xfId="464"/>
    <cellStyle name="千位分隔 5 2 3 3 2" xfId="465"/>
    <cellStyle name="40% - 强调文字颜色 3 2 2 3" xfId="466"/>
    <cellStyle name="链接单元格 2 6" xfId="467"/>
    <cellStyle name="40% - 强调文字颜色 3 2 5 2" xfId="468"/>
    <cellStyle name="40% - 强调文字颜色 3 2 2 3 2" xfId="469"/>
    <cellStyle name="40% - 强调文字颜色 3 2 6" xfId="470"/>
    <cellStyle name="40% - 强调文字颜色 3 2 2 4" xfId="471"/>
    <cellStyle name="40% - 强调文字颜色 3 2 2 4 2" xfId="472"/>
    <cellStyle name="40% - 强调文字颜色 3 2 3" xfId="473"/>
    <cellStyle name="40% - 强调文字颜色 3 2 3 2" xfId="474"/>
    <cellStyle name="Comma 2 4" xfId="475"/>
    <cellStyle name="解释性文本 2 2 4" xfId="476"/>
    <cellStyle name="40% - 强调文字颜色 4 2 2" xfId="477"/>
    <cellStyle name="Comma 2 4 2" xfId="478"/>
    <cellStyle name="40% - 强调文字颜色 4 2 2 2" xfId="479"/>
    <cellStyle name="Comma 2 4 2 2" xfId="480"/>
    <cellStyle name="强调文字颜色 3 3 4" xfId="481"/>
    <cellStyle name="千位分隔 5 4 3 3 2" xfId="482"/>
    <cellStyle name="千位分隔 5 2 2" xfId="483"/>
    <cellStyle name="40% - 强调文字颜色 5 2 2 3" xfId="484"/>
    <cellStyle name="40% - 强调文字颜色 4 2 2 2 2" xfId="485"/>
    <cellStyle name="常规 7 2 5 2 2" xfId="486"/>
    <cellStyle name="Comma 2 4 3" xfId="487"/>
    <cellStyle name="千位分隔 5 3 3 3 2" xfId="488"/>
    <cellStyle name="40% - 强调文字颜色 4 2 2 3" xfId="489"/>
    <cellStyle name="Comma 2 4 3 2" xfId="490"/>
    <cellStyle name="40% - 强调文字颜色 4 2 2 3 2" xfId="491"/>
    <cellStyle name="Comma 2 4 4" xfId="492"/>
    <cellStyle name="40% - 强调文字颜色 4 2 2 4" xfId="493"/>
    <cellStyle name="40% - 强调文字颜色 4 2 2 4 2" xfId="494"/>
    <cellStyle name="Comma 2 4 5" xfId="495"/>
    <cellStyle name="40% - 强调文字颜色 4 2 2 5" xfId="496"/>
    <cellStyle name="Comma 2 6" xfId="497"/>
    <cellStyle name="40% - 强调文字颜色 4 2 4" xfId="498"/>
    <cellStyle name="常规 2 2 3 4" xfId="499"/>
    <cellStyle name="40% - 强调文字颜色 4 2 4 2" xfId="500"/>
    <cellStyle name="40% - 强调文字颜色 4 2 5" xfId="501"/>
    <cellStyle name="40% - 强调文字颜色 6 2 5" xfId="502"/>
    <cellStyle name="常规 2 2 4 4" xfId="503"/>
    <cellStyle name="40% - 强调文字颜色 4 2 5 2" xfId="504"/>
    <cellStyle name="40% - 强调文字颜色 4 2 6" xfId="505"/>
    <cellStyle name="60% - 强调文字颜色 1 2 2 3 2" xfId="506"/>
    <cellStyle name="60% - 强调文字颜色 5 2 2 2 2" xfId="507"/>
    <cellStyle name="好 2 3" xfId="508"/>
    <cellStyle name="40% - 强调文字颜色 5 2" xfId="509"/>
    <cellStyle name="解释性文本 3 2 4" xfId="510"/>
    <cellStyle name="好 2 3 2" xfId="511"/>
    <cellStyle name="40% - 强调文字颜色 5 2 2" xfId="512"/>
    <cellStyle name="强调文字颜色 3 3 3" xfId="513"/>
    <cellStyle name="40% - 强调文字颜色 5 2 2 2" xfId="514"/>
    <cellStyle name="强调文字颜色 3 3 3 2" xfId="515"/>
    <cellStyle name="40% - 强调文字颜色 5 2 2 2 2" xfId="516"/>
    <cellStyle name="强调文字颜色 3 3 4 2" xfId="517"/>
    <cellStyle name="千位分隔 5 2 2 2" xfId="518"/>
    <cellStyle name="40% - 强调文字颜色 5 2 2 3 2" xfId="519"/>
    <cellStyle name="Comma 2 2 2 3 2" xfId="520"/>
    <cellStyle name="检查单元格 2 2 3" xfId="521"/>
    <cellStyle name="常规 17" xfId="522"/>
    <cellStyle name="60% - 强调文字颜色 2 3 4 2" xfId="523"/>
    <cellStyle name="强调文字颜色 3 3 5" xfId="524"/>
    <cellStyle name="千位分隔 5 2 3" xfId="525"/>
    <cellStyle name="标题 4 2 2 3 2" xfId="526"/>
    <cellStyle name="40% - 强调文字颜色 5 2 2 4" xfId="527"/>
    <cellStyle name="40% - 强调文字颜色 5 2 3" xfId="528"/>
    <cellStyle name="40% - 强调文字颜色 5 2 3 2" xfId="529"/>
    <cellStyle name="40% - 强调文字颜色 5 2 4" xfId="530"/>
    <cellStyle name="40% - 强调文字颜色 5 2 4 2" xfId="531"/>
    <cellStyle name="40% - 强调文字颜色 5 2 5" xfId="532"/>
    <cellStyle name="40% - 强调文字颜色 5 2 5 2" xfId="533"/>
    <cellStyle name="40% - 强调文字颜色 5 2 6" xfId="534"/>
    <cellStyle name="适中 2 2" xfId="535"/>
    <cellStyle name="常规 5 2 2 2 4" xfId="536"/>
    <cellStyle name="常规 15 5" xfId="537"/>
    <cellStyle name="60% - 强调文字颜色 5 2 2 3 2" xfId="538"/>
    <cellStyle name="好 3 3" xfId="539"/>
    <cellStyle name="40% - 强调文字颜色 6 2" xfId="540"/>
    <cellStyle name="好 3 3 2" xfId="541"/>
    <cellStyle name="40% - 强调文字颜色 6 2 2" xfId="542"/>
    <cellStyle name="60% - 强调文字颜色 2 2 6" xfId="543"/>
    <cellStyle name="常规 5 6" xfId="544"/>
    <cellStyle name="常规 4 3 4" xfId="545"/>
    <cellStyle name="40% - 强调文字颜色 6 2 2 2" xfId="546"/>
    <cellStyle name="40% - 强调文字颜色 6 2 2 2 2" xfId="547"/>
    <cellStyle name="40% - 强调文字颜色 6 2 3" xfId="548"/>
    <cellStyle name="适中 2 2 3 2" xfId="549"/>
    <cellStyle name="Comma 2 2 2 5" xfId="550"/>
    <cellStyle name="60% - 强调文字颜色 2 3 6" xfId="551"/>
    <cellStyle name="常规 6 6" xfId="552"/>
    <cellStyle name="常规 4 4 4" xfId="553"/>
    <cellStyle name="常规 4 2 2 4" xfId="554"/>
    <cellStyle name="40% - 强调文字颜色 6 2 3 2" xfId="555"/>
    <cellStyle name="链接单元格 2 4 2" xfId="556"/>
    <cellStyle name="40% - 强调文字颜色 6 2 4" xfId="557"/>
    <cellStyle name="强调文字颜色 6 2 4" xfId="558"/>
    <cellStyle name="Comma 2 2 3 5" xfId="559"/>
    <cellStyle name="常规 7 6" xfId="560"/>
    <cellStyle name="常规 4 5 4" xfId="561"/>
    <cellStyle name="常规 4 2 3 4" xfId="562"/>
    <cellStyle name="40% - 强调文字颜色 6 2 4 2" xfId="563"/>
    <cellStyle name="常规 8 6" xfId="564"/>
    <cellStyle name="常规 4 2 4 4" xfId="565"/>
    <cellStyle name="40% - 强调文字颜色 6 2 5 2" xfId="566"/>
    <cellStyle name="40% - 强调文字颜色 6 2 6" xfId="567"/>
    <cellStyle name="60% - 强调文字颜色 1 2" xfId="568"/>
    <cellStyle name="60% - 强调文字颜色 1 2 2" xfId="569"/>
    <cellStyle name="60% - 强调文字颜色 1 2 2 2" xfId="570"/>
    <cellStyle name="60% - 强调文字颜色 1 2 2 2 2" xfId="571"/>
    <cellStyle name="60% - 强调文字颜色 1 2 2 3" xfId="572"/>
    <cellStyle name="60% - 强调文字颜色 5 2 3" xfId="573"/>
    <cellStyle name="60% - 强调文字颜色 1 2 2 5" xfId="574"/>
    <cellStyle name="60% - 强调文字颜色 1 2 3" xfId="575"/>
    <cellStyle name="60% - 强调文字颜色 1 2 3 2" xfId="576"/>
    <cellStyle name="警告文本 2 5" xfId="577"/>
    <cellStyle name="60% - 强调文字颜色 1 2 4 2" xfId="578"/>
    <cellStyle name="60% - 强调文字颜色 1 2 5" xfId="579"/>
    <cellStyle name="警告文本 3 5" xfId="580"/>
    <cellStyle name="60% - 强调文字颜色 1 2 5 2" xfId="581"/>
    <cellStyle name="60% - 强调文字颜色 1 2 6" xfId="582"/>
    <cellStyle name="60% - 强调文字颜色 2 2" xfId="583"/>
    <cellStyle name="60% - 强调文字颜色 2 2 3 2" xfId="584"/>
    <cellStyle name="60% - 强调文字颜色 3 2 4" xfId="585"/>
    <cellStyle name="60% - 强调文字颜色 2 2 4 2" xfId="586"/>
    <cellStyle name="60% - 强调文字颜色 2 2 5" xfId="587"/>
    <cellStyle name="60% - 强调文字颜色 2 2 5 2" xfId="588"/>
    <cellStyle name="Comma 2 2 2 2 2" xfId="589"/>
    <cellStyle name="60% - 强调文字颜色 2 3 3 2" xfId="590"/>
    <cellStyle name="60% - 强调文字颜色 4 2 4" xfId="591"/>
    <cellStyle name="60% - 强调文字颜色 2 3 5 2" xfId="592"/>
    <cellStyle name="60% - 强调文字颜色 3 2" xfId="593"/>
    <cellStyle name="60% - 强调文字颜色 3 2 2 2 2" xfId="594"/>
    <cellStyle name="60% - 强调文字颜色 3 2 2 3" xfId="595"/>
    <cellStyle name="60% - 强调文字颜色 3 2 2 4" xfId="596"/>
    <cellStyle name="60% - 强调文字颜色 3 2 2 4 2" xfId="597"/>
    <cellStyle name="60% - 强调文字颜色 3 2 4 2" xfId="598"/>
    <cellStyle name="60% - 强调文字颜色 3 2 5" xfId="599"/>
    <cellStyle name="60% - 强调文字颜色 3 2 6" xfId="600"/>
    <cellStyle name="解释性文本 3 2 3" xfId="601"/>
    <cellStyle name="60% - 强调文字颜色 6 2 6" xfId="602"/>
    <cellStyle name="60% - 强调文字颜色 4 2" xfId="603"/>
    <cellStyle name="好 3 5" xfId="604"/>
    <cellStyle name="60% - 强调文字颜色 4 2 2" xfId="605"/>
    <cellStyle name="60% - 强调文字颜色 4 2 6" xfId="606"/>
    <cellStyle name="常规 6 3 4" xfId="607"/>
    <cellStyle name="60% - 强调文字颜色 4 2 2 2 2" xfId="608"/>
    <cellStyle name="60% - 强调文字颜色 4 2 2 3" xfId="609"/>
    <cellStyle name="常规 6 4 4" xfId="610"/>
    <cellStyle name="常规 4 2 2 2 4" xfId="611"/>
    <cellStyle name="60% - 强调文字颜色 4 2 2 3 2" xfId="612"/>
    <cellStyle name="60% - 强调文字颜色 4 2 2 4" xfId="613"/>
    <cellStyle name="常规 6 5 4" xfId="614"/>
    <cellStyle name="常规 4 2 2 3 4" xfId="615"/>
    <cellStyle name="60% - 强调文字颜色 4 2 2 4 2" xfId="616"/>
    <cellStyle name="60% - 强调文字颜色 4 2 3 2" xfId="617"/>
    <cellStyle name="60% - 强调文字颜色 4 2 5" xfId="618"/>
    <cellStyle name="60% - 强调文字颜色 4 2 5 2" xfId="619"/>
    <cellStyle name="适中 3" xfId="620"/>
    <cellStyle name="60% - 强调文字颜色 5 2 2 4" xfId="621"/>
    <cellStyle name="60% - 强调文字颜色 5 2 3 2" xfId="622"/>
    <cellStyle name="Comma 2 2 3 2 2" xfId="623"/>
    <cellStyle name="60% - 强调文字颜色 5 2 4" xfId="624"/>
    <cellStyle name="60% - 强调文字颜色 5 2 4 2" xfId="625"/>
    <cellStyle name="Comma 2 2" xfId="626"/>
    <cellStyle name="解释性文本 2 2 2" xfId="627"/>
    <cellStyle name="60% - 强调文字颜色 5 2 5" xfId="628"/>
    <cellStyle name="Comma 2 3" xfId="629"/>
    <cellStyle name="解释性文本 2 2 3" xfId="630"/>
    <cellStyle name="60% - 强调文字颜色 5 2 6" xfId="631"/>
    <cellStyle name="60% - 强调文字颜色 5 3 2 4" xfId="632"/>
    <cellStyle name="Comma 3 3" xfId="633"/>
    <cellStyle name="60% - 强调文字颜色 5 3 6" xfId="634"/>
    <cellStyle name="60% - 强调文字颜色 6 2" xfId="635"/>
    <cellStyle name="60% - 强调文字颜色 6 2 2" xfId="636"/>
    <cellStyle name="常规 6 2 2 2 4" xfId="637"/>
    <cellStyle name="60% - 强调文字颜色 6 2 2 3 2" xfId="638"/>
    <cellStyle name="60% - 强调文字颜色 6 2 2 4" xfId="639"/>
    <cellStyle name="60% - 强调文字颜色 6 2 3" xfId="640"/>
    <cellStyle name="60% - 强调文字颜色 6 2 3 2" xfId="641"/>
    <cellStyle name="Comma 2 2 3" xfId="642"/>
    <cellStyle name="强调文字颜色 6 2 3" xfId="643"/>
    <cellStyle name="Comma 2 2 3 4" xfId="644"/>
    <cellStyle name="Comma 2 2 4" xfId="645"/>
    <cellStyle name="Comma 2 3 2" xfId="646"/>
    <cellStyle name="Comma 2 3 2 2" xfId="647"/>
    <cellStyle name="Comma 2 3 3" xfId="648"/>
    <cellStyle name="Comma 2 3 3 2" xfId="649"/>
    <cellStyle name="Comma 2 3 4" xfId="650"/>
    <cellStyle name="Comma 2 3 5" xfId="651"/>
    <cellStyle name="Comma 3 2 2 2" xfId="652"/>
    <cellStyle name="Comma 3 2 2 2 2" xfId="653"/>
    <cellStyle name="Comma 3 2 2 3 2" xfId="654"/>
    <cellStyle name="Comma 3 2 2 4" xfId="655"/>
    <cellStyle name="适中 3 2 3 2" xfId="656"/>
    <cellStyle name="Comma 3 2 2 5" xfId="657"/>
    <cellStyle name="常规 7 2 2" xfId="658"/>
    <cellStyle name="Comma 3 2 3 2" xfId="659"/>
    <cellStyle name="常规 7 2 2 2" xfId="660"/>
    <cellStyle name="Comma 3 2 3 2 2" xfId="661"/>
    <cellStyle name="常规 7 2 3 2" xfId="662"/>
    <cellStyle name="Comma 3 2 3 3 2" xfId="663"/>
    <cellStyle name="常规 7 2 4" xfId="664"/>
    <cellStyle name="Comma 3 2 3 4" xfId="665"/>
    <cellStyle name="常规 7 2 5" xfId="666"/>
    <cellStyle name="Comma 3 2 3 5" xfId="667"/>
    <cellStyle name="常规 8 2" xfId="668"/>
    <cellStyle name="Comma 3 3 3" xfId="669"/>
    <cellStyle name="常规 8 2 2" xfId="670"/>
    <cellStyle name="Comma 3 3 3 2" xfId="671"/>
    <cellStyle name="常规 8 3" xfId="672"/>
    <cellStyle name="Comma 3 3 4" xfId="673"/>
    <cellStyle name="常规 8 4" xfId="674"/>
    <cellStyle name="常规 4 2 4 2" xfId="675"/>
    <cellStyle name="Comma 3 3 5" xfId="676"/>
    <cellStyle name="常规 9 2" xfId="677"/>
    <cellStyle name="Comma 3 4 3" xfId="678"/>
    <cellStyle name="常规 9 2 2" xfId="679"/>
    <cellStyle name="Comma 3 4 3 2" xfId="680"/>
    <cellStyle name="常规 9 3" xfId="681"/>
    <cellStyle name="Comma 3 4 4" xfId="682"/>
    <cellStyle name="常规 9 4" xfId="683"/>
    <cellStyle name="常规 4 2 5 2" xfId="684"/>
    <cellStyle name="Comma 3 4 5" xfId="685"/>
    <cellStyle name="Comma 3 5 4" xfId="686"/>
    <cellStyle name="Comma 3 5 5" xfId="687"/>
    <cellStyle name="Comma 4" xfId="688"/>
    <cellStyle name="Comma 4 2" xfId="689"/>
    <cellStyle name="Comma 4 2 2" xfId="690"/>
    <cellStyle name="Comma 4 3" xfId="691"/>
    <cellStyle name="Comma 4 3 2" xfId="692"/>
    <cellStyle name="Comma 4 4" xfId="693"/>
    <cellStyle name="Comma 4 5" xfId="694"/>
    <cellStyle name="Comma 5" xfId="695"/>
    <cellStyle name="输入 2 6" xfId="696"/>
    <cellStyle name="Comma 5 2" xfId="697"/>
    <cellStyle name="Comma 5 2 2" xfId="698"/>
    <cellStyle name="Comma 5 3" xfId="699"/>
    <cellStyle name="Comma 5 3 2" xfId="700"/>
    <cellStyle name="Comma 5 4" xfId="701"/>
    <cellStyle name="Comma 5 5" xfId="702"/>
    <cellStyle name="Comma 6" xfId="703"/>
    <cellStyle name="输入 3 6" xfId="704"/>
    <cellStyle name="Comma 6 2" xfId="705"/>
    <cellStyle name="常规 7 2 5 5" xfId="706"/>
    <cellStyle name="Comma 6 2 2" xfId="707"/>
    <cellStyle name="Comma 6 3" xfId="708"/>
    <cellStyle name="Comma 6 3 2" xfId="709"/>
    <cellStyle name="Comma 6 4" xfId="710"/>
    <cellStyle name="Comma 6 5" xfId="711"/>
    <cellStyle name="Comma 7" xfId="712"/>
    <cellStyle name="Currency" xfId="713"/>
    <cellStyle name="Currency 2" xfId="714"/>
    <cellStyle name="Currency 2 2" xfId="715"/>
    <cellStyle name="千位分隔 5 3 2 5" xfId="716"/>
    <cellStyle name="Currency 2 2 2" xfId="717"/>
    <cellStyle name="Currency 2 2 2 2" xfId="718"/>
    <cellStyle name="Currency 2 2 2 2 2" xfId="719"/>
    <cellStyle name="Currency 2 2 2 3" xfId="720"/>
    <cellStyle name="Currency 2 2 2 3 2" xfId="721"/>
    <cellStyle name="Currency 2 2 2 4" xfId="722"/>
    <cellStyle name="Currency 2 2 2 5" xfId="723"/>
    <cellStyle name="Currency 2 2 3" xfId="724"/>
    <cellStyle name="Currency 2 2 3 2" xfId="725"/>
    <cellStyle name="Currency 2 2 3 2 2" xfId="726"/>
    <cellStyle name="Currency 2 2 3 3" xfId="727"/>
    <cellStyle name="Currency 2 2 3 3 2" xfId="728"/>
    <cellStyle name="Currency 2 2 3 4" xfId="729"/>
    <cellStyle name="Currency 2 2 3 5" xfId="730"/>
    <cellStyle name="Currency 2 2 4" xfId="731"/>
    <cellStyle name="Currency 2 3" xfId="732"/>
    <cellStyle name="千位分隔 5 3 3 5" xfId="733"/>
    <cellStyle name="Currency 2 3 2" xfId="734"/>
    <cellStyle name="常规 2 2 3 5" xfId="735"/>
    <cellStyle name="Currency 2 3 2 2" xfId="736"/>
    <cellStyle name="Currency 2 3 3" xfId="737"/>
    <cellStyle name="常规 2 2 4 5" xfId="738"/>
    <cellStyle name="Currency 2 3 3 2" xfId="739"/>
    <cellStyle name="Currency 2 3 4" xfId="740"/>
    <cellStyle name="Currency 2 3 5" xfId="741"/>
    <cellStyle name="Currency 2 4" xfId="742"/>
    <cellStyle name="Currency 2 4 2" xfId="743"/>
    <cellStyle name="Currency 2 4 2 2" xfId="744"/>
    <cellStyle name="Currency 2 4 3" xfId="745"/>
    <cellStyle name="Currency 2 4 3 2" xfId="746"/>
    <cellStyle name="Currency 2 4 4" xfId="747"/>
    <cellStyle name="Currency 2 4 5" xfId="748"/>
    <cellStyle name="常规 2" xfId="749"/>
    <cellStyle name="Currency 2 5" xfId="750"/>
    <cellStyle name="常规 2 2" xfId="751"/>
    <cellStyle name="Currency 2 5 2" xfId="752"/>
    <cellStyle name="常规 2 2 2" xfId="753"/>
    <cellStyle name="Currency 2 5 2 2" xfId="754"/>
    <cellStyle name="常规 2 3" xfId="755"/>
    <cellStyle name="Currency 2 5 3" xfId="756"/>
    <cellStyle name="Currency 2 5 3 2" xfId="757"/>
    <cellStyle name="常规 2 4" xfId="758"/>
    <cellStyle name="Currency 2 5 4" xfId="759"/>
    <cellStyle name="常规 2 5" xfId="760"/>
    <cellStyle name="Currency 2 5 5" xfId="761"/>
    <cellStyle name="常规 3" xfId="762"/>
    <cellStyle name="Currency 2 6" xfId="763"/>
    <cellStyle name="Currency 3" xfId="764"/>
    <cellStyle name="Currency 3 2" xfId="765"/>
    <cellStyle name="千位分隔 5 4 2 5" xfId="766"/>
    <cellStyle name="Currency 3 2 2" xfId="767"/>
    <cellStyle name="Currency 3 2 2 2" xfId="768"/>
    <cellStyle name="常规 6 2 6" xfId="769"/>
    <cellStyle name="Currency 3 2 2 2 2" xfId="770"/>
    <cellStyle name="Currency 3 2 2 3" xfId="771"/>
    <cellStyle name="Currency 3 2 2 3 2" xfId="772"/>
    <cellStyle name="常规 6 2 2 2 2" xfId="773"/>
    <cellStyle name="Currency 3 2 2 4" xfId="774"/>
    <cellStyle name="常规 6 2 2 2 3" xfId="775"/>
    <cellStyle name="Currency 3 2 2 5" xfId="776"/>
    <cellStyle name="Currency 3 2 3" xfId="777"/>
    <cellStyle name="Currency 3 2 3 2" xfId="778"/>
    <cellStyle name="常规 7 2 6" xfId="779"/>
    <cellStyle name="Currency 3 2 3 2 2" xfId="780"/>
    <cellStyle name="Currency 3 2 3 3" xfId="781"/>
    <cellStyle name="Currency 3 2 3 3 2" xfId="782"/>
    <cellStyle name="常规 6 2 2 3 2" xfId="783"/>
    <cellStyle name="Currency 3 2 3 4" xfId="784"/>
    <cellStyle name="常规 6 2 2 3 3" xfId="785"/>
    <cellStyle name="Currency 3 2 3 5" xfId="786"/>
    <cellStyle name="Currency 3 3" xfId="787"/>
    <cellStyle name="千位分隔 5 4 3 5" xfId="788"/>
    <cellStyle name="千位分隔 5 4" xfId="789"/>
    <cellStyle name="Currency 3 3 2" xfId="790"/>
    <cellStyle name="千位分隔 5 4 2" xfId="791"/>
    <cellStyle name="Currency 3 3 2 2" xfId="792"/>
    <cellStyle name="千位分隔 5 5" xfId="793"/>
    <cellStyle name="Currency 3 3 3" xfId="794"/>
    <cellStyle name="千位分隔 5 5 2" xfId="795"/>
    <cellStyle name="Currency 3 3 3 2" xfId="796"/>
    <cellStyle name="千位分隔 5 7" xfId="797"/>
    <cellStyle name="Currency 3 3 5" xfId="798"/>
    <cellStyle name="Currency 3 4" xfId="799"/>
    <cellStyle name="Currency 3 4 2" xfId="800"/>
    <cellStyle name="Currency 3 4 2 2" xfId="801"/>
    <cellStyle name="Currency 3 4 3" xfId="802"/>
    <cellStyle name="Currency 3 4 3 2" xfId="803"/>
    <cellStyle name="Currency 3 4 4" xfId="804"/>
    <cellStyle name="Currency 3 4 5" xfId="805"/>
    <cellStyle name="Currency 3 5" xfId="806"/>
    <cellStyle name="Currency 3 5 2" xfId="807"/>
    <cellStyle name="Currency 3 5 2 2" xfId="808"/>
    <cellStyle name="Currency 3 5 3" xfId="809"/>
    <cellStyle name="Currency 3 5 3 2" xfId="810"/>
    <cellStyle name="Currency 3 5 4" xfId="811"/>
    <cellStyle name="Currency 3 5 5" xfId="812"/>
    <cellStyle name="Currency 3 6" xfId="813"/>
    <cellStyle name="Currency 4" xfId="814"/>
    <cellStyle name="Currency 4 2" xfId="815"/>
    <cellStyle name="强调文字颜色 5 2 2" xfId="816"/>
    <cellStyle name="Currency 4 3" xfId="817"/>
    <cellStyle name="强调文字颜色 5 2 2 2" xfId="818"/>
    <cellStyle name="千位分隔 5 5 3 5" xfId="819"/>
    <cellStyle name="Currency 4 3 2" xfId="820"/>
    <cellStyle name="强调文字颜色 5 2 3" xfId="821"/>
    <cellStyle name="Currency 4 4" xfId="822"/>
    <cellStyle name="强调文字颜色 5 2 4" xfId="823"/>
    <cellStyle name="Currency 4 5" xfId="824"/>
    <cellStyle name="Currency 5" xfId="825"/>
    <cellStyle name="警告文本 2 2 3" xfId="826"/>
    <cellStyle name="汇总 2 2 4" xfId="827"/>
    <cellStyle name="Currency 5 2" xfId="828"/>
    <cellStyle name="千位分隔 5 6 2 5" xfId="829"/>
    <cellStyle name="警告文本 2 2 3 2" xfId="830"/>
    <cellStyle name="汇总 2 2 4 2" xfId="831"/>
    <cellStyle name="Currency 5 2 2" xfId="832"/>
    <cellStyle name="强调文字颜色 5 3 2" xfId="833"/>
    <cellStyle name="警告文本 2 2 4" xfId="834"/>
    <cellStyle name="汇总 2 2 5" xfId="835"/>
    <cellStyle name="Currency 5 3" xfId="836"/>
    <cellStyle name="强调文字颜色 5 3 2 2" xfId="837"/>
    <cellStyle name="千位分隔 5 6 3 5" xfId="838"/>
    <cellStyle name="Currency 5 3 2" xfId="839"/>
    <cellStyle name="强调文字颜色 5 3 3" xfId="840"/>
    <cellStyle name="Currency 5 4" xfId="841"/>
    <cellStyle name="强调文字颜色 5 3 4" xfId="842"/>
    <cellStyle name="Currency 5 5" xfId="843"/>
    <cellStyle name="常规 3 4 2" xfId="844"/>
    <cellStyle name="Currency 6" xfId="845"/>
    <cellStyle name="Currency 6 2" xfId="846"/>
    <cellStyle name="Currency 6 2 2" xfId="847"/>
    <cellStyle name="Currency 6 3" xfId="848"/>
    <cellStyle name="Currency 6 3 2" xfId="849"/>
    <cellStyle name="Currency 6 4" xfId="850"/>
    <cellStyle name="Currency 6 5" xfId="851"/>
    <cellStyle name="Normal_E618 Project quotation 20050221-2" xfId="852"/>
    <cellStyle name="标题 1 2" xfId="853"/>
    <cellStyle name="标题 1 2 2" xfId="854"/>
    <cellStyle name="标题 1 2 2 2" xfId="855"/>
    <cellStyle name="标题 1 2 2 2 2" xfId="856"/>
    <cellStyle name="计算 2 3 2" xfId="857"/>
    <cellStyle name="标题 1 2 2 3" xfId="858"/>
    <cellStyle name="标题 1 2 2 3 2" xfId="859"/>
    <cellStyle name="计算 2" xfId="860"/>
    <cellStyle name="标题 1 2 2 4 2" xfId="861"/>
    <cellStyle name="标题 1 2 2 5" xfId="862"/>
    <cellStyle name="标题 1 2 3" xfId="863"/>
    <cellStyle name="标题 1 2 3 2" xfId="864"/>
    <cellStyle name="强调文字颜色 4 2 2 3 2" xfId="865"/>
    <cellStyle name="标题 1 2 4" xfId="866"/>
    <cellStyle name="标题 1 2 4 2" xfId="867"/>
    <cellStyle name="标题 1 2 5" xfId="868"/>
    <cellStyle name="标题 1 2 5 2" xfId="869"/>
    <cellStyle name="标题 1 2 6" xfId="870"/>
    <cellStyle name="标题 2 2" xfId="871"/>
    <cellStyle name="标题 2 2 2" xfId="872"/>
    <cellStyle name="标题 2 2 2 2" xfId="873"/>
    <cellStyle name="输入 3 2 4" xfId="874"/>
    <cellStyle name="标题 2 2 2 2 2" xfId="875"/>
    <cellStyle name="标题 2 2 2 3" xfId="876"/>
    <cellStyle name="标题 2 2 2 3 2" xfId="877"/>
    <cellStyle name="标题 2 2 2 4" xfId="878"/>
    <cellStyle name="标题 2 2 2 4 2" xfId="879"/>
    <cellStyle name="标题 2 2 2 5" xfId="880"/>
    <cellStyle name="标题 2 2 3" xfId="881"/>
    <cellStyle name="标题 2 2 3 2" xfId="882"/>
    <cellStyle name="标题 2 2 4" xfId="883"/>
    <cellStyle name="标题 2 2 4 2" xfId="884"/>
    <cellStyle name="标题 2 2 5" xfId="885"/>
    <cellStyle name="标题 2 2 5 2" xfId="886"/>
    <cellStyle name="标题 2 2 6" xfId="887"/>
    <cellStyle name="标题 3 2" xfId="888"/>
    <cellStyle name="标题 3 2 2" xfId="889"/>
    <cellStyle name="标题 3 2 2 2" xfId="890"/>
    <cellStyle name="标题 3 2 2 2 2" xfId="891"/>
    <cellStyle name="标题 3 2 2 3" xfId="892"/>
    <cellStyle name="差 3 2 4" xfId="893"/>
    <cellStyle name="标题 3 2 2 3 2" xfId="894"/>
    <cellStyle name="标题 3 2 2 4" xfId="895"/>
    <cellStyle name="标题 3 2 2 4 2" xfId="896"/>
    <cellStyle name="标题 3 2 2 5" xfId="897"/>
    <cellStyle name="标题 3 2 3" xfId="898"/>
    <cellStyle name="标题 3 2 3 2" xfId="899"/>
    <cellStyle name="标题 3 2 4" xfId="900"/>
    <cellStyle name="标题 3 2 4 2" xfId="901"/>
    <cellStyle name="标题 3 2 5" xfId="902"/>
    <cellStyle name="标题 3 2 5 2" xfId="903"/>
    <cellStyle name="标题 3 2 6" xfId="904"/>
    <cellStyle name="标题 4 2" xfId="905"/>
    <cellStyle name="标题 4 2 2" xfId="906"/>
    <cellStyle name="标题 4 2 2 2" xfId="907"/>
    <cellStyle name="强调文字颜色 3 2 5" xfId="908"/>
    <cellStyle name="标题 4 2 2 2 2" xfId="909"/>
    <cellStyle name="标题 4 2 2 3" xfId="910"/>
    <cellStyle name="标题 4 2 2 4" xfId="911"/>
    <cellStyle name="千位分隔 5 3 3" xfId="912"/>
    <cellStyle name="标题 4 2 2 4 2" xfId="913"/>
    <cellStyle name="常规 2 2 4 2 2" xfId="914"/>
    <cellStyle name="标题 4 2 2 5" xfId="915"/>
    <cellStyle name="标题 4 2 3" xfId="916"/>
    <cellStyle name="标题 4 2 3 2" xfId="917"/>
    <cellStyle name="标题 4 2 4" xfId="918"/>
    <cellStyle name="标题 4 2 4 2" xfId="919"/>
    <cellStyle name="标题 4 2 5" xfId="920"/>
    <cellStyle name="标题 4 2 5 2" xfId="921"/>
    <cellStyle name="标题 4 2 6" xfId="922"/>
    <cellStyle name="标题 5" xfId="923"/>
    <cellStyle name="标题 5 2" xfId="924"/>
    <cellStyle name="标题 5 2 2" xfId="925"/>
    <cellStyle name="标题 5 2 2 2" xfId="926"/>
    <cellStyle name="标题 5 2 3" xfId="927"/>
    <cellStyle name="标题 5 2 3 2" xfId="928"/>
    <cellStyle name="标题 5 2 4" xfId="929"/>
    <cellStyle name="常规 2 5 5" xfId="930"/>
    <cellStyle name="标题 5 2 4 2" xfId="931"/>
    <cellStyle name="标题 5 2 5" xfId="932"/>
    <cellStyle name="标题 5 3" xfId="933"/>
    <cellStyle name="标题 5 4" xfId="934"/>
    <cellStyle name="千位分隔 5 5 3 3" xfId="935"/>
    <cellStyle name="标题 5 4 2" xfId="936"/>
    <cellStyle name="标题 5 5" xfId="937"/>
    <cellStyle name="标题 5 5 2" xfId="938"/>
    <cellStyle name="标题 5 6" xfId="939"/>
    <cellStyle name="差 2" xfId="940"/>
    <cellStyle name="差 2 2" xfId="941"/>
    <cellStyle name="差 2 2 2" xfId="942"/>
    <cellStyle name="注释 2 2 3 5" xfId="943"/>
    <cellStyle name="差 2 2 2 2" xfId="944"/>
    <cellStyle name="差 2 2 3" xfId="945"/>
    <cellStyle name="注释 2 2 4 5" xfId="946"/>
    <cellStyle name="差 2 2 3 2" xfId="947"/>
    <cellStyle name="常规 13 2" xfId="948"/>
    <cellStyle name="差 2 2 4" xfId="949"/>
    <cellStyle name="差 2 3" xfId="950"/>
    <cellStyle name="差 2 4" xfId="951"/>
    <cellStyle name="差 2 4 2" xfId="952"/>
    <cellStyle name="差 2 5" xfId="953"/>
    <cellStyle name="差 2 5 2" xfId="954"/>
    <cellStyle name="差 2 6" xfId="955"/>
    <cellStyle name="差 3" xfId="956"/>
    <cellStyle name="差 3 2" xfId="957"/>
    <cellStyle name="差 3 2 2" xfId="958"/>
    <cellStyle name="差 3 2 2 2" xfId="959"/>
    <cellStyle name="差 3 2 3" xfId="960"/>
    <cellStyle name="差 3 2 3 2" xfId="961"/>
    <cellStyle name="差 3 3" xfId="962"/>
    <cellStyle name="差 3 3 2" xfId="963"/>
    <cellStyle name="差 3 4" xfId="964"/>
    <cellStyle name="强调文字颜色 2 2 2 4" xfId="965"/>
    <cellStyle name="差 3 4 2" xfId="966"/>
    <cellStyle name="差 3 5" xfId="967"/>
    <cellStyle name="差 3 5 2" xfId="968"/>
    <cellStyle name="差 3 6" xfId="969"/>
    <cellStyle name="常规 10" xfId="970"/>
    <cellStyle name="常规 6 2 4 3" xfId="971"/>
    <cellStyle name="常规 10 2" xfId="972"/>
    <cellStyle name="常规 6 2 4 3 2" xfId="973"/>
    <cellStyle name="常规 10 2 2" xfId="974"/>
    <cellStyle name="警告文本 2 6" xfId="975"/>
    <cellStyle name="常规 10 2 2 2" xfId="976"/>
    <cellStyle name="常规 10 2 3" xfId="977"/>
    <cellStyle name="警告文本 3 6" xfId="978"/>
    <cellStyle name="常规 10 2 3 2" xfId="979"/>
    <cellStyle name="常规 10 2 4" xfId="980"/>
    <cellStyle name="常规 6 2 4 4" xfId="981"/>
    <cellStyle name="常规 10 3" xfId="982"/>
    <cellStyle name="常规 10 3 2" xfId="983"/>
    <cellStyle name="常规 6 2 4 5" xfId="984"/>
    <cellStyle name="常规 10 4" xfId="985"/>
    <cellStyle name="常规 10 4 2" xfId="986"/>
    <cellStyle name="常规 10 5" xfId="987"/>
    <cellStyle name="常规 10 5 2" xfId="988"/>
    <cellStyle name="常规 11" xfId="989"/>
    <cellStyle name="常规 6 2 5 3" xfId="990"/>
    <cellStyle name="常规 11 2" xfId="991"/>
    <cellStyle name="常规 6 2 5 3 2" xfId="992"/>
    <cellStyle name="常规 11 2 2" xfId="993"/>
    <cellStyle name="常规 11 2 2 2" xfId="994"/>
    <cellStyle name="常规 11 2 3" xfId="995"/>
    <cellStyle name="常规 11 2 3 2" xfId="996"/>
    <cellStyle name="常规 11 2 4" xfId="997"/>
    <cellStyle name="常规 11 2 5" xfId="998"/>
    <cellStyle name="常规 6 2 5 4" xfId="999"/>
    <cellStyle name="常规 11 3" xfId="1000"/>
    <cellStyle name="常规 11 3 2" xfId="1001"/>
    <cellStyle name="检查单元格 2 2 4" xfId="1002"/>
    <cellStyle name="常规 11 3 2 2" xfId="1003"/>
    <cellStyle name="常规 11 3 3" xfId="1004"/>
    <cellStyle name="常规 11 3 3 2" xfId="1005"/>
    <cellStyle name="常规 11 3 4" xfId="1006"/>
    <cellStyle name="常规 11 3 5" xfId="1007"/>
    <cellStyle name="链接单元格 3 2 2" xfId="1008"/>
    <cellStyle name="常规 6 2 5 5" xfId="1009"/>
    <cellStyle name="常规 11 4" xfId="1010"/>
    <cellStyle name="常规 12" xfId="1011"/>
    <cellStyle name="常规 12 2" xfId="1012"/>
    <cellStyle name="常规 12 2 2" xfId="1013"/>
    <cellStyle name="常规 12 2 2 2" xfId="1014"/>
    <cellStyle name="千位分隔 5 6 2 3 2" xfId="1015"/>
    <cellStyle name="常规 12 2 3" xfId="1016"/>
    <cellStyle name="常规 12 2 3 2" xfId="1017"/>
    <cellStyle name="强调文字颜色 3 2 5 2" xfId="1018"/>
    <cellStyle name="常规 12 2 4" xfId="1019"/>
    <cellStyle name="常规 12 2 5" xfId="1020"/>
    <cellStyle name="常规 12 3" xfId="1021"/>
    <cellStyle name="常规 12 3 2" xfId="1022"/>
    <cellStyle name="常规 12 3 2 2" xfId="1023"/>
    <cellStyle name="常规 12 3 3" xfId="1024"/>
    <cellStyle name="常规 12 3 3 2" xfId="1025"/>
    <cellStyle name="常规 12 3 4" xfId="1026"/>
    <cellStyle name="链接单元格 3 3 2" xfId="1027"/>
    <cellStyle name="常规 12 4" xfId="1028"/>
    <cellStyle name="常规 13" xfId="1029"/>
    <cellStyle name="注释 2 2 5 5" xfId="1030"/>
    <cellStyle name="常规 13 2 2" xfId="1031"/>
    <cellStyle name="常规 13 2 2 2" xfId="1032"/>
    <cellStyle name="千位分隔 5 6 3 3 2" xfId="1033"/>
    <cellStyle name="常规 13 2 3" xfId="1034"/>
    <cellStyle name="常规 13 2 3 2" xfId="1035"/>
    <cellStyle name="强调文字颜色 3 3 5 2" xfId="1036"/>
    <cellStyle name="千位分隔 5 2 3 2" xfId="1037"/>
    <cellStyle name="常规 13 2 4" xfId="1038"/>
    <cellStyle name="千位分隔 5 2 3 3" xfId="1039"/>
    <cellStyle name="常规 13 2 5" xfId="1040"/>
    <cellStyle name="常规 13 3" xfId="1041"/>
    <cellStyle name="常规 5 2 2 4" xfId="1042"/>
    <cellStyle name="常规 13 3 2" xfId="1043"/>
    <cellStyle name="常规 13 3 2 2" xfId="1044"/>
    <cellStyle name="常规 13 3 3" xfId="1045"/>
    <cellStyle name="常规 13 3 3 2" xfId="1046"/>
    <cellStyle name="千位分隔 5 2 4 2" xfId="1047"/>
    <cellStyle name="常规 13 3 4" xfId="1048"/>
    <cellStyle name="千位分隔 5 2 4 3" xfId="1049"/>
    <cellStyle name="常规 13 3 5" xfId="1050"/>
    <cellStyle name="链接单元格 3 4 2" xfId="1051"/>
    <cellStyle name="常规 13 4" xfId="1052"/>
    <cellStyle name="常规 14" xfId="1053"/>
    <cellStyle name="常规 14 2" xfId="1054"/>
    <cellStyle name="常规 14 2 2" xfId="1055"/>
    <cellStyle name="常规 14 2 2 2" xfId="1056"/>
    <cellStyle name="常规 14 2 3" xfId="1057"/>
    <cellStyle name="常规 14 2 3 2" xfId="1058"/>
    <cellStyle name="千位分隔 5 3 3 2" xfId="1059"/>
    <cellStyle name="常规 14 2 4" xfId="1060"/>
    <cellStyle name="千位分隔 5 3 3 3" xfId="1061"/>
    <cellStyle name="常规 14 2 5" xfId="1062"/>
    <cellStyle name="常规 14 3" xfId="1063"/>
    <cellStyle name="常规 14 3 2" xfId="1064"/>
    <cellStyle name="常规 14 3 2 2" xfId="1065"/>
    <cellStyle name="常规 14 3 3" xfId="1066"/>
    <cellStyle name="常规 14 3 3 2" xfId="1067"/>
    <cellStyle name="常规 14 3 4" xfId="1068"/>
    <cellStyle name="常规 14 3 5" xfId="1069"/>
    <cellStyle name="链接单元格 3 5 2" xfId="1070"/>
    <cellStyle name="常规 14 4" xfId="1071"/>
    <cellStyle name="常规 15" xfId="1072"/>
    <cellStyle name="常规 15 2" xfId="1073"/>
    <cellStyle name="常规 15 2 2" xfId="1074"/>
    <cellStyle name="常规 5 2 2 2 2" xfId="1075"/>
    <cellStyle name="常规 15 3" xfId="1076"/>
    <cellStyle name="常规 5 2 2 2 2 2" xfId="1077"/>
    <cellStyle name="常规 15 3 2" xfId="1078"/>
    <cellStyle name="常规 5 2 2 2 3" xfId="1079"/>
    <cellStyle name="常规 15 4" xfId="1080"/>
    <cellStyle name="检查单元格 2 2 2" xfId="1081"/>
    <cellStyle name="常规 16" xfId="1082"/>
    <cellStyle name="检查单元格 2 2 2 2" xfId="1083"/>
    <cellStyle name="常规 16 2" xfId="1084"/>
    <cellStyle name="常规 16 2 2" xfId="1085"/>
    <cellStyle name="强调文字颜色 3 3" xfId="1086"/>
    <cellStyle name="常规 2 10" xfId="1087"/>
    <cellStyle name="强调文字颜色 3 3 2" xfId="1088"/>
    <cellStyle name="常规 2 10 2" xfId="1089"/>
    <cellStyle name="常规 2 11" xfId="1090"/>
    <cellStyle name="常规 2 11 2" xfId="1091"/>
    <cellStyle name="常规 2 12" xfId="1092"/>
    <cellStyle name="常规 2 12 2" xfId="1093"/>
    <cellStyle name="常规 2 13" xfId="1094"/>
    <cellStyle name="常规 2 2 2 2" xfId="1095"/>
    <cellStyle name="常规 2 2 2 2 2" xfId="1096"/>
    <cellStyle name="常规 2 2 2 2 2 2" xfId="1097"/>
    <cellStyle name="注释 2 2 4" xfId="1098"/>
    <cellStyle name="常规 2 2 2 2 2 2 2" xfId="1099"/>
    <cellStyle name="常规 2 2 2 2 2 3" xfId="1100"/>
    <cellStyle name="注释 2 3 4" xfId="1101"/>
    <cellStyle name="常规 2 2 2 2 2 3 2" xfId="1102"/>
    <cellStyle name="常规 2 2 2 2 2 4" xfId="1103"/>
    <cellStyle name="常规 2 2 2 2 2 5" xfId="1104"/>
    <cellStyle name="常规 2 2 2 2 3" xfId="1105"/>
    <cellStyle name="常规 2 2 2 2 3 2" xfId="1106"/>
    <cellStyle name="常规 2 2 2 2 3 2 2" xfId="1107"/>
    <cellStyle name="常规 2 2 2 2 3 3" xfId="1108"/>
    <cellStyle name="常规 2 2 2 2 3 3 2" xfId="1109"/>
    <cellStyle name="常规 2 2 2 2 3 4" xfId="1110"/>
    <cellStyle name="常规 2 2 2 2 3 5" xfId="1111"/>
    <cellStyle name="常规 2 2 2 3" xfId="1112"/>
    <cellStyle name="常规 2 2 2 3 2" xfId="1113"/>
    <cellStyle name="常规 2 2 2 3 2 2" xfId="1114"/>
    <cellStyle name="常规 2 2 2 3 3" xfId="1115"/>
    <cellStyle name="常规 2 2 2 3 3 2" xfId="1116"/>
    <cellStyle name="常规 2 2 2 3 4" xfId="1117"/>
    <cellStyle name="常规 2 2 2 3 5" xfId="1118"/>
    <cellStyle name="强调文字颜色 1 2" xfId="1119"/>
    <cellStyle name="常规 2 2 2 4 2" xfId="1120"/>
    <cellStyle name="强调文字颜色 1 2 2" xfId="1121"/>
    <cellStyle name="常规 2 2 2 4 2 2" xfId="1122"/>
    <cellStyle name="常规 2 2 2 4 3" xfId="1123"/>
    <cellStyle name="常规 2 2 2 4 3 2" xfId="1124"/>
    <cellStyle name="常规 2 2 2 4 4" xfId="1125"/>
    <cellStyle name="常规 2 2 2 4 5" xfId="1126"/>
    <cellStyle name="强调文字颜色 2 2" xfId="1127"/>
    <cellStyle name="常规 2 2 2 5 2" xfId="1128"/>
    <cellStyle name="强调文字颜色 2 2 2" xfId="1129"/>
    <cellStyle name="常规 2 2 2 5 2 2" xfId="1130"/>
    <cellStyle name="强调文字颜色 2 3" xfId="1131"/>
    <cellStyle name="常规 2 2 2 5 3" xfId="1132"/>
    <cellStyle name="常规 2 2 2 5 4" xfId="1133"/>
    <cellStyle name="常规 2 2 2 5 5" xfId="1134"/>
    <cellStyle name="常规 2 2 3" xfId="1135"/>
    <cellStyle name="常规 2 2 3 2" xfId="1136"/>
    <cellStyle name="常规 2 2 3 2 2" xfId="1137"/>
    <cellStyle name="常规 2 2 3 3" xfId="1138"/>
    <cellStyle name="常规 2 2 3 3 2" xfId="1139"/>
    <cellStyle name="常规 2 2 4" xfId="1140"/>
    <cellStyle name="常规 2 2 4 2" xfId="1141"/>
    <cellStyle name="常规 2 2 4 3" xfId="1142"/>
    <cellStyle name="常规 2 2 4 3 2" xfId="1143"/>
    <cellStyle name="常规 2 2 5" xfId="1144"/>
    <cellStyle name="常规 2 2 5 2" xfId="1145"/>
    <cellStyle name="常规 2 2 5 2 2" xfId="1146"/>
    <cellStyle name="常规 2 2 5 3" xfId="1147"/>
    <cellStyle name="常规 2 2 5 3 2" xfId="1148"/>
    <cellStyle name="常规 2 2 5 4" xfId="1149"/>
    <cellStyle name="常规 2 2 5 5" xfId="1150"/>
    <cellStyle name="常规 2 2 6" xfId="1151"/>
    <cellStyle name="常规 2 5 2" xfId="1152"/>
    <cellStyle name="常规 2 5 2 2" xfId="1153"/>
    <cellStyle name="常规 2 5 3 2" xfId="1154"/>
    <cellStyle name="链接单元格 2 2 2 2" xfId="1155"/>
    <cellStyle name="常规 2 5 4" xfId="1156"/>
    <cellStyle name="常规 2 5 4 2" xfId="1157"/>
    <cellStyle name="常规 2 6" xfId="1158"/>
    <cellStyle name="常规 2 6 2" xfId="1159"/>
    <cellStyle name="常规 2 6 2 2" xfId="1160"/>
    <cellStyle name="常规 2 6 3" xfId="1161"/>
    <cellStyle name="常规 2 6 3 2" xfId="1162"/>
    <cellStyle name="链接单元格 2 2 3 2" xfId="1163"/>
    <cellStyle name="常规 2 6 4" xfId="1164"/>
    <cellStyle name="常规 2 7" xfId="1165"/>
    <cellStyle name="常规 2 7 2" xfId="1166"/>
    <cellStyle name="常规 2 7 2 2" xfId="1167"/>
    <cellStyle name="常规 2 7 3" xfId="1168"/>
    <cellStyle name="常规 2 7 3 2" xfId="1169"/>
    <cellStyle name="常规 2 7 4" xfId="1170"/>
    <cellStyle name="输入 2" xfId="1171"/>
    <cellStyle name="强调文字颜色 2 3 2 2" xfId="1172"/>
    <cellStyle name="常规 2 8" xfId="1173"/>
    <cellStyle name="输入 2 2" xfId="1174"/>
    <cellStyle name="强调文字颜色 2 3 2 2 2" xfId="1175"/>
    <cellStyle name="常规 2 8 2" xfId="1176"/>
    <cellStyle name="输入 2 2 2" xfId="1177"/>
    <cellStyle name="常规 2 8 2 2" xfId="1178"/>
    <cellStyle name="输入 2 3" xfId="1179"/>
    <cellStyle name="常规 2 8 3" xfId="1180"/>
    <cellStyle name="输入 2 3 2" xfId="1181"/>
    <cellStyle name="常规 2 8 3 2" xfId="1182"/>
    <cellStyle name="输入 2 4" xfId="1183"/>
    <cellStyle name="常规 2 8 4" xfId="1184"/>
    <cellStyle name="输入 3" xfId="1185"/>
    <cellStyle name="强调文字颜色 2 3 2 3" xfId="1186"/>
    <cellStyle name="常规 2 9" xfId="1187"/>
    <cellStyle name="输入 3 2" xfId="1188"/>
    <cellStyle name="强调文字颜色 2 3 2 3 2" xfId="1189"/>
    <cellStyle name="常规 2 9 2" xfId="1190"/>
    <cellStyle name="输入 3 2 2" xfId="1191"/>
    <cellStyle name="常规 2 9 2 2" xfId="1192"/>
    <cellStyle name="输入 3 3" xfId="1193"/>
    <cellStyle name="常规 2 9 3" xfId="1194"/>
    <cellStyle name="输入 3 3 2" xfId="1195"/>
    <cellStyle name="常规 2 9 3 2" xfId="1196"/>
    <cellStyle name="输入 3 4" xfId="1197"/>
    <cellStyle name="常规 2 9 4" xfId="1198"/>
    <cellStyle name="常规 3 2" xfId="1199"/>
    <cellStyle name="常规 3 2 2" xfId="1200"/>
    <cellStyle name="常规 3 2 2 2" xfId="1201"/>
    <cellStyle name="常规 3 2 3" xfId="1202"/>
    <cellStyle name="常规 3 2 3 2" xfId="1203"/>
    <cellStyle name="常规 3 2 4" xfId="1204"/>
    <cellStyle name="常规 3 2 4 2" xfId="1205"/>
    <cellStyle name="常规 3 3" xfId="1206"/>
    <cellStyle name="常规 3 3 2" xfId="1207"/>
    <cellStyle name="常规 3 4" xfId="1208"/>
    <cellStyle name="常规 3 5" xfId="1209"/>
    <cellStyle name="常规 3 5 2" xfId="1210"/>
    <cellStyle name="常规 3 6" xfId="1211"/>
    <cellStyle name="常规 4" xfId="1212"/>
    <cellStyle name="常规 4 2" xfId="1213"/>
    <cellStyle name="常规 4 4" xfId="1214"/>
    <cellStyle name="常规 4 2 2" xfId="1215"/>
    <cellStyle name="常规 6 4" xfId="1216"/>
    <cellStyle name="常规 4 4 2" xfId="1217"/>
    <cellStyle name="常规 4 2 2 2" xfId="1218"/>
    <cellStyle name="常规 6 4 2" xfId="1219"/>
    <cellStyle name="常规 4 4 2 2" xfId="1220"/>
    <cellStyle name="常规 4 2 2 2 2" xfId="1221"/>
    <cellStyle name="常规 6 4 2 2" xfId="1222"/>
    <cellStyle name="常规 4 2 2 2 2 2" xfId="1223"/>
    <cellStyle name="常规 6 4 3" xfId="1224"/>
    <cellStyle name="常规 4 2 2 2 3" xfId="1225"/>
    <cellStyle name="常规 6 4 3 2" xfId="1226"/>
    <cellStyle name="常规 4 2 2 2 3 2" xfId="1227"/>
    <cellStyle name="常规 6 4 5" xfId="1228"/>
    <cellStyle name="常规 4 2 2 2 5" xfId="1229"/>
    <cellStyle name="警告文本 2" xfId="1230"/>
    <cellStyle name="常规 6 5 2" xfId="1231"/>
    <cellStyle name="常规 4 4 3 2" xfId="1232"/>
    <cellStyle name="常规 4 2 2 3 2" xfId="1233"/>
    <cellStyle name="警告文本 2 2" xfId="1234"/>
    <cellStyle name="常规 6 5 2 2" xfId="1235"/>
    <cellStyle name="常规 4 2 2 3 2 2" xfId="1236"/>
    <cellStyle name="警告文本 3" xfId="1237"/>
    <cellStyle name="常规 6 5 3" xfId="1238"/>
    <cellStyle name="常规 4 2 2 3 3" xfId="1239"/>
    <cellStyle name="警告文本 3 2" xfId="1240"/>
    <cellStyle name="常规 6 5 3 2" xfId="1241"/>
    <cellStyle name="常规 4 2 2 3 3 2" xfId="1242"/>
    <cellStyle name="常规 6 5 5" xfId="1243"/>
    <cellStyle name="常规 4 2 2 3 5" xfId="1244"/>
    <cellStyle name="常规 4 5" xfId="1245"/>
    <cellStyle name="常规 4 2 3" xfId="1246"/>
    <cellStyle name="常规 7 4" xfId="1247"/>
    <cellStyle name="常规 4 5 2" xfId="1248"/>
    <cellStyle name="常规 4 2 3 2" xfId="1249"/>
    <cellStyle name="常规 7 5" xfId="1250"/>
    <cellStyle name="常规 4 5 3" xfId="1251"/>
    <cellStyle name="常规 4 2 3 3" xfId="1252"/>
    <cellStyle name="强调文字颜色 5 2 2 2 2" xfId="1253"/>
    <cellStyle name="常规 4 5 5" xfId="1254"/>
    <cellStyle name="常规 4 2 3 5" xfId="1255"/>
    <cellStyle name="常规 4 6" xfId="1256"/>
    <cellStyle name="常规 4 2 4" xfId="1257"/>
    <cellStyle name="常规 8 4 2" xfId="1258"/>
    <cellStyle name="常规 4 2 4 2 2" xfId="1259"/>
    <cellStyle name="常规 8 5" xfId="1260"/>
    <cellStyle name="常规 4 2 4 3" xfId="1261"/>
    <cellStyle name="常规 8 5 2" xfId="1262"/>
    <cellStyle name="常规 4 2 4 3 2" xfId="1263"/>
    <cellStyle name="强调文字颜色 5 2 2 3 2" xfId="1264"/>
    <cellStyle name="常规 4 2 4 5" xfId="1265"/>
    <cellStyle name="千位分隔 5 5 3 2 2" xfId="1266"/>
    <cellStyle name="常规 4 2 5" xfId="1267"/>
    <cellStyle name="常规 9 4 2" xfId="1268"/>
    <cellStyle name="常规 4 2 5 2 2" xfId="1269"/>
    <cellStyle name="常规 9 5" xfId="1270"/>
    <cellStyle name="常规 4 2 5 3" xfId="1271"/>
    <cellStyle name="常规 9 5 2" xfId="1272"/>
    <cellStyle name="常规 4 2 5 3 2" xfId="1273"/>
    <cellStyle name="常规 9 6" xfId="1274"/>
    <cellStyle name="常规 4 2 5 4" xfId="1275"/>
    <cellStyle name="常规 4 2 5 5" xfId="1276"/>
    <cellStyle name="强调文字颜色 2 3 4 2" xfId="1277"/>
    <cellStyle name="常规 4 2 6" xfId="1278"/>
    <cellStyle name="常规 4 3" xfId="1279"/>
    <cellStyle name="常规 5 4" xfId="1280"/>
    <cellStyle name="常规 4 3 2" xfId="1281"/>
    <cellStyle name="常规 5 4 2" xfId="1282"/>
    <cellStyle name="常规 4 3 2 2" xfId="1283"/>
    <cellStyle name="常规 5 5" xfId="1284"/>
    <cellStyle name="常规 4 3 3" xfId="1285"/>
    <cellStyle name="常规 5 5 2" xfId="1286"/>
    <cellStyle name="常规 4 3 3 2" xfId="1287"/>
    <cellStyle name="常规 4 4 5" xfId="1288"/>
    <cellStyle name="常规 5" xfId="1289"/>
    <cellStyle name="常规 5 2" xfId="1290"/>
    <cellStyle name="常规 5 2 2" xfId="1291"/>
    <cellStyle name="常规 5 2 2 2" xfId="1292"/>
    <cellStyle name="适中 2 3" xfId="1293"/>
    <cellStyle name="常规 5 2 2 2 5" xfId="1294"/>
    <cellStyle name="常规 5 2 2 3" xfId="1295"/>
    <cellStyle name="常规 5 2 2 3 2" xfId="1296"/>
    <cellStyle name="常规 5 2 2 3 2 2" xfId="1297"/>
    <cellStyle name="常规 5 2 2 3 3" xfId="1298"/>
    <cellStyle name="常规 5 2 2 3 3 2" xfId="1299"/>
    <cellStyle name="适中 3 2" xfId="1300"/>
    <cellStyle name="常规 5 2 2 3 4" xfId="1301"/>
    <cellStyle name="适中 3 3" xfId="1302"/>
    <cellStyle name="常规 5 2 2 3 5" xfId="1303"/>
    <cellStyle name="常规 5 2 3" xfId="1304"/>
    <cellStyle name="常规 5 2 3 2" xfId="1305"/>
    <cellStyle name="常规 5 2 3 2 2" xfId="1306"/>
    <cellStyle name="常规 5 2 3 3" xfId="1307"/>
    <cellStyle name="常规 5 2 3 3 2" xfId="1308"/>
    <cellStyle name="常规 5 2 3 4" xfId="1309"/>
    <cellStyle name="强调文字颜色 5 3 2 2 2" xfId="1310"/>
    <cellStyle name="常规 5 2 3 5" xfId="1311"/>
    <cellStyle name="常规 5 2 4" xfId="1312"/>
    <cellStyle name="常规 5 2 4 2" xfId="1313"/>
    <cellStyle name="常规 5 2 4 2 2" xfId="1314"/>
    <cellStyle name="常规 5 2 4 3" xfId="1315"/>
    <cellStyle name="常规 5 2 4 3 2" xfId="1316"/>
    <cellStyle name="检查单元格 2" xfId="1317"/>
    <cellStyle name="常规 5 2 4 4" xfId="1318"/>
    <cellStyle name="强调文字颜色 5 3 2 3 2" xfId="1319"/>
    <cellStyle name="检查单元格 3" xfId="1320"/>
    <cellStyle name="常规 5 2 4 5" xfId="1321"/>
    <cellStyle name="常规 5 2 5" xfId="1322"/>
    <cellStyle name="常规 5 2 5 2" xfId="1323"/>
    <cellStyle name="常规 5 2 5 2 2" xfId="1324"/>
    <cellStyle name="常规 5 2 5 3" xfId="1325"/>
    <cellStyle name="常规 5 2 5 3 2" xfId="1326"/>
    <cellStyle name="常规 5 2 5 4" xfId="1327"/>
    <cellStyle name="常规 5 2 5 5" xfId="1328"/>
    <cellStyle name="常规 5 2 6" xfId="1329"/>
    <cellStyle name="常规 5 3" xfId="1330"/>
    <cellStyle name="常规 5 3 2" xfId="1331"/>
    <cellStyle name="常规 5 3 2 2" xfId="1332"/>
    <cellStyle name="常规 5 3 3" xfId="1333"/>
    <cellStyle name="常规 5 3 3 2" xfId="1334"/>
    <cellStyle name="常规 5 3 4" xfId="1335"/>
    <cellStyle name="常规 5 3 5" xfId="1336"/>
    <cellStyle name="常规 5 4 2 2" xfId="1337"/>
    <cellStyle name="常规 5 4 3" xfId="1338"/>
    <cellStyle name="常规 5 4 3 2" xfId="1339"/>
    <cellStyle name="常规 5 4 4" xfId="1340"/>
    <cellStyle name="常规 5 4 5" xfId="1341"/>
    <cellStyle name="常规 5 5 2 2" xfId="1342"/>
    <cellStyle name="常规 5 5 3" xfId="1343"/>
    <cellStyle name="常规 5 5 3 2" xfId="1344"/>
    <cellStyle name="常规 5 5 4" xfId="1345"/>
    <cellStyle name="常规 5 5 5" xfId="1346"/>
    <cellStyle name="常规 6" xfId="1347"/>
    <cellStyle name="常规 6 2" xfId="1348"/>
    <cellStyle name="常规 6 2 2" xfId="1349"/>
    <cellStyle name="常规 6 2 2 2" xfId="1350"/>
    <cellStyle name="常规 6 2 2 2 2 2" xfId="1351"/>
    <cellStyle name="常规 6 2 2 2 3 2" xfId="1352"/>
    <cellStyle name="常规 6 2 2 2 5" xfId="1353"/>
    <cellStyle name="常规 6 2 2 3" xfId="1354"/>
    <cellStyle name="常规 6 2 2 3 2 2" xfId="1355"/>
    <cellStyle name="常规 6 2 2 3 3 2" xfId="1356"/>
    <cellStyle name="常规 6 2 2 3 5" xfId="1357"/>
    <cellStyle name="常规 6 2 2 4" xfId="1358"/>
    <cellStyle name="常规 6 2 3" xfId="1359"/>
    <cellStyle name="常规 6 2 3 2" xfId="1360"/>
    <cellStyle name="千位分隔 5 4 4" xfId="1361"/>
    <cellStyle name="常规 6 2 3 2 2" xfId="1362"/>
    <cellStyle name="常规 6 2 3 3" xfId="1363"/>
    <cellStyle name="千位分隔 5 5 4" xfId="1364"/>
    <cellStyle name="常规 6 2 3 3 2" xfId="1365"/>
    <cellStyle name="常规 6 2 3 4" xfId="1366"/>
    <cellStyle name="常规 6 2 3 5" xfId="1367"/>
    <cellStyle name="常规 6 2 4" xfId="1368"/>
    <cellStyle name="常规 6 2 4 2" xfId="1369"/>
    <cellStyle name="常规 6 2 4 2 2" xfId="1370"/>
    <cellStyle name="常规 6 2 5" xfId="1371"/>
    <cellStyle name="常规 6 2 5 2" xfId="1372"/>
    <cellStyle name="常规 6 2 5 2 2" xfId="1373"/>
    <cellStyle name="常规 6 3" xfId="1374"/>
    <cellStyle name="常规 6 3 2" xfId="1375"/>
    <cellStyle name="常规 6 3 2 2" xfId="1376"/>
    <cellStyle name="常规 6 3 3" xfId="1377"/>
    <cellStyle name="常规 6 3 3 2" xfId="1378"/>
    <cellStyle name="常规 6 3 5" xfId="1379"/>
    <cellStyle name="常规 7" xfId="1380"/>
    <cellStyle name="常规 7 2 2 2 2" xfId="1381"/>
    <cellStyle name="常规 7 2 2 2 2 2" xfId="1382"/>
    <cellStyle name="常规 7 2 2 2 3 2" xfId="1383"/>
    <cellStyle name="常规 7 2 2 2 4" xfId="1384"/>
    <cellStyle name="常规 7 2 2 2 5" xfId="1385"/>
    <cellStyle name="常规 7 2 2 3" xfId="1386"/>
    <cellStyle name="常规 7 2 2 3 2" xfId="1387"/>
    <cellStyle name="常规 7 2 2 3 2 2" xfId="1388"/>
    <cellStyle name="千位分隔 5 6 2 2 2" xfId="1389"/>
    <cellStyle name="常规 7 2 2 3 3 2" xfId="1390"/>
    <cellStyle name="千位分隔 5 6 2 3" xfId="1391"/>
    <cellStyle name="常规 7 2 2 3 4" xfId="1392"/>
    <cellStyle name="千位分隔 5 6 2 4" xfId="1393"/>
    <cellStyle name="常规 7 2 2 3 5" xfId="1394"/>
    <cellStyle name="常规 7 2 2 4" xfId="1395"/>
    <cellStyle name="常规 7 2 3 2 2" xfId="1396"/>
    <cellStyle name="常规 7 2 3 3" xfId="1397"/>
    <cellStyle name="常规 7 2 3 3 2" xfId="1398"/>
    <cellStyle name="常规 7 2 3 4" xfId="1399"/>
    <cellStyle name="输入 3 4 2" xfId="1400"/>
    <cellStyle name="常规 7 2 3 5" xfId="1401"/>
    <cellStyle name="常规 7 2 4 2" xfId="1402"/>
    <cellStyle name="常规 7 2 4 2 2" xfId="1403"/>
    <cellStyle name="常规 7 2 4 3" xfId="1404"/>
    <cellStyle name="常规 7 2 4 3 2" xfId="1405"/>
    <cellStyle name="常规 7 2 4 4" xfId="1406"/>
    <cellStyle name="输入 3 5 2" xfId="1407"/>
    <cellStyle name="常规 7 2 4 5" xfId="1408"/>
    <cellStyle name="常规 7 2 5 2" xfId="1409"/>
    <cellStyle name="常规 7 2 5 3" xfId="1410"/>
    <cellStyle name="常规 7 2 5 4" xfId="1411"/>
    <cellStyle name="常规 7 3 2" xfId="1412"/>
    <cellStyle name="常规 7 3 2 2" xfId="1413"/>
    <cellStyle name="常规 7 3 3" xfId="1414"/>
    <cellStyle name="常规 7 3 3 2" xfId="1415"/>
    <cellStyle name="常规 7 3 4" xfId="1416"/>
    <cellStyle name="常规 7 3 5" xfId="1417"/>
    <cellStyle name="常规 7 4 4" xfId="1418"/>
    <cellStyle name="输入 2 2 2 2" xfId="1419"/>
    <cellStyle name="常规 7 4 5" xfId="1420"/>
    <cellStyle name="常规 7 5 2 2" xfId="1421"/>
    <cellStyle name="常规 7 5 3 2" xfId="1422"/>
    <cellStyle name="常规 7 5 4" xfId="1423"/>
    <cellStyle name="输入 2 2 3 2" xfId="1424"/>
    <cellStyle name="常规 7 5 5" xfId="1425"/>
    <cellStyle name="常规 8" xfId="1426"/>
    <cellStyle name="常规 8 2 2 2" xfId="1427"/>
    <cellStyle name="常规 8 2 3" xfId="1428"/>
    <cellStyle name="常规 8 2 3 2" xfId="1429"/>
    <cellStyle name="常规 8 2 4" xfId="1430"/>
    <cellStyle name="常规 8 2 4 2" xfId="1431"/>
    <cellStyle name="常规 8 2 5" xfId="1432"/>
    <cellStyle name="常规 8 3 2" xfId="1433"/>
    <cellStyle name="常规 9" xfId="1434"/>
    <cellStyle name="常规 9 2 2 2" xfId="1435"/>
    <cellStyle name="常规 9 2 3" xfId="1436"/>
    <cellStyle name="常规 9 2 3 2" xfId="1437"/>
    <cellStyle name="常规 9 2 4" xfId="1438"/>
    <cellStyle name="常规 9 3 2" xfId="1439"/>
    <cellStyle name="好 2" xfId="1440"/>
    <cellStyle name="好 2 2" xfId="1441"/>
    <cellStyle name="好 2 2 2" xfId="1442"/>
    <cellStyle name="强调文字颜色 2 3 3" xfId="1443"/>
    <cellStyle name="好 2 2 2 2" xfId="1444"/>
    <cellStyle name="好 2 2 3" xfId="1445"/>
    <cellStyle name="好 2 2 3 2" xfId="1446"/>
    <cellStyle name="好 2 2 4" xfId="1447"/>
    <cellStyle name="好 2 5" xfId="1448"/>
    <cellStyle name="好 2 5 2" xfId="1449"/>
    <cellStyle name="好 2 6" xfId="1450"/>
    <cellStyle name="好 3" xfId="1451"/>
    <cellStyle name="好 3 2" xfId="1452"/>
    <cellStyle name="好 3 2 2" xfId="1453"/>
    <cellStyle name="好 3 2 2 2" xfId="1454"/>
    <cellStyle name="好 3 2 3" xfId="1455"/>
    <cellStyle name="好 3 2 3 2" xfId="1456"/>
    <cellStyle name="链接单元格 2 3 2" xfId="1457"/>
    <cellStyle name="好 3 2 4" xfId="1458"/>
    <cellStyle name="好 3 4" xfId="1459"/>
    <cellStyle name="好 3 4 2" xfId="1460"/>
    <cellStyle name="汇总 2" xfId="1461"/>
    <cellStyle name="汇总 2 2" xfId="1462"/>
    <cellStyle name="汇总 2 2 2" xfId="1463"/>
    <cellStyle name="汇总 2 2 2 2" xfId="1464"/>
    <cellStyle name="警告文本 2 2 2" xfId="1465"/>
    <cellStyle name="汇总 2 2 3" xfId="1466"/>
    <cellStyle name="警告文本 2 2 2 2" xfId="1467"/>
    <cellStyle name="汇总 2 2 3 2" xfId="1468"/>
    <cellStyle name="汇总 2 3" xfId="1469"/>
    <cellStyle name="汇总 2 3 2" xfId="1470"/>
    <cellStyle name="链接单元格 2 2 3" xfId="1471"/>
    <cellStyle name="汇总 2 4 2" xfId="1472"/>
    <cellStyle name="汇总 2 5" xfId="1473"/>
    <cellStyle name="汇总 2 5 2" xfId="1474"/>
    <cellStyle name="汇总 2 6" xfId="1475"/>
    <cellStyle name="计算 2 2" xfId="1476"/>
    <cellStyle name="计算 2 2 2" xfId="1477"/>
    <cellStyle name="计算 2 2 2 2" xfId="1478"/>
    <cellStyle name="计算 2 2 3" xfId="1479"/>
    <cellStyle name="计算 2 2 3 2" xfId="1480"/>
    <cellStyle name="计算 2 2 4" xfId="1481"/>
    <cellStyle name="计算 2 2 4 2" xfId="1482"/>
    <cellStyle name="计算 2 2 5" xfId="1483"/>
    <cellStyle name="计算 2 3" xfId="1484"/>
    <cellStyle name="计算 2 4" xfId="1485"/>
    <cellStyle name="计算 2 4 2" xfId="1486"/>
    <cellStyle name="计算 2 5" xfId="1487"/>
    <cellStyle name="计算 2 5 2" xfId="1488"/>
    <cellStyle name="计算 2 6" xfId="1489"/>
    <cellStyle name="检查单元格 2 2" xfId="1490"/>
    <cellStyle name="检查单元格 2 2 3 2" xfId="1491"/>
    <cellStyle name="检查单元格 2 3" xfId="1492"/>
    <cellStyle name="检查单元格 2 3 2" xfId="1493"/>
    <cellStyle name="检查单元格 2 4" xfId="1494"/>
    <cellStyle name="检查单元格 2 4 2" xfId="1495"/>
    <cellStyle name="检查单元格 2 5" xfId="1496"/>
    <cellStyle name="检查单元格 2 5 2" xfId="1497"/>
    <cellStyle name="检查单元格 2 6" xfId="1498"/>
    <cellStyle name="检查单元格 3 2" xfId="1499"/>
    <cellStyle name="检查单元格 3 3" xfId="1500"/>
    <cellStyle name="检查单元格 3 3 2" xfId="1501"/>
    <cellStyle name="检查单元格 3 4" xfId="1502"/>
    <cellStyle name="检查单元格 3 4 2" xfId="1503"/>
    <cellStyle name="检查单元格 3 5" xfId="1504"/>
    <cellStyle name="检查单元格 3 5 2" xfId="1505"/>
    <cellStyle name="检查单元格 3 6" xfId="1506"/>
    <cellStyle name="解释性文本 2 2 3 2" xfId="1507"/>
    <cellStyle name="链接单元格 3 2 2 2" xfId="1508"/>
    <cellStyle name="解释性文本 2 3" xfId="1509"/>
    <cellStyle name="解释性文本 2 4" xfId="1510"/>
    <cellStyle name="解释性文本 2 4 2" xfId="1511"/>
    <cellStyle name="解释性文本 2 5" xfId="1512"/>
    <cellStyle name="解释性文本 2 5 2" xfId="1513"/>
    <cellStyle name="解释性文本 2 6" xfId="1514"/>
    <cellStyle name="解释性文本 3 2" xfId="1515"/>
    <cellStyle name="强调文字颜色 3 2 3" xfId="1516"/>
    <cellStyle name="解释性文本 3 2 3 2" xfId="1517"/>
    <cellStyle name="链接单元格 3 2 3 2" xfId="1518"/>
    <cellStyle name="解释性文本 3 3" xfId="1519"/>
    <cellStyle name="解释性文本 3 3 2" xfId="1520"/>
    <cellStyle name="解释性文本 3 4" xfId="1521"/>
    <cellStyle name="解释性文本 3 4 2" xfId="1522"/>
    <cellStyle name="解释性文本 3 5" xfId="1523"/>
    <cellStyle name="解释性文本 3 5 2" xfId="1524"/>
    <cellStyle name="解释性文本 3 6" xfId="1525"/>
    <cellStyle name="警告文本 2 3" xfId="1526"/>
    <cellStyle name="警告文本 2 3 2" xfId="1527"/>
    <cellStyle name="警告文本 2 4" xfId="1528"/>
    <cellStyle name="链接单元格 2 2 4" xfId="1529"/>
    <cellStyle name="警告文本 2 4 2" xfId="1530"/>
    <cellStyle name="警告文本 2 5 2" xfId="1531"/>
    <cellStyle name="警告文本 3 2 2" xfId="1532"/>
    <cellStyle name="千位分隔 5 9 4" xfId="1533"/>
    <cellStyle name="警告文本 3 2 2 2" xfId="1534"/>
    <cellStyle name="警告文本 3 2 3" xfId="1535"/>
    <cellStyle name="警告文本 3 2 3 2" xfId="1536"/>
    <cellStyle name="强调文字颜色 6 3 2" xfId="1537"/>
    <cellStyle name="警告文本 3 2 4" xfId="1538"/>
    <cellStyle name="警告文本 3 3" xfId="1539"/>
    <cellStyle name="警告文本 3 3 2" xfId="1540"/>
    <cellStyle name="警告文本 3 4" xfId="1541"/>
    <cellStyle name="链接单元格 3 2 4" xfId="1542"/>
    <cellStyle name="警告文本 3 4 2" xfId="1543"/>
    <cellStyle name="警告文本 3 5 2" xfId="1544"/>
    <cellStyle name="链接单元格 2 2" xfId="1545"/>
    <cellStyle name="链接单元格 2 2 2" xfId="1546"/>
    <cellStyle name="链接单元格 2 3" xfId="1547"/>
    <cellStyle name="链接单元格 2 4" xfId="1548"/>
    <cellStyle name="链接单元格 2 5" xfId="1549"/>
    <cellStyle name="链接单元格 2 5 2" xfId="1550"/>
    <cellStyle name="链接单元格 3" xfId="1551"/>
    <cellStyle name="链接单元格 3 2" xfId="1552"/>
    <cellStyle name="链接单元格 3 2 3" xfId="1553"/>
    <cellStyle name="链接单元格 3 3" xfId="1554"/>
    <cellStyle name="链接单元格 3 4" xfId="1555"/>
    <cellStyle name="链接单元格 3 5" xfId="1556"/>
    <cellStyle name="链接单元格 3 6" xfId="1557"/>
    <cellStyle name="千位分隔 5" xfId="1558"/>
    <cellStyle name="千位分隔 5 10" xfId="1559"/>
    <cellStyle name="千位分隔 5 4 3 3" xfId="1560"/>
    <cellStyle name="千位分隔 5 2" xfId="1561"/>
    <cellStyle name="注释 2 4 3" xfId="1562"/>
    <cellStyle name="千位分隔 5 2 2 2 2" xfId="1563"/>
    <cellStyle name="千位分隔 5 2 2 2 2 2" xfId="1564"/>
    <cellStyle name="注释 2 4 4" xfId="1565"/>
    <cellStyle name="千位分隔 5 2 2 2 3" xfId="1566"/>
    <cellStyle name="千位分隔 5 2 2 2 3 2" xfId="1567"/>
    <cellStyle name="注释 2 4 5" xfId="1568"/>
    <cellStyle name="千位分隔 5 2 2 2 4" xfId="1569"/>
    <cellStyle name="千位分隔 5 2 2 2 5" xfId="1570"/>
    <cellStyle name="千位分隔 5 2 2 3" xfId="1571"/>
    <cellStyle name="注释 2 5 3" xfId="1572"/>
    <cellStyle name="千位分隔 5 2 2 3 2" xfId="1573"/>
    <cellStyle name="千位分隔 5 2 2 3 2 2" xfId="1574"/>
    <cellStyle name="注释 2 5 4" xfId="1575"/>
    <cellStyle name="千位分隔 5 2 2 3 3" xfId="1576"/>
    <cellStyle name="千位分隔 5 2 2 3 3 2" xfId="1577"/>
    <cellStyle name="注释 2 5 5" xfId="1578"/>
    <cellStyle name="千位分隔 5 2 2 3 4" xfId="1579"/>
    <cellStyle name="千位分隔 5 2 2 3 5" xfId="1580"/>
    <cellStyle name="千位分隔 5 2 2 4" xfId="1581"/>
    <cellStyle name="千位分隔 5 2 3 2 2" xfId="1582"/>
    <cellStyle name="千位分隔 5 2 3 4" xfId="1583"/>
    <cellStyle name="千位分隔 5 2 3 5" xfId="1584"/>
    <cellStyle name="强调文字颜色 3 3 6" xfId="1585"/>
    <cellStyle name="千位分隔 5 2 4" xfId="1586"/>
    <cellStyle name="千位分隔 5 2 4 2 2" xfId="1587"/>
    <cellStyle name="千位分隔 5 2 4 3 2" xfId="1588"/>
    <cellStyle name="千位分隔 5 2 4 4" xfId="1589"/>
    <cellStyle name="千位分隔 5 2 4 5" xfId="1590"/>
    <cellStyle name="千位分隔 5 2 5" xfId="1591"/>
    <cellStyle name="千位分隔 5 2 5 2" xfId="1592"/>
    <cellStyle name="千位分隔 5 2 5 2 2" xfId="1593"/>
    <cellStyle name="千位分隔 5 2 5 3" xfId="1594"/>
    <cellStyle name="千位分隔 5 2 5 3 2" xfId="1595"/>
    <cellStyle name="千位分隔 5 2 5 4" xfId="1596"/>
    <cellStyle name="千位分隔 5 2 5 5" xfId="1597"/>
    <cellStyle name="千位分隔 5 2 6" xfId="1598"/>
    <cellStyle name="千位分隔 5 4 3 4" xfId="1599"/>
    <cellStyle name="千位分隔 5 3" xfId="1600"/>
    <cellStyle name="千位分隔 5 3 2" xfId="1601"/>
    <cellStyle name="千位分隔 5 3 2 2" xfId="1602"/>
    <cellStyle name="千位分隔 5 3 2 2 2" xfId="1603"/>
    <cellStyle name="千位分隔 5 3 2 3" xfId="1604"/>
    <cellStyle name="千位分隔 5 3 2 3 2" xfId="1605"/>
    <cellStyle name="千位分隔 5 3 2 4" xfId="1606"/>
    <cellStyle name="千位分隔 5 3 3 2 2" xfId="1607"/>
    <cellStyle name="千位分隔 5 3 3 4" xfId="1608"/>
    <cellStyle name="千位分隔 5 3 4" xfId="1609"/>
    <cellStyle name="千位分隔 5 4 2 2" xfId="1610"/>
    <cellStyle name="强调文字颜色 2 2 4" xfId="1611"/>
    <cellStyle name="千位分隔 5 4 2 2 2" xfId="1612"/>
    <cellStyle name="千位分隔 5 4 2 3" xfId="1613"/>
    <cellStyle name="强调文字颜色 2 3 4" xfId="1614"/>
    <cellStyle name="千位分隔 5 4 2 3 2" xfId="1615"/>
    <cellStyle name="千位分隔 5 4 2 4" xfId="1616"/>
    <cellStyle name="千位分隔 5 4 3" xfId="1617"/>
    <cellStyle name="千位分隔 5 4 3 2" xfId="1618"/>
    <cellStyle name="强调文字颜色 3 2 4" xfId="1619"/>
    <cellStyle name="千位分隔 5 4 3 2 2" xfId="1620"/>
    <cellStyle name="千位分隔 5 5 3" xfId="1621"/>
    <cellStyle name="千位分隔 5 5 3 2" xfId="1622"/>
    <cellStyle name="千位分隔 5 5 3 4" xfId="1623"/>
    <cellStyle name="千位分隔 5 6 3 2" xfId="1624"/>
    <cellStyle name="千位分隔 5 6 3 2 2" xfId="1625"/>
    <cellStyle name="千位分隔 5 6 3 3" xfId="1626"/>
    <cellStyle name="千位分隔 5 6 3 4" xfId="1627"/>
    <cellStyle name="千位分隔 5 6 4" xfId="1628"/>
    <cellStyle name="千位分隔 5 7 5" xfId="1629"/>
    <cellStyle name="千位分隔 5 8" xfId="1630"/>
    <cellStyle name="千位分隔 5 8 2" xfId="1631"/>
    <cellStyle name="千位分隔 5 8 2 2" xfId="1632"/>
    <cellStyle name="千位分隔 5 8 3" xfId="1633"/>
    <cellStyle name="千位分隔 5 8 3 2" xfId="1634"/>
    <cellStyle name="千位分隔 5 8 4" xfId="1635"/>
    <cellStyle name="千位分隔 5 8 5" xfId="1636"/>
    <cellStyle name="千位分隔 5 9" xfId="1637"/>
    <cellStyle name="千位分隔 5 9 2" xfId="1638"/>
    <cellStyle name="千位分隔 5 9 3" xfId="1639"/>
    <cellStyle name="千位分隔 5 9 3 2" xfId="1640"/>
    <cellStyle name="千位分隔 5 9 5" xfId="1641"/>
    <cellStyle name="强调文字颜色 1 2 2 2" xfId="1642"/>
    <cellStyle name="强调文字颜色 1 2 2 2 2" xfId="1643"/>
    <cellStyle name="强调文字颜色 1 2 2 3" xfId="1644"/>
    <cellStyle name="强调文字颜色 1 2 2 3 2" xfId="1645"/>
    <cellStyle name="强调文字颜色 1 2 2 4" xfId="1646"/>
    <cellStyle name="强调文字颜色 1 2 2 4 2" xfId="1647"/>
    <cellStyle name="强调文字颜色 1 2 2 5" xfId="1648"/>
    <cellStyle name="强调文字颜色 1 2 3" xfId="1649"/>
    <cellStyle name="强调文字颜色 1 2 3 2" xfId="1650"/>
    <cellStyle name="强调文字颜色 1 2 4" xfId="1651"/>
    <cellStyle name="强调文字颜色 2 2 5" xfId="1652"/>
    <cellStyle name="强调文字颜色 1 2 4 2" xfId="1653"/>
    <cellStyle name="强调文字颜色 1 2 5" xfId="1654"/>
    <cellStyle name="强调文字颜色 2 3 5" xfId="1655"/>
    <cellStyle name="强调文字颜色 1 2 5 2" xfId="1656"/>
    <cellStyle name="强调文字颜色 1 2 6" xfId="1657"/>
    <cellStyle name="强调文字颜色 2 2 2 2" xfId="1658"/>
    <cellStyle name="强调文字颜色 2 2 2 2 2" xfId="1659"/>
    <cellStyle name="强调文字颜色 2 2 2 3" xfId="1660"/>
    <cellStyle name="强调文字颜色 2 2 2 3 2" xfId="1661"/>
    <cellStyle name="强调文字颜色 2 2 3" xfId="1662"/>
    <cellStyle name="强调文字颜色 2 2 3 2" xfId="1663"/>
    <cellStyle name="强调文字颜色 2 2 4 2" xfId="1664"/>
    <cellStyle name="强调文字颜色 2 2 5 2" xfId="1665"/>
    <cellStyle name="强调文字颜色 2 2 6" xfId="1666"/>
    <cellStyle name="强调文字颜色 2 3 2 4" xfId="1667"/>
    <cellStyle name="强调文字颜色 2 3 3 2" xfId="1668"/>
    <cellStyle name="强调文字颜色 2 3 6" xfId="1669"/>
    <cellStyle name="强调文字颜色 3 2" xfId="1670"/>
    <cellStyle name="强调文字颜色 3 2 2" xfId="1671"/>
    <cellStyle name="强调文字颜色 3 2 2 2" xfId="1672"/>
    <cellStyle name="强调文字颜色 3 2 2 2 2" xfId="1673"/>
    <cellStyle name="强调文字颜色 3 2 2 3" xfId="1674"/>
    <cellStyle name="强调文字颜色 3 2 2 3 2" xfId="1675"/>
    <cellStyle name="强调文字颜色 3 2 2 4" xfId="1676"/>
    <cellStyle name="强调文字颜色 3 2 3 2" xfId="1677"/>
    <cellStyle name="强调文字颜色 3 2 4 2" xfId="1678"/>
    <cellStyle name="强调文字颜色 3 2 6" xfId="1679"/>
    <cellStyle name="强调文字颜色 3 3 2 2" xfId="1680"/>
    <cellStyle name="强调文字颜色 3 3 2 2 2" xfId="1681"/>
    <cellStyle name="强调文字颜色 3 3 2 3" xfId="1682"/>
    <cellStyle name="强调文字颜色 3 3 2 3 2" xfId="1683"/>
    <cellStyle name="强调文字颜色 3 3 2 4" xfId="1684"/>
    <cellStyle name="强调文字颜色 4 2" xfId="1685"/>
    <cellStyle name="强调文字颜色 4 2 2" xfId="1686"/>
    <cellStyle name="强调文字颜色 4 2 2 2" xfId="1687"/>
    <cellStyle name="强调文字颜色 4 2 2 2 2" xfId="1688"/>
    <cellStyle name="强调文字颜色 4 2 2 3" xfId="1689"/>
    <cellStyle name="强调文字颜色 4 2 2 4" xfId="1690"/>
    <cellStyle name="强调文字颜色 4 2 2 4 2" xfId="1691"/>
    <cellStyle name="强调文字颜色 4 2 2 5" xfId="1692"/>
    <cellStyle name="强调文字颜色 4 2 3" xfId="1693"/>
    <cellStyle name="强调文字颜色 4 2 3 2" xfId="1694"/>
    <cellStyle name="强调文字颜色 4 2 4" xfId="1695"/>
    <cellStyle name="强调文字颜色 4 2 4 2" xfId="1696"/>
    <cellStyle name="强调文字颜色 4 2 5" xfId="1697"/>
    <cellStyle name="强调文字颜色 4 2 5 2" xfId="1698"/>
    <cellStyle name="强调文字颜色 4 2 6" xfId="1699"/>
    <cellStyle name="强调文字颜色 5 2" xfId="1700"/>
    <cellStyle name="强调文字颜色 5 2 2 3" xfId="1701"/>
    <cellStyle name="强调文字颜色 5 2 2 4" xfId="1702"/>
    <cellStyle name="强调文字颜色 5 2 3 2" xfId="1703"/>
    <cellStyle name="强调文字颜色 5 2 4 2" xfId="1704"/>
    <cellStyle name="强调文字颜色 5 2 5" xfId="1705"/>
    <cellStyle name="输入 2 2 3" xfId="1706"/>
    <cellStyle name="强调文字颜色 5 2 5 2" xfId="1707"/>
    <cellStyle name="强调文字颜色 5 2 6" xfId="1708"/>
    <cellStyle name="强调文字颜色 5 3" xfId="1709"/>
    <cellStyle name="强调文字颜色 5 3 2 3" xfId="1710"/>
    <cellStyle name="强调文字颜色 5 3 2 4" xfId="1711"/>
    <cellStyle name="强调文字颜色 5 3 3 2" xfId="1712"/>
    <cellStyle name="强调文字颜色 5 3 4 2" xfId="1713"/>
    <cellStyle name="强调文字颜色 5 3 5" xfId="1714"/>
    <cellStyle name="输入 3 2 3" xfId="1715"/>
    <cellStyle name="强调文字颜色 5 3 5 2" xfId="1716"/>
    <cellStyle name="强调文字颜色 5 3 6" xfId="1717"/>
    <cellStyle name="强调文字颜色 6 2" xfId="1718"/>
    <cellStyle name="强调文字颜色 6 2 2 2 2" xfId="1719"/>
    <cellStyle name="强调文字颜色 6 2 2 3" xfId="1720"/>
    <cellStyle name="强调文字颜色 6 2 2 3 2" xfId="1721"/>
    <cellStyle name="强调文字颜色 6 2 2 4" xfId="1722"/>
    <cellStyle name="强调文字颜色 6 2 3 2" xfId="1723"/>
    <cellStyle name="强调文字颜色 6 2 4 2" xfId="1724"/>
    <cellStyle name="强调文字颜色 6 2 5" xfId="1725"/>
    <cellStyle name="强调文字颜色 6 2 5 2" xfId="1726"/>
    <cellStyle name="强调文字颜色 6 2 6" xfId="1727"/>
    <cellStyle name="强调文字颜色 6 3" xfId="1728"/>
    <cellStyle name="强调文字颜色 6 3 2 2" xfId="1729"/>
    <cellStyle name="强调文字颜色 6 3 2 2 2" xfId="1730"/>
    <cellStyle name="强调文字颜色 6 3 2 3" xfId="1731"/>
    <cellStyle name="强调文字颜色 6 3 2 3 2" xfId="1732"/>
    <cellStyle name="强调文字颜色 6 3 3" xfId="1733"/>
    <cellStyle name="强调文字颜色 6 3 3 2" xfId="1734"/>
    <cellStyle name="强调文字颜色 6 3 4" xfId="1735"/>
    <cellStyle name="强调文字颜色 6 3 4 2" xfId="1736"/>
    <cellStyle name="强调文字颜色 6 3 5" xfId="1737"/>
    <cellStyle name="强调文字颜色 6 3 5 2" xfId="1738"/>
    <cellStyle name="强调文字颜色 6 3 6" xfId="1739"/>
    <cellStyle name="适中 2 2 2" xfId="1740"/>
    <cellStyle name="适中 2 2 2 2" xfId="1741"/>
    <cellStyle name="适中 2 2 3" xfId="1742"/>
    <cellStyle name="适中 2 2 4" xfId="1743"/>
    <cellStyle name="适中 2 3 2" xfId="1744"/>
    <cellStyle name="适中 2 4" xfId="1745"/>
    <cellStyle name="适中 2 5" xfId="1746"/>
    <cellStyle name="适中 2 5 2" xfId="1747"/>
    <cellStyle name="适中 2 6" xfId="1748"/>
    <cellStyle name="适中 3 2 2" xfId="1749"/>
    <cellStyle name="适中 3 2 2 2" xfId="1750"/>
    <cellStyle name="适中 3 2 3" xfId="1751"/>
    <cellStyle name="适中 3 2 4" xfId="1752"/>
    <cellStyle name="适中 3 3 2" xfId="1753"/>
    <cellStyle name="适中 3 4" xfId="1754"/>
    <cellStyle name="适中 3 4 2" xfId="1755"/>
    <cellStyle name="适中 3 5" xfId="1756"/>
    <cellStyle name="适中 3 5 2" xfId="1757"/>
    <cellStyle name="适中 3 6" xfId="1758"/>
    <cellStyle name="输出 2" xfId="1759"/>
    <cellStyle name="输出 2 2" xfId="1760"/>
    <cellStyle name="输出 2 2 2" xfId="1761"/>
    <cellStyle name="输出 2 2 2 2" xfId="1762"/>
    <cellStyle name="输出 2 2 3" xfId="1763"/>
    <cellStyle name="输出 2 2 3 2" xfId="1764"/>
    <cellStyle name="输出 2 2 4" xfId="1765"/>
    <cellStyle name="输出 2 2 4 2" xfId="1766"/>
    <cellStyle name="输出 2 2 5" xfId="1767"/>
    <cellStyle name="输出 2 3" xfId="1768"/>
    <cellStyle name="输出 2 3 2" xfId="1769"/>
    <cellStyle name="输出 2 4" xfId="1770"/>
    <cellStyle name="输出 2 4 2" xfId="1771"/>
    <cellStyle name="输出 2 5" xfId="1772"/>
    <cellStyle name="输出 2 5 2" xfId="1773"/>
    <cellStyle name="输出 2 6" xfId="1774"/>
    <cellStyle name="输入 2 2 4" xfId="1775"/>
    <cellStyle name="输入 2 4 2" xfId="1776"/>
    <cellStyle name="输入 2 5" xfId="1777"/>
    <cellStyle name="输入 2 5 2" xfId="1778"/>
    <cellStyle name="输入 3 2 2 2" xfId="1779"/>
    <cellStyle name="输入 3 2 3 2" xfId="1780"/>
    <cellStyle name="输入 3 5" xfId="1781"/>
    <cellStyle name="注释 2 2 2 2" xfId="1782"/>
    <cellStyle name="注释 2 2 2 2 2" xfId="1783"/>
    <cellStyle name="注释 2 2 2 2 3" xfId="1784"/>
    <cellStyle name="注释 2 2 2 2 4" xfId="1785"/>
    <cellStyle name="注释 2 2 2 2 5" xfId="1786"/>
    <cellStyle name="注释 2 2 2 3" xfId="1787"/>
    <cellStyle name="注释 2 2 2 3 2" xfId="1788"/>
    <cellStyle name="注释 2 2 2 3 4" xfId="1789"/>
    <cellStyle name="注释 2 2 2 3 5" xfId="1790"/>
    <cellStyle name="注释 2 2 3" xfId="1791"/>
    <cellStyle name="注释 2 2 3 2" xfId="1792"/>
    <cellStyle name="注释 2 2 3 3" xfId="1793"/>
    <cellStyle name="注释 2 2 3 4" xfId="1794"/>
    <cellStyle name="注释 2 2 4 2" xfId="1795"/>
    <cellStyle name="注释 2 2 4 3" xfId="1796"/>
    <cellStyle name="注释 2 2 4 4" xfId="1797"/>
    <cellStyle name="注释 2 2 5" xfId="1798"/>
    <cellStyle name="注释 2 2 5 2" xfId="1799"/>
    <cellStyle name="注释 2 2 5 3" xfId="1800"/>
    <cellStyle name="注释 2 2 5 4" xfId="1801"/>
    <cellStyle name="注释 2 3 3" xfId="1802"/>
    <cellStyle name="注释 2 3 5" xfId="1803"/>
    <cellStyle name="注释 2 4 2" xfId="1804"/>
    <cellStyle name="注释 2 5" xfId="1805"/>
    <cellStyle name="注释 2 5 2" xfId="1806"/>
    <cellStyle name="표준_SDS_MES_0120" xfId="1807"/>
    <cellStyle name="常规_Sheet1" xfId="1808"/>
    <cellStyle name="常规_会场" xfId="1809"/>
    <cellStyle name="普通 2" xfId="1810"/>
    <cellStyle name="常规 23" xfId="1811"/>
    <cellStyle name="常规_IBM Forum 2004-Contact List" xfId="1812"/>
    <cellStyle name="常规_Schedule-1 page" xfId="1813"/>
    <cellStyle name="常规 18" xfId="1814"/>
    <cellStyle name="样式 1 2" xfId="1815"/>
    <cellStyle name="0,0_x000d__x000a_NA_x000d__x000a_ 3" xfId="1816"/>
  </cellStyles>
  <dxfs count="5">
    <dxf>
      <font>
        <color rgb="FF006100"/>
      </font>
      <fill>
        <patternFill patternType="solid">
          <bgColor rgb="FFC6EFCE"/>
        </patternFill>
      </fill>
    </dxf>
    <dxf>
      <font>
        <color rgb="FF9C0006"/>
      </font>
      <fill>
        <patternFill patternType="solid">
          <bgColor rgb="FFFFC7CE"/>
        </patternFill>
      </fill>
    </dxf>
    <dxf>
      <fill>
        <patternFill patternType="solid">
          <bgColor rgb="FFFF9900"/>
        </patternFill>
      </fill>
    </dxf>
    <dxf>
      <font>
        <b val="1"/>
        <i val="0"/>
        <color theme="0"/>
      </font>
      <fill>
        <patternFill patternType="solid">
          <bgColor rgb="FF0070C0"/>
        </patternFill>
      </fill>
    </dxf>
    <dxf>
      <fill>
        <patternFill patternType="solid">
          <bgColor rgb="FF00B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2F2F2"/>
      <color rgb="00FFC000"/>
      <color rgb="00A6A6A6"/>
      <color rgb="0000B0F0"/>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haredStrings" Target="sharedStrings.xml"/><Relationship Id="rId31" Type="http://schemas.openxmlformats.org/officeDocument/2006/relationships/styles" Target="style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externalLink" Target="externalLinks/externalLink3.xml"/><Relationship Id="rId28" Type="http://schemas.openxmlformats.org/officeDocument/2006/relationships/externalLink" Target="externalLinks/externalLink2.xml"/><Relationship Id="rId27" Type="http://schemas.openxmlformats.org/officeDocument/2006/relationships/externalLink" Target="externalLinks/externalLink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'/Users/mac/Downloads/活动表格/C:/Users/Administrator/Desktop/[【超全】22张活动筹备执行实操表(最新版)(4).xlsx]22分析表'!$A$5</c:f>
              <c:strCache>
                <c:ptCount val="1"/>
                <c:pt idx="0">
                  <c:v>计划</c:v>
                </c:pt>
              </c:strCache>
            </c:strRef>
          </c:tx>
          <c:invertIfNegative val="0"/>
          <c:dLbls>
            <c:delete val="1"/>
          </c:dLbls>
          <c:cat>
            <c:strRef>
              <c:f>'/Users/mac/Downloads/活动表格/C:/Users/Administrator/Desktop/[【超全】22张活动筹备执行实操表(最新版)(4).xlsx]22分析表'!$B$4:$O$4</c:f>
              <c:strCache>
                <c:ptCount val="14"/>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pt idx="13">
                  <c:v>其它成本</c:v>
                </c:pt>
              </c:strCache>
            </c:strRef>
          </c:cat>
          <c:val>
            <c:numRef>
              <c:f>'/Users/mac/Downloads/活动表格/C:/Users/Administrator/Desktop/[【超全】22张活动筹备执行实操表(最新版)(4).xlsx]22分析表'!$B$5:$O$5</c:f>
              <c:numCache>
                <c:formatCode>General</c:formatCode>
                <c:ptCount val="14"/>
                <c:pt idx="0">
                  <c:v>5000</c:v>
                </c:pt>
                <c:pt idx="1">
                  <c:v>2000</c:v>
                </c:pt>
                <c:pt idx="2">
                  <c:v>5000</c:v>
                </c:pt>
                <c:pt idx="3">
                  <c:v>2000</c:v>
                </c:pt>
                <c:pt idx="4">
                  <c:v>10000</c:v>
                </c:pt>
                <c:pt idx="5">
                  <c:v>1000</c:v>
                </c:pt>
                <c:pt idx="6">
                  <c:v>2000</c:v>
                </c:pt>
                <c:pt idx="7">
                  <c:v>3000</c:v>
                </c:pt>
                <c:pt idx="8">
                  <c:v>8000</c:v>
                </c:pt>
                <c:pt idx="9">
                  <c:v>5000</c:v>
                </c:pt>
                <c:pt idx="10">
                  <c:v>3000</c:v>
                </c:pt>
                <c:pt idx="11">
                  <c:v>2000</c:v>
                </c:pt>
                <c:pt idx="12">
                  <c:v>2000</c:v>
                </c:pt>
                <c:pt idx="13">
                  <c:v>1</c:v>
                </c:pt>
              </c:numCache>
            </c:numRef>
          </c:val>
        </c:ser>
        <c:ser>
          <c:idx val="2"/>
          <c:order val="1"/>
          <c:tx>
            <c:strRef>
              <c:f>'/Users/mac/Downloads/活动表格/C:/Users/Administrator/Desktop/[【超全】22张活动筹备执行实操表(最新版)(4).xlsx]22分析表'!$A$7</c:f>
              <c:strCache>
                <c:ptCount val="1"/>
                <c:pt idx="0">
                  <c:v>实际</c:v>
                </c:pt>
              </c:strCache>
            </c:strRef>
          </c:tx>
          <c:invertIfNegative val="0"/>
          <c:dLbls>
            <c:delete val="1"/>
          </c:dLbls>
          <c:cat>
            <c:strRef>
              <c:f>'/Users/mac/Downloads/活动表格/C:/Users/Administrator/Desktop/[【超全】22张活动筹备执行实操表(最新版)(4).xlsx]22分析表'!$B$4:$O$4</c:f>
              <c:strCache>
                <c:ptCount val="14"/>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pt idx="13">
                  <c:v>其它成本</c:v>
                </c:pt>
              </c:strCache>
            </c:strRef>
          </c:cat>
          <c:val>
            <c:numRef>
              <c:f>'/Users/mac/Downloads/活动表格/C:/Users/Administrator/Desktop/[【超全】22张活动筹备执行实操表(最新版)(4).xlsx]22分析表'!$B$7:$O$7</c:f>
              <c:numCache>
                <c:formatCode>General</c:formatCode>
                <c:ptCount val="14"/>
                <c:pt idx="0">
                  <c:v>4500</c:v>
                </c:pt>
                <c:pt idx="1">
                  <c:v>3000</c:v>
                </c:pt>
                <c:pt idx="2">
                  <c:v>7000</c:v>
                </c:pt>
                <c:pt idx="3">
                  <c:v>1500</c:v>
                </c:pt>
                <c:pt idx="4">
                  <c:v>8000</c:v>
                </c:pt>
                <c:pt idx="5">
                  <c:v>2000</c:v>
                </c:pt>
                <c:pt idx="6">
                  <c:v>1500</c:v>
                </c:pt>
                <c:pt idx="7">
                  <c:v>2000</c:v>
                </c:pt>
                <c:pt idx="8">
                  <c:v>5000</c:v>
                </c:pt>
                <c:pt idx="9">
                  <c:v>5000</c:v>
                </c:pt>
                <c:pt idx="10">
                  <c:v>2000</c:v>
                </c:pt>
                <c:pt idx="11">
                  <c:v>2000</c:v>
                </c:pt>
                <c:pt idx="12">
                  <c:v>1000</c:v>
                </c:pt>
                <c:pt idx="13">
                  <c:v>1.2</c:v>
                </c:pt>
              </c:numCache>
            </c:numRef>
          </c:val>
        </c:ser>
        <c:dLbls>
          <c:showLegendKey val="0"/>
          <c:showVal val="0"/>
          <c:showCatName val="0"/>
          <c:showSerName val="0"/>
          <c:showPercent val="0"/>
          <c:showBubbleSize val="0"/>
        </c:dLbls>
        <c:gapWidth val="150"/>
        <c:axId val="334740064"/>
        <c:axId val="353534736"/>
      </c:barChart>
      <c:lineChart>
        <c:grouping val="standard"/>
        <c:varyColors val="0"/>
        <c:ser>
          <c:idx val="4"/>
          <c:order val="2"/>
          <c:tx>
            <c:strRef>
              <c:f>'/Users/mac/Downloads/活动表格/C:/Users/Administrator/Desktop/[【超全】22张活动筹备执行实操表(最新版)(4).xlsx]22分析表'!$A$9</c:f>
              <c:strCache>
                <c:ptCount val="1"/>
                <c:pt idx="0">
                  <c:v>差异率</c:v>
                </c:pt>
              </c:strCache>
            </c:strRef>
          </c:tx>
          <c:spPr>
            <a:ln w="28575" cap="rnd" cmpd="sng" algn="ctr">
              <a:solidFill>
                <a:schemeClr val="accent6">
                  <a:lumMod val="75000"/>
                </a:schemeClr>
              </a:solidFill>
              <a:prstDash val="solid"/>
              <a:round/>
            </a:ln>
          </c:spP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'/Users/mac/Downloads/活动表格/C:/Users/Administrator/Desktop/[【超全】22张活动筹备执行实操表(最新版)(4).xlsx]22分析表'!$B$4:$O$4</c:f>
              <c:strCache>
                <c:ptCount val="14"/>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pt idx="13">
                  <c:v>其它成本</c:v>
                </c:pt>
              </c:strCache>
            </c:strRef>
          </c:cat>
          <c:val>
            <c:numRef>
              <c:f>'/Users/mac/Downloads/活动表格/C:/Users/Administrator/Desktop/[【超全】22张活动筹备执行实操表(最新版)(4).xlsx]22分析表'!$B$9:$O$9</c:f>
              <c:numCache>
                <c:formatCode>General</c:formatCode>
                <c:ptCount val="14"/>
                <c:pt idx="0">
                  <c:v>-0.1</c:v>
                </c:pt>
                <c:pt idx="1">
                  <c:v>0.5</c:v>
                </c:pt>
                <c:pt idx="2">
                  <c:v>0.4</c:v>
                </c:pt>
                <c:pt idx="3">
                  <c:v>-0.25</c:v>
                </c:pt>
                <c:pt idx="4">
                  <c:v>-0.2</c:v>
                </c:pt>
                <c:pt idx="5">
                  <c:v>1</c:v>
                </c:pt>
                <c:pt idx="6">
                  <c:v>-0.25</c:v>
                </c:pt>
                <c:pt idx="7">
                  <c:v>-0.333333333333333</c:v>
                </c:pt>
                <c:pt idx="8">
                  <c:v>-0.375</c:v>
                </c:pt>
                <c:pt idx="9">
                  <c:v>0</c:v>
                </c:pt>
                <c:pt idx="10">
                  <c:v>-0.333333333333333</c:v>
                </c:pt>
                <c:pt idx="11">
                  <c:v>0</c:v>
                </c:pt>
                <c:pt idx="12">
                  <c:v>-0.5</c:v>
                </c:pt>
                <c:pt idx="13">
                  <c:v>0.2</c:v>
                </c:pt>
              </c:numCache>
            </c:numRef>
          </c:val>
          <c:smooth val="0"/>
        </c:ser>
        <c:dLbls>
          <c:showLegendKey val="0"/>
          <c:showVal val="0"/>
          <c:showCatName val="0"/>
          <c:showSerName val="0"/>
          <c:showPercent val="0"/>
          <c:showBubbleSize val="0"/>
        </c:dLbls>
        <c:marker val="1"/>
        <c:smooth val="0"/>
        <c:axId val="353537056"/>
        <c:axId val="353539376"/>
      </c:lineChart>
      <c:catAx>
        <c:axId val="33474006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353534736"/>
        <c:crosses val="autoZero"/>
        <c:auto val="1"/>
        <c:lblAlgn val="ctr"/>
        <c:lblOffset val="100"/>
        <c:noMultiLvlLbl val="0"/>
      </c:catAx>
      <c:valAx>
        <c:axId val="35353473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334740064"/>
        <c:crosses val="autoZero"/>
        <c:crossBetween val="between"/>
      </c:valAx>
      <c:catAx>
        <c:axId val="353537056"/>
        <c:scaling>
          <c:orientation val="minMax"/>
        </c:scaling>
        <c:delete val="1"/>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353539376"/>
        <c:crosses val="autoZero"/>
        <c:auto val="1"/>
        <c:lblAlgn val="ctr"/>
        <c:lblOffset val="100"/>
        <c:noMultiLvlLbl val="0"/>
      </c:catAx>
      <c:valAx>
        <c:axId val="353539376"/>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353537056"/>
        <c:crosses val="max"/>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2">
        <a:lumMod val="75000"/>
      </a:schemeClr>
    </a:solidFill>
  </c:spPr>
  <c:txPr>
    <a:bodyPr wrap="square"/>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37"/>
    </mc:Choice>
    <mc:Fallback>
      <c:style val="37"/>
    </mc:Fallback>
  </mc:AlternateContent>
  <c:chart>
    <c:autoTitleDeleted val="1"/>
    <c:plotArea>
      <c:layout/>
      <c:barChart>
        <c:barDir val="bar"/>
        <c:grouping val="clustered"/>
        <c:varyColors val="0"/>
        <c:ser>
          <c:idx val="0"/>
          <c:order val="0"/>
          <c:tx>
            <c:strRef>
              <c:f>'/Users/mac/Downloads/活动表格/C:/Users/Administrator/Desktop/[【超全】22张活动筹备执行实操表(最新版)(4).xlsx]22分析表'!$P$4</c:f>
              <c:strCache>
                <c:ptCount val="1"/>
                <c:pt idx="0">
                  <c:v>合计               （万元）</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dk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val>
            <c:numRef>
              <c:f>(22分析表!$P$5,封面!$P$8)</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c15:sqref>
                        </c15:formulaRef>
                      </c:ext>
                    </c:extLst>
                    <c:numCache>
                      <c:ptCount val="0"/>
                    </c:numCache>
                  </c:numRef>
                </c15:cat>
              </c15:filteredCategoryTitle>
            </c:ext>
          </c:extLst>
        </c:ser>
        <c:dLbls>
          <c:showLegendKey val="0"/>
          <c:showVal val="0"/>
          <c:showCatName val="0"/>
          <c:showSerName val="0"/>
          <c:showPercent val="0"/>
          <c:showBubbleSize val="0"/>
        </c:dLbls>
        <c:gapWidth val="300"/>
        <c:axId val="353622320"/>
        <c:axId val="334741488"/>
      </c:barChart>
      <c:catAx>
        <c:axId val="353622320"/>
        <c:scaling>
          <c:orientation val="maxMin"/>
        </c:scaling>
        <c:delete val="0"/>
        <c:axPos val="l"/>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dk1"/>
                </a:solidFill>
                <a:latin typeface="+mn-lt"/>
                <a:ea typeface="+mn-ea"/>
                <a:cs typeface="+mn-cs"/>
              </a:defRPr>
            </a:pPr>
          </a:p>
        </c:txPr>
        <c:crossAx val="334741488"/>
        <c:crosses val="autoZero"/>
        <c:auto val="1"/>
        <c:lblAlgn val="ctr"/>
        <c:lblOffset val="100"/>
        <c:noMultiLvlLbl val="0"/>
      </c:catAx>
      <c:valAx>
        <c:axId val="334741488"/>
        <c:scaling>
          <c:orientation val="minMax"/>
        </c:scaling>
        <c:delete val="0"/>
        <c:axPos val="t"/>
        <c:majorGridlines/>
        <c:min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dk1"/>
                </a:solidFill>
                <a:latin typeface="+mn-lt"/>
                <a:ea typeface="+mn-ea"/>
                <a:cs typeface="+mn-cs"/>
              </a:defRPr>
            </a:pPr>
          </a:p>
        </c:txPr>
        <c:crossAx val="35362232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dk1"/>
              </a:solidFill>
              <a:latin typeface="+mn-lt"/>
              <a:ea typeface="+mn-ea"/>
              <a:cs typeface="+mn-cs"/>
            </a:defRPr>
          </a:pPr>
        </a:p>
      </c:txPr>
    </c:legend>
    <c:plotVisOnly val="1"/>
    <c:dispBlanksAs val="gap"/>
    <c:showDLblsOverMax val="0"/>
  </c:chart>
  <c:spPr>
    <a:solidFill>
      <a:schemeClr val="bg1">
        <a:lumMod val="75000"/>
      </a:schemeClr>
    </a:solidFill>
  </c:spPr>
  <c:txPr>
    <a:bodyPr wrap="square"/>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76069632862157"/>
          <c:y val="0.115885279965004"/>
          <c:w val="0.457128672168991"/>
          <c:h val="0.790451662292213"/>
        </c:manualLayout>
      </c:layout>
      <c:pieChart>
        <c:varyColors val="1"/>
        <c:ser>
          <c:idx val="0"/>
          <c:order val="0"/>
          <c:tx>
            <c:strRef>
              <c:f>'/Users/mac/Downloads/活动表格/C:/Users/Administrator/Desktop/[【超全】22张活动筹备执行实操表(最新版)(4).xlsx]22分析表'!$A$8</c:f>
              <c:strCache>
                <c:ptCount val="1"/>
                <c:pt idx="0">
                  <c:v>占比</c:v>
                </c:pt>
              </c:strCache>
            </c:strRef>
          </c:tx>
          <c:explosion val="25"/>
          <c:dPt>
            <c:idx val="0"/>
            <c:bubble3D val="0"/>
          </c:dPt>
          <c:dPt>
            <c:idx val="1"/>
            <c:bubble3D val="0"/>
            <c:explosion val="74"/>
          </c:dPt>
          <c:dPt>
            <c:idx val="2"/>
            <c:bubble3D val="0"/>
            <c:explosion val="3"/>
          </c:dPt>
          <c:dPt>
            <c:idx val="3"/>
            <c:bubble3D val="0"/>
          </c:dPt>
          <c:dPt>
            <c:idx val="4"/>
            <c:bubble3D val="0"/>
          </c:dPt>
          <c:dPt>
            <c:idx val="5"/>
            <c:bubble3D val="0"/>
          </c:dPt>
          <c:dPt>
            <c:idx val="6"/>
            <c:bubble3D val="0"/>
          </c:dPt>
          <c:dPt>
            <c:idx val="7"/>
            <c:bubble3D val="0"/>
          </c:dPt>
          <c:dPt>
            <c:idx val="8"/>
            <c:bubble3D val="0"/>
            <c:explosion val="64"/>
          </c:dPt>
          <c:dPt>
            <c:idx val="9"/>
            <c:bubble3D val="0"/>
            <c:explosion val="62"/>
          </c:dPt>
          <c:dPt>
            <c:idx val="10"/>
            <c:bubble3D val="0"/>
          </c:dPt>
          <c:dPt>
            <c:idx val="11"/>
            <c:bubble3D val="0"/>
          </c:dPt>
          <c:dPt>
            <c:idx val="12"/>
            <c:bubble3D val="0"/>
          </c:dPt>
          <c:dPt>
            <c:idx val="13"/>
            <c:bubble3D val="0"/>
          </c:dPt>
          <c:dLbls>
            <c:dLbl>
              <c:idx val="0"/>
              <c:layout>
                <c:manualLayout>
                  <c:x val="0.0316863838119246"/>
                  <c:y val="0.084243103523308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
              <c:layout>
                <c:manualLayout>
                  <c:x val="-0.0618496096214516"/>
                  <c:y val="0.101042414190493"/>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2"/>
              <c:layout>
                <c:manualLayout>
                  <c:x val="-0.0880318219297807"/>
                  <c:y val="-0.105040329040821"/>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3"/>
              <c:layout>
                <c:manualLayout>
                  <c:x val="0.00375403929451614"/>
                  <c:y val="-0.056659562897387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4"/>
              <c:layout>
                <c:manualLayout>
                  <c:x val="0.011825472583311"/>
                  <c:y val="-0.0153507592513596"/>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5"/>
              <c:layout>
                <c:manualLayout>
                  <c:x val="-0.0568271852013941"/>
                  <c:y val="-0.0708948639910096"/>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6"/>
              <c:layout>
                <c:manualLayout>
                  <c:x val="-0.0122604024811722"/>
                  <c:y val="0.0281320065722873"/>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7"/>
              <c:layout>
                <c:manualLayout>
                  <c:x val="-0.00218972310067084"/>
                  <c:y val="-0.057092578073156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8"/>
              <c:layout>
                <c:manualLayout>
                  <c:x val="0.0552778009477284"/>
                  <c:y val="-0.279179176037497"/>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0"/>
              <c:layout>
                <c:manualLayout>
                  <c:x val="0.00397028509261912"/>
                  <c:y val="0.089114135123407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1"/>
              <c:layout>
                <c:manualLayout>
                  <c:x val="-0.00751254858220374"/>
                  <c:y val="0.0634489413688398"/>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2"/>
              <c:layout>
                <c:manualLayout>
                  <c:x val="-0.0154319010041625"/>
                  <c:y val="0.020437181022549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bg1"/>
                    </a:solidFill>
                    <a:latin typeface="+mn-lt"/>
                    <a:ea typeface="+mn-ea"/>
                    <a:cs typeface="+mn-cs"/>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rgbClr val="000000">
                          <a:alpha val="100000"/>
                        </a:srgbClr>
                      </a:solidFill>
                      <a:prstDash val="solid"/>
                      <a:round/>
                    </a:ln>
                  </c:spPr>
                </c15:leaderLines>
              </c:ext>
            </c:extLst>
          </c:dLbls>
          <c:cat>
            <c:strRef>
              <c:f>'/Users/mac/Downloads/活动表格/C:/Users/Administrator/Desktop/[【超全】22张活动筹备执行实操表(最新版)(4).xlsx]22分析表'!$B$4:$O$4</c:f>
              <c:strCache>
                <c:ptCount val="14"/>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pt idx="13">
                  <c:v>其它成本</c:v>
                </c:pt>
              </c:strCache>
            </c:strRef>
          </c:cat>
          <c:val>
            <c:numRef>
              <c:f>'/Users/mac/Downloads/活动表格/C:/Users/Administrator/Desktop/[【超全】22张活动筹备执行实操表(最新版)(4).xlsx]22分析表'!$B$8:$O$8</c:f>
              <c:numCache>
                <c:formatCode>General</c:formatCode>
                <c:ptCount val="14"/>
                <c:pt idx="0">
                  <c:v>0.101120868650733</c:v>
                </c:pt>
                <c:pt idx="1">
                  <c:v>0.067413912433822</c:v>
                </c:pt>
                <c:pt idx="2">
                  <c:v>0.157299129012251</c:v>
                </c:pt>
                <c:pt idx="3">
                  <c:v>0.033706956216911</c:v>
                </c:pt>
                <c:pt idx="4">
                  <c:v>0.179770433156859</c:v>
                </c:pt>
                <c:pt idx="5">
                  <c:v>0.0449426082892147</c:v>
                </c:pt>
                <c:pt idx="6">
                  <c:v>0.033706956216911</c:v>
                </c:pt>
                <c:pt idx="7">
                  <c:v>0.0449426082892147</c:v>
                </c:pt>
                <c:pt idx="8">
                  <c:v>0.112356520723037</c:v>
                </c:pt>
                <c:pt idx="9">
                  <c:v>0.112356520723037</c:v>
                </c:pt>
                <c:pt idx="10">
                  <c:v>0.0449426082892147</c:v>
                </c:pt>
                <c:pt idx="11">
                  <c:v>0.0449426082892147</c:v>
                </c:pt>
                <c:pt idx="12">
                  <c:v>0.0224713041446073</c:v>
                </c:pt>
                <c:pt idx="13">
                  <c:v>2.69655649735288e-5</c:v>
                </c:pt>
              </c:numCache>
            </c:numRef>
          </c:val>
        </c:ser>
        <c:dLbls>
          <c:showLegendKey val="0"/>
          <c:showVal val="0"/>
          <c:showCatName val="0"/>
          <c:showSerName val="0"/>
          <c:showPercent val="0"/>
          <c:showBubbleSize val="0"/>
          <c:showLeaderLines val="1"/>
        </c:dLbls>
        <c:firstSliceAng val="0"/>
      </c:pieChart>
      <c:spPr>
        <a:noFill/>
        <a:ln w="3175">
          <a:noFill/>
        </a:ln>
      </c:spPr>
    </c:plotArea>
    <c:plotVisOnly val="1"/>
    <c:dispBlanksAs val="zero"/>
    <c:showDLblsOverMax val="0"/>
  </c:chart>
  <c:spPr>
    <a:solidFill>
      <a:schemeClr val="tx1">
        <a:lumMod val="50000"/>
        <a:lumOff val="50000"/>
      </a:schemeClr>
    </a:solidFill>
  </c:spPr>
  <c:txPr>
    <a:bodyPr wrap="square"/>
    <a:lstStyle/>
    <a:p>
      <a:pPr>
        <a:defRPr lang="zh-CN"/>
      </a:pPr>
    </a:p>
  </c:txPr>
  <c:externalData r:id="rId1">
    <c:autoUpdate val="0"/>
  </c:externalData>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28575</xdr:colOff>
      <xdr:row>2</xdr:row>
      <xdr:rowOff>3810</xdr:rowOff>
    </xdr:from>
    <xdr:to>
      <xdr:col>15</xdr:col>
      <xdr:colOff>4542155</xdr:colOff>
      <xdr:row>2</xdr:row>
      <xdr:rowOff>3277235</xdr:rowOff>
    </xdr:to>
    <xdr:graphicFrame>
      <xdr:nvGraphicFramePr>
        <xdr:cNvPr id="2" name="图表 5"/>
        <xdr:cNvGraphicFramePr/>
      </xdr:nvGraphicFramePr>
      <xdr:xfrm>
        <a:off x="28575" y="593090"/>
        <a:ext cx="15039975" cy="30346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10</xdr:row>
      <xdr:rowOff>9525</xdr:rowOff>
    </xdr:from>
    <xdr:to>
      <xdr:col>6</xdr:col>
      <xdr:colOff>57150</xdr:colOff>
      <xdr:row>10</xdr:row>
      <xdr:rowOff>3657600</xdr:rowOff>
    </xdr:to>
    <xdr:graphicFrame>
      <xdr:nvGraphicFramePr>
        <xdr:cNvPr id="3" name="图表 6"/>
        <xdr:cNvGraphicFramePr/>
      </xdr:nvGraphicFramePr>
      <xdr:xfrm>
        <a:off x="19050" y="5311140"/>
        <a:ext cx="5905500" cy="32480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10</xdr:row>
      <xdr:rowOff>0</xdr:rowOff>
    </xdr:from>
    <xdr:to>
      <xdr:col>15</xdr:col>
      <xdr:colOff>4542790</xdr:colOff>
      <xdr:row>11</xdr:row>
      <xdr:rowOff>0</xdr:rowOff>
    </xdr:to>
    <xdr:graphicFrame>
      <xdr:nvGraphicFramePr>
        <xdr:cNvPr id="4" name="图表 6"/>
        <xdr:cNvGraphicFramePr/>
      </xdr:nvGraphicFramePr>
      <xdr:xfrm>
        <a:off x="5876925" y="5301615"/>
        <a:ext cx="9191625" cy="32575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238125</xdr:colOff>
      <xdr:row>2</xdr:row>
      <xdr:rowOff>114300</xdr:rowOff>
    </xdr:from>
    <xdr:to>
      <xdr:col>14</xdr:col>
      <xdr:colOff>1733550</xdr:colOff>
      <xdr:row>2</xdr:row>
      <xdr:rowOff>1216025</xdr:rowOff>
    </xdr:to>
    <xdr:pic>
      <xdr:nvPicPr>
        <xdr:cNvPr id="8" name="Picture 1"/>
        <xdr:cNvPicPr>
          <a:picLocks noChangeAspect="1"/>
        </xdr:cNvPicPr>
      </xdr:nvPicPr>
      <xdr:blipFill>
        <a:blip r:embed="rId1" cstate="hqprint"/>
        <a:stretch>
          <a:fillRect/>
        </a:stretch>
      </xdr:blipFill>
      <xdr:spPr>
        <a:xfrm>
          <a:off x="13297535" y="1314450"/>
          <a:ext cx="1495425" cy="1101725"/>
        </a:xfrm>
        <a:prstGeom prst="rect">
          <a:avLst/>
        </a:prstGeom>
      </xdr:spPr>
    </xdr:pic>
    <xdr:clientData/>
  </xdr:twoCellAnchor>
  <xdr:oneCellAnchor>
    <xdr:from>
      <xdr:col>14</xdr:col>
      <xdr:colOff>238125</xdr:colOff>
      <xdr:row>3</xdr:row>
      <xdr:rowOff>114300</xdr:rowOff>
    </xdr:from>
    <xdr:ext cx="1495425" cy="1101990"/>
    <xdr:pic>
      <xdr:nvPicPr>
        <xdr:cNvPr id="9" name="Picture 2"/>
        <xdr:cNvPicPr>
          <a:picLocks noChangeAspect="1"/>
        </xdr:cNvPicPr>
      </xdr:nvPicPr>
      <xdr:blipFill>
        <a:blip r:embed="rId2"/>
        <a:stretch>
          <a:fillRect/>
        </a:stretch>
      </xdr:blipFill>
      <xdr:spPr>
        <a:xfrm>
          <a:off x="13297535" y="2667000"/>
          <a:ext cx="1495425" cy="1101725"/>
        </a:xfrm>
        <a:prstGeom prst="rect">
          <a:avLst/>
        </a:prstGeom>
      </xdr:spPr>
    </xdr:pic>
    <xdr:clientData/>
  </xdr:oneCellAnchor>
  <xdr:twoCellAnchor editAs="oneCell">
    <xdr:from>
      <xdr:col>14</xdr:col>
      <xdr:colOff>571501</xdr:colOff>
      <xdr:row>5</xdr:row>
      <xdr:rowOff>47625</xdr:rowOff>
    </xdr:from>
    <xdr:to>
      <xdr:col>14</xdr:col>
      <xdr:colOff>1238251</xdr:colOff>
      <xdr:row>5</xdr:row>
      <xdr:rowOff>1106805</xdr:rowOff>
    </xdr:to>
    <xdr:pic>
      <xdr:nvPicPr>
        <xdr:cNvPr id="10" name="Picture 4"/>
        <xdr:cNvPicPr>
          <a:picLocks noChangeAspect="1"/>
        </xdr:cNvPicPr>
      </xdr:nvPicPr>
      <xdr:blipFill>
        <a:blip r:embed="rId3"/>
        <a:stretch>
          <a:fillRect/>
        </a:stretch>
      </xdr:blipFill>
      <xdr:spPr>
        <a:xfrm>
          <a:off x="13630910" y="5000625"/>
          <a:ext cx="666750" cy="1059180"/>
        </a:xfrm>
        <a:prstGeom prst="rect">
          <a:avLst/>
        </a:prstGeom>
      </xdr:spPr>
    </xdr:pic>
    <xdr:clientData/>
  </xdr:twoCellAnchor>
  <xdr:twoCellAnchor editAs="oneCell">
    <xdr:from>
      <xdr:col>14</xdr:col>
      <xdr:colOff>571500</xdr:colOff>
      <xdr:row>4</xdr:row>
      <xdr:rowOff>64495</xdr:rowOff>
    </xdr:from>
    <xdr:to>
      <xdr:col>14</xdr:col>
      <xdr:colOff>1225550</xdr:colOff>
      <xdr:row>4</xdr:row>
      <xdr:rowOff>1087480</xdr:rowOff>
    </xdr:to>
    <xdr:pic>
      <xdr:nvPicPr>
        <xdr:cNvPr id="11" name="Picture 6"/>
        <xdr:cNvPicPr>
          <a:picLocks noChangeAspect="1"/>
        </xdr:cNvPicPr>
      </xdr:nvPicPr>
      <xdr:blipFill>
        <a:blip r:embed="rId4"/>
        <a:stretch>
          <a:fillRect/>
        </a:stretch>
      </xdr:blipFill>
      <xdr:spPr>
        <a:xfrm>
          <a:off x="13630910" y="3902710"/>
          <a:ext cx="654050" cy="1022985"/>
        </a:xfrm>
        <a:prstGeom prst="rect">
          <a:avLst/>
        </a:prstGeom>
      </xdr:spPr>
    </xdr:pic>
    <xdr:clientData/>
  </xdr:twoCellAnchor>
  <xdr:twoCellAnchor editAs="oneCell">
    <xdr:from>
      <xdr:col>14</xdr:col>
      <xdr:colOff>447675</xdr:colOff>
      <xdr:row>6</xdr:row>
      <xdr:rowOff>37074</xdr:rowOff>
    </xdr:from>
    <xdr:to>
      <xdr:col>14</xdr:col>
      <xdr:colOff>1266825</xdr:colOff>
      <xdr:row>6</xdr:row>
      <xdr:rowOff>1001639</xdr:rowOff>
    </xdr:to>
    <xdr:pic>
      <xdr:nvPicPr>
        <xdr:cNvPr id="12" name="Picture 7"/>
        <xdr:cNvPicPr>
          <a:picLocks noChangeAspect="1"/>
        </xdr:cNvPicPr>
      </xdr:nvPicPr>
      <xdr:blipFill>
        <a:blip r:embed="rId5"/>
        <a:stretch>
          <a:fillRect/>
        </a:stretch>
      </xdr:blipFill>
      <xdr:spPr>
        <a:xfrm>
          <a:off x="13507085" y="6142355"/>
          <a:ext cx="819150" cy="964565"/>
        </a:xfrm>
        <a:prstGeom prst="rect">
          <a:avLst/>
        </a:prstGeom>
      </xdr:spPr>
    </xdr:pic>
    <xdr:clientData/>
  </xdr:twoCellAnchor>
  <xdr:twoCellAnchor editAs="oneCell">
    <xdr:from>
      <xdr:col>14</xdr:col>
      <xdr:colOff>552450</xdr:colOff>
      <xdr:row>7</xdr:row>
      <xdr:rowOff>171450</xdr:rowOff>
    </xdr:from>
    <xdr:to>
      <xdr:col>14</xdr:col>
      <xdr:colOff>1206500</xdr:colOff>
      <xdr:row>7</xdr:row>
      <xdr:rowOff>1194435</xdr:rowOff>
    </xdr:to>
    <xdr:pic>
      <xdr:nvPicPr>
        <xdr:cNvPr id="13" name="Picture 8"/>
        <xdr:cNvPicPr>
          <a:picLocks noChangeAspect="1"/>
        </xdr:cNvPicPr>
      </xdr:nvPicPr>
      <xdr:blipFill>
        <a:blip r:embed="rId4"/>
        <a:stretch>
          <a:fillRect/>
        </a:stretch>
      </xdr:blipFill>
      <xdr:spPr>
        <a:xfrm>
          <a:off x="13611860" y="7381875"/>
          <a:ext cx="654050" cy="10229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mac/Downloads/&#27963;&#21160;&#34920;&#26684;/C:/Users/Administrator/Desktop/&#12304;&#36229;&#20840;&#12305;22&#24352;&#27963;&#21160;&#31609;&#22791;&#25191;&#34892;&#23454;&#25805;&#34920;(&#26368;&#26032;&#29256;)(4).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2&#20998;&#26512;&#34920;"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3553;&#38754;"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2分析表"/>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2分析表"/>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封面"/>
    </sheetNames>
    <sheetDataSet>
      <sheetData sheetId="0"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4545445@qq.com"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67"/>
  <sheetViews>
    <sheetView view="pageBreakPreview" zoomScale="73" zoomScaleNormal="88" workbookViewId="0">
      <pane ySplit="4" topLeftCell="A5" activePane="bottomLeft" state="frozenSplit"/>
      <selection/>
      <selection pane="bottomLeft" activeCell="C33" sqref="C33"/>
    </sheetView>
  </sheetViews>
  <sheetFormatPr defaultColWidth="9" defaultRowHeight="17.6"/>
  <cols>
    <col min="1" max="1" width="15.625" style="1124" customWidth="1"/>
    <col min="2" max="2" width="21.75" style="1124" customWidth="1"/>
    <col min="3" max="3" width="56.75" style="1124" customWidth="1"/>
    <col min="4" max="5" width="10.5" style="1124" customWidth="1"/>
    <col min="6" max="7" width="14.5" style="1125" customWidth="1"/>
    <col min="8" max="8" width="15.625" style="1126" customWidth="1"/>
    <col min="9" max="227" width="9" style="1124" customWidth="1"/>
    <col min="228" max="16384" width="9" style="1124"/>
  </cols>
  <sheetData>
    <row r="1" ht="56.25" customHeight="1" spans="1:8">
      <c r="A1" s="1127"/>
      <c r="B1" s="1128" t="s">
        <v>0</v>
      </c>
      <c r="C1" s="1129"/>
      <c r="D1" s="1129"/>
      <c r="E1" s="1129"/>
      <c r="F1" s="1129"/>
      <c r="G1" s="1129"/>
      <c r="H1" s="1173"/>
    </row>
    <row r="2" ht="20.25" customHeight="1" spans="1:8">
      <c r="A2" s="1130" t="s">
        <v>1</v>
      </c>
      <c r="B2" s="1129"/>
      <c r="C2" s="1129"/>
      <c r="D2" s="1131" t="s">
        <v>2</v>
      </c>
      <c r="E2" s="1131"/>
      <c r="F2" s="1129"/>
      <c r="G2" s="1129"/>
      <c r="H2" s="1173"/>
    </row>
    <row r="3" ht="21.75" customHeight="1" spans="1:8">
      <c r="A3" s="1132"/>
      <c r="B3" s="1133"/>
      <c r="C3" s="1134"/>
      <c r="D3" s="1135"/>
      <c r="E3" s="1133"/>
      <c r="F3" s="1135"/>
      <c r="G3" s="1174"/>
      <c r="H3" s="1175"/>
    </row>
    <row r="4" s="1110" customFormat="1" ht="24.75" customHeight="1" spans="1:8">
      <c r="A4" s="1136" t="s">
        <v>3</v>
      </c>
      <c r="B4" s="1137" t="s">
        <v>4</v>
      </c>
      <c r="C4" s="1137" t="s">
        <v>5</v>
      </c>
      <c r="D4" s="1137" t="s">
        <v>6</v>
      </c>
      <c r="E4" s="1137" t="s">
        <v>7</v>
      </c>
      <c r="F4" s="1137" t="s">
        <v>8</v>
      </c>
      <c r="G4" s="1176" t="s">
        <v>9</v>
      </c>
      <c r="H4" s="1176" t="s">
        <v>10</v>
      </c>
    </row>
    <row r="5" s="1111" customFormat="1" ht="22.5" customHeight="1" spans="1:8">
      <c r="A5" s="1138" t="s">
        <v>11</v>
      </c>
      <c r="B5" s="1139"/>
      <c r="C5" s="1139"/>
      <c r="D5" s="1139"/>
      <c r="E5" s="1139"/>
      <c r="F5" s="1177" t="s">
        <v>12</v>
      </c>
      <c r="G5" s="1178">
        <f>G6+G60+G127+G132+G142</f>
        <v>1160300</v>
      </c>
      <c r="H5" s="1179"/>
    </row>
    <row r="6" s="1111" customFormat="1" ht="15" customHeight="1" spans="1:9">
      <c r="A6" s="1140" t="s">
        <v>13</v>
      </c>
      <c r="B6" s="1141"/>
      <c r="C6" s="1141"/>
      <c r="D6" s="1142"/>
      <c r="E6" s="1142"/>
      <c r="F6" s="1180" t="s">
        <v>14</v>
      </c>
      <c r="G6" s="1181">
        <f>SUM(G7:G59)</f>
        <v>628520</v>
      </c>
      <c r="H6" s="1182"/>
      <c r="I6" s="1111" t="s">
        <v>15</v>
      </c>
    </row>
    <row r="7" s="1112" customFormat="1" ht="15" customHeight="1" spans="1:8">
      <c r="A7" s="1143" t="s">
        <v>16</v>
      </c>
      <c r="B7" s="1144" t="s">
        <v>17</v>
      </c>
      <c r="C7" s="1144" t="s">
        <v>18</v>
      </c>
      <c r="D7" s="1145">
        <v>8</v>
      </c>
      <c r="E7" s="1145" t="s">
        <v>19</v>
      </c>
      <c r="F7" s="1183">
        <v>800</v>
      </c>
      <c r="G7" s="1184">
        <f t="shared" ref="G7:G13" si="0">D7*F7</f>
        <v>6400</v>
      </c>
      <c r="H7" s="1185"/>
    </row>
    <row r="8" s="1112" customFormat="1" ht="15" customHeight="1" spans="1:8">
      <c r="A8" s="1146"/>
      <c r="B8" s="1144" t="s">
        <v>20</v>
      </c>
      <c r="C8" s="1144" t="s">
        <v>21</v>
      </c>
      <c r="D8" s="1145">
        <v>12</v>
      </c>
      <c r="E8" s="1145" t="s">
        <v>19</v>
      </c>
      <c r="F8" s="1183">
        <v>200</v>
      </c>
      <c r="G8" s="1184">
        <f t="shared" si="0"/>
        <v>2400</v>
      </c>
      <c r="H8" s="1185"/>
    </row>
    <row r="9" s="1113" customFormat="1" ht="15" customHeight="1" spans="1:8">
      <c r="A9" s="1147" t="s">
        <v>22</v>
      </c>
      <c r="B9" s="1148" t="s">
        <v>23</v>
      </c>
      <c r="C9" s="1148" t="s">
        <v>24</v>
      </c>
      <c r="D9" s="1149">
        <v>8</v>
      </c>
      <c r="E9" s="1149" t="s">
        <v>25</v>
      </c>
      <c r="F9" s="1186">
        <v>600</v>
      </c>
      <c r="G9" s="1187">
        <f t="shared" si="0"/>
        <v>4800</v>
      </c>
      <c r="H9" s="1188"/>
    </row>
    <row r="10" s="1113" customFormat="1" ht="15" customHeight="1" spans="1:8">
      <c r="A10" s="1150"/>
      <c r="B10" s="1151" t="s">
        <v>26</v>
      </c>
      <c r="C10" s="1151" t="s">
        <v>27</v>
      </c>
      <c r="D10" s="1152">
        <v>1</v>
      </c>
      <c r="E10" s="1152" t="s">
        <v>28</v>
      </c>
      <c r="F10" s="1189">
        <v>18000</v>
      </c>
      <c r="G10" s="1187">
        <f t="shared" si="0"/>
        <v>18000</v>
      </c>
      <c r="H10" s="1188"/>
    </row>
    <row r="11" s="1112" customFormat="1" ht="15" customHeight="1" spans="1:8">
      <c r="A11" s="1150"/>
      <c r="B11" s="1148" t="s">
        <v>29</v>
      </c>
      <c r="C11" s="1148" t="s">
        <v>30</v>
      </c>
      <c r="D11" s="1149">
        <v>1</v>
      </c>
      <c r="E11" s="1149" t="s">
        <v>28</v>
      </c>
      <c r="F11" s="1186">
        <v>20000</v>
      </c>
      <c r="G11" s="1187">
        <f t="shared" si="0"/>
        <v>20000</v>
      </c>
      <c r="H11" s="1190"/>
    </row>
    <row r="12" s="1113" customFormat="1" ht="15" customHeight="1" spans="1:8">
      <c r="A12" s="1150"/>
      <c r="B12" s="1151" t="s">
        <v>31</v>
      </c>
      <c r="C12" s="1151" t="s">
        <v>32</v>
      </c>
      <c r="D12" s="1152">
        <v>1</v>
      </c>
      <c r="E12" s="1152" t="s">
        <v>28</v>
      </c>
      <c r="F12" s="1189">
        <v>5000</v>
      </c>
      <c r="G12" s="1187">
        <f t="shared" si="0"/>
        <v>5000</v>
      </c>
      <c r="H12" s="1188"/>
    </row>
    <row r="13" s="1113" customFormat="1" ht="15" customHeight="1" spans="1:8">
      <c r="A13" s="1153"/>
      <c r="B13" s="1151" t="s">
        <v>33</v>
      </c>
      <c r="C13" s="1151" t="s">
        <v>34</v>
      </c>
      <c r="D13" s="1152">
        <v>1</v>
      </c>
      <c r="E13" s="1152" t="s">
        <v>28</v>
      </c>
      <c r="F13" s="1189">
        <v>5000</v>
      </c>
      <c r="G13" s="1187">
        <f t="shared" si="0"/>
        <v>5000</v>
      </c>
      <c r="H13" s="1188"/>
    </row>
    <row r="14" s="1113" customFormat="1" ht="15" customHeight="1" spans="1:8">
      <c r="A14" s="1143" t="s">
        <v>35</v>
      </c>
      <c r="B14" s="1151" t="s">
        <v>36</v>
      </c>
      <c r="C14" s="1151" t="s">
        <v>37</v>
      </c>
      <c r="D14" s="1152">
        <v>80</v>
      </c>
      <c r="E14" s="1152" t="s">
        <v>38</v>
      </c>
      <c r="F14" s="1189">
        <v>220</v>
      </c>
      <c r="G14" s="1187">
        <f t="shared" ref="G14:G26" si="1">D14*F14</f>
        <v>17600</v>
      </c>
      <c r="H14" s="1188"/>
    </row>
    <row r="15" s="1114" customFormat="1" ht="15" customHeight="1" spans="1:8">
      <c r="A15" s="1154"/>
      <c r="B15" s="1144" t="s">
        <v>39</v>
      </c>
      <c r="C15" s="1144" t="s">
        <v>40</v>
      </c>
      <c r="D15" s="1145">
        <v>1</v>
      </c>
      <c r="E15" s="1145" t="s">
        <v>28</v>
      </c>
      <c r="F15" s="1183">
        <v>12000</v>
      </c>
      <c r="G15" s="1184">
        <f t="shared" si="1"/>
        <v>12000</v>
      </c>
      <c r="H15" s="1185"/>
    </row>
    <row r="16" s="1112" customFormat="1" ht="15" customHeight="1" spans="1:8">
      <c r="A16" s="1146"/>
      <c r="B16" s="1144" t="s">
        <v>41</v>
      </c>
      <c r="C16" s="1144" t="s">
        <v>42</v>
      </c>
      <c r="D16" s="1145">
        <v>80</v>
      </c>
      <c r="E16" s="1145" t="s">
        <v>19</v>
      </c>
      <c r="F16" s="1183">
        <v>60</v>
      </c>
      <c r="G16" s="1184">
        <f t="shared" si="1"/>
        <v>4800</v>
      </c>
      <c r="H16" s="1185"/>
    </row>
    <row r="17" s="1113" customFormat="1" ht="15" customHeight="1" spans="1:8">
      <c r="A17" s="1155" t="s">
        <v>43</v>
      </c>
      <c r="B17" s="1151" t="s">
        <v>44</v>
      </c>
      <c r="C17" s="1151" t="s">
        <v>45</v>
      </c>
      <c r="D17" s="1152">
        <v>12</v>
      </c>
      <c r="E17" s="1152" t="s">
        <v>38</v>
      </c>
      <c r="F17" s="1189">
        <v>220</v>
      </c>
      <c r="G17" s="1187">
        <f t="shared" si="1"/>
        <v>2640</v>
      </c>
      <c r="H17" s="1188"/>
    </row>
    <row r="18" s="1113" customFormat="1" ht="15" customHeight="1" spans="1:8">
      <c r="A18" s="1155" t="s">
        <v>46</v>
      </c>
      <c r="B18" s="1151" t="s">
        <v>47</v>
      </c>
      <c r="C18" s="1151" t="s">
        <v>45</v>
      </c>
      <c r="D18" s="1152">
        <v>12</v>
      </c>
      <c r="E18" s="1152" t="s">
        <v>38</v>
      </c>
      <c r="F18" s="1189">
        <v>220</v>
      </c>
      <c r="G18" s="1187">
        <f t="shared" si="1"/>
        <v>2640</v>
      </c>
      <c r="H18" s="1188"/>
    </row>
    <row r="19" s="1113" customFormat="1" ht="15" customHeight="1" spans="1:8">
      <c r="A19" s="1155" t="s">
        <v>48</v>
      </c>
      <c r="B19" s="1151" t="s">
        <v>49</v>
      </c>
      <c r="C19" s="1151" t="s">
        <v>50</v>
      </c>
      <c r="D19" s="1152">
        <v>115.2</v>
      </c>
      <c r="E19" s="1152" t="s">
        <v>51</v>
      </c>
      <c r="F19" s="1189">
        <v>220</v>
      </c>
      <c r="G19" s="1187">
        <f t="shared" si="1"/>
        <v>25344</v>
      </c>
      <c r="H19" s="1188"/>
    </row>
    <row r="20" s="1113" customFormat="1" ht="15" customHeight="1" spans="1:8">
      <c r="A20" s="1156"/>
      <c r="B20" s="1151" t="s">
        <v>52</v>
      </c>
      <c r="C20" s="1151" t="s">
        <v>53</v>
      </c>
      <c r="D20" s="1152">
        <v>1</v>
      </c>
      <c r="E20" s="1152" t="s">
        <v>28</v>
      </c>
      <c r="F20" s="1189">
        <v>10000</v>
      </c>
      <c r="G20" s="1187">
        <f t="shared" si="1"/>
        <v>10000</v>
      </c>
      <c r="H20" s="1188"/>
    </row>
    <row r="21" s="1113" customFormat="1" ht="15" customHeight="1" spans="1:8">
      <c r="A21" s="1156"/>
      <c r="B21" s="1151" t="s">
        <v>54</v>
      </c>
      <c r="C21" s="1151" t="s">
        <v>54</v>
      </c>
      <c r="D21" s="1152">
        <v>1</v>
      </c>
      <c r="E21" s="1152" t="s">
        <v>28</v>
      </c>
      <c r="F21" s="1189">
        <v>4000</v>
      </c>
      <c r="G21" s="1187">
        <f t="shared" si="1"/>
        <v>4000</v>
      </c>
      <c r="H21" s="1188"/>
    </row>
    <row r="22" s="1113" customFormat="1" ht="15" customHeight="1" spans="1:8">
      <c r="A22" s="1147" t="s">
        <v>55</v>
      </c>
      <c r="B22" s="1151" t="s">
        <v>56</v>
      </c>
      <c r="C22" s="1151" t="s">
        <v>57</v>
      </c>
      <c r="D22" s="1152">
        <v>396</v>
      </c>
      <c r="E22" s="1152" t="s">
        <v>51</v>
      </c>
      <c r="F22" s="1189">
        <v>280</v>
      </c>
      <c r="G22" s="1187">
        <f t="shared" si="1"/>
        <v>110880</v>
      </c>
      <c r="H22" s="1188"/>
    </row>
    <row r="23" s="1113" customFormat="1" ht="15" customHeight="1" spans="1:8">
      <c r="A23" s="1150"/>
      <c r="B23" s="1151" t="s">
        <v>58</v>
      </c>
      <c r="C23" s="1151" t="s">
        <v>59</v>
      </c>
      <c r="D23" s="1152">
        <v>496</v>
      </c>
      <c r="E23" s="1152" t="s">
        <v>51</v>
      </c>
      <c r="F23" s="1189">
        <v>25</v>
      </c>
      <c r="G23" s="1187">
        <f t="shared" si="1"/>
        <v>12400</v>
      </c>
      <c r="H23" s="1188"/>
    </row>
    <row r="24" s="1113" customFormat="1" ht="15" customHeight="1" spans="1:8">
      <c r="A24" s="1150"/>
      <c r="B24" s="1151" t="s">
        <v>60</v>
      </c>
      <c r="C24" s="1151" t="s">
        <v>61</v>
      </c>
      <c r="D24" s="1152">
        <v>1</v>
      </c>
      <c r="E24" s="1152" t="s">
        <v>28</v>
      </c>
      <c r="F24" s="1189">
        <v>2000</v>
      </c>
      <c r="G24" s="1187">
        <f t="shared" si="1"/>
        <v>2000</v>
      </c>
      <c r="H24" s="1188"/>
    </row>
    <row r="25" s="1113" customFormat="1" ht="15" customHeight="1" spans="1:8">
      <c r="A25" s="1150"/>
      <c r="B25" s="1151" t="s">
        <v>62</v>
      </c>
      <c r="C25" s="1151" t="s">
        <v>63</v>
      </c>
      <c r="D25" s="1152">
        <v>1</v>
      </c>
      <c r="E25" s="1152" t="s">
        <v>64</v>
      </c>
      <c r="F25" s="1189">
        <v>8000</v>
      </c>
      <c r="G25" s="1187">
        <f t="shared" si="1"/>
        <v>8000</v>
      </c>
      <c r="H25" s="1188"/>
    </row>
    <row r="26" s="1113" customFormat="1" ht="15" customHeight="1" spans="1:8">
      <c r="A26" s="1150"/>
      <c r="B26" s="1151" t="s">
        <v>65</v>
      </c>
      <c r="C26" s="1151" t="s">
        <v>66</v>
      </c>
      <c r="D26" s="1152">
        <v>1</v>
      </c>
      <c r="E26" s="1152" t="s">
        <v>64</v>
      </c>
      <c r="F26" s="1189">
        <v>2000</v>
      </c>
      <c r="G26" s="1187">
        <f t="shared" si="1"/>
        <v>2000</v>
      </c>
      <c r="H26" s="1188"/>
    </row>
    <row r="27" s="1113" customFormat="1" ht="15" customHeight="1" spans="1:8">
      <c r="A27" s="1150"/>
      <c r="B27" s="1151" t="s">
        <v>67</v>
      </c>
      <c r="C27" s="1151" t="s">
        <v>68</v>
      </c>
      <c r="D27" s="1152">
        <v>1</v>
      </c>
      <c r="E27" s="1152" t="s">
        <v>64</v>
      </c>
      <c r="F27" s="1189">
        <v>4000</v>
      </c>
      <c r="G27" s="1187">
        <f t="shared" ref="G27:G59" si="2">D27*F27</f>
        <v>4000</v>
      </c>
      <c r="H27" s="1188"/>
    </row>
    <row r="28" s="1112" customFormat="1" ht="15" customHeight="1" spans="1:8">
      <c r="A28" s="1150"/>
      <c r="B28" s="1144" t="s">
        <v>69</v>
      </c>
      <c r="C28" s="1144" t="s">
        <v>70</v>
      </c>
      <c r="D28" s="1145">
        <v>1</v>
      </c>
      <c r="E28" s="1145" t="s">
        <v>25</v>
      </c>
      <c r="F28" s="1183">
        <v>4000</v>
      </c>
      <c r="G28" s="1184">
        <f t="shared" si="2"/>
        <v>4000</v>
      </c>
      <c r="H28" s="1185"/>
    </row>
    <row r="29" s="1112" customFormat="1" ht="15" customHeight="1" spans="1:8">
      <c r="A29" s="1150"/>
      <c r="B29" s="1144" t="s">
        <v>71</v>
      </c>
      <c r="C29" s="1144" t="s">
        <v>72</v>
      </c>
      <c r="D29" s="1145">
        <v>2</v>
      </c>
      <c r="E29" s="1145" t="s">
        <v>25</v>
      </c>
      <c r="F29" s="1183">
        <v>6000</v>
      </c>
      <c r="G29" s="1184">
        <f t="shared" si="2"/>
        <v>12000</v>
      </c>
      <c r="H29" s="1185"/>
    </row>
    <row r="30" s="1115" customFormat="1" ht="15" customHeight="1" spans="1:8">
      <c r="A30" s="1150"/>
      <c r="B30" s="1157" t="s">
        <v>73</v>
      </c>
      <c r="C30" s="1157" t="s">
        <v>74</v>
      </c>
      <c r="D30" s="1158">
        <v>2</v>
      </c>
      <c r="E30" s="1158" t="s">
        <v>25</v>
      </c>
      <c r="F30" s="1191">
        <v>6800</v>
      </c>
      <c r="G30" s="1192">
        <v>10000</v>
      </c>
      <c r="H30" s="1193" t="s">
        <v>75</v>
      </c>
    </row>
    <row r="31" s="1115" customFormat="1" ht="15" customHeight="1" spans="1:8">
      <c r="A31" s="1150"/>
      <c r="B31" s="1157" t="s">
        <v>76</v>
      </c>
      <c r="C31" s="1157" t="s">
        <v>77</v>
      </c>
      <c r="D31" s="1158">
        <v>4</v>
      </c>
      <c r="E31" s="1158" t="s">
        <v>25</v>
      </c>
      <c r="F31" s="1191">
        <v>3000</v>
      </c>
      <c r="G31" s="1192">
        <v>9000</v>
      </c>
      <c r="H31" s="1193" t="s">
        <v>75</v>
      </c>
    </row>
    <row r="32" s="1113" customFormat="1" ht="15" customHeight="1" spans="1:8">
      <c r="A32" s="1150"/>
      <c r="B32" s="1151" t="s">
        <v>78</v>
      </c>
      <c r="C32" s="1151" t="s">
        <v>79</v>
      </c>
      <c r="D32" s="1152">
        <v>2</v>
      </c>
      <c r="E32" s="1152" t="s">
        <v>28</v>
      </c>
      <c r="F32" s="1189">
        <v>5000</v>
      </c>
      <c r="G32" s="1187">
        <f t="shared" si="2"/>
        <v>10000</v>
      </c>
      <c r="H32" s="1188"/>
    </row>
    <row r="33" s="1115" customFormat="1" ht="15" customHeight="1" spans="1:8">
      <c r="A33" s="1150"/>
      <c r="B33" s="1159" t="s">
        <v>80</v>
      </c>
      <c r="C33" s="1157"/>
      <c r="D33" s="1158">
        <v>0</v>
      </c>
      <c r="E33" s="1158" t="s">
        <v>81</v>
      </c>
      <c r="F33" s="1191">
        <v>100</v>
      </c>
      <c r="G33" s="1192">
        <f t="shared" si="2"/>
        <v>0</v>
      </c>
      <c r="H33" s="1193" t="s">
        <v>82</v>
      </c>
    </row>
    <row r="34" s="1113" customFormat="1" ht="15" customHeight="1" spans="1:8">
      <c r="A34" s="1150"/>
      <c r="B34" s="1160" t="s">
        <v>83</v>
      </c>
      <c r="C34" s="1151"/>
      <c r="D34" s="1152">
        <v>80</v>
      </c>
      <c r="E34" s="1152" t="s">
        <v>84</v>
      </c>
      <c r="F34" s="1189">
        <v>50</v>
      </c>
      <c r="G34" s="1187">
        <f t="shared" si="2"/>
        <v>4000</v>
      </c>
      <c r="H34" s="1188"/>
    </row>
    <row r="35" s="1113" customFormat="1" ht="15" customHeight="1" spans="1:8">
      <c r="A35" s="1155" t="s">
        <v>85</v>
      </c>
      <c r="B35" s="1160" t="s">
        <v>86</v>
      </c>
      <c r="C35" s="1151" t="s">
        <v>87</v>
      </c>
      <c r="D35" s="1152">
        <v>30</v>
      </c>
      <c r="E35" s="1152" t="s">
        <v>51</v>
      </c>
      <c r="F35" s="1189">
        <v>280</v>
      </c>
      <c r="G35" s="1187">
        <f t="shared" si="2"/>
        <v>8400</v>
      </c>
      <c r="H35" s="1188"/>
    </row>
    <row r="36" s="1113" customFormat="1" ht="15" customHeight="1" spans="1:8">
      <c r="A36" s="1156"/>
      <c r="B36" s="1161"/>
      <c r="C36" s="1151" t="s">
        <v>88</v>
      </c>
      <c r="D36" s="1152">
        <v>18</v>
      </c>
      <c r="E36" s="1152" t="s">
        <v>51</v>
      </c>
      <c r="F36" s="1189">
        <v>280</v>
      </c>
      <c r="G36" s="1187">
        <f t="shared" si="2"/>
        <v>5040</v>
      </c>
      <c r="H36" s="1188"/>
    </row>
    <row r="37" s="1113" customFormat="1" ht="15" customHeight="1" spans="1:8">
      <c r="A37" s="1156"/>
      <c r="B37" s="1161"/>
      <c r="C37" s="1151" t="s">
        <v>89</v>
      </c>
      <c r="D37" s="1152">
        <v>99</v>
      </c>
      <c r="E37" s="1152" t="s">
        <v>51</v>
      </c>
      <c r="F37" s="1189">
        <v>280</v>
      </c>
      <c r="G37" s="1187">
        <f t="shared" si="2"/>
        <v>27720</v>
      </c>
      <c r="H37" s="1188"/>
    </row>
    <row r="38" s="1113" customFormat="1" ht="15" customHeight="1" spans="1:8">
      <c r="A38" s="1156"/>
      <c r="B38" s="1161"/>
      <c r="C38" s="1151" t="s">
        <v>90</v>
      </c>
      <c r="D38" s="1152">
        <v>135</v>
      </c>
      <c r="E38" s="1152" t="s">
        <v>51</v>
      </c>
      <c r="F38" s="1189">
        <v>280</v>
      </c>
      <c r="G38" s="1187">
        <f t="shared" si="2"/>
        <v>37800</v>
      </c>
      <c r="H38" s="1188"/>
    </row>
    <row r="39" s="1113" customFormat="1" ht="15" customHeight="1" spans="1:8">
      <c r="A39" s="1156"/>
      <c r="B39" s="1161"/>
      <c r="C39" s="1151" t="s">
        <v>91</v>
      </c>
      <c r="D39" s="1152">
        <v>43.2</v>
      </c>
      <c r="E39" s="1152" t="s">
        <v>51</v>
      </c>
      <c r="F39" s="1189">
        <v>280</v>
      </c>
      <c r="G39" s="1187">
        <f t="shared" si="2"/>
        <v>12096</v>
      </c>
      <c r="H39" s="1188"/>
    </row>
    <row r="40" s="1113" customFormat="1" ht="15" customHeight="1" spans="1:8">
      <c r="A40" s="1156"/>
      <c r="B40" s="1161"/>
      <c r="C40" s="1151" t="s">
        <v>92</v>
      </c>
      <c r="D40" s="1152">
        <v>102</v>
      </c>
      <c r="E40" s="1152" t="s">
        <v>51</v>
      </c>
      <c r="F40" s="1189">
        <v>280</v>
      </c>
      <c r="G40" s="1187">
        <f t="shared" si="2"/>
        <v>28560</v>
      </c>
      <c r="H40" s="1188"/>
    </row>
    <row r="41" s="1113" customFormat="1" ht="15" customHeight="1" spans="1:8">
      <c r="A41" s="1156"/>
      <c r="B41" s="1151" t="s">
        <v>93</v>
      </c>
      <c r="C41" s="1151" t="s">
        <v>94</v>
      </c>
      <c r="D41" s="1152">
        <v>1</v>
      </c>
      <c r="E41" s="1152" t="s">
        <v>25</v>
      </c>
      <c r="F41" s="1189">
        <v>2000</v>
      </c>
      <c r="G41" s="1187">
        <f t="shared" si="2"/>
        <v>2000</v>
      </c>
      <c r="H41" s="1188"/>
    </row>
    <row r="42" s="1113" customFormat="1" ht="15" customHeight="1" spans="1:8">
      <c r="A42" s="1156"/>
      <c r="B42" s="1160" t="s">
        <v>95</v>
      </c>
      <c r="C42" s="1151" t="s">
        <v>96</v>
      </c>
      <c r="D42" s="1152">
        <v>1</v>
      </c>
      <c r="E42" s="1152" t="s">
        <v>97</v>
      </c>
      <c r="F42" s="1189">
        <v>3000</v>
      </c>
      <c r="G42" s="1187">
        <f t="shared" si="2"/>
        <v>3000</v>
      </c>
      <c r="H42" s="1188"/>
    </row>
    <row r="43" s="1113" customFormat="1" ht="15" customHeight="1" spans="1:8">
      <c r="A43" s="1156"/>
      <c r="B43" s="1161"/>
      <c r="C43" s="1151" t="s">
        <v>98</v>
      </c>
      <c r="D43" s="1152">
        <v>1</v>
      </c>
      <c r="E43" s="1152" t="s">
        <v>97</v>
      </c>
      <c r="F43" s="1189">
        <v>2800</v>
      </c>
      <c r="G43" s="1187">
        <f t="shared" si="2"/>
        <v>2800</v>
      </c>
      <c r="H43" s="1188"/>
    </row>
    <row r="44" s="1113" customFormat="1" ht="15" customHeight="1" spans="1:8">
      <c r="A44" s="1156"/>
      <c r="B44" s="1161"/>
      <c r="C44" s="1151" t="s">
        <v>99</v>
      </c>
      <c r="D44" s="1152">
        <v>1</v>
      </c>
      <c r="E44" s="1152" t="s">
        <v>97</v>
      </c>
      <c r="F44" s="1189">
        <v>2800</v>
      </c>
      <c r="G44" s="1187">
        <f t="shared" si="2"/>
        <v>2800</v>
      </c>
      <c r="H44" s="1188"/>
    </row>
    <row r="45" s="1113" customFormat="1" ht="15" customHeight="1" spans="1:8">
      <c r="A45" s="1156"/>
      <c r="B45" s="1161"/>
      <c r="C45" s="1151" t="s">
        <v>100</v>
      </c>
      <c r="D45" s="1152">
        <v>1</v>
      </c>
      <c r="E45" s="1152" t="s">
        <v>97</v>
      </c>
      <c r="F45" s="1189">
        <v>3000</v>
      </c>
      <c r="G45" s="1187">
        <f t="shared" si="2"/>
        <v>3000</v>
      </c>
      <c r="H45" s="1188"/>
    </row>
    <row r="46" s="1113" customFormat="1" ht="15" customHeight="1" spans="1:8">
      <c r="A46" s="1156"/>
      <c r="B46" s="1161"/>
      <c r="C46" s="1151" t="s">
        <v>101</v>
      </c>
      <c r="D46" s="1152">
        <v>1</v>
      </c>
      <c r="E46" s="1152" t="s">
        <v>25</v>
      </c>
      <c r="F46" s="1189">
        <v>25000</v>
      </c>
      <c r="G46" s="1187">
        <f t="shared" si="2"/>
        <v>25000</v>
      </c>
      <c r="H46" s="1188"/>
    </row>
    <row r="47" s="1113" customFormat="1" ht="15" customHeight="1" spans="1:8">
      <c r="A47" s="1156"/>
      <c r="B47" s="1161"/>
      <c r="C47" s="1151" t="s">
        <v>102</v>
      </c>
      <c r="D47" s="1152">
        <v>1</v>
      </c>
      <c r="E47" s="1152" t="s">
        <v>25</v>
      </c>
      <c r="F47" s="1189">
        <v>30000</v>
      </c>
      <c r="G47" s="1187">
        <f t="shared" si="2"/>
        <v>30000</v>
      </c>
      <c r="H47" s="1188"/>
    </row>
    <row r="48" s="1113" customFormat="1" ht="15" customHeight="1" spans="1:8">
      <c r="A48" s="1156"/>
      <c r="B48" s="1151" t="s">
        <v>103</v>
      </c>
      <c r="C48" s="1151" t="s">
        <v>104</v>
      </c>
      <c r="D48" s="1152">
        <v>9</v>
      </c>
      <c r="E48" s="1152" t="s">
        <v>25</v>
      </c>
      <c r="F48" s="1189">
        <v>1200</v>
      </c>
      <c r="G48" s="1187">
        <f t="shared" si="2"/>
        <v>10800</v>
      </c>
      <c r="H48" s="1188"/>
    </row>
    <row r="49" s="1113" customFormat="1" ht="15" customHeight="1" spans="1:8">
      <c r="A49" s="1156"/>
      <c r="B49" s="1151" t="s">
        <v>105</v>
      </c>
      <c r="C49" s="1151" t="s">
        <v>106</v>
      </c>
      <c r="D49" s="1152">
        <v>12</v>
      </c>
      <c r="E49" s="1152" t="s">
        <v>25</v>
      </c>
      <c r="F49" s="1189">
        <v>800</v>
      </c>
      <c r="G49" s="1187">
        <f t="shared" si="2"/>
        <v>9600</v>
      </c>
      <c r="H49" s="1188"/>
    </row>
    <row r="50" s="1113" customFormat="1" ht="15" customHeight="1" spans="1:8">
      <c r="A50" s="1156"/>
      <c r="B50" s="1151" t="s">
        <v>107</v>
      </c>
      <c r="C50" s="1151" t="s">
        <v>108</v>
      </c>
      <c r="D50" s="1152">
        <v>4</v>
      </c>
      <c r="E50" s="1152" t="s">
        <v>25</v>
      </c>
      <c r="F50" s="1189">
        <v>1000</v>
      </c>
      <c r="G50" s="1187">
        <f t="shared" si="2"/>
        <v>4000</v>
      </c>
      <c r="H50" s="1188"/>
    </row>
    <row r="51" s="1113" customFormat="1" ht="15" customHeight="1" spans="1:8">
      <c r="A51" s="1156"/>
      <c r="B51" s="1151" t="s">
        <v>109</v>
      </c>
      <c r="C51" s="1151" t="s">
        <v>110</v>
      </c>
      <c r="D51" s="1152">
        <v>20</v>
      </c>
      <c r="E51" s="1152" t="s">
        <v>25</v>
      </c>
      <c r="F51" s="1189">
        <v>300</v>
      </c>
      <c r="G51" s="1187">
        <f t="shared" si="2"/>
        <v>6000</v>
      </c>
      <c r="H51" s="1188"/>
    </row>
    <row r="52" s="1113" customFormat="1" ht="15" customHeight="1" spans="1:8">
      <c r="A52" s="1156"/>
      <c r="B52" s="1151" t="s">
        <v>111</v>
      </c>
      <c r="C52" s="1151" t="s">
        <v>112</v>
      </c>
      <c r="D52" s="1152">
        <v>1</v>
      </c>
      <c r="E52" s="1152" t="s">
        <v>28</v>
      </c>
      <c r="F52" s="1189">
        <v>3000</v>
      </c>
      <c r="G52" s="1187">
        <f t="shared" si="2"/>
        <v>3000</v>
      </c>
      <c r="H52" s="1188"/>
    </row>
    <row r="53" s="1115" customFormat="1" ht="15" customHeight="1" spans="1:8">
      <c r="A53" s="1156"/>
      <c r="B53" s="1157" t="s">
        <v>113</v>
      </c>
      <c r="C53" s="1157"/>
      <c r="D53" s="1158">
        <v>0</v>
      </c>
      <c r="E53" s="1158" t="s">
        <v>19</v>
      </c>
      <c r="F53" s="1191">
        <v>80</v>
      </c>
      <c r="G53" s="1192">
        <f t="shared" si="2"/>
        <v>0</v>
      </c>
      <c r="H53" s="1193" t="s">
        <v>114</v>
      </c>
    </row>
    <row r="54" s="1113" customFormat="1" ht="15" customHeight="1" spans="1:8">
      <c r="A54" s="1156"/>
      <c r="B54" s="1151" t="s">
        <v>115</v>
      </c>
      <c r="C54" s="1151" t="s">
        <v>15</v>
      </c>
      <c r="D54" s="1152">
        <v>0</v>
      </c>
      <c r="E54" s="1152" t="s">
        <v>28</v>
      </c>
      <c r="F54" s="1189">
        <v>20000</v>
      </c>
      <c r="G54" s="1187">
        <f t="shared" si="2"/>
        <v>0</v>
      </c>
      <c r="H54" s="1188"/>
    </row>
    <row r="55" s="1113" customFormat="1" ht="15" customHeight="1" spans="1:8">
      <c r="A55" s="1162"/>
      <c r="B55" s="1151" t="s">
        <v>116</v>
      </c>
      <c r="C55" s="1151"/>
      <c r="D55" s="1152">
        <v>0</v>
      </c>
      <c r="E55" s="1152" t="s">
        <v>25</v>
      </c>
      <c r="F55" s="1189">
        <v>2000</v>
      </c>
      <c r="G55" s="1187">
        <f t="shared" si="2"/>
        <v>0</v>
      </c>
      <c r="H55" s="1188"/>
    </row>
    <row r="56" s="1113" customFormat="1" ht="15" customHeight="1" spans="1:8">
      <c r="A56" s="1163" t="s">
        <v>58</v>
      </c>
      <c r="B56" s="1151" t="s">
        <v>117</v>
      </c>
      <c r="C56" s="1151" t="s">
        <v>118</v>
      </c>
      <c r="D56" s="1152">
        <v>2400</v>
      </c>
      <c r="E56" s="1152" t="s">
        <v>38</v>
      </c>
      <c r="F56" s="1189">
        <v>20</v>
      </c>
      <c r="G56" s="1187">
        <f t="shared" si="2"/>
        <v>48000</v>
      </c>
      <c r="H56" s="1188"/>
    </row>
    <row r="57" s="1112" customFormat="1" ht="15" customHeight="1" spans="1:8">
      <c r="A57" s="1145" t="s">
        <v>119</v>
      </c>
      <c r="B57" s="1144" t="s">
        <v>120</v>
      </c>
      <c r="C57" s="1144"/>
      <c r="D57" s="1145">
        <v>1</v>
      </c>
      <c r="E57" s="1145" t="s">
        <v>28</v>
      </c>
      <c r="F57" s="1183">
        <v>5000</v>
      </c>
      <c r="G57" s="1184">
        <f t="shared" si="2"/>
        <v>5000</v>
      </c>
      <c r="H57" s="1185"/>
    </row>
    <row r="58" s="1112" customFormat="1" ht="15" customHeight="1" spans="1:8">
      <c r="A58" s="1164" t="s">
        <v>121</v>
      </c>
      <c r="B58" s="1144" t="s">
        <v>122</v>
      </c>
      <c r="C58" s="1144" t="s">
        <v>123</v>
      </c>
      <c r="D58" s="1145">
        <v>10</v>
      </c>
      <c r="E58" s="1194" t="s">
        <v>124</v>
      </c>
      <c r="F58" s="1183">
        <v>800</v>
      </c>
      <c r="G58" s="1184">
        <f t="shared" si="2"/>
        <v>8000</v>
      </c>
      <c r="H58" s="1185"/>
    </row>
    <row r="59" s="1113" customFormat="1" ht="15" customHeight="1" spans="1:8">
      <c r="A59" s="1165"/>
      <c r="B59" s="1151" t="s">
        <v>125</v>
      </c>
      <c r="C59" s="1151" t="s">
        <v>126</v>
      </c>
      <c r="D59" s="1152">
        <v>85</v>
      </c>
      <c r="E59" s="1195" t="s">
        <v>127</v>
      </c>
      <c r="F59" s="1189">
        <v>200</v>
      </c>
      <c r="G59" s="1187">
        <f t="shared" si="2"/>
        <v>17000</v>
      </c>
      <c r="H59" s="1188"/>
    </row>
    <row r="60" s="1116" customFormat="1" ht="15" customHeight="1" spans="1:8">
      <c r="A60" s="1166" t="s">
        <v>128</v>
      </c>
      <c r="B60" s="1167"/>
      <c r="C60" s="1167"/>
      <c r="D60" s="1167"/>
      <c r="E60" s="1167"/>
      <c r="F60" s="1196" t="s">
        <v>14</v>
      </c>
      <c r="G60" s="1197">
        <f>SUM(G61:G126)</f>
        <v>301680</v>
      </c>
      <c r="H60" s="1198"/>
    </row>
    <row r="61" s="1117" customFormat="1" ht="15" customHeight="1" spans="1:8">
      <c r="A61" s="1168" t="s">
        <v>129</v>
      </c>
      <c r="B61" s="1169" t="s">
        <v>130</v>
      </c>
      <c r="C61" s="1169" t="s">
        <v>131</v>
      </c>
      <c r="D61" s="1170">
        <v>84</v>
      </c>
      <c r="E61" s="1152" t="s">
        <v>38</v>
      </c>
      <c r="F61" s="1195">
        <v>700</v>
      </c>
      <c r="G61" s="1199">
        <f>D61*F61</f>
        <v>58800</v>
      </c>
      <c r="H61" s="1188"/>
    </row>
    <row r="62" s="1117" customFormat="1" ht="15" customHeight="1" spans="1:8">
      <c r="A62" s="1171"/>
      <c r="B62" s="1169" t="s">
        <v>132</v>
      </c>
      <c r="C62" s="1169" t="s">
        <v>133</v>
      </c>
      <c r="D62" s="1170">
        <v>4</v>
      </c>
      <c r="E62" s="1152" t="s">
        <v>134</v>
      </c>
      <c r="F62" s="1195">
        <v>600</v>
      </c>
      <c r="G62" s="1199">
        <f>D62*F62</f>
        <v>2400</v>
      </c>
      <c r="H62" s="1188"/>
    </row>
    <row r="63" s="1118" customFormat="1" ht="15" customHeight="1" spans="1:8">
      <c r="A63" s="1171"/>
      <c r="B63" s="1169" t="s">
        <v>135</v>
      </c>
      <c r="C63" s="1169" t="s">
        <v>136</v>
      </c>
      <c r="D63" s="1170">
        <v>2</v>
      </c>
      <c r="E63" s="1152" t="s">
        <v>134</v>
      </c>
      <c r="F63" s="1195">
        <v>1200</v>
      </c>
      <c r="G63" s="1199">
        <f t="shared" ref="G63:G83" si="3">D63*F63</f>
        <v>2400</v>
      </c>
      <c r="H63" s="1188"/>
    </row>
    <row r="64" s="1117" customFormat="1" ht="33.75" customHeight="1" spans="1:8">
      <c r="A64" s="1171"/>
      <c r="B64" s="1172" t="s">
        <v>137</v>
      </c>
      <c r="C64" s="1169" t="s">
        <v>138</v>
      </c>
      <c r="D64" s="1170">
        <v>4</v>
      </c>
      <c r="E64" s="1152" t="s">
        <v>134</v>
      </c>
      <c r="F64" s="1195">
        <v>3000</v>
      </c>
      <c r="G64" s="1199">
        <f t="shared" si="3"/>
        <v>12000</v>
      </c>
      <c r="H64" s="1188"/>
    </row>
    <row r="65" s="1117" customFormat="1" ht="15" customHeight="1" spans="1:8">
      <c r="A65" s="1171"/>
      <c r="B65" s="1169" t="s">
        <v>139</v>
      </c>
      <c r="C65" s="1169" t="s">
        <v>139</v>
      </c>
      <c r="D65" s="1170">
        <v>4</v>
      </c>
      <c r="E65" s="1152" t="s">
        <v>134</v>
      </c>
      <c r="F65" s="1195">
        <v>1000</v>
      </c>
      <c r="G65" s="1199">
        <f t="shared" si="3"/>
        <v>4000</v>
      </c>
      <c r="H65" s="1188"/>
    </row>
    <row r="66" s="1118" customFormat="1" ht="15" customHeight="1" spans="1:8">
      <c r="A66" s="1171"/>
      <c r="B66" s="1200" t="s">
        <v>140</v>
      </c>
      <c r="C66" s="1200" t="s">
        <v>141</v>
      </c>
      <c r="D66" s="1201">
        <v>2</v>
      </c>
      <c r="E66" s="1145" t="s">
        <v>134</v>
      </c>
      <c r="F66" s="1194">
        <v>6000</v>
      </c>
      <c r="G66" s="1216">
        <f t="shared" si="3"/>
        <v>12000</v>
      </c>
      <c r="H66" s="1185"/>
    </row>
    <row r="67" s="1118" customFormat="1" ht="28.5" customHeight="1" spans="1:8">
      <c r="A67" s="1171"/>
      <c r="B67" s="1202" t="s">
        <v>142</v>
      </c>
      <c r="C67" s="1200" t="s">
        <v>143</v>
      </c>
      <c r="D67" s="1201">
        <v>4</v>
      </c>
      <c r="E67" s="1145" t="s">
        <v>134</v>
      </c>
      <c r="F67" s="1194">
        <v>8000</v>
      </c>
      <c r="G67" s="1216">
        <f t="shared" si="3"/>
        <v>32000</v>
      </c>
      <c r="H67" s="1185"/>
    </row>
    <row r="68" s="1118" customFormat="1" ht="15" customHeight="1" spans="1:8">
      <c r="A68" s="1171"/>
      <c r="B68" s="1200" t="s">
        <v>144</v>
      </c>
      <c r="C68" s="1200" t="s">
        <v>145</v>
      </c>
      <c r="D68" s="1201">
        <v>2</v>
      </c>
      <c r="E68" s="1145" t="s">
        <v>134</v>
      </c>
      <c r="F68" s="1194">
        <v>6000</v>
      </c>
      <c r="G68" s="1216">
        <f t="shared" si="3"/>
        <v>12000</v>
      </c>
      <c r="H68" s="1185"/>
    </row>
    <row r="69" s="1118" customFormat="1" ht="15" customHeight="1" spans="1:8">
      <c r="A69" s="1171"/>
      <c r="B69" s="1200" t="s">
        <v>146</v>
      </c>
      <c r="C69" s="1200" t="s">
        <v>147</v>
      </c>
      <c r="D69" s="1201">
        <v>2</v>
      </c>
      <c r="E69" s="1145" t="s">
        <v>134</v>
      </c>
      <c r="F69" s="1194">
        <v>1500</v>
      </c>
      <c r="G69" s="1216">
        <f t="shared" si="3"/>
        <v>3000</v>
      </c>
      <c r="H69" s="1185"/>
    </row>
    <row r="70" s="1117" customFormat="1" ht="15" customHeight="1" spans="1:8">
      <c r="A70" s="1171"/>
      <c r="B70" s="1169" t="s">
        <v>148</v>
      </c>
      <c r="C70" s="1169" t="s">
        <v>149</v>
      </c>
      <c r="D70" s="1170">
        <v>4</v>
      </c>
      <c r="E70" s="1152" t="s">
        <v>134</v>
      </c>
      <c r="F70" s="1195">
        <v>150</v>
      </c>
      <c r="G70" s="1199">
        <f t="shared" si="3"/>
        <v>600</v>
      </c>
      <c r="H70" s="1188"/>
    </row>
    <row r="71" s="1118" customFormat="1" ht="15" customHeight="1" spans="1:8">
      <c r="A71" s="1171"/>
      <c r="B71" s="1169" t="s">
        <v>150</v>
      </c>
      <c r="C71" s="1169" t="s">
        <v>151</v>
      </c>
      <c r="D71" s="1170">
        <v>6</v>
      </c>
      <c r="E71" s="1152" t="s">
        <v>134</v>
      </c>
      <c r="F71" s="1195">
        <v>500</v>
      </c>
      <c r="G71" s="1199">
        <f t="shared" si="3"/>
        <v>3000</v>
      </c>
      <c r="H71" s="1188"/>
    </row>
    <row r="72" s="1117" customFormat="1" ht="15" customHeight="1" spans="1:8">
      <c r="A72" s="1171"/>
      <c r="B72" s="1169" t="s">
        <v>152</v>
      </c>
      <c r="C72" s="1169" t="s">
        <v>153</v>
      </c>
      <c r="D72" s="1170">
        <v>3</v>
      </c>
      <c r="E72" s="1152" t="s">
        <v>134</v>
      </c>
      <c r="F72" s="1195">
        <v>300</v>
      </c>
      <c r="G72" s="1199">
        <f t="shared" si="3"/>
        <v>900</v>
      </c>
      <c r="H72" s="1188"/>
    </row>
    <row r="73" s="1118" customFormat="1" ht="15" customHeight="1" spans="1:8">
      <c r="A73" s="1171"/>
      <c r="B73" s="1200" t="s">
        <v>154</v>
      </c>
      <c r="C73" s="1200" t="s">
        <v>155</v>
      </c>
      <c r="D73" s="1201">
        <v>4</v>
      </c>
      <c r="E73" s="1145" t="s">
        <v>134</v>
      </c>
      <c r="F73" s="1194">
        <v>500</v>
      </c>
      <c r="G73" s="1216">
        <f t="shared" si="3"/>
        <v>2000</v>
      </c>
      <c r="H73" s="1185"/>
    </row>
    <row r="74" s="1118" customFormat="1" ht="15" customHeight="1" spans="1:8">
      <c r="A74" s="1171"/>
      <c r="B74" s="1200" t="s">
        <v>156</v>
      </c>
      <c r="C74" s="1200" t="s">
        <v>157</v>
      </c>
      <c r="D74" s="1201">
        <v>1</v>
      </c>
      <c r="E74" s="1145" t="s">
        <v>19</v>
      </c>
      <c r="F74" s="1194">
        <v>800</v>
      </c>
      <c r="G74" s="1216">
        <f t="shared" si="3"/>
        <v>800</v>
      </c>
      <c r="H74" s="1185"/>
    </row>
    <row r="75" s="1118" customFormat="1" ht="28.5" customHeight="1" spans="1:8">
      <c r="A75" s="1171"/>
      <c r="B75" s="1202" t="s">
        <v>158</v>
      </c>
      <c r="C75" s="1200" t="s">
        <v>159</v>
      </c>
      <c r="D75" s="1201">
        <v>2</v>
      </c>
      <c r="E75" s="1145" t="s">
        <v>134</v>
      </c>
      <c r="F75" s="1194">
        <v>1500</v>
      </c>
      <c r="G75" s="1216">
        <f t="shared" si="3"/>
        <v>3000</v>
      </c>
      <c r="H75" s="1185"/>
    </row>
    <row r="76" s="1118" customFormat="1" ht="15" customHeight="1" spans="1:8">
      <c r="A76" s="1171"/>
      <c r="B76" s="1200" t="s">
        <v>160</v>
      </c>
      <c r="C76" s="1200" t="s">
        <v>161</v>
      </c>
      <c r="D76" s="1201">
        <v>6</v>
      </c>
      <c r="E76" s="1145" t="s">
        <v>134</v>
      </c>
      <c r="F76" s="1194">
        <v>300</v>
      </c>
      <c r="G76" s="1216">
        <f t="shared" si="3"/>
        <v>1800</v>
      </c>
      <c r="H76" s="1185"/>
    </row>
    <row r="77" s="1118" customFormat="1" ht="15" customHeight="1" spans="1:8">
      <c r="A77" s="1171"/>
      <c r="B77" s="1200" t="s">
        <v>162</v>
      </c>
      <c r="C77" s="1200" t="s">
        <v>163</v>
      </c>
      <c r="D77" s="1201">
        <v>2</v>
      </c>
      <c r="E77" s="1145" t="s">
        <v>134</v>
      </c>
      <c r="F77" s="1194">
        <v>400</v>
      </c>
      <c r="G77" s="1216">
        <f t="shared" si="3"/>
        <v>800</v>
      </c>
      <c r="H77" s="1185"/>
    </row>
    <row r="78" s="1118" customFormat="1" ht="15" customHeight="1" spans="1:8">
      <c r="A78" s="1171"/>
      <c r="B78" s="1200" t="s">
        <v>164</v>
      </c>
      <c r="C78" s="1203" t="s">
        <v>165</v>
      </c>
      <c r="D78" s="1201">
        <v>1</v>
      </c>
      <c r="E78" s="1145" t="s">
        <v>64</v>
      </c>
      <c r="F78" s="1194">
        <v>600</v>
      </c>
      <c r="G78" s="1216">
        <f t="shared" si="3"/>
        <v>600</v>
      </c>
      <c r="H78" s="1185"/>
    </row>
    <row r="79" s="1118" customFormat="1" ht="16.5" customHeight="1" spans="1:8">
      <c r="A79" s="1171"/>
      <c r="B79" s="1169" t="s">
        <v>166</v>
      </c>
      <c r="C79" s="1169" t="s">
        <v>167</v>
      </c>
      <c r="D79" s="1170">
        <v>1</v>
      </c>
      <c r="E79" s="1152" t="s">
        <v>134</v>
      </c>
      <c r="F79" s="1195">
        <v>500</v>
      </c>
      <c r="G79" s="1199">
        <f t="shared" si="3"/>
        <v>500</v>
      </c>
      <c r="H79" s="1188"/>
    </row>
    <row r="80" s="1117" customFormat="1" ht="16.5" customHeight="1" spans="1:8">
      <c r="A80" s="1171"/>
      <c r="B80" s="1169" t="s">
        <v>168</v>
      </c>
      <c r="C80" s="1169" t="s">
        <v>169</v>
      </c>
      <c r="D80" s="1170">
        <v>4</v>
      </c>
      <c r="E80" s="1152" t="s">
        <v>134</v>
      </c>
      <c r="F80" s="1195">
        <v>500</v>
      </c>
      <c r="G80" s="1199">
        <f t="shared" si="3"/>
        <v>2000</v>
      </c>
      <c r="H80" s="1217"/>
    </row>
    <row r="81" s="1117" customFormat="1" ht="16.5" customHeight="1" spans="1:8">
      <c r="A81" s="1171"/>
      <c r="B81" s="1169" t="s">
        <v>168</v>
      </c>
      <c r="C81" s="1169" t="s">
        <v>170</v>
      </c>
      <c r="D81" s="1170">
        <v>0</v>
      </c>
      <c r="E81" s="1152" t="s">
        <v>134</v>
      </c>
      <c r="F81" s="1195">
        <v>1000</v>
      </c>
      <c r="G81" s="1199">
        <f t="shared" si="3"/>
        <v>0</v>
      </c>
      <c r="H81" s="1188"/>
    </row>
    <row r="82" s="1118" customFormat="1" ht="15" customHeight="1" spans="1:8">
      <c r="A82" s="1171"/>
      <c r="B82" s="1200" t="s">
        <v>171</v>
      </c>
      <c r="C82" s="1200"/>
      <c r="D82" s="1201">
        <v>2</v>
      </c>
      <c r="E82" s="1145" t="s">
        <v>134</v>
      </c>
      <c r="F82" s="1194">
        <v>500</v>
      </c>
      <c r="G82" s="1216">
        <f t="shared" si="3"/>
        <v>1000</v>
      </c>
      <c r="H82" s="1185"/>
    </row>
    <row r="83" s="1119" customFormat="1" ht="15" customHeight="1" spans="1:8">
      <c r="A83" s="1168" t="s">
        <v>172</v>
      </c>
      <c r="B83" s="1200" t="s">
        <v>173</v>
      </c>
      <c r="C83" s="1200" t="s">
        <v>174</v>
      </c>
      <c r="D83" s="1201">
        <v>1</v>
      </c>
      <c r="E83" s="1145" t="s">
        <v>134</v>
      </c>
      <c r="F83" s="1194">
        <v>1500</v>
      </c>
      <c r="G83" s="1216">
        <f t="shared" si="3"/>
        <v>1500</v>
      </c>
      <c r="H83" s="1185"/>
    </row>
    <row r="84" s="1119" customFormat="1" ht="15" customHeight="1" spans="1:8">
      <c r="A84" s="1204"/>
      <c r="B84" s="1200" t="s">
        <v>175</v>
      </c>
      <c r="C84" s="1200" t="s">
        <v>176</v>
      </c>
      <c r="D84" s="1201">
        <v>4</v>
      </c>
      <c r="E84" s="1145" t="s">
        <v>19</v>
      </c>
      <c r="F84" s="1194">
        <v>1200</v>
      </c>
      <c r="G84" s="1216">
        <f t="shared" ref="G84:G103" si="4">D84*F84</f>
        <v>4800</v>
      </c>
      <c r="H84" s="1185"/>
    </row>
    <row r="85" s="1120" customFormat="1" ht="15" customHeight="1" spans="1:8">
      <c r="A85" s="1204"/>
      <c r="B85" s="1169" t="s">
        <v>177</v>
      </c>
      <c r="C85" s="1169" t="s">
        <v>178</v>
      </c>
      <c r="D85" s="1170">
        <v>2</v>
      </c>
      <c r="E85" s="1152" t="s">
        <v>19</v>
      </c>
      <c r="F85" s="1195">
        <v>1000</v>
      </c>
      <c r="G85" s="1199">
        <f t="shared" si="4"/>
        <v>2000</v>
      </c>
      <c r="H85" s="1188"/>
    </row>
    <row r="86" s="1119" customFormat="1" ht="15" customHeight="1" spans="1:8">
      <c r="A86" s="1204"/>
      <c r="B86" s="1169" t="s">
        <v>179</v>
      </c>
      <c r="C86" s="1169" t="s">
        <v>180</v>
      </c>
      <c r="D86" s="1170">
        <v>2</v>
      </c>
      <c r="E86" s="1152" t="s">
        <v>134</v>
      </c>
      <c r="F86" s="1195">
        <v>500</v>
      </c>
      <c r="G86" s="1199">
        <f t="shared" si="4"/>
        <v>1000</v>
      </c>
      <c r="H86" s="1188"/>
    </row>
    <row r="87" s="1119" customFormat="1" ht="15" customHeight="1" spans="1:8">
      <c r="A87" s="1204"/>
      <c r="B87" s="1169" t="s">
        <v>181</v>
      </c>
      <c r="C87" s="1169" t="s">
        <v>182</v>
      </c>
      <c r="D87" s="1170">
        <v>4</v>
      </c>
      <c r="E87" s="1152" t="s">
        <v>19</v>
      </c>
      <c r="F87" s="1195">
        <v>500</v>
      </c>
      <c r="G87" s="1199">
        <f t="shared" si="4"/>
        <v>2000</v>
      </c>
      <c r="H87" s="1188"/>
    </row>
    <row r="88" s="1120" customFormat="1" ht="15" customHeight="1" spans="1:8">
      <c r="A88" s="1204"/>
      <c r="B88" s="1169" t="s">
        <v>183</v>
      </c>
      <c r="C88" s="1169" t="s">
        <v>184</v>
      </c>
      <c r="D88" s="1170">
        <v>2</v>
      </c>
      <c r="E88" s="1152" t="s">
        <v>19</v>
      </c>
      <c r="F88" s="1195">
        <v>500</v>
      </c>
      <c r="G88" s="1199">
        <f t="shared" si="4"/>
        <v>1000</v>
      </c>
      <c r="H88" s="1188"/>
    </row>
    <row r="89" s="1120" customFormat="1" ht="15" customHeight="1" spans="1:8">
      <c r="A89" s="1204"/>
      <c r="B89" s="1169" t="s">
        <v>185</v>
      </c>
      <c r="C89" s="1169" t="s">
        <v>184</v>
      </c>
      <c r="D89" s="1170">
        <v>2</v>
      </c>
      <c r="E89" s="1152" t="s">
        <v>19</v>
      </c>
      <c r="F89" s="1195">
        <v>500</v>
      </c>
      <c r="G89" s="1199">
        <f t="shared" si="4"/>
        <v>1000</v>
      </c>
      <c r="H89" s="1188"/>
    </row>
    <row r="90" s="1120" customFormat="1" ht="15" customHeight="1" spans="1:8">
      <c r="A90" s="1204"/>
      <c r="B90" s="1169" t="s">
        <v>179</v>
      </c>
      <c r="C90" s="1169" t="s">
        <v>186</v>
      </c>
      <c r="D90" s="1170">
        <v>1</v>
      </c>
      <c r="E90" s="1152" t="s">
        <v>134</v>
      </c>
      <c r="F90" s="1195">
        <v>500</v>
      </c>
      <c r="G90" s="1199">
        <f t="shared" si="4"/>
        <v>500</v>
      </c>
      <c r="H90" s="1188"/>
    </row>
    <row r="91" s="1120" customFormat="1" ht="15" customHeight="1" spans="1:8">
      <c r="A91" s="1204"/>
      <c r="B91" s="1169" t="s">
        <v>187</v>
      </c>
      <c r="C91" s="1169" t="s">
        <v>188</v>
      </c>
      <c r="D91" s="1170">
        <v>3</v>
      </c>
      <c r="E91" s="1152" t="s">
        <v>19</v>
      </c>
      <c r="F91" s="1195">
        <v>500</v>
      </c>
      <c r="G91" s="1199">
        <f t="shared" si="4"/>
        <v>1500</v>
      </c>
      <c r="H91" s="1188"/>
    </row>
    <row r="92" s="1119" customFormat="1" ht="19.5" customHeight="1" spans="1:8">
      <c r="A92" s="1204"/>
      <c r="B92" s="1200" t="s">
        <v>189</v>
      </c>
      <c r="C92" s="1200" t="s">
        <v>190</v>
      </c>
      <c r="D92" s="1201">
        <v>6</v>
      </c>
      <c r="E92" s="1145" t="s">
        <v>19</v>
      </c>
      <c r="F92" s="1194">
        <v>300</v>
      </c>
      <c r="G92" s="1216">
        <f t="shared" si="4"/>
        <v>1800</v>
      </c>
      <c r="H92" s="1185"/>
    </row>
    <row r="93" s="1119" customFormat="1" ht="33.75" customHeight="1" spans="1:8">
      <c r="A93" s="1204"/>
      <c r="B93" s="1202" t="s">
        <v>191</v>
      </c>
      <c r="C93" s="1200" t="s">
        <v>192</v>
      </c>
      <c r="D93" s="1201">
        <v>6</v>
      </c>
      <c r="E93" s="1145" t="s">
        <v>19</v>
      </c>
      <c r="F93" s="1194">
        <v>300</v>
      </c>
      <c r="G93" s="1216">
        <f t="shared" si="4"/>
        <v>1800</v>
      </c>
      <c r="H93" s="1185"/>
    </row>
    <row r="94" s="1119" customFormat="1" ht="30.75" customHeight="1" spans="1:8">
      <c r="A94" s="1204"/>
      <c r="B94" s="1202" t="s">
        <v>193</v>
      </c>
      <c r="C94" s="1200" t="s">
        <v>194</v>
      </c>
      <c r="D94" s="1201">
        <v>1</v>
      </c>
      <c r="E94" s="1145" t="s">
        <v>134</v>
      </c>
      <c r="F94" s="1194">
        <v>600</v>
      </c>
      <c r="G94" s="1216">
        <f t="shared" si="4"/>
        <v>600</v>
      </c>
      <c r="H94" s="1185"/>
    </row>
    <row r="95" s="1119" customFormat="1" ht="15" customHeight="1" spans="1:8">
      <c r="A95" s="1204"/>
      <c r="B95" s="1200" t="s">
        <v>195</v>
      </c>
      <c r="C95" s="1200" t="s">
        <v>196</v>
      </c>
      <c r="D95" s="1201">
        <v>4</v>
      </c>
      <c r="E95" s="1145" t="s">
        <v>134</v>
      </c>
      <c r="F95" s="1194">
        <v>400</v>
      </c>
      <c r="G95" s="1216">
        <f t="shared" si="4"/>
        <v>1600</v>
      </c>
      <c r="H95" s="1185"/>
    </row>
    <row r="96" s="1119" customFormat="1" ht="15" customHeight="1" spans="1:8">
      <c r="A96" s="1204"/>
      <c r="B96" s="1200" t="s">
        <v>197</v>
      </c>
      <c r="C96" s="1200" t="s">
        <v>198</v>
      </c>
      <c r="D96" s="1201">
        <v>2</v>
      </c>
      <c r="E96" s="1145" t="s">
        <v>19</v>
      </c>
      <c r="F96" s="1194">
        <v>200</v>
      </c>
      <c r="G96" s="1216">
        <f t="shared" si="4"/>
        <v>400</v>
      </c>
      <c r="H96" s="1185"/>
    </row>
    <row r="97" s="1119" customFormat="1" ht="15" customHeight="1" spans="1:8">
      <c r="A97" s="1204"/>
      <c r="B97" s="1200" t="s">
        <v>199</v>
      </c>
      <c r="C97" s="1200" t="s">
        <v>200</v>
      </c>
      <c r="D97" s="1201">
        <v>4</v>
      </c>
      <c r="E97" s="1145" t="s">
        <v>64</v>
      </c>
      <c r="F97" s="1194">
        <v>600</v>
      </c>
      <c r="G97" s="1216">
        <f t="shared" si="4"/>
        <v>2400</v>
      </c>
      <c r="H97" s="1185"/>
    </row>
    <row r="98" s="1119" customFormat="1" ht="15" customHeight="1" spans="1:8">
      <c r="A98" s="1204"/>
      <c r="B98" s="1200" t="s">
        <v>201</v>
      </c>
      <c r="C98" s="1200" t="s">
        <v>202</v>
      </c>
      <c r="D98" s="1201">
        <v>1</v>
      </c>
      <c r="E98" s="1145" t="s">
        <v>134</v>
      </c>
      <c r="F98" s="1194">
        <v>300</v>
      </c>
      <c r="G98" s="1216">
        <f t="shared" si="4"/>
        <v>300</v>
      </c>
      <c r="H98" s="1185"/>
    </row>
    <row r="99" s="1119" customFormat="1" ht="15" customHeight="1" spans="1:8">
      <c r="A99" s="1204"/>
      <c r="B99" s="1200" t="s">
        <v>203</v>
      </c>
      <c r="C99" s="1200" t="s">
        <v>204</v>
      </c>
      <c r="D99" s="1201">
        <v>1</v>
      </c>
      <c r="E99" s="1145" t="s">
        <v>134</v>
      </c>
      <c r="F99" s="1194">
        <v>500</v>
      </c>
      <c r="G99" s="1216">
        <f t="shared" si="4"/>
        <v>500</v>
      </c>
      <c r="H99" s="1185"/>
    </row>
    <row r="100" s="1120" customFormat="1" ht="15" customHeight="1" spans="1:8">
      <c r="A100" s="1205" t="s">
        <v>205</v>
      </c>
      <c r="B100" s="1206" t="s">
        <v>206</v>
      </c>
      <c r="C100" s="1169" t="s">
        <v>207</v>
      </c>
      <c r="D100" s="1170">
        <v>160</v>
      </c>
      <c r="E100" s="1195" t="s">
        <v>208</v>
      </c>
      <c r="F100" s="1195">
        <v>80</v>
      </c>
      <c r="G100" s="1199">
        <f t="shared" si="4"/>
        <v>12800</v>
      </c>
      <c r="H100" s="1188"/>
    </row>
    <row r="101" s="1120" customFormat="1" ht="15" customHeight="1" spans="1:8">
      <c r="A101" s="1207"/>
      <c r="B101" s="1206" t="s">
        <v>209</v>
      </c>
      <c r="C101" s="1169" t="s">
        <v>206</v>
      </c>
      <c r="D101" s="1170">
        <v>6</v>
      </c>
      <c r="E101" s="1195" t="s">
        <v>25</v>
      </c>
      <c r="F101" s="1195">
        <v>300</v>
      </c>
      <c r="G101" s="1199">
        <f t="shared" si="4"/>
        <v>1800</v>
      </c>
      <c r="H101" s="1188"/>
    </row>
    <row r="102" s="1120" customFormat="1" ht="15" customHeight="1" spans="1:8">
      <c r="A102" s="1207"/>
      <c r="B102" s="1206" t="s">
        <v>210</v>
      </c>
      <c r="C102" s="1169" t="s">
        <v>211</v>
      </c>
      <c r="D102" s="1170">
        <v>16</v>
      </c>
      <c r="E102" s="1195" t="s">
        <v>64</v>
      </c>
      <c r="F102" s="1195">
        <v>200</v>
      </c>
      <c r="G102" s="1199">
        <f t="shared" si="4"/>
        <v>3200</v>
      </c>
      <c r="H102" s="1188"/>
    </row>
    <row r="103" s="1120" customFormat="1" ht="15" customHeight="1" spans="1:8">
      <c r="A103" s="1207"/>
      <c r="B103" s="1206" t="s">
        <v>212</v>
      </c>
      <c r="C103" s="1169" t="s">
        <v>213</v>
      </c>
      <c r="D103" s="1170">
        <v>1</v>
      </c>
      <c r="E103" s="1195" t="s">
        <v>134</v>
      </c>
      <c r="F103" s="1195">
        <v>500</v>
      </c>
      <c r="G103" s="1199">
        <f t="shared" si="4"/>
        <v>500</v>
      </c>
      <c r="H103" s="1188"/>
    </row>
    <row r="104" s="1120" customFormat="1" ht="15" customHeight="1" spans="1:8">
      <c r="A104" s="1207"/>
      <c r="B104" s="1206" t="s">
        <v>214</v>
      </c>
      <c r="C104" s="1169" t="s">
        <v>215</v>
      </c>
      <c r="D104" s="1170">
        <v>16</v>
      </c>
      <c r="E104" s="1195" t="s">
        <v>19</v>
      </c>
      <c r="F104" s="1195">
        <v>600</v>
      </c>
      <c r="G104" s="1199">
        <f t="shared" ref="G104:G114" si="5">D104*F104</f>
        <v>9600</v>
      </c>
      <c r="H104" s="1188"/>
    </row>
    <row r="105" s="1120" customFormat="1" ht="15" customHeight="1" spans="1:8">
      <c r="A105" s="1207"/>
      <c r="B105" s="1206" t="s">
        <v>216</v>
      </c>
      <c r="C105" s="1169" t="s">
        <v>217</v>
      </c>
      <c r="D105" s="1170">
        <v>4</v>
      </c>
      <c r="E105" s="1195" t="s">
        <v>19</v>
      </c>
      <c r="F105" s="1195">
        <v>600</v>
      </c>
      <c r="G105" s="1199">
        <f t="shared" si="5"/>
        <v>2400</v>
      </c>
      <c r="H105" s="1188"/>
    </row>
    <row r="106" s="1120" customFormat="1" ht="15" customHeight="1" spans="1:8">
      <c r="A106" s="1207"/>
      <c r="B106" s="1206" t="s">
        <v>218</v>
      </c>
      <c r="C106" s="1169" t="s">
        <v>219</v>
      </c>
      <c r="D106" s="1170">
        <v>16</v>
      </c>
      <c r="E106" s="1195" t="s">
        <v>19</v>
      </c>
      <c r="F106" s="1195">
        <v>600</v>
      </c>
      <c r="G106" s="1199">
        <f t="shared" si="5"/>
        <v>9600</v>
      </c>
      <c r="H106" s="1188"/>
    </row>
    <row r="107" s="1120" customFormat="1" ht="15" customHeight="1" spans="1:8">
      <c r="A107" s="1207"/>
      <c r="B107" s="1206" t="s">
        <v>220</v>
      </c>
      <c r="C107" s="1169" t="s">
        <v>221</v>
      </c>
      <c r="D107" s="1170">
        <v>16</v>
      </c>
      <c r="E107" s="1195" t="s">
        <v>19</v>
      </c>
      <c r="F107" s="1195">
        <v>500</v>
      </c>
      <c r="G107" s="1199">
        <f t="shared" si="5"/>
        <v>8000</v>
      </c>
      <c r="H107" s="1188"/>
    </row>
    <row r="108" s="1119" customFormat="1" ht="15" customHeight="1" spans="1:8">
      <c r="A108" s="1207"/>
      <c r="B108" s="1208" t="s">
        <v>222</v>
      </c>
      <c r="C108" s="1200" t="s">
        <v>223</v>
      </c>
      <c r="D108" s="1201">
        <v>12</v>
      </c>
      <c r="E108" s="1194" t="s">
        <v>19</v>
      </c>
      <c r="F108" s="1194">
        <v>120</v>
      </c>
      <c r="G108" s="1216">
        <f t="shared" si="5"/>
        <v>1440</v>
      </c>
      <c r="H108" s="1185"/>
    </row>
    <row r="109" s="1119" customFormat="1" ht="15" customHeight="1" spans="1:8">
      <c r="A109" s="1207"/>
      <c r="B109" s="1208" t="s">
        <v>224</v>
      </c>
      <c r="C109" s="1200" t="s">
        <v>225</v>
      </c>
      <c r="D109" s="1201">
        <v>2</v>
      </c>
      <c r="E109" s="1194" t="s">
        <v>19</v>
      </c>
      <c r="F109" s="1194">
        <v>400</v>
      </c>
      <c r="G109" s="1216">
        <f t="shared" si="5"/>
        <v>800</v>
      </c>
      <c r="H109" s="1185"/>
    </row>
    <row r="110" s="1120" customFormat="1" ht="15" customHeight="1" spans="1:8">
      <c r="A110" s="1207"/>
      <c r="B110" s="1206" t="s">
        <v>226</v>
      </c>
      <c r="C110" s="1169" t="s">
        <v>227</v>
      </c>
      <c r="D110" s="1170">
        <v>2</v>
      </c>
      <c r="E110" s="1195" t="s">
        <v>134</v>
      </c>
      <c r="F110" s="1195">
        <v>500</v>
      </c>
      <c r="G110" s="1199">
        <f t="shared" si="5"/>
        <v>1000</v>
      </c>
      <c r="H110" s="1188"/>
    </row>
    <row r="111" s="1119" customFormat="1" ht="15" customHeight="1" spans="1:8">
      <c r="A111" s="1207"/>
      <c r="B111" s="1206" t="s">
        <v>228</v>
      </c>
      <c r="C111" s="1169" t="s">
        <v>229</v>
      </c>
      <c r="D111" s="1170">
        <v>4</v>
      </c>
      <c r="E111" s="1195" t="s">
        <v>19</v>
      </c>
      <c r="F111" s="1195">
        <v>200</v>
      </c>
      <c r="G111" s="1199">
        <f t="shared" si="5"/>
        <v>800</v>
      </c>
      <c r="H111" s="1188"/>
    </row>
    <row r="112" s="1119" customFormat="1" ht="15" customHeight="1" spans="1:8">
      <c r="A112" s="1207"/>
      <c r="B112" s="1206" t="s">
        <v>230</v>
      </c>
      <c r="C112" s="1169" t="s">
        <v>231</v>
      </c>
      <c r="D112" s="1170">
        <v>2</v>
      </c>
      <c r="E112" s="1195" t="s">
        <v>19</v>
      </c>
      <c r="F112" s="1195">
        <v>280</v>
      </c>
      <c r="G112" s="1199">
        <f t="shared" si="5"/>
        <v>560</v>
      </c>
      <c r="H112" s="1188"/>
    </row>
    <row r="113" s="1119" customFormat="1" ht="18" customHeight="1" spans="1:8">
      <c r="A113" s="1207"/>
      <c r="B113" s="1206" t="s">
        <v>166</v>
      </c>
      <c r="C113" s="1169" t="s">
        <v>204</v>
      </c>
      <c r="D113" s="1170">
        <v>1</v>
      </c>
      <c r="E113" s="1195" t="s">
        <v>134</v>
      </c>
      <c r="F113" s="1195">
        <v>500</v>
      </c>
      <c r="G113" s="1199">
        <f t="shared" si="5"/>
        <v>500</v>
      </c>
      <c r="H113" s="1188"/>
    </row>
    <row r="114" s="1119" customFormat="1" ht="15" customHeight="1" spans="1:8">
      <c r="A114" s="1207"/>
      <c r="B114" s="1206" t="s">
        <v>232</v>
      </c>
      <c r="C114" s="1169" t="s">
        <v>233</v>
      </c>
      <c r="D114" s="1170">
        <v>1</v>
      </c>
      <c r="E114" s="1195" t="s">
        <v>134</v>
      </c>
      <c r="F114" s="1195">
        <v>800</v>
      </c>
      <c r="G114" s="1199">
        <f t="shared" si="5"/>
        <v>800</v>
      </c>
      <c r="H114" s="1188"/>
    </row>
    <row r="115" s="1119" customFormat="1" ht="15" customHeight="1" spans="1:8">
      <c r="A115" s="1209"/>
      <c r="B115" s="1206"/>
      <c r="C115" s="1169"/>
      <c r="D115" s="1170"/>
      <c r="E115" s="1195"/>
      <c r="F115" s="1195"/>
      <c r="G115" s="1199"/>
      <c r="H115" s="1188"/>
    </row>
    <row r="116" s="1120" customFormat="1" ht="15" customHeight="1" spans="1:8">
      <c r="A116" s="1207" t="s">
        <v>234</v>
      </c>
      <c r="B116" s="1206" t="s">
        <v>209</v>
      </c>
      <c r="C116" s="1169" t="s">
        <v>207</v>
      </c>
      <c r="D116" s="1170">
        <v>0</v>
      </c>
      <c r="E116" s="1195" t="s">
        <v>25</v>
      </c>
      <c r="F116" s="1195">
        <v>300</v>
      </c>
      <c r="G116" s="1199">
        <f t="shared" ref="G116:G126" si="6">D116*F116</f>
        <v>0</v>
      </c>
      <c r="H116" s="1188"/>
    </row>
    <row r="117" s="1120" customFormat="1" ht="15" customHeight="1" spans="1:8">
      <c r="A117" s="1207"/>
      <c r="B117" s="1206" t="s">
        <v>222</v>
      </c>
      <c r="C117" s="1169" t="s">
        <v>223</v>
      </c>
      <c r="D117" s="1170">
        <v>0</v>
      </c>
      <c r="E117" s="1195" t="s">
        <v>134</v>
      </c>
      <c r="F117" s="1195">
        <v>300</v>
      </c>
      <c r="G117" s="1199">
        <f t="shared" si="6"/>
        <v>0</v>
      </c>
      <c r="H117" s="1188"/>
    </row>
    <row r="118" s="1120" customFormat="1" ht="15" customHeight="1" spans="1:8">
      <c r="A118" s="1207"/>
      <c r="B118" s="1206" t="s">
        <v>235</v>
      </c>
      <c r="C118" s="1169" t="s">
        <v>236</v>
      </c>
      <c r="D118" s="1170">
        <v>0</v>
      </c>
      <c r="E118" s="1195" t="s">
        <v>134</v>
      </c>
      <c r="F118" s="1195">
        <v>120</v>
      </c>
      <c r="G118" s="1199">
        <f t="shared" si="6"/>
        <v>0</v>
      </c>
      <c r="H118" s="1188"/>
    </row>
    <row r="119" s="1120" customFormat="1" ht="15" customHeight="1" spans="1:8">
      <c r="A119" s="1207"/>
      <c r="B119" s="1206" t="s">
        <v>226</v>
      </c>
      <c r="C119" s="1169" t="s">
        <v>227</v>
      </c>
      <c r="D119" s="1170">
        <v>0</v>
      </c>
      <c r="E119" s="1195" t="s">
        <v>134</v>
      </c>
      <c r="F119" s="1195">
        <v>600</v>
      </c>
      <c r="G119" s="1199">
        <f t="shared" si="6"/>
        <v>0</v>
      </c>
      <c r="H119" s="1188"/>
    </row>
    <row r="120" s="1120" customFormat="1" ht="15" customHeight="1" spans="1:8">
      <c r="A120" s="1207"/>
      <c r="B120" s="1206" t="s">
        <v>228</v>
      </c>
      <c r="C120" s="1169" t="s">
        <v>229</v>
      </c>
      <c r="D120" s="1170">
        <v>0</v>
      </c>
      <c r="E120" s="1195" t="s">
        <v>134</v>
      </c>
      <c r="F120" s="1195">
        <v>500</v>
      </c>
      <c r="G120" s="1199">
        <f t="shared" si="6"/>
        <v>0</v>
      </c>
      <c r="H120" s="1188"/>
    </row>
    <row r="121" s="1120" customFormat="1" ht="15" customHeight="1" spans="1:8">
      <c r="A121" s="1207"/>
      <c r="B121" s="1206" t="s">
        <v>237</v>
      </c>
      <c r="C121" s="1169" t="s">
        <v>238</v>
      </c>
      <c r="D121" s="1170">
        <v>16</v>
      </c>
      <c r="E121" s="1195" t="s">
        <v>19</v>
      </c>
      <c r="F121" s="1195">
        <v>80</v>
      </c>
      <c r="G121" s="1199">
        <f t="shared" si="6"/>
        <v>1280</v>
      </c>
      <c r="H121" s="1188"/>
    </row>
    <row r="122" s="1119" customFormat="1" ht="15" customHeight="1" spans="1:8">
      <c r="A122" s="1205" t="s">
        <v>239</v>
      </c>
      <c r="B122" s="1206" t="s">
        <v>240</v>
      </c>
      <c r="C122" s="1169" t="s">
        <v>241</v>
      </c>
      <c r="D122" s="1170">
        <v>1</v>
      </c>
      <c r="E122" s="1195" t="s">
        <v>28</v>
      </c>
      <c r="F122" s="1195">
        <v>24000</v>
      </c>
      <c r="G122" s="1199">
        <f t="shared" si="6"/>
        <v>24000</v>
      </c>
      <c r="H122" s="1188"/>
    </row>
    <row r="123" s="1120" customFormat="1" ht="15" customHeight="1" spans="1:8">
      <c r="A123" s="1209"/>
      <c r="B123" s="1206" t="s">
        <v>242</v>
      </c>
      <c r="C123" s="1169" t="s">
        <v>243</v>
      </c>
      <c r="D123" s="1170">
        <v>0</v>
      </c>
      <c r="E123" s="1195" t="s">
        <v>28</v>
      </c>
      <c r="F123" s="1195">
        <v>45000</v>
      </c>
      <c r="G123" s="1199">
        <f t="shared" si="6"/>
        <v>0</v>
      </c>
      <c r="H123" s="1188"/>
    </row>
    <row r="124" s="1120" customFormat="1" ht="15" customHeight="1" spans="1:8">
      <c r="A124" s="1210" t="s">
        <v>121</v>
      </c>
      <c r="B124" s="1211" t="s">
        <v>244</v>
      </c>
      <c r="C124" s="1151" t="s">
        <v>123</v>
      </c>
      <c r="D124" s="1170">
        <v>16</v>
      </c>
      <c r="E124" s="1195" t="s">
        <v>124</v>
      </c>
      <c r="F124" s="1195">
        <v>800</v>
      </c>
      <c r="G124" s="1199">
        <f t="shared" si="6"/>
        <v>12800</v>
      </c>
      <c r="H124" s="1188"/>
    </row>
    <row r="125" s="1120" customFormat="1" ht="15" customHeight="1" spans="1:8">
      <c r="A125" s="1210"/>
      <c r="B125" s="1212" t="s">
        <v>125</v>
      </c>
      <c r="C125" s="1151" t="s">
        <v>245</v>
      </c>
      <c r="D125" s="1170">
        <v>85</v>
      </c>
      <c r="E125" s="1195" t="s">
        <v>127</v>
      </c>
      <c r="F125" s="1195">
        <v>300</v>
      </c>
      <c r="G125" s="1199">
        <f t="shared" si="6"/>
        <v>25500</v>
      </c>
      <c r="H125" s="1188"/>
    </row>
    <row r="126" s="1119" customFormat="1" ht="15" customHeight="1" spans="1:8">
      <c r="A126" s="1213"/>
      <c r="B126" s="1211"/>
      <c r="C126" s="1151" t="s">
        <v>246</v>
      </c>
      <c r="D126" s="1170">
        <v>10</v>
      </c>
      <c r="E126" s="1195" t="s">
        <v>247</v>
      </c>
      <c r="F126" s="1195">
        <v>400</v>
      </c>
      <c r="G126" s="1199">
        <f t="shared" si="6"/>
        <v>4000</v>
      </c>
      <c r="H126" s="1188"/>
    </row>
    <row r="127" s="1112" customFormat="1" ht="15" customHeight="1" spans="1:8">
      <c r="A127" s="1140" t="s">
        <v>248</v>
      </c>
      <c r="B127" s="1141"/>
      <c r="C127" s="1142"/>
      <c r="D127" s="1142"/>
      <c r="E127" s="1142"/>
      <c r="F127" s="1180"/>
      <c r="G127" s="1181">
        <f>SUM(G128:G131)</f>
        <v>4800</v>
      </c>
      <c r="H127" s="1182"/>
    </row>
    <row r="128" s="1112" customFormat="1" ht="15" customHeight="1" spans="1:8">
      <c r="A128" s="1214" t="s">
        <v>249</v>
      </c>
      <c r="B128" s="1215" t="s">
        <v>250</v>
      </c>
      <c r="C128" s="1200"/>
      <c r="D128" s="1145">
        <v>1</v>
      </c>
      <c r="E128" s="1145" t="s">
        <v>28</v>
      </c>
      <c r="F128" s="1183">
        <v>3000</v>
      </c>
      <c r="G128" s="1184">
        <f>D128*F128</f>
        <v>3000</v>
      </c>
      <c r="H128" s="1185"/>
    </row>
    <row r="129" s="1115" customFormat="1" ht="15" customHeight="1" spans="1:8">
      <c r="A129" s="1218" t="s">
        <v>251</v>
      </c>
      <c r="B129" s="1219" t="s">
        <v>252</v>
      </c>
      <c r="C129" s="1220" t="s">
        <v>253</v>
      </c>
      <c r="D129" s="1158">
        <v>0</v>
      </c>
      <c r="E129" s="1158" t="s">
        <v>28</v>
      </c>
      <c r="F129" s="1191">
        <v>2000</v>
      </c>
      <c r="G129" s="1192">
        <f>D129*F129</f>
        <v>0</v>
      </c>
      <c r="H129" s="1193"/>
    </row>
    <row r="130" s="1112" customFormat="1" ht="15" customHeight="1" spans="1:8">
      <c r="A130" s="1221" t="s">
        <v>254</v>
      </c>
      <c r="B130" s="1215" t="s">
        <v>255</v>
      </c>
      <c r="C130" s="1200"/>
      <c r="D130" s="1145">
        <v>2</v>
      </c>
      <c r="E130" s="1145" t="s">
        <v>247</v>
      </c>
      <c r="F130" s="1183">
        <v>500</v>
      </c>
      <c r="G130" s="1184">
        <f>D130*F130</f>
        <v>1000</v>
      </c>
      <c r="H130" s="1185"/>
    </row>
    <row r="131" s="1112" customFormat="1" ht="15" customHeight="1" spans="1:8">
      <c r="A131" s="1221" t="s">
        <v>256</v>
      </c>
      <c r="B131" s="1215" t="s">
        <v>244</v>
      </c>
      <c r="C131" s="1200" t="s">
        <v>257</v>
      </c>
      <c r="D131" s="1145">
        <v>1</v>
      </c>
      <c r="E131" s="1145" t="s">
        <v>124</v>
      </c>
      <c r="F131" s="1183">
        <v>800</v>
      </c>
      <c r="G131" s="1184">
        <f>D131*F131</f>
        <v>800</v>
      </c>
      <c r="H131" s="1185"/>
    </row>
    <row r="132" s="1112" customFormat="1" ht="15" customHeight="1" spans="1:8">
      <c r="A132" s="1140" t="s">
        <v>258</v>
      </c>
      <c r="B132" s="1141"/>
      <c r="C132" s="1142"/>
      <c r="D132" s="1142"/>
      <c r="E132" s="1142"/>
      <c r="F132" s="1180" t="s">
        <v>14</v>
      </c>
      <c r="G132" s="1181">
        <f>SUM(G133:G141)</f>
        <v>109400</v>
      </c>
      <c r="H132" s="1182"/>
    </row>
    <row r="133" s="1121" customFormat="1" ht="15" customHeight="1" spans="1:8">
      <c r="A133" s="1222" t="s">
        <v>259</v>
      </c>
      <c r="B133" s="1223" t="s">
        <v>260</v>
      </c>
      <c r="C133" s="1224" t="s">
        <v>261</v>
      </c>
      <c r="D133" s="1158">
        <v>3</v>
      </c>
      <c r="E133" s="1158" t="s">
        <v>247</v>
      </c>
      <c r="F133" s="1191">
        <v>2000</v>
      </c>
      <c r="G133" s="1192">
        <f>D133*F133</f>
        <v>6000</v>
      </c>
      <c r="H133" s="1193"/>
    </row>
    <row r="134" s="1122" customFormat="1" ht="15" customHeight="1" spans="1:8">
      <c r="A134" s="1222"/>
      <c r="B134" s="1225" t="s">
        <v>262</v>
      </c>
      <c r="C134" s="1225" t="s">
        <v>263</v>
      </c>
      <c r="D134" s="1145">
        <v>1</v>
      </c>
      <c r="E134" s="1145" t="s">
        <v>28</v>
      </c>
      <c r="F134" s="1183">
        <v>42000</v>
      </c>
      <c r="G134" s="1184">
        <f t="shared" ref="G134:G141" si="7">D134*F134</f>
        <v>42000</v>
      </c>
      <c r="H134" s="1185"/>
    </row>
    <row r="135" s="1122" customFormat="1" ht="16.8" spans="1:8">
      <c r="A135" s="1226" t="s">
        <v>264</v>
      </c>
      <c r="B135" s="1225" t="s">
        <v>265</v>
      </c>
      <c r="C135" s="1225" t="s">
        <v>266</v>
      </c>
      <c r="D135" s="1145">
        <v>4</v>
      </c>
      <c r="E135" s="1145" t="s">
        <v>247</v>
      </c>
      <c r="F135" s="1183">
        <v>600</v>
      </c>
      <c r="G135" s="1184">
        <f t="shared" si="7"/>
        <v>2400</v>
      </c>
      <c r="H135" s="1185"/>
    </row>
    <row r="136" s="1122" customFormat="1" ht="16.8" spans="1:8">
      <c r="A136" s="1227" t="s">
        <v>267</v>
      </c>
      <c r="B136" s="1228" t="s">
        <v>268</v>
      </c>
      <c r="C136" s="1228" t="s">
        <v>269</v>
      </c>
      <c r="D136" s="1145">
        <v>6</v>
      </c>
      <c r="E136" s="1145" t="s">
        <v>247</v>
      </c>
      <c r="F136" s="1183">
        <v>3500</v>
      </c>
      <c r="G136" s="1184">
        <f t="shared" si="7"/>
        <v>21000</v>
      </c>
      <c r="H136" s="1185"/>
    </row>
    <row r="137" s="1122" customFormat="1" ht="16.8" spans="1:8">
      <c r="A137" s="1229"/>
      <c r="B137" s="1228" t="s">
        <v>270</v>
      </c>
      <c r="C137" s="1228" t="s">
        <v>271</v>
      </c>
      <c r="D137" s="1145">
        <v>4</v>
      </c>
      <c r="E137" s="1145" t="s">
        <v>247</v>
      </c>
      <c r="F137" s="1183">
        <v>2000</v>
      </c>
      <c r="G137" s="1184">
        <f t="shared" si="7"/>
        <v>8000</v>
      </c>
      <c r="H137" s="1185"/>
    </row>
    <row r="138" s="1123" customFormat="1" ht="16.8" spans="1:8">
      <c r="A138" s="1230" t="s">
        <v>272</v>
      </c>
      <c r="B138" s="1231" t="s">
        <v>272</v>
      </c>
      <c r="C138" s="1232"/>
      <c r="D138" s="1152">
        <v>1</v>
      </c>
      <c r="E138" s="1152" t="s">
        <v>247</v>
      </c>
      <c r="F138" s="1189">
        <v>15000</v>
      </c>
      <c r="G138" s="1187">
        <f t="shared" si="7"/>
        <v>15000</v>
      </c>
      <c r="H138" s="1188"/>
    </row>
    <row r="139" s="1123" customFormat="1" ht="16.8" spans="1:8">
      <c r="A139" s="1230" t="s">
        <v>273</v>
      </c>
      <c r="B139" s="1231" t="s">
        <v>274</v>
      </c>
      <c r="C139" s="1232" t="s">
        <v>275</v>
      </c>
      <c r="D139" s="1152">
        <v>15</v>
      </c>
      <c r="E139" s="1152" t="s">
        <v>247</v>
      </c>
      <c r="F139" s="1189">
        <v>600</v>
      </c>
      <c r="G139" s="1187">
        <f t="shared" si="7"/>
        <v>9000</v>
      </c>
      <c r="H139" s="1188"/>
    </row>
    <row r="140" s="1123" customFormat="1" ht="16.8" spans="1:8">
      <c r="A140" s="1230" t="s">
        <v>276</v>
      </c>
      <c r="B140" s="1231" t="s">
        <v>277</v>
      </c>
      <c r="C140" s="1232" t="s">
        <v>278</v>
      </c>
      <c r="D140" s="1152">
        <v>0</v>
      </c>
      <c r="E140" s="1152" t="s">
        <v>247</v>
      </c>
      <c r="F140" s="1189">
        <v>1000</v>
      </c>
      <c r="G140" s="1187">
        <f t="shared" si="7"/>
        <v>0</v>
      </c>
      <c r="H140" s="1188"/>
    </row>
    <row r="141" s="1122" customFormat="1" ht="16.8" spans="1:8">
      <c r="A141" s="1233" t="s">
        <v>279</v>
      </c>
      <c r="B141" s="1215" t="s">
        <v>280</v>
      </c>
      <c r="C141" s="1228" t="s">
        <v>281</v>
      </c>
      <c r="D141" s="1145">
        <v>1</v>
      </c>
      <c r="E141" s="1145" t="s">
        <v>247</v>
      </c>
      <c r="F141" s="1183">
        <v>6000</v>
      </c>
      <c r="G141" s="1184">
        <f t="shared" si="7"/>
        <v>6000</v>
      </c>
      <c r="H141" s="1185"/>
    </row>
    <row r="142" s="1112" customFormat="1" ht="15" customHeight="1" spans="1:8">
      <c r="A142" s="1140" t="s">
        <v>282</v>
      </c>
      <c r="B142" s="1167"/>
      <c r="C142" s="1234"/>
      <c r="D142" s="1167"/>
      <c r="E142" s="1167"/>
      <c r="F142" s="1196" t="s">
        <v>14</v>
      </c>
      <c r="G142" s="1197">
        <f>SUM(G143:G157)</f>
        <v>115900</v>
      </c>
      <c r="H142" s="1198"/>
    </row>
    <row r="143" s="1114" customFormat="1" ht="15" customHeight="1" spans="1:8">
      <c r="A143" s="1235" t="s">
        <v>283</v>
      </c>
      <c r="B143" s="1236" t="s">
        <v>284</v>
      </c>
      <c r="C143" s="1237" t="s">
        <v>285</v>
      </c>
      <c r="D143" s="1238">
        <v>800</v>
      </c>
      <c r="E143" s="1253" t="s">
        <v>81</v>
      </c>
      <c r="F143" s="1254">
        <v>10</v>
      </c>
      <c r="G143" s="1255">
        <v>0</v>
      </c>
      <c r="H143" s="1256" t="s">
        <v>286</v>
      </c>
    </row>
    <row r="144" s="1114" customFormat="1" ht="15" customHeight="1" spans="1:8">
      <c r="A144" s="1239"/>
      <c r="B144" s="1236" t="s">
        <v>287</v>
      </c>
      <c r="C144" s="1237" t="s">
        <v>288</v>
      </c>
      <c r="D144" s="1238">
        <v>50</v>
      </c>
      <c r="E144" s="1253" t="s">
        <v>81</v>
      </c>
      <c r="F144" s="1254">
        <v>10</v>
      </c>
      <c r="G144" s="1255">
        <v>0</v>
      </c>
      <c r="H144" s="1256" t="s">
        <v>286</v>
      </c>
    </row>
    <row r="145" s="1114" customFormat="1" ht="15" customHeight="1" spans="1:8">
      <c r="A145" s="1239"/>
      <c r="B145" s="1236" t="s">
        <v>289</v>
      </c>
      <c r="C145" s="1237" t="s">
        <v>288</v>
      </c>
      <c r="D145" s="1238">
        <v>100</v>
      </c>
      <c r="E145" s="1253" t="s">
        <v>81</v>
      </c>
      <c r="F145" s="1254">
        <v>10</v>
      </c>
      <c r="G145" s="1255">
        <v>0</v>
      </c>
      <c r="H145" s="1256" t="s">
        <v>286</v>
      </c>
    </row>
    <row r="146" s="1114" customFormat="1" ht="15" customHeight="1" spans="1:8">
      <c r="A146" s="1239"/>
      <c r="B146" s="1236" t="s">
        <v>290</v>
      </c>
      <c r="C146" s="1237" t="s">
        <v>291</v>
      </c>
      <c r="D146" s="1238">
        <v>30</v>
      </c>
      <c r="E146" s="1253" t="s">
        <v>81</v>
      </c>
      <c r="F146" s="1254">
        <v>15</v>
      </c>
      <c r="G146" s="1255">
        <v>0</v>
      </c>
      <c r="H146" s="1256" t="s">
        <v>286</v>
      </c>
    </row>
    <row r="147" s="1114" customFormat="1" ht="15" customHeight="1" spans="1:8">
      <c r="A147" s="1239"/>
      <c r="B147" s="1236" t="s">
        <v>292</v>
      </c>
      <c r="C147" s="1237" t="s">
        <v>293</v>
      </c>
      <c r="D147" s="1238">
        <v>8</v>
      </c>
      <c r="E147" s="1253" t="s">
        <v>64</v>
      </c>
      <c r="F147" s="1254">
        <v>160</v>
      </c>
      <c r="G147" s="1255">
        <v>0</v>
      </c>
      <c r="H147" s="1256" t="s">
        <v>286</v>
      </c>
    </row>
    <row r="148" s="1114" customFormat="1" ht="15" customHeight="1" spans="1:8">
      <c r="A148" s="1239"/>
      <c r="B148" s="1236" t="s">
        <v>294</v>
      </c>
      <c r="C148" s="1237" t="s">
        <v>295</v>
      </c>
      <c r="D148" s="1238">
        <v>50</v>
      </c>
      <c r="E148" s="1253" t="s">
        <v>81</v>
      </c>
      <c r="F148" s="1254">
        <v>2</v>
      </c>
      <c r="G148" s="1255">
        <v>0</v>
      </c>
      <c r="H148" s="1257" t="s">
        <v>286</v>
      </c>
    </row>
    <row r="149" s="1113" customFormat="1" ht="15" customHeight="1" spans="1:8">
      <c r="A149" s="1240"/>
      <c r="B149" s="1241" t="s">
        <v>296</v>
      </c>
      <c r="C149" s="1242" t="s">
        <v>297</v>
      </c>
      <c r="D149" s="1243">
        <v>850</v>
      </c>
      <c r="E149" s="1258" t="s">
        <v>19</v>
      </c>
      <c r="F149" s="1259">
        <v>20</v>
      </c>
      <c r="G149" s="1187">
        <f t="shared" ref="G149:G156" si="8">D149*F149</f>
        <v>17000</v>
      </c>
      <c r="H149" s="1217"/>
    </row>
    <row r="150" s="1113" customFormat="1" ht="15" customHeight="1" spans="1:8">
      <c r="A150" s="1244" t="s">
        <v>298</v>
      </c>
      <c r="B150" s="1241" t="s">
        <v>299</v>
      </c>
      <c r="C150" s="1242" t="s">
        <v>300</v>
      </c>
      <c r="D150" s="1243">
        <v>1</v>
      </c>
      <c r="E150" s="1258" t="s">
        <v>28</v>
      </c>
      <c r="F150" s="1259">
        <v>5800</v>
      </c>
      <c r="G150" s="1187">
        <f t="shared" si="8"/>
        <v>5800</v>
      </c>
      <c r="H150" s="1260"/>
    </row>
    <row r="151" s="1113" customFormat="1" ht="15" customHeight="1" spans="1:8">
      <c r="A151" s="1244" t="s">
        <v>301</v>
      </c>
      <c r="B151" s="1241" t="s">
        <v>302</v>
      </c>
      <c r="C151" s="1242"/>
      <c r="D151" s="1243">
        <v>1</v>
      </c>
      <c r="E151" s="1258" t="s">
        <v>303</v>
      </c>
      <c r="F151" s="1259">
        <v>500</v>
      </c>
      <c r="G151" s="1187">
        <f t="shared" si="8"/>
        <v>500</v>
      </c>
      <c r="H151" s="1260"/>
    </row>
    <row r="152" s="1113" customFormat="1" ht="15" customHeight="1" spans="1:8">
      <c r="A152" s="1244" t="s">
        <v>304</v>
      </c>
      <c r="B152" s="1241" t="s">
        <v>305</v>
      </c>
      <c r="C152" s="1242"/>
      <c r="D152" s="1243">
        <v>1</v>
      </c>
      <c r="E152" s="1258" t="s">
        <v>28</v>
      </c>
      <c r="F152" s="1259">
        <v>600</v>
      </c>
      <c r="G152" s="1187">
        <f t="shared" si="8"/>
        <v>600</v>
      </c>
      <c r="H152" s="1217"/>
    </row>
    <row r="153" s="1113" customFormat="1" ht="15" customHeight="1" spans="1:8">
      <c r="A153" s="1244" t="s">
        <v>306</v>
      </c>
      <c r="B153" s="1241" t="s">
        <v>307</v>
      </c>
      <c r="C153" s="1242" t="s">
        <v>307</v>
      </c>
      <c r="D153" s="1243">
        <v>1</v>
      </c>
      <c r="E153" s="1258" t="s">
        <v>28</v>
      </c>
      <c r="F153" s="1259">
        <v>20000</v>
      </c>
      <c r="G153" s="1187">
        <f t="shared" si="8"/>
        <v>20000</v>
      </c>
      <c r="H153" s="1217"/>
    </row>
    <row r="154" s="1122" customFormat="1" ht="15" customHeight="1" spans="1:8">
      <c r="A154" s="1222"/>
      <c r="B154" s="1245" t="s">
        <v>308</v>
      </c>
      <c r="C154" s="1246" t="s">
        <v>309</v>
      </c>
      <c r="D154" s="1247">
        <v>1</v>
      </c>
      <c r="E154" s="1261" t="s">
        <v>28</v>
      </c>
      <c r="F154" s="1262">
        <v>3000</v>
      </c>
      <c r="G154" s="1184">
        <f t="shared" si="8"/>
        <v>3000</v>
      </c>
      <c r="H154" s="1263"/>
    </row>
    <row r="155" s="1123" customFormat="1" ht="15" customHeight="1" spans="1:8">
      <c r="A155" s="1222"/>
      <c r="B155" s="1241" t="s">
        <v>310</v>
      </c>
      <c r="C155" s="1242" t="s">
        <v>311</v>
      </c>
      <c r="D155" s="1243">
        <v>3</v>
      </c>
      <c r="E155" s="1258" t="s">
        <v>312</v>
      </c>
      <c r="F155" s="1259">
        <v>3000</v>
      </c>
      <c r="G155" s="1187">
        <f t="shared" si="8"/>
        <v>9000</v>
      </c>
      <c r="H155" s="1217"/>
    </row>
    <row r="156" s="1123" customFormat="1" ht="15" customHeight="1" spans="1:8">
      <c r="A156" s="1222"/>
      <c r="B156" s="1241" t="s">
        <v>313</v>
      </c>
      <c r="C156" s="1242" t="s">
        <v>314</v>
      </c>
      <c r="D156" s="1243">
        <v>1</v>
      </c>
      <c r="E156" s="1258" t="s">
        <v>28</v>
      </c>
      <c r="F156" s="1259">
        <v>60000</v>
      </c>
      <c r="G156" s="1187">
        <f t="shared" si="8"/>
        <v>60000</v>
      </c>
      <c r="H156" s="1217"/>
    </row>
    <row r="157" s="1122" customFormat="1" ht="15" customHeight="1" spans="1:8">
      <c r="A157" s="1248"/>
      <c r="B157" s="1245"/>
      <c r="C157" s="1242"/>
      <c r="D157" s="1243"/>
      <c r="E157" s="1258"/>
      <c r="F157" s="1259"/>
      <c r="G157" s="1264"/>
      <c r="H157" s="1217"/>
    </row>
    <row r="158" ht="16.8" spans="1:8">
      <c r="A158" s="1138" t="s">
        <v>315</v>
      </c>
      <c r="B158" s="1249" t="s">
        <v>316</v>
      </c>
      <c r="C158" s="1250"/>
      <c r="D158" s="1250"/>
      <c r="E158" s="1250"/>
      <c r="F158" s="1265"/>
      <c r="G158" s="1250">
        <f>G5*0.1</f>
        <v>116030</v>
      </c>
      <c r="H158" s="1179"/>
    </row>
    <row r="159" ht="16.8" spans="1:8">
      <c r="A159" s="1138" t="s">
        <v>317</v>
      </c>
      <c r="B159" s="1249" t="s">
        <v>318</v>
      </c>
      <c r="C159" s="1250"/>
      <c r="D159" s="1250"/>
      <c r="E159" s="1250"/>
      <c r="F159" s="1265"/>
      <c r="G159" s="1250">
        <f>G5*0.06</f>
        <v>69618</v>
      </c>
      <c r="H159" s="1179"/>
    </row>
    <row r="160" ht="16.8" spans="1:8">
      <c r="A160" s="1138" t="s">
        <v>319</v>
      </c>
      <c r="B160" s="1249" t="s">
        <v>320</v>
      </c>
      <c r="C160" s="1250"/>
      <c r="D160" s="1250"/>
      <c r="E160" s="1250"/>
      <c r="F160" s="1265"/>
      <c r="G160" s="1266">
        <f>G5+G158+G159</f>
        <v>1345948</v>
      </c>
      <c r="H160" s="1179"/>
    </row>
    <row r="161" ht="29.25" customHeight="1" spans="1:8">
      <c r="A161" s="1251"/>
      <c r="B161" s="1252"/>
      <c r="C161" s="1252"/>
      <c r="D161" s="1252"/>
      <c r="E161" s="1252"/>
      <c r="F161" s="1252"/>
      <c r="G161" s="1252" t="s">
        <v>321</v>
      </c>
      <c r="H161" s="1267"/>
    </row>
    <row r="165" s="1124" customFormat="1" spans="6:8">
      <c r="F165" s="1125"/>
      <c r="G165" s="1125"/>
      <c r="H165" s="1126"/>
    </row>
    <row r="167" spans="3:3">
      <c r="C167" s="1124" t="s">
        <v>322</v>
      </c>
    </row>
  </sheetData>
  <mergeCells count="30">
    <mergeCell ref="B1:H1"/>
    <mergeCell ref="D2:E2"/>
    <mergeCell ref="A3:B3"/>
    <mergeCell ref="D3:E3"/>
    <mergeCell ref="F3:H3"/>
    <mergeCell ref="B158:F158"/>
    <mergeCell ref="B159:F159"/>
    <mergeCell ref="B160:F160"/>
    <mergeCell ref="A161:F161"/>
    <mergeCell ref="G161:H161"/>
    <mergeCell ref="A7:A8"/>
    <mergeCell ref="A9:A13"/>
    <mergeCell ref="A14:A16"/>
    <mergeCell ref="A19:A21"/>
    <mergeCell ref="A22:A34"/>
    <mergeCell ref="A35:A55"/>
    <mergeCell ref="A58:A59"/>
    <mergeCell ref="A61:A82"/>
    <mergeCell ref="A83:A99"/>
    <mergeCell ref="A100:A115"/>
    <mergeCell ref="A116:A121"/>
    <mergeCell ref="A122:A123"/>
    <mergeCell ref="A124:A126"/>
    <mergeCell ref="A133:A134"/>
    <mergeCell ref="A136:A137"/>
    <mergeCell ref="A143:A149"/>
    <mergeCell ref="A154:A157"/>
    <mergeCell ref="B35:B40"/>
    <mergeCell ref="B42:B47"/>
    <mergeCell ref="B125:B126"/>
  </mergeCells>
  <printOptions horizontalCentered="1"/>
  <pageMargins left="0.511811023622047" right="0.31496062992126" top="0.748031496062992" bottom="0.748031496062992" header="0.31496062992126" footer="0.31496062992126"/>
  <pageSetup paperSize="9" scale="64" fitToHeight="0" orientation="portrait" horizontalDpi="600" verticalDpi="600"/>
  <headerFooter/>
  <rowBreaks count="1" manualBreakCount="1">
    <brk id="82" max="18"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
  <sheetViews>
    <sheetView workbookViewId="0">
      <selection activeCell="A1" sqref="A1:L1"/>
    </sheetView>
  </sheetViews>
  <sheetFormatPr defaultColWidth="9.69230769230769" defaultRowHeight="18" customHeight="1"/>
  <cols>
    <col min="1" max="1" width="12.7884615384615" style="1041" customWidth="1"/>
    <col min="2" max="2" width="12.5192307692308" style="1041" customWidth="1"/>
    <col min="3" max="3" width="14" style="1041" customWidth="1"/>
    <col min="4" max="4" width="15.2115384615385" style="1041" customWidth="1"/>
    <col min="5" max="5" width="18.9807692307692" style="1041" customWidth="1"/>
    <col min="6" max="6" width="19.9230769230769" style="1041" customWidth="1"/>
    <col min="7" max="7" width="21.6730769230769" style="1041" customWidth="1"/>
    <col min="8" max="8" width="20.5961538461538" style="1041" customWidth="1"/>
    <col min="9" max="10" width="18.1730769230769" style="1041" customWidth="1"/>
    <col min="11" max="11" width="20.3269230769231" style="1041" customWidth="1"/>
    <col min="12" max="12" width="22.6153846153846" style="1041" customWidth="1"/>
    <col min="13" max="16384" width="9.69230769230769" style="1041"/>
  </cols>
  <sheetData>
    <row r="1" s="1041" customFormat="1" ht="36" customHeight="1" spans="1:12">
      <c r="A1" s="1042" t="s">
        <v>323</v>
      </c>
      <c r="B1" s="1043"/>
      <c r="C1" s="1043"/>
      <c r="D1" s="1043"/>
      <c r="E1" s="1043"/>
      <c r="F1" s="1043"/>
      <c r="G1" s="1043"/>
      <c r="H1" s="1043"/>
      <c r="I1" s="1043"/>
      <c r="J1" s="1043"/>
      <c r="K1" s="1043"/>
      <c r="L1" s="1088"/>
    </row>
    <row r="2" s="1041" customFormat="1" ht="27" customHeight="1" spans="1:12">
      <c r="A2" s="1044" t="s">
        <v>324</v>
      </c>
      <c r="B2" s="1045"/>
      <c r="C2" s="1045"/>
      <c r="D2" s="1045"/>
      <c r="E2" s="1045"/>
      <c r="F2" s="1045"/>
      <c r="G2" s="1045"/>
      <c r="H2" s="1045"/>
      <c r="I2" s="1045"/>
      <c r="J2" s="1045"/>
      <c r="K2" s="1045"/>
      <c r="L2" s="1089"/>
    </row>
    <row r="3" s="1041" customFormat="1" ht="24" customHeight="1" spans="1:12">
      <c r="A3" s="1046" t="s">
        <v>325</v>
      </c>
      <c r="B3" s="1047"/>
      <c r="C3" s="1047"/>
      <c r="D3" s="1047"/>
      <c r="E3" s="1047"/>
      <c r="F3" s="1047"/>
      <c r="G3" s="1047"/>
      <c r="H3" s="1047"/>
      <c r="I3" s="1047"/>
      <c r="J3" s="1047"/>
      <c r="K3" s="1047"/>
      <c r="L3" s="1090"/>
    </row>
    <row r="4" s="1041" customFormat="1" ht="26.1" customHeight="1" spans="1:12">
      <c r="A4" s="1048" t="s">
        <v>326</v>
      </c>
      <c r="B4" s="1049" t="s">
        <v>327</v>
      </c>
      <c r="C4" s="1049" t="s">
        <v>328</v>
      </c>
      <c r="D4" s="1049" t="s">
        <v>329</v>
      </c>
      <c r="E4" s="1049" t="s">
        <v>330</v>
      </c>
      <c r="F4" s="1049" t="s">
        <v>331</v>
      </c>
      <c r="G4" s="1049" t="s">
        <v>332</v>
      </c>
      <c r="H4" s="1049" t="s">
        <v>333</v>
      </c>
      <c r="I4" s="1049" t="s">
        <v>331</v>
      </c>
      <c r="J4" s="1049" t="s">
        <v>334</v>
      </c>
      <c r="K4" s="1049" t="s">
        <v>335</v>
      </c>
      <c r="L4" s="1049" t="s">
        <v>336</v>
      </c>
    </row>
    <row r="5" s="1041" customFormat="1" ht="23.1" customHeight="1" spans="1:12">
      <c r="A5" s="1050" t="s">
        <v>337</v>
      </c>
      <c r="B5" s="1051" t="s">
        <v>338</v>
      </c>
      <c r="C5" s="1052"/>
      <c r="D5" s="1052"/>
      <c r="E5" s="1052"/>
      <c r="F5" s="1052"/>
      <c r="G5" s="1052"/>
      <c r="H5" s="1052"/>
      <c r="I5" s="1052"/>
      <c r="J5" s="1052"/>
      <c r="K5" s="1052"/>
      <c r="L5" s="1091"/>
    </row>
    <row r="6" s="1041" customFormat="1" ht="17.6" spans="1:12">
      <c r="A6" s="1050" t="s">
        <v>337</v>
      </c>
      <c r="B6" s="1053" t="s">
        <v>339</v>
      </c>
      <c r="C6" s="1054"/>
      <c r="D6" s="1055"/>
      <c r="E6" s="1062"/>
      <c r="F6" s="1062"/>
      <c r="G6" s="1062"/>
      <c r="H6" s="1062"/>
      <c r="I6" s="1062"/>
      <c r="J6" s="1062"/>
      <c r="K6" s="1062"/>
      <c r="L6" s="1062"/>
    </row>
    <row r="7" s="1041" customFormat="1" ht="17.6" spans="1:12">
      <c r="A7" s="1050" t="s">
        <v>337</v>
      </c>
      <c r="B7" s="1056"/>
      <c r="C7" s="1057"/>
      <c r="D7" s="1058"/>
      <c r="E7" s="1062"/>
      <c r="F7" s="1062"/>
      <c r="G7" s="1062"/>
      <c r="H7" s="1062"/>
      <c r="I7" s="1062"/>
      <c r="J7" s="1062"/>
      <c r="K7" s="1062"/>
      <c r="L7" s="1062"/>
    </row>
    <row r="8" s="1041" customFormat="1" ht="17.6" spans="1:12">
      <c r="A8" s="1050" t="s">
        <v>337</v>
      </c>
      <c r="B8" s="1056"/>
      <c r="C8" s="1057"/>
      <c r="D8" s="1058"/>
      <c r="E8" s="1062"/>
      <c r="F8" s="1062"/>
      <c r="G8" s="1062"/>
      <c r="H8" s="1062"/>
      <c r="I8" s="1062"/>
      <c r="J8" s="1062"/>
      <c r="K8" s="1062"/>
      <c r="L8" s="1062"/>
    </row>
    <row r="9" s="1041" customFormat="1" ht="17.6" spans="1:12">
      <c r="A9" s="1050" t="s">
        <v>337</v>
      </c>
      <c r="B9" s="1059"/>
      <c r="C9" s="1060"/>
      <c r="D9" s="1061"/>
      <c r="E9" s="1080" t="s">
        <v>340</v>
      </c>
      <c r="F9" s="1081"/>
      <c r="G9" s="1062"/>
      <c r="H9" s="1062"/>
      <c r="I9" s="1062"/>
      <c r="J9" s="1062"/>
      <c r="K9" s="1062"/>
      <c r="L9" s="1062"/>
    </row>
    <row r="10" s="1041" customFormat="1" ht="17.6" spans="1:12">
      <c r="A10" s="1050" t="s">
        <v>337</v>
      </c>
      <c r="B10" s="1062"/>
      <c r="C10" s="1062"/>
      <c r="D10" s="1062"/>
      <c r="E10" s="1082"/>
      <c r="F10" s="1083"/>
      <c r="G10" s="1084" t="s">
        <v>341</v>
      </c>
      <c r="H10" s="1062"/>
      <c r="I10" s="1062"/>
      <c r="J10" s="1062"/>
      <c r="K10" s="1062"/>
      <c r="L10" s="1062"/>
    </row>
    <row r="11" s="1041" customFormat="1" ht="57.95" customHeight="1" spans="1:12">
      <c r="A11" s="1050" t="s">
        <v>337</v>
      </c>
      <c r="B11" s="1062"/>
      <c r="C11" s="1062"/>
      <c r="D11" s="1062"/>
      <c r="E11" s="1062"/>
      <c r="F11" s="1062"/>
      <c r="G11" s="1085"/>
      <c r="H11" s="1062"/>
      <c r="I11" s="1062"/>
      <c r="J11" s="1062"/>
      <c r="K11" s="1062"/>
      <c r="L11" s="1062"/>
    </row>
    <row r="12" s="1041" customFormat="1" ht="17.6" spans="1:12">
      <c r="A12" s="1050" t="s">
        <v>337</v>
      </c>
      <c r="B12" s="1062"/>
      <c r="C12" s="1062"/>
      <c r="D12" s="1062"/>
      <c r="E12" s="1062"/>
      <c r="F12" s="1062"/>
      <c r="G12" s="1041"/>
      <c r="H12" s="1086" t="s">
        <v>342</v>
      </c>
      <c r="I12" s="1092"/>
      <c r="J12" s="1092"/>
      <c r="K12" s="1092"/>
      <c r="L12" s="1092"/>
    </row>
    <row r="13" s="1041" customFormat="1" ht="17.6" spans="1:12">
      <c r="A13" s="1050" t="s">
        <v>337</v>
      </c>
      <c r="B13" s="1062"/>
      <c r="C13" s="1062"/>
      <c r="D13" s="1062"/>
      <c r="E13" s="1062"/>
      <c r="F13" s="1062"/>
      <c r="G13" s="1062"/>
      <c r="H13" s="1087"/>
      <c r="I13" s="1093"/>
      <c r="J13" s="1093"/>
      <c r="K13" s="1093"/>
      <c r="L13" s="1093"/>
    </row>
    <row r="14" s="1041" customFormat="1" ht="17.6" spans="1:12">
      <c r="A14" s="1050" t="s">
        <v>337</v>
      </c>
      <c r="B14" s="1062"/>
      <c r="C14" s="1062"/>
      <c r="D14" s="1062"/>
      <c r="E14" s="1062"/>
      <c r="F14" s="1062"/>
      <c r="G14" s="1062"/>
      <c r="H14" s="1062"/>
      <c r="I14" s="1062"/>
      <c r="J14" s="1062"/>
      <c r="K14" s="1062"/>
      <c r="L14" s="1062"/>
    </row>
    <row r="15" s="1041" customFormat="1" ht="17.6" spans="1:12">
      <c r="A15" s="1050" t="s">
        <v>337</v>
      </c>
      <c r="B15" s="1062"/>
      <c r="C15" s="1062"/>
      <c r="D15" s="1062"/>
      <c r="E15" s="1062"/>
      <c r="F15" s="1062"/>
      <c r="G15" s="1062"/>
      <c r="H15" s="1062"/>
      <c r="I15" s="1062"/>
      <c r="J15" s="1062"/>
      <c r="K15" s="1062"/>
      <c r="L15" s="1062"/>
    </row>
    <row r="16" s="1041" customFormat="1" ht="17.6" spans="1:12">
      <c r="A16" s="1050" t="s">
        <v>337</v>
      </c>
      <c r="B16" s="1062"/>
      <c r="C16" s="1062"/>
      <c r="D16" s="1062"/>
      <c r="E16" s="1062"/>
      <c r="F16" s="1062"/>
      <c r="G16" s="1062"/>
      <c r="H16" s="1062"/>
      <c r="I16" s="1062"/>
      <c r="J16" s="1062"/>
      <c r="K16" s="1062"/>
      <c r="L16" s="1062"/>
    </row>
    <row r="17" s="1041" customFormat="1" ht="17.6" spans="1:12">
      <c r="A17" s="1050" t="s">
        <v>337</v>
      </c>
      <c r="B17" s="1062"/>
      <c r="C17" s="1062"/>
      <c r="D17" s="1062"/>
      <c r="E17" s="1062"/>
      <c r="F17" s="1062"/>
      <c r="G17" s="1062"/>
      <c r="H17" s="1062"/>
      <c r="I17" s="1062"/>
      <c r="J17" s="1062"/>
      <c r="K17" s="1062"/>
      <c r="L17" s="1062"/>
    </row>
    <row r="18" s="1041" customFormat="1" ht="17.6" spans="1:12">
      <c r="A18" s="1050" t="s">
        <v>337</v>
      </c>
      <c r="B18" s="1062"/>
      <c r="C18" s="1062"/>
      <c r="D18" s="1062"/>
      <c r="E18" s="1062"/>
      <c r="F18" s="1062"/>
      <c r="G18" s="1062"/>
      <c r="H18" s="1062"/>
      <c r="I18" s="1062"/>
      <c r="J18" s="1062"/>
      <c r="K18" s="1062"/>
      <c r="L18" s="1062"/>
    </row>
    <row r="19" s="1041" customFormat="1" ht="17.6" spans="1:12">
      <c r="A19" s="1050" t="s">
        <v>337</v>
      </c>
      <c r="B19" s="1062"/>
      <c r="C19" s="1062"/>
      <c r="D19" s="1062"/>
      <c r="E19" s="1062"/>
      <c r="F19" s="1062"/>
      <c r="G19" s="1062"/>
      <c r="H19" s="1062"/>
      <c r="I19" s="1094" t="s">
        <v>343</v>
      </c>
      <c r="J19" s="1095"/>
      <c r="K19" s="1095"/>
      <c r="L19" s="1095"/>
    </row>
    <row r="20" s="1041" customFormat="1" ht="17.6" spans="1:12">
      <c r="A20" s="1050" t="s">
        <v>337</v>
      </c>
      <c r="B20" s="1062"/>
      <c r="C20" s="1062"/>
      <c r="D20" s="1062"/>
      <c r="E20" s="1062"/>
      <c r="F20" s="1062"/>
      <c r="G20" s="1062"/>
      <c r="H20" s="1062"/>
      <c r="I20" s="1096"/>
      <c r="J20" s="1097"/>
      <c r="K20" s="1097"/>
      <c r="L20" s="1097"/>
    </row>
    <row r="21" s="1041" customFormat="1" customHeight="1" spans="1:12">
      <c r="A21" s="1050" t="s">
        <v>337</v>
      </c>
      <c r="B21" s="1062"/>
      <c r="C21" s="1062"/>
      <c r="D21" s="1062"/>
      <c r="E21" s="1062"/>
      <c r="F21" s="1062"/>
      <c r="G21" s="1062"/>
      <c r="H21" s="1062"/>
      <c r="I21" s="1062"/>
      <c r="J21" s="1084" t="s">
        <v>344</v>
      </c>
      <c r="K21" s="1062"/>
      <c r="L21" s="1062"/>
    </row>
    <row r="22" s="1041" customFormat="1" customHeight="1" spans="1:12">
      <c r="A22" s="1050" t="s">
        <v>337</v>
      </c>
      <c r="B22" s="1062"/>
      <c r="C22" s="1062"/>
      <c r="D22" s="1062"/>
      <c r="E22" s="1062"/>
      <c r="F22" s="1062"/>
      <c r="G22" s="1062"/>
      <c r="H22" s="1062"/>
      <c r="I22" s="1062"/>
      <c r="J22" s="1098"/>
      <c r="K22" s="1062"/>
      <c r="L22" s="1062"/>
    </row>
    <row r="23" s="1041" customFormat="1" customHeight="1" spans="1:12">
      <c r="A23" s="1050" t="s">
        <v>337</v>
      </c>
      <c r="B23" s="1062"/>
      <c r="C23" s="1062"/>
      <c r="D23" s="1062"/>
      <c r="E23" s="1062"/>
      <c r="F23" s="1062"/>
      <c r="G23" s="1062"/>
      <c r="H23" s="1062"/>
      <c r="I23" s="1062"/>
      <c r="J23" s="1062"/>
      <c r="K23" s="1099" t="s">
        <v>345</v>
      </c>
      <c r="L23" s="1100" t="s">
        <v>346</v>
      </c>
    </row>
    <row r="24" s="1041" customFormat="1" customHeight="1" spans="1:12">
      <c r="A24" s="1050" t="s">
        <v>337</v>
      </c>
      <c r="B24" s="1062"/>
      <c r="C24" s="1062"/>
      <c r="D24" s="1062"/>
      <c r="E24" s="1062"/>
      <c r="F24" s="1062"/>
      <c r="G24" s="1062"/>
      <c r="H24" s="1062"/>
      <c r="I24" s="1062"/>
      <c r="J24" s="1062"/>
      <c r="K24" s="1101"/>
      <c r="L24" s="1102"/>
    </row>
    <row r="25" s="1041" customFormat="1" customHeight="1" spans="1:12">
      <c r="A25" s="1050" t="s">
        <v>337</v>
      </c>
      <c r="B25" s="1063" t="s">
        <v>347</v>
      </c>
      <c r="C25" s="1064"/>
      <c r="D25" s="1064"/>
      <c r="E25" s="1064"/>
      <c r="F25" s="1064"/>
      <c r="G25" s="1064"/>
      <c r="H25" s="1064"/>
      <c r="I25" s="1064"/>
      <c r="J25" s="1064"/>
      <c r="K25" s="1064"/>
      <c r="L25" s="1103"/>
    </row>
    <row r="26" s="1041" customFormat="1" ht="12.95" customHeight="1" spans="1:12">
      <c r="A26" s="1050" t="s">
        <v>337</v>
      </c>
      <c r="B26" s="1065"/>
      <c r="C26" s="1066"/>
      <c r="D26" s="1066"/>
      <c r="E26" s="1066"/>
      <c r="F26" s="1066"/>
      <c r="G26" s="1066"/>
      <c r="H26" s="1066"/>
      <c r="I26" s="1066"/>
      <c r="J26" s="1066"/>
      <c r="K26" s="1066"/>
      <c r="L26" s="1104"/>
    </row>
    <row r="27" s="1041" customFormat="1" customHeight="1" spans="1:12">
      <c r="A27" s="1050" t="s">
        <v>337</v>
      </c>
      <c r="B27" s="1067" t="s">
        <v>348</v>
      </c>
      <c r="C27" s="1068"/>
      <c r="D27" s="1068"/>
      <c r="E27" s="1068"/>
      <c r="F27" s="1068"/>
      <c r="G27" s="1068"/>
      <c r="H27" s="1068"/>
      <c r="I27" s="1068"/>
      <c r="J27" s="1068"/>
      <c r="K27" s="1068"/>
      <c r="L27" s="1105"/>
    </row>
    <row r="28" s="1041" customFormat="1" customHeight="1" spans="1:12">
      <c r="A28" s="1050" t="s">
        <v>337</v>
      </c>
      <c r="B28" s="1069"/>
      <c r="C28" s="1070"/>
      <c r="D28" s="1070"/>
      <c r="E28" s="1070"/>
      <c r="F28" s="1070"/>
      <c r="G28" s="1070"/>
      <c r="H28" s="1070"/>
      <c r="I28" s="1070"/>
      <c r="J28" s="1070"/>
      <c r="K28" s="1070"/>
      <c r="L28" s="1106"/>
    </row>
    <row r="29" s="1041" customFormat="1" customHeight="1" spans="1:12">
      <c r="A29" s="1050" t="s">
        <v>337</v>
      </c>
      <c r="B29" s="1067" t="s">
        <v>349</v>
      </c>
      <c r="C29" s="1071"/>
      <c r="D29" s="1071"/>
      <c r="E29" s="1071"/>
      <c r="F29" s="1071"/>
      <c r="G29" s="1071"/>
      <c r="H29" s="1071"/>
      <c r="I29" s="1071"/>
      <c r="J29" s="1071"/>
      <c r="K29" s="1071"/>
      <c r="L29" s="1107"/>
    </row>
    <row r="30" s="1041" customFormat="1" customHeight="1" spans="1:12">
      <c r="A30" s="1050" t="s">
        <v>337</v>
      </c>
      <c r="B30" s="1072"/>
      <c r="C30" s="1073"/>
      <c r="D30" s="1073"/>
      <c r="E30" s="1073"/>
      <c r="F30" s="1073"/>
      <c r="G30" s="1073"/>
      <c r="H30" s="1073"/>
      <c r="I30" s="1073"/>
      <c r="J30" s="1073"/>
      <c r="K30" s="1073"/>
      <c r="L30" s="1108"/>
    </row>
    <row r="31" s="1041" customFormat="1" customHeight="1" spans="1:12">
      <c r="A31" s="1050" t="s">
        <v>337</v>
      </c>
      <c r="B31" s="1074" t="s">
        <v>350</v>
      </c>
      <c r="C31" s="1075"/>
      <c r="D31" s="1075"/>
      <c r="E31" s="1075"/>
      <c r="F31" s="1075"/>
      <c r="G31" s="1075"/>
      <c r="H31" s="1075"/>
      <c r="I31" s="1075"/>
      <c r="J31" s="1075"/>
      <c r="K31" s="1075"/>
      <c r="L31" s="1109"/>
    </row>
    <row r="32" s="1041" customFormat="1" customHeight="1" spans="1:12">
      <c r="A32" s="1076" t="s">
        <v>351</v>
      </c>
      <c r="B32" s="1077"/>
      <c r="C32" s="1077"/>
      <c r="D32" s="1077"/>
      <c r="E32" s="1077"/>
      <c r="F32" s="1077"/>
      <c r="G32" s="1077"/>
      <c r="H32" s="1077"/>
      <c r="I32" s="1077"/>
      <c r="J32" s="1077"/>
      <c r="K32" s="1077"/>
      <c r="L32" s="1077"/>
    </row>
    <row r="33" s="1041" customFormat="1" customHeight="1" spans="1:12">
      <c r="A33" s="1078" t="s">
        <v>352</v>
      </c>
      <c r="B33" s="1079"/>
      <c r="C33" s="1079"/>
      <c r="D33" s="1079"/>
      <c r="E33" s="1079"/>
      <c r="F33" s="1079"/>
      <c r="G33" s="1079"/>
      <c r="H33" s="1079"/>
      <c r="I33" s="1079"/>
      <c r="J33" s="1079"/>
      <c r="K33" s="1079"/>
      <c r="L33" s="1079"/>
    </row>
    <row r="34" s="1041" customFormat="1" customHeight="1" spans="1:12">
      <c r="A34" s="1078" t="s">
        <v>353</v>
      </c>
      <c r="B34" s="1079"/>
      <c r="C34" s="1079"/>
      <c r="D34" s="1079"/>
      <c r="E34" s="1079"/>
      <c r="F34" s="1079"/>
      <c r="G34" s="1079"/>
      <c r="H34" s="1079"/>
      <c r="I34" s="1079"/>
      <c r="J34" s="1079"/>
      <c r="K34" s="1079"/>
      <c r="L34" s="1079"/>
    </row>
    <row r="35" s="1041" customFormat="1" customHeight="1" spans="1:12">
      <c r="A35" s="1078" t="s">
        <v>354</v>
      </c>
      <c r="B35" s="1079"/>
      <c r="C35" s="1079"/>
      <c r="D35" s="1079"/>
      <c r="E35" s="1079"/>
      <c r="F35" s="1079"/>
      <c r="G35" s="1079"/>
      <c r="H35" s="1079"/>
      <c r="I35" s="1079"/>
      <c r="J35" s="1079"/>
      <c r="K35" s="1079"/>
      <c r="L35" s="1079"/>
    </row>
  </sheetData>
  <mergeCells count="27">
    <mergeCell ref="A1:L1"/>
    <mergeCell ref="A2:L2"/>
    <mergeCell ref="A3:L3"/>
    <mergeCell ref="B5:L5"/>
    <mergeCell ref="B31:L31"/>
    <mergeCell ref="A32:L32"/>
    <mergeCell ref="A33:L33"/>
    <mergeCell ref="A34:L34"/>
    <mergeCell ref="A35:L35"/>
    <mergeCell ref="G10:G11"/>
    <mergeCell ref="H12:H13"/>
    <mergeCell ref="I12:I13"/>
    <mergeCell ref="I19:I20"/>
    <mergeCell ref="J12:J13"/>
    <mergeCell ref="J19:J20"/>
    <mergeCell ref="J21:J22"/>
    <mergeCell ref="K12:K13"/>
    <mergeCell ref="K19:K20"/>
    <mergeCell ref="K23:K24"/>
    <mergeCell ref="L12:L13"/>
    <mergeCell ref="L19:L20"/>
    <mergeCell ref="L23:L24"/>
    <mergeCell ref="B6:D9"/>
    <mergeCell ref="E9:F10"/>
    <mergeCell ref="B25:L26"/>
    <mergeCell ref="B27:L28"/>
    <mergeCell ref="B29:L3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40"/>
  <sheetViews>
    <sheetView workbookViewId="0">
      <selection activeCell="F17" sqref="F17"/>
    </sheetView>
  </sheetViews>
  <sheetFormatPr defaultColWidth="9.69230769230769" defaultRowHeight="17.6"/>
  <cols>
    <col min="1" max="1" width="9.82692307692308" style="383" customWidth="1"/>
    <col min="2" max="2" width="14.6730769230769" style="383" customWidth="1"/>
    <col min="3" max="3" width="15.4807692307692" style="383" customWidth="1"/>
    <col min="4" max="4" width="18.1730769230769" style="383" customWidth="1"/>
    <col min="5" max="5" width="15.4807692307692" style="383" customWidth="1"/>
    <col min="6" max="6" width="15.0769230769231" style="383" customWidth="1"/>
    <col min="7" max="7" width="14.4038461538462" style="383" customWidth="1"/>
    <col min="8" max="8" width="12.9230769230769" style="383" customWidth="1"/>
    <col min="9" max="9" width="15.75" style="383" customWidth="1"/>
    <col min="10" max="69" width="3.90384615384615" style="383" customWidth="1"/>
    <col min="70" max="16384" width="9.69230769230769" style="383"/>
  </cols>
  <sheetData>
    <row r="1" s="383" customFormat="1" ht="27.95" customHeight="1" spans="1:69">
      <c r="A1" s="993" t="s">
        <v>355</v>
      </c>
      <c r="B1" s="993"/>
      <c r="C1" s="993"/>
      <c r="D1" s="993"/>
      <c r="E1" s="993"/>
      <c r="F1" s="993"/>
      <c r="G1" s="1007"/>
      <c r="H1" s="1007"/>
      <c r="I1" s="1007"/>
      <c r="J1" s="1012">
        <v>43770</v>
      </c>
      <c r="K1" s="1012"/>
      <c r="L1" s="1012"/>
      <c r="M1" s="1012"/>
      <c r="N1" s="1012"/>
      <c r="O1" s="1012"/>
      <c r="P1" s="1012"/>
      <c r="Q1" s="1012"/>
      <c r="R1" s="1012"/>
      <c r="S1" s="1012"/>
      <c r="T1" s="1012"/>
      <c r="U1" s="1012"/>
      <c r="V1" s="1012"/>
      <c r="W1" s="1012"/>
      <c r="X1" s="1012"/>
      <c r="Y1" s="1012"/>
      <c r="Z1" s="1012"/>
      <c r="AA1" s="1012"/>
      <c r="AB1" s="1012"/>
      <c r="AC1" s="1012"/>
      <c r="AD1" s="1012"/>
      <c r="AE1" s="1012"/>
      <c r="AF1" s="1012"/>
      <c r="AG1" s="1012"/>
      <c r="AH1" s="1012"/>
      <c r="AI1" s="1012"/>
      <c r="AJ1" s="1012"/>
      <c r="AK1" s="1012"/>
      <c r="AL1" s="1012"/>
      <c r="AM1" s="1012"/>
      <c r="AN1" s="1027" t="s">
        <v>356</v>
      </c>
      <c r="AO1" s="1027"/>
      <c r="AP1" s="1027"/>
      <c r="AQ1" s="1027"/>
      <c r="AR1" s="1027"/>
      <c r="AS1" s="1027"/>
      <c r="AT1" s="1027"/>
      <c r="AU1" s="1027"/>
      <c r="AV1" s="1027"/>
      <c r="AW1" s="1027"/>
      <c r="AX1" s="1027"/>
      <c r="AY1" s="1027"/>
      <c r="AZ1" s="1027"/>
      <c r="BA1" s="1027"/>
      <c r="BB1" s="1027"/>
      <c r="BC1" s="1027"/>
      <c r="BD1" s="1027"/>
      <c r="BE1" s="1027"/>
      <c r="BF1" s="1027"/>
      <c r="BG1" s="1027"/>
      <c r="BH1" s="1027"/>
      <c r="BI1" s="1027"/>
      <c r="BJ1" s="1027"/>
      <c r="BK1" s="1027"/>
      <c r="BL1" s="1027"/>
      <c r="BM1" s="1027"/>
      <c r="BN1" s="1027"/>
      <c r="BO1" s="1027"/>
      <c r="BP1" s="1027"/>
      <c r="BQ1" s="1027"/>
    </row>
    <row r="2" s="383" customFormat="1" ht="20.1" customHeight="1" spans="1:69">
      <c r="A2" s="994" t="s">
        <v>357</v>
      </c>
      <c r="B2" s="995" t="s">
        <v>358</v>
      </c>
      <c r="C2" s="996"/>
      <c r="D2" s="997"/>
      <c r="E2" s="1008" t="s">
        <v>359</v>
      </c>
      <c r="F2" s="995" t="s">
        <v>360</v>
      </c>
      <c r="G2" s="996"/>
      <c r="H2" s="996"/>
      <c r="I2" s="997"/>
      <c r="J2" s="1013">
        <v>1</v>
      </c>
      <c r="K2" s="1013">
        <v>2</v>
      </c>
      <c r="L2" s="1013">
        <v>3</v>
      </c>
      <c r="M2" s="1013">
        <v>4</v>
      </c>
      <c r="N2" s="1013">
        <v>5</v>
      </c>
      <c r="O2" s="1013">
        <v>6</v>
      </c>
      <c r="P2" s="1013">
        <v>7</v>
      </c>
      <c r="Q2" s="1013">
        <v>8</v>
      </c>
      <c r="R2" s="1013">
        <v>9</v>
      </c>
      <c r="S2" s="1013">
        <v>10</v>
      </c>
      <c r="T2" s="1013">
        <v>11</v>
      </c>
      <c r="U2" s="1013">
        <v>12</v>
      </c>
      <c r="V2" s="1013">
        <v>13</v>
      </c>
      <c r="W2" s="1013">
        <v>14</v>
      </c>
      <c r="X2" s="1013">
        <v>15</v>
      </c>
      <c r="Y2" s="1013">
        <v>16</v>
      </c>
      <c r="Z2" s="1013">
        <v>17</v>
      </c>
      <c r="AA2" s="1013">
        <v>18</v>
      </c>
      <c r="AB2" s="1013">
        <v>19</v>
      </c>
      <c r="AC2" s="1013">
        <v>20</v>
      </c>
      <c r="AD2" s="1013">
        <v>21</v>
      </c>
      <c r="AE2" s="1013">
        <v>22</v>
      </c>
      <c r="AF2" s="1013">
        <v>23</v>
      </c>
      <c r="AG2" s="1013">
        <v>24</v>
      </c>
      <c r="AH2" s="1013">
        <v>25</v>
      </c>
      <c r="AI2" s="1013">
        <v>26</v>
      </c>
      <c r="AJ2" s="1013">
        <v>27</v>
      </c>
      <c r="AK2" s="1013">
        <v>28</v>
      </c>
      <c r="AL2" s="1013">
        <v>29</v>
      </c>
      <c r="AM2" s="1013">
        <v>30</v>
      </c>
      <c r="AN2" s="1028">
        <v>1</v>
      </c>
      <c r="AO2" s="1028">
        <v>2</v>
      </c>
      <c r="AP2" s="1028">
        <v>3</v>
      </c>
      <c r="AQ2" s="1028">
        <v>4</v>
      </c>
      <c r="AR2" s="1028">
        <v>5</v>
      </c>
      <c r="AS2" s="1028">
        <v>6</v>
      </c>
      <c r="AT2" s="1028">
        <v>7</v>
      </c>
      <c r="AU2" s="1028">
        <v>8</v>
      </c>
      <c r="AV2" s="1028">
        <v>9</v>
      </c>
      <c r="AW2" s="1028">
        <v>10</v>
      </c>
      <c r="AX2" s="1028">
        <v>11</v>
      </c>
      <c r="AY2" s="1028">
        <v>12</v>
      </c>
      <c r="AZ2" s="1028">
        <v>13</v>
      </c>
      <c r="BA2" s="1028">
        <v>14</v>
      </c>
      <c r="BB2" s="1028">
        <v>15</v>
      </c>
      <c r="BC2" s="1028">
        <v>16</v>
      </c>
      <c r="BD2" s="1028">
        <v>17</v>
      </c>
      <c r="BE2" s="1028">
        <v>18</v>
      </c>
      <c r="BF2" s="1028">
        <v>19</v>
      </c>
      <c r="BG2" s="1028">
        <v>20</v>
      </c>
      <c r="BH2" s="1028">
        <v>21</v>
      </c>
      <c r="BI2" s="1028">
        <v>22</v>
      </c>
      <c r="BJ2" s="1028">
        <v>23</v>
      </c>
      <c r="BK2" s="1028">
        <v>24</v>
      </c>
      <c r="BL2" s="1028">
        <v>25</v>
      </c>
      <c r="BM2" s="1028">
        <v>26</v>
      </c>
      <c r="BN2" s="1028">
        <v>27</v>
      </c>
      <c r="BO2" s="1028">
        <v>28</v>
      </c>
      <c r="BP2" s="1028">
        <v>29</v>
      </c>
      <c r="BQ2" s="1028">
        <v>30</v>
      </c>
    </row>
    <row r="3" s="383" customFormat="1" ht="20.1" customHeight="1" spans="1:69">
      <c r="A3" s="994" t="s">
        <v>361</v>
      </c>
      <c r="B3" s="998">
        <v>43739</v>
      </c>
      <c r="C3" s="999"/>
      <c r="D3" s="1000"/>
      <c r="E3" s="1009" t="s">
        <v>362</v>
      </c>
      <c r="F3" s="998"/>
      <c r="G3" s="999"/>
      <c r="H3" s="999"/>
      <c r="I3" s="1000"/>
      <c r="J3" s="1013"/>
      <c r="K3" s="1013"/>
      <c r="L3" s="1013"/>
      <c r="M3" s="1013"/>
      <c r="N3" s="1013"/>
      <c r="O3" s="1013"/>
      <c r="P3" s="1013"/>
      <c r="Q3" s="1013"/>
      <c r="R3" s="1013"/>
      <c r="S3" s="1013"/>
      <c r="T3" s="1013"/>
      <c r="U3" s="1013"/>
      <c r="V3" s="1013"/>
      <c r="W3" s="1013"/>
      <c r="X3" s="1013"/>
      <c r="Y3" s="1013"/>
      <c r="Z3" s="1013"/>
      <c r="AA3" s="1013"/>
      <c r="AB3" s="1013"/>
      <c r="AC3" s="1013"/>
      <c r="AD3" s="1013"/>
      <c r="AE3" s="1013"/>
      <c r="AF3" s="1013"/>
      <c r="AG3" s="1013"/>
      <c r="AH3" s="1013"/>
      <c r="AI3" s="1013"/>
      <c r="AJ3" s="1013"/>
      <c r="AK3" s="1013"/>
      <c r="AL3" s="1013"/>
      <c r="AM3" s="1013"/>
      <c r="AN3" s="1028"/>
      <c r="AO3" s="1028"/>
      <c r="AP3" s="1028"/>
      <c r="AQ3" s="1028"/>
      <c r="AR3" s="1028"/>
      <c r="AS3" s="1028"/>
      <c r="AT3" s="1028"/>
      <c r="AU3" s="1028"/>
      <c r="AV3" s="1028"/>
      <c r="AW3" s="1028"/>
      <c r="AX3" s="1028"/>
      <c r="AY3" s="1028"/>
      <c r="AZ3" s="1028"/>
      <c r="BA3" s="1028"/>
      <c r="BB3" s="1028"/>
      <c r="BC3" s="1028"/>
      <c r="BD3" s="1028"/>
      <c r="BE3" s="1028"/>
      <c r="BF3" s="1028"/>
      <c r="BG3" s="1028"/>
      <c r="BH3" s="1028"/>
      <c r="BI3" s="1028"/>
      <c r="BJ3" s="1028"/>
      <c r="BK3" s="1028"/>
      <c r="BL3" s="1028"/>
      <c r="BM3" s="1028"/>
      <c r="BN3" s="1028"/>
      <c r="BO3" s="1028"/>
      <c r="BP3" s="1028"/>
      <c r="BQ3" s="1028"/>
    </row>
    <row r="4" s="383" customFormat="1" ht="20.1" customHeight="1" spans="1:69">
      <c r="A4" s="1001" t="s">
        <v>363</v>
      </c>
      <c r="B4" s="1001" t="s">
        <v>364</v>
      </c>
      <c r="C4" s="1001" t="s">
        <v>365</v>
      </c>
      <c r="D4" s="1001" t="s">
        <v>366</v>
      </c>
      <c r="E4" s="1001" t="s">
        <v>367</v>
      </c>
      <c r="F4" s="1001" t="s">
        <v>368</v>
      </c>
      <c r="G4" s="1001" t="s">
        <v>369</v>
      </c>
      <c r="H4" s="1001" t="s">
        <v>370</v>
      </c>
      <c r="I4" s="1001" t="s">
        <v>371</v>
      </c>
      <c r="J4" s="1014" t="s">
        <v>372</v>
      </c>
      <c r="K4" s="1014" t="s">
        <v>373</v>
      </c>
      <c r="L4" s="1014" t="s">
        <v>374</v>
      </c>
      <c r="M4" s="1014" t="s">
        <v>375</v>
      </c>
      <c r="N4" s="1014" t="s">
        <v>376</v>
      </c>
      <c r="O4" s="1014" t="s">
        <v>377</v>
      </c>
      <c r="P4" s="1014" t="s">
        <v>378</v>
      </c>
      <c r="Q4" s="1014" t="s">
        <v>372</v>
      </c>
      <c r="R4" s="1014" t="s">
        <v>373</v>
      </c>
      <c r="S4" s="1014" t="s">
        <v>374</v>
      </c>
      <c r="T4" s="1014" t="s">
        <v>375</v>
      </c>
      <c r="U4" s="1014" t="s">
        <v>376</v>
      </c>
      <c r="V4" s="1014" t="s">
        <v>377</v>
      </c>
      <c r="W4" s="1014" t="s">
        <v>378</v>
      </c>
      <c r="X4" s="1014" t="s">
        <v>372</v>
      </c>
      <c r="Y4" s="1014" t="s">
        <v>373</v>
      </c>
      <c r="Z4" s="1014" t="s">
        <v>374</v>
      </c>
      <c r="AA4" s="1014" t="s">
        <v>375</v>
      </c>
      <c r="AB4" s="1014" t="s">
        <v>376</v>
      </c>
      <c r="AC4" s="1014" t="s">
        <v>377</v>
      </c>
      <c r="AD4" s="1014" t="s">
        <v>378</v>
      </c>
      <c r="AE4" s="1014" t="s">
        <v>372</v>
      </c>
      <c r="AF4" s="1014" t="s">
        <v>373</v>
      </c>
      <c r="AG4" s="1014" t="s">
        <v>374</v>
      </c>
      <c r="AH4" s="1014" t="s">
        <v>375</v>
      </c>
      <c r="AI4" s="1014" t="s">
        <v>376</v>
      </c>
      <c r="AJ4" s="1014" t="s">
        <v>377</v>
      </c>
      <c r="AK4" s="1014" t="s">
        <v>378</v>
      </c>
      <c r="AL4" s="1014" t="s">
        <v>372</v>
      </c>
      <c r="AM4" s="1014" t="s">
        <v>373</v>
      </c>
      <c r="AN4" s="1029" t="s">
        <v>372</v>
      </c>
      <c r="AO4" s="1029" t="s">
        <v>373</v>
      </c>
      <c r="AP4" s="1029" t="s">
        <v>374</v>
      </c>
      <c r="AQ4" s="1029" t="s">
        <v>375</v>
      </c>
      <c r="AR4" s="1029" t="s">
        <v>376</v>
      </c>
      <c r="AS4" s="1029" t="s">
        <v>377</v>
      </c>
      <c r="AT4" s="1029" t="s">
        <v>378</v>
      </c>
      <c r="AU4" s="1029" t="s">
        <v>372</v>
      </c>
      <c r="AV4" s="1029" t="s">
        <v>373</v>
      </c>
      <c r="AW4" s="1029" t="s">
        <v>374</v>
      </c>
      <c r="AX4" s="1029" t="s">
        <v>375</v>
      </c>
      <c r="AY4" s="1029" t="s">
        <v>376</v>
      </c>
      <c r="AZ4" s="1029" t="s">
        <v>377</v>
      </c>
      <c r="BA4" s="1029" t="s">
        <v>378</v>
      </c>
      <c r="BB4" s="1029" t="s">
        <v>372</v>
      </c>
      <c r="BC4" s="1029" t="s">
        <v>373</v>
      </c>
      <c r="BD4" s="1029" t="s">
        <v>374</v>
      </c>
      <c r="BE4" s="1029" t="s">
        <v>375</v>
      </c>
      <c r="BF4" s="1029" t="s">
        <v>376</v>
      </c>
      <c r="BG4" s="1029" t="s">
        <v>377</v>
      </c>
      <c r="BH4" s="1029" t="s">
        <v>378</v>
      </c>
      <c r="BI4" s="1029" t="s">
        <v>372</v>
      </c>
      <c r="BJ4" s="1029" t="s">
        <v>373</v>
      </c>
      <c r="BK4" s="1029" t="s">
        <v>374</v>
      </c>
      <c r="BL4" s="1029" t="s">
        <v>375</v>
      </c>
      <c r="BM4" s="1029" t="s">
        <v>376</v>
      </c>
      <c r="BN4" s="1029" t="s">
        <v>377</v>
      </c>
      <c r="BO4" s="1029" t="s">
        <v>378</v>
      </c>
      <c r="BP4" s="1029" t="s">
        <v>372</v>
      </c>
      <c r="BQ4" s="1029" t="s">
        <v>373</v>
      </c>
    </row>
    <row r="5" s="383" customFormat="1" ht="20.1" customHeight="1" spans="1:69">
      <c r="A5" s="1002">
        <v>1</v>
      </c>
      <c r="B5" s="1002" t="s">
        <v>379</v>
      </c>
      <c r="C5" s="1002" t="s">
        <v>380</v>
      </c>
      <c r="D5" s="1002" t="s">
        <v>381</v>
      </c>
      <c r="E5" s="1003" t="s">
        <v>382</v>
      </c>
      <c r="F5" s="1002" t="s">
        <v>383</v>
      </c>
      <c r="G5" s="1003" t="s">
        <v>384</v>
      </c>
      <c r="H5" s="1002" t="s">
        <v>385</v>
      </c>
      <c r="I5" s="1002"/>
      <c r="J5" s="1015"/>
      <c r="K5" s="1016"/>
      <c r="L5" s="1016"/>
      <c r="M5" s="1016"/>
      <c r="N5" s="1020"/>
      <c r="O5" s="1020"/>
      <c r="P5" s="1020"/>
      <c r="Q5" s="1020"/>
      <c r="R5" s="1020"/>
      <c r="S5" s="1016"/>
      <c r="T5" s="1016"/>
      <c r="U5" s="1016"/>
      <c r="V5" s="1016"/>
      <c r="W5" s="1026"/>
      <c r="X5" s="1026"/>
      <c r="Y5" s="1026"/>
      <c r="Z5" s="1026"/>
      <c r="AA5" s="1026"/>
      <c r="AB5" s="1026"/>
      <c r="AC5" s="1026"/>
      <c r="AD5" s="1026"/>
      <c r="AE5" s="1026"/>
      <c r="AF5" s="1026"/>
      <c r="AG5" s="1026"/>
      <c r="AH5" s="1026"/>
      <c r="AI5" s="1026"/>
      <c r="AJ5" s="1026"/>
      <c r="AK5" s="1026"/>
      <c r="AL5" s="1030"/>
      <c r="AM5" s="1030"/>
      <c r="AN5" s="1031"/>
      <c r="AO5" s="1031"/>
      <c r="AP5" s="1036"/>
      <c r="AQ5" s="1036"/>
      <c r="AR5" s="1036"/>
      <c r="AS5" s="1036"/>
      <c r="AT5" s="1036"/>
      <c r="AU5" s="1036"/>
      <c r="AV5" s="1036"/>
      <c r="AW5" s="1036"/>
      <c r="AX5" s="1036"/>
      <c r="AY5" s="1036"/>
      <c r="AZ5" s="1036"/>
      <c r="BA5" s="1036"/>
      <c r="BB5" s="1036"/>
      <c r="BC5" s="1036"/>
      <c r="BD5" s="1036"/>
      <c r="BE5" s="1036"/>
      <c r="BF5" s="1036"/>
      <c r="BG5" s="1036"/>
      <c r="BH5" s="1036"/>
      <c r="BI5" s="1036"/>
      <c r="BJ5" s="1036"/>
      <c r="BK5" s="1036"/>
      <c r="BL5" s="1036"/>
      <c r="BM5" s="1036"/>
      <c r="BN5" s="1036"/>
      <c r="BO5" s="1036"/>
      <c r="BP5" s="1037"/>
      <c r="BQ5" s="1039"/>
    </row>
    <row r="6" s="383" customFormat="1" ht="20.1" customHeight="1" spans="1:69">
      <c r="A6" s="1002">
        <v>2</v>
      </c>
      <c r="B6" s="1002" t="s">
        <v>386</v>
      </c>
      <c r="C6" s="1002" t="s">
        <v>387</v>
      </c>
      <c r="D6" s="1002" t="s">
        <v>388</v>
      </c>
      <c r="E6" s="1003" t="s">
        <v>382</v>
      </c>
      <c r="F6" s="1003" t="s">
        <v>383</v>
      </c>
      <c r="G6" s="1003" t="s">
        <v>384</v>
      </c>
      <c r="H6" s="1002" t="s">
        <v>385</v>
      </c>
      <c r="I6" s="1002"/>
      <c r="J6" s="1015"/>
      <c r="K6" s="1016"/>
      <c r="L6" s="1017"/>
      <c r="M6" s="1017"/>
      <c r="N6" s="1017"/>
      <c r="O6" s="1021"/>
      <c r="P6" s="1021"/>
      <c r="Q6" s="1021"/>
      <c r="R6" s="1021"/>
      <c r="S6" s="1021"/>
      <c r="T6" s="1021"/>
      <c r="U6" s="1016"/>
      <c r="V6" s="1016"/>
      <c r="W6" s="1026"/>
      <c r="X6" s="1026"/>
      <c r="Y6" s="1026"/>
      <c r="Z6" s="1026"/>
      <c r="AA6" s="1026"/>
      <c r="AB6" s="1026"/>
      <c r="AC6" s="1026"/>
      <c r="AD6" s="1026"/>
      <c r="AE6" s="1026"/>
      <c r="AF6" s="1026"/>
      <c r="AG6" s="1026"/>
      <c r="AH6" s="1026"/>
      <c r="AI6" s="1026"/>
      <c r="AJ6" s="1026"/>
      <c r="AK6" s="1026"/>
      <c r="AL6" s="1030"/>
      <c r="AM6" s="1030"/>
      <c r="AN6" s="1031"/>
      <c r="AO6" s="1031"/>
      <c r="AP6" s="1036"/>
      <c r="AQ6" s="1036"/>
      <c r="AR6" s="1036"/>
      <c r="AS6" s="1036"/>
      <c r="AT6" s="1036"/>
      <c r="AU6" s="1036"/>
      <c r="AV6" s="1036"/>
      <c r="AW6" s="1036"/>
      <c r="AX6" s="1036"/>
      <c r="AY6" s="1036"/>
      <c r="AZ6" s="1036"/>
      <c r="BA6" s="1036"/>
      <c r="BB6" s="1036"/>
      <c r="BC6" s="1036"/>
      <c r="BD6" s="1036"/>
      <c r="BE6" s="1036"/>
      <c r="BF6" s="1036"/>
      <c r="BG6" s="1036"/>
      <c r="BH6" s="1036"/>
      <c r="BI6" s="1036"/>
      <c r="BJ6" s="1036"/>
      <c r="BK6" s="1036"/>
      <c r="BL6" s="1036"/>
      <c r="BM6" s="1036"/>
      <c r="BN6" s="1036"/>
      <c r="BO6" s="1036"/>
      <c r="BP6" s="1037"/>
      <c r="BQ6" s="1039"/>
    </row>
    <row r="7" s="383" customFormat="1" ht="20.1" customHeight="1" spans="1:69">
      <c r="A7" s="1002">
        <v>3</v>
      </c>
      <c r="B7" s="1002" t="s">
        <v>389</v>
      </c>
      <c r="C7" s="1002" t="s">
        <v>390</v>
      </c>
      <c r="D7" s="1003" t="s">
        <v>391</v>
      </c>
      <c r="E7" s="1003" t="s">
        <v>382</v>
      </c>
      <c r="F7" s="1003" t="s">
        <v>383</v>
      </c>
      <c r="G7" s="1003" t="s">
        <v>384</v>
      </c>
      <c r="H7" s="1002" t="s">
        <v>385</v>
      </c>
      <c r="I7" s="1002"/>
      <c r="J7" s="1015"/>
      <c r="K7" s="1016"/>
      <c r="L7" s="1017"/>
      <c r="M7" s="1017"/>
      <c r="N7" s="1017"/>
      <c r="O7" s="1021"/>
      <c r="P7" s="1022"/>
      <c r="Q7" s="1022"/>
      <c r="R7" s="1022"/>
      <c r="S7" s="1022"/>
      <c r="T7" s="1022"/>
      <c r="U7" s="1020"/>
      <c r="V7" s="1020"/>
      <c r="W7" s="1026"/>
      <c r="X7" s="1026"/>
      <c r="Y7" s="1026"/>
      <c r="Z7" s="1026"/>
      <c r="AA7" s="1026"/>
      <c r="AB7" s="1026"/>
      <c r="AC7" s="1026"/>
      <c r="AD7" s="1026"/>
      <c r="AE7" s="1026"/>
      <c r="AF7" s="1026"/>
      <c r="AG7" s="1026"/>
      <c r="AH7" s="1026"/>
      <c r="AI7" s="1026"/>
      <c r="AJ7" s="1026"/>
      <c r="AK7" s="1026"/>
      <c r="AL7" s="1030"/>
      <c r="AM7" s="1030"/>
      <c r="AN7" s="1031"/>
      <c r="AO7" s="1031"/>
      <c r="AP7" s="1036"/>
      <c r="AQ7" s="1036"/>
      <c r="AR7" s="1036"/>
      <c r="AS7" s="1036"/>
      <c r="AT7" s="1036"/>
      <c r="AU7" s="1036"/>
      <c r="AV7" s="1036"/>
      <c r="AW7" s="1036"/>
      <c r="AX7" s="1036"/>
      <c r="AY7" s="1036"/>
      <c r="AZ7" s="1036"/>
      <c r="BA7" s="1036"/>
      <c r="BB7" s="1036"/>
      <c r="BC7" s="1036"/>
      <c r="BD7" s="1036"/>
      <c r="BE7" s="1036"/>
      <c r="BF7" s="1036"/>
      <c r="BG7" s="1036"/>
      <c r="BH7" s="1036"/>
      <c r="BI7" s="1036"/>
      <c r="BJ7" s="1036"/>
      <c r="BK7" s="1036"/>
      <c r="BL7" s="1036"/>
      <c r="BM7" s="1036"/>
      <c r="BN7" s="1036"/>
      <c r="BO7" s="1036"/>
      <c r="BP7" s="1037"/>
      <c r="BQ7" s="1039"/>
    </row>
    <row r="8" s="383" customFormat="1" ht="20.1" customHeight="1" spans="1:69">
      <c r="A8" s="1002">
        <v>4</v>
      </c>
      <c r="B8" s="1002" t="s">
        <v>392</v>
      </c>
      <c r="C8" s="1002" t="s">
        <v>393</v>
      </c>
      <c r="D8" s="1003" t="s">
        <v>391</v>
      </c>
      <c r="E8" s="1003" t="s">
        <v>382</v>
      </c>
      <c r="F8" s="1003" t="s">
        <v>383</v>
      </c>
      <c r="G8" s="1003" t="s">
        <v>384</v>
      </c>
      <c r="H8" s="1002" t="s">
        <v>385</v>
      </c>
      <c r="I8" s="1002"/>
      <c r="J8" s="1015"/>
      <c r="K8" s="1016"/>
      <c r="L8" s="1017"/>
      <c r="M8" s="1017"/>
      <c r="N8" s="1017"/>
      <c r="O8" s="1021"/>
      <c r="P8" s="1021"/>
      <c r="Q8" s="1021"/>
      <c r="R8" s="1021"/>
      <c r="S8" s="1021"/>
      <c r="T8" s="1021"/>
      <c r="U8" s="1016"/>
      <c r="V8" s="1016"/>
      <c r="W8" s="1026"/>
      <c r="X8" s="1026"/>
      <c r="Y8" s="1026"/>
      <c r="Z8" s="1026"/>
      <c r="AA8" s="1026"/>
      <c r="AB8" s="1026"/>
      <c r="AC8" s="1026"/>
      <c r="AD8" s="1026"/>
      <c r="AE8" s="1026"/>
      <c r="AF8" s="1026"/>
      <c r="AG8" s="1026"/>
      <c r="AH8" s="1026"/>
      <c r="AI8" s="1026"/>
      <c r="AJ8" s="1026"/>
      <c r="AK8" s="1026"/>
      <c r="AL8" s="1030"/>
      <c r="AM8" s="1030"/>
      <c r="AN8" s="1031"/>
      <c r="AO8" s="1031"/>
      <c r="AP8" s="1036"/>
      <c r="AQ8" s="1036"/>
      <c r="AR8" s="1036"/>
      <c r="AS8" s="1036"/>
      <c r="AT8" s="1036"/>
      <c r="AU8" s="1036"/>
      <c r="AV8" s="1036"/>
      <c r="AW8" s="1036"/>
      <c r="AX8" s="1036"/>
      <c r="AY8" s="1036"/>
      <c r="AZ8" s="1036"/>
      <c r="BA8" s="1036"/>
      <c r="BB8" s="1036"/>
      <c r="BC8" s="1036"/>
      <c r="BD8" s="1036"/>
      <c r="BE8" s="1036"/>
      <c r="BF8" s="1036"/>
      <c r="BG8" s="1036"/>
      <c r="BH8" s="1036"/>
      <c r="BI8" s="1036"/>
      <c r="BJ8" s="1036"/>
      <c r="BK8" s="1036"/>
      <c r="BL8" s="1036"/>
      <c r="BM8" s="1036"/>
      <c r="BN8" s="1036"/>
      <c r="BO8" s="1036"/>
      <c r="BP8" s="1037"/>
      <c r="BQ8" s="1039"/>
    </row>
    <row r="9" s="383" customFormat="1" ht="20.1" customHeight="1" spans="1:69">
      <c r="A9" s="1002">
        <v>5</v>
      </c>
      <c r="B9" s="1002" t="s">
        <v>394</v>
      </c>
      <c r="C9" s="1002" t="s">
        <v>395</v>
      </c>
      <c r="D9" s="1003" t="s">
        <v>396</v>
      </c>
      <c r="E9" s="1003" t="s">
        <v>382</v>
      </c>
      <c r="F9" s="1003" t="s">
        <v>383</v>
      </c>
      <c r="G9" s="1003" t="s">
        <v>384</v>
      </c>
      <c r="H9" s="1002" t="s">
        <v>385</v>
      </c>
      <c r="I9" s="1002"/>
      <c r="J9" s="1015"/>
      <c r="K9" s="1016"/>
      <c r="L9" s="1016"/>
      <c r="M9" s="1016"/>
      <c r="N9" s="1016"/>
      <c r="O9" s="1016"/>
      <c r="P9" s="1016"/>
      <c r="Q9" s="1025"/>
      <c r="R9" s="1025"/>
      <c r="S9" s="1025"/>
      <c r="T9" s="1016"/>
      <c r="U9" s="1016"/>
      <c r="V9" s="1016"/>
      <c r="W9" s="1016"/>
      <c r="X9" s="1016"/>
      <c r="Y9" s="1016"/>
      <c r="Z9" s="1016"/>
      <c r="AA9" s="1016"/>
      <c r="AB9" s="1016"/>
      <c r="AC9" s="1016"/>
      <c r="AD9" s="1016"/>
      <c r="AE9" s="1016"/>
      <c r="AF9" s="1016"/>
      <c r="AG9" s="1016"/>
      <c r="AH9" s="1016"/>
      <c r="AI9" s="1016"/>
      <c r="AJ9" s="1016"/>
      <c r="AK9" s="1016"/>
      <c r="AL9" s="1032"/>
      <c r="AM9" s="1032"/>
      <c r="AN9" s="1031"/>
      <c r="AO9" s="1031"/>
      <c r="AP9" s="1036"/>
      <c r="AQ9" s="1036"/>
      <c r="AR9" s="1036"/>
      <c r="AS9" s="1036"/>
      <c r="AT9" s="1036"/>
      <c r="AU9" s="1036"/>
      <c r="AV9" s="1036"/>
      <c r="AW9" s="1036"/>
      <c r="AX9" s="1036"/>
      <c r="AY9" s="1036"/>
      <c r="AZ9" s="1036"/>
      <c r="BA9" s="1036"/>
      <c r="BB9" s="1036"/>
      <c r="BC9" s="1036"/>
      <c r="BD9" s="1036"/>
      <c r="BE9" s="1036"/>
      <c r="BF9" s="1036"/>
      <c r="BG9" s="1036"/>
      <c r="BH9" s="1036"/>
      <c r="BI9" s="1036"/>
      <c r="BJ9" s="1036"/>
      <c r="BK9" s="1036"/>
      <c r="BL9" s="1036"/>
      <c r="BM9" s="1036"/>
      <c r="BN9" s="1036"/>
      <c r="BO9" s="1036"/>
      <c r="BP9" s="1037"/>
      <c r="BQ9" s="1040"/>
    </row>
    <row r="10" s="383" customFormat="1" ht="20.1" customHeight="1" spans="1:69">
      <c r="A10" s="1002">
        <v>6</v>
      </c>
      <c r="B10" s="1002" t="s">
        <v>397</v>
      </c>
      <c r="C10" s="1002" t="s">
        <v>398</v>
      </c>
      <c r="D10" s="1002" t="s">
        <v>399</v>
      </c>
      <c r="E10" s="1003" t="s">
        <v>382</v>
      </c>
      <c r="F10" s="1002" t="s">
        <v>383</v>
      </c>
      <c r="G10" s="1003" t="s">
        <v>400</v>
      </c>
      <c r="H10" s="1002" t="s">
        <v>385</v>
      </c>
      <c r="I10" s="1002"/>
      <c r="J10" s="1015"/>
      <c r="K10" s="1016"/>
      <c r="L10" s="1016"/>
      <c r="M10" s="1016"/>
      <c r="N10" s="1016"/>
      <c r="O10" s="1016"/>
      <c r="P10" s="1016"/>
      <c r="Q10" s="1025"/>
      <c r="R10" s="1025"/>
      <c r="S10" s="1025"/>
      <c r="T10" s="1016"/>
      <c r="U10" s="1016"/>
      <c r="V10" s="1016"/>
      <c r="W10" s="1016"/>
      <c r="X10" s="1016"/>
      <c r="Y10" s="1016"/>
      <c r="Z10" s="1016"/>
      <c r="AA10" s="1016"/>
      <c r="AB10" s="1016"/>
      <c r="AC10" s="1016"/>
      <c r="AD10" s="1016"/>
      <c r="AE10" s="1016"/>
      <c r="AF10" s="1016"/>
      <c r="AG10" s="1016"/>
      <c r="AH10" s="1016"/>
      <c r="AI10" s="1016"/>
      <c r="AJ10" s="1016"/>
      <c r="AK10" s="1016"/>
      <c r="AL10" s="1032"/>
      <c r="AM10" s="1032"/>
      <c r="AN10" s="1031"/>
      <c r="AO10" s="1031"/>
      <c r="AP10" s="1036"/>
      <c r="AQ10" s="1036"/>
      <c r="AR10" s="1036"/>
      <c r="AS10" s="1036"/>
      <c r="AT10" s="1036"/>
      <c r="AU10" s="1036"/>
      <c r="AV10" s="1036"/>
      <c r="AW10" s="1036"/>
      <c r="AX10" s="1036"/>
      <c r="AY10" s="1036"/>
      <c r="AZ10" s="1036"/>
      <c r="BA10" s="1036"/>
      <c r="BB10" s="1036"/>
      <c r="BC10" s="1036"/>
      <c r="BD10" s="1036"/>
      <c r="BE10" s="1036"/>
      <c r="BF10" s="1036"/>
      <c r="BG10" s="1036"/>
      <c r="BH10" s="1036"/>
      <c r="BI10" s="1036"/>
      <c r="BJ10" s="1036"/>
      <c r="BK10" s="1036"/>
      <c r="BL10" s="1036"/>
      <c r="BM10" s="1036"/>
      <c r="BN10" s="1036"/>
      <c r="BO10" s="1036"/>
      <c r="BP10" s="1037"/>
      <c r="BQ10" s="1040"/>
    </row>
    <row r="11" s="383" customFormat="1" ht="20.1" customHeight="1" spans="1:69">
      <c r="A11" s="1002">
        <v>7</v>
      </c>
      <c r="B11" s="1002" t="s">
        <v>401</v>
      </c>
      <c r="C11" s="1002" t="s">
        <v>402</v>
      </c>
      <c r="D11" s="1003" t="s">
        <v>391</v>
      </c>
      <c r="E11" s="1003" t="s">
        <v>382</v>
      </c>
      <c r="F11" s="1002" t="s">
        <v>383</v>
      </c>
      <c r="G11" s="1003" t="s">
        <v>403</v>
      </c>
      <c r="H11" s="1002" t="s">
        <v>385</v>
      </c>
      <c r="I11" s="1002"/>
      <c r="J11" s="1015"/>
      <c r="K11" s="1016"/>
      <c r="L11" s="1016"/>
      <c r="M11" s="1016"/>
      <c r="N11" s="1016"/>
      <c r="O11" s="1016"/>
      <c r="P11" s="1016"/>
      <c r="Q11" s="1025"/>
      <c r="R11" s="1025"/>
      <c r="S11" s="1025"/>
      <c r="T11" s="1016"/>
      <c r="U11" s="1016"/>
      <c r="V11" s="1016"/>
      <c r="W11" s="1016"/>
      <c r="X11" s="1016"/>
      <c r="Y11" s="1016"/>
      <c r="Z11" s="1016"/>
      <c r="AA11" s="1016"/>
      <c r="AB11" s="1016"/>
      <c r="AC11" s="1016"/>
      <c r="AD11" s="1016"/>
      <c r="AE11" s="1016"/>
      <c r="AF11" s="1016"/>
      <c r="AG11" s="1016"/>
      <c r="AH11" s="1016"/>
      <c r="AI11" s="1016"/>
      <c r="AJ11" s="1016"/>
      <c r="AK11" s="1016"/>
      <c r="AL11" s="1032"/>
      <c r="AM11" s="1032"/>
      <c r="AN11" s="1031"/>
      <c r="AO11" s="1031"/>
      <c r="AP11" s="1036"/>
      <c r="AQ11" s="1036"/>
      <c r="AR11" s="1036"/>
      <c r="AS11" s="1036"/>
      <c r="AT11" s="1036"/>
      <c r="AU11" s="1036"/>
      <c r="AV11" s="1036"/>
      <c r="AW11" s="1036"/>
      <c r="AX11" s="1036"/>
      <c r="AY11" s="1036"/>
      <c r="AZ11" s="1036"/>
      <c r="BA11" s="1036"/>
      <c r="BB11" s="1036"/>
      <c r="BC11" s="1036"/>
      <c r="BD11" s="1036"/>
      <c r="BE11" s="1036"/>
      <c r="BF11" s="1036"/>
      <c r="BG11" s="1036"/>
      <c r="BH11" s="1036"/>
      <c r="BI11" s="1036"/>
      <c r="BJ11" s="1036"/>
      <c r="BK11" s="1036"/>
      <c r="BL11" s="1036"/>
      <c r="BM11" s="1036"/>
      <c r="BN11" s="1036"/>
      <c r="BO11" s="1036"/>
      <c r="BP11" s="1037"/>
      <c r="BQ11" s="1040"/>
    </row>
    <row r="12" s="383" customFormat="1" ht="20.1" customHeight="1" spans="1:69">
      <c r="A12" s="1002">
        <v>8</v>
      </c>
      <c r="B12" s="1002" t="s">
        <v>404</v>
      </c>
      <c r="C12" s="1002" t="s">
        <v>405</v>
      </c>
      <c r="D12" s="1002" t="s">
        <v>399</v>
      </c>
      <c r="E12" s="1003" t="s">
        <v>382</v>
      </c>
      <c r="F12" s="1003" t="s">
        <v>383</v>
      </c>
      <c r="G12" s="1003" t="s">
        <v>403</v>
      </c>
      <c r="H12" s="1010" t="s">
        <v>406</v>
      </c>
      <c r="I12" s="1010" t="s">
        <v>407</v>
      </c>
      <c r="J12" s="1015"/>
      <c r="K12" s="1016"/>
      <c r="L12" s="1016"/>
      <c r="M12" s="1023"/>
      <c r="N12" s="1023"/>
      <c r="O12" s="1023"/>
      <c r="P12" s="1023"/>
      <c r="Q12" s="1023"/>
      <c r="R12" s="1023"/>
      <c r="S12" s="1016"/>
      <c r="T12" s="1016"/>
      <c r="U12" s="1016"/>
      <c r="V12" s="1016"/>
      <c r="W12" s="1016"/>
      <c r="X12" s="1016"/>
      <c r="Y12" s="1016"/>
      <c r="Z12" s="1016"/>
      <c r="AA12" s="1016"/>
      <c r="AB12" s="1016"/>
      <c r="AC12" s="1016"/>
      <c r="AD12" s="1016"/>
      <c r="AE12" s="1016"/>
      <c r="AF12" s="1016"/>
      <c r="AG12" s="1016"/>
      <c r="AH12" s="1016"/>
      <c r="AI12" s="1016"/>
      <c r="AJ12" s="1016"/>
      <c r="AK12" s="1016"/>
      <c r="AL12" s="1032"/>
      <c r="AM12" s="1032"/>
      <c r="AN12" s="1031"/>
      <c r="AO12" s="1031"/>
      <c r="AP12" s="1036"/>
      <c r="AQ12" s="1036"/>
      <c r="AR12" s="1036"/>
      <c r="AS12" s="1036"/>
      <c r="AT12" s="1036"/>
      <c r="AU12" s="1036"/>
      <c r="AV12" s="1036"/>
      <c r="AW12" s="1036"/>
      <c r="AX12" s="1036"/>
      <c r="AY12" s="1036"/>
      <c r="AZ12" s="1036"/>
      <c r="BA12" s="1036"/>
      <c r="BB12" s="1036"/>
      <c r="BC12" s="1036"/>
      <c r="BD12" s="1036"/>
      <c r="BE12" s="1036"/>
      <c r="BF12" s="1036"/>
      <c r="BG12" s="1036"/>
      <c r="BH12" s="1036"/>
      <c r="BI12" s="1036"/>
      <c r="BJ12" s="1036"/>
      <c r="BK12" s="1036"/>
      <c r="BL12" s="1036"/>
      <c r="BM12" s="1036"/>
      <c r="BN12" s="1036"/>
      <c r="BO12" s="1036"/>
      <c r="BP12" s="1037"/>
      <c r="BQ12" s="1040"/>
    </row>
    <row r="13" s="383" customFormat="1" ht="20.1" customHeight="1" spans="1:69">
      <c r="A13" s="1002">
        <v>9</v>
      </c>
      <c r="B13" s="1002" t="s">
        <v>408</v>
      </c>
      <c r="C13" s="1002" t="s">
        <v>409</v>
      </c>
      <c r="D13" s="1002" t="s">
        <v>396</v>
      </c>
      <c r="E13" s="1003" t="s">
        <v>382</v>
      </c>
      <c r="F13" s="1003" t="s">
        <v>383</v>
      </c>
      <c r="G13" s="1003" t="s">
        <v>410</v>
      </c>
      <c r="H13" s="1002" t="s">
        <v>385</v>
      </c>
      <c r="I13" s="1002"/>
      <c r="J13" s="1015"/>
      <c r="K13" s="1016"/>
      <c r="L13" s="1016"/>
      <c r="M13" s="1016"/>
      <c r="N13" s="1016"/>
      <c r="O13" s="1016"/>
      <c r="P13" s="1016"/>
      <c r="Q13" s="1016"/>
      <c r="R13" s="1020"/>
      <c r="S13" s="1020"/>
      <c r="T13" s="1020"/>
      <c r="U13" s="1020"/>
      <c r="V13" s="1020"/>
      <c r="W13" s="1020"/>
      <c r="X13" s="1016"/>
      <c r="Y13" s="1016"/>
      <c r="Z13" s="1016"/>
      <c r="AA13" s="1016"/>
      <c r="AB13" s="1016"/>
      <c r="AC13" s="1016"/>
      <c r="AD13" s="1016"/>
      <c r="AE13" s="1016"/>
      <c r="AF13" s="1016"/>
      <c r="AG13" s="1016"/>
      <c r="AH13" s="1016"/>
      <c r="AI13" s="1016"/>
      <c r="AJ13" s="1016"/>
      <c r="AK13" s="1016"/>
      <c r="AL13" s="1032"/>
      <c r="AM13" s="1032"/>
      <c r="AN13" s="1031"/>
      <c r="AO13" s="1031"/>
      <c r="AP13" s="1036"/>
      <c r="AQ13" s="1036"/>
      <c r="AR13" s="1036"/>
      <c r="AS13" s="1036"/>
      <c r="AT13" s="1036"/>
      <c r="AU13" s="1036"/>
      <c r="AV13" s="1036"/>
      <c r="AW13" s="1036"/>
      <c r="AX13" s="1036"/>
      <c r="AY13" s="1036"/>
      <c r="AZ13" s="1036"/>
      <c r="BA13" s="1036"/>
      <c r="BB13" s="1036"/>
      <c r="BC13" s="1036"/>
      <c r="BD13" s="1036"/>
      <c r="BE13" s="1036"/>
      <c r="BF13" s="1036"/>
      <c r="BG13" s="1036"/>
      <c r="BH13" s="1036"/>
      <c r="BI13" s="1036"/>
      <c r="BJ13" s="1036"/>
      <c r="BK13" s="1036"/>
      <c r="BL13" s="1036"/>
      <c r="BM13" s="1036"/>
      <c r="BN13" s="1036"/>
      <c r="BO13" s="1036"/>
      <c r="BP13" s="1037"/>
      <c r="BQ13" s="1040"/>
    </row>
    <row r="14" s="383" customFormat="1" ht="20.1" customHeight="1" spans="1:69">
      <c r="A14" s="1002">
        <v>10</v>
      </c>
      <c r="B14" s="1002" t="s">
        <v>411</v>
      </c>
      <c r="C14" s="1002" t="s">
        <v>412</v>
      </c>
      <c r="D14" s="1002" t="s">
        <v>399</v>
      </c>
      <c r="E14" s="1003" t="s">
        <v>382</v>
      </c>
      <c r="F14" s="1002" t="s">
        <v>383</v>
      </c>
      <c r="G14" s="1003" t="s">
        <v>413</v>
      </c>
      <c r="H14" s="1002" t="s">
        <v>385</v>
      </c>
      <c r="I14" s="1002"/>
      <c r="J14" s="1015"/>
      <c r="K14" s="1016"/>
      <c r="L14" s="1016"/>
      <c r="M14" s="1016"/>
      <c r="N14" s="1016"/>
      <c r="O14" s="1016"/>
      <c r="P14" s="1016"/>
      <c r="Q14" s="1016"/>
      <c r="R14" s="1016"/>
      <c r="S14" s="1016"/>
      <c r="T14" s="1016"/>
      <c r="U14" s="1016"/>
      <c r="V14" s="1024"/>
      <c r="W14" s="1024"/>
      <c r="X14" s="1024"/>
      <c r="Y14" s="1016"/>
      <c r="Z14" s="1016"/>
      <c r="AA14" s="1016"/>
      <c r="AB14" s="1016"/>
      <c r="AC14" s="1016"/>
      <c r="AD14" s="1016"/>
      <c r="AE14" s="1016"/>
      <c r="AF14" s="1016"/>
      <c r="AG14" s="1016"/>
      <c r="AH14" s="1016"/>
      <c r="AI14" s="1016"/>
      <c r="AJ14" s="1016"/>
      <c r="AK14" s="1016"/>
      <c r="AL14" s="1032"/>
      <c r="AM14" s="1032"/>
      <c r="AN14" s="1031"/>
      <c r="AO14" s="1031"/>
      <c r="AP14" s="1036"/>
      <c r="AQ14" s="1036"/>
      <c r="AR14" s="1036"/>
      <c r="AS14" s="1036"/>
      <c r="AT14" s="1036"/>
      <c r="AU14" s="1036"/>
      <c r="AV14" s="1036"/>
      <c r="AW14" s="1036"/>
      <c r="AX14" s="1036"/>
      <c r="AY14" s="1036"/>
      <c r="AZ14" s="1036"/>
      <c r="BA14" s="1036"/>
      <c r="BB14" s="1036"/>
      <c r="BC14" s="1036"/>
      <c r="BD14" s="1036"/>
      <c r="BE14" s="1036"/>
      <c r="BF14" s="1036"/>
      <c r="BG14" s="1036"/>
      <c r="BH14" s="1036"/>
      <c r="BI14" s="1036"/>
      <c r="BJ14" s="1036"/>
      <c r="BK14" s="1036"/>
      <c r="BL14" s="1036"/>
      <c r="BM14" s="1036"/>
      <c r="BN14" s="1036"/>
      <c r="BO14" s="1036"/>
      <c r="BP14" s="1037"/>
      <c r="BQ14" s="1040"/>
    </row>
    <row r="15" s="383" customFormat="1" ht="20.1" customHeight="1" spans="1:69">
      <c r="A15" s="1002">
        <v>11</v>
      </c>
      <c r="B15" s="1002" t="s">
        <v>414</v>
      </c>
      <c r="C15" s="1002" t="s">
        <v>415</v>
      </c>
      <c r="D15" s="1003" t="s">
        <v>399</v>
      </c>
      <c r="E15" s="1003" t="s">
        <v>382</v>
      </c>
      <c r="F15" s="1003" t="s">
        <v>383</v>
      </c>
      <c r="G15" s="1003" t="s">
        <v>416</v>
      </c>
      <c r="H15" s="1002" t="s">
        <v>385</v>
      </c>
      <c r="I15" s="1002"/>
      <c r="J15" s="1015"/>
      <c r="K15" s="1016"/>
      <c r="L15" s="1016"/>
      <c r="M15" s="1016"/>
      <c r="N15" s="1016"/>
      <c r="O15" s="1016"/>
      <c r="P15" s="1016"/>
      <c r="Q15" s="1016"/>
      <c r="R15" s="1016"/>
      <c r="S15" s="1016"/>
      <c r="T15" s="1016"/>
      <c r="U15" s="1016"/>
      <c r="V15" s="1016"/>
      <c r="W15" s="1016"/>
      <c r="X15" s="1024"/>
      <c r="Y15" s="1024"/>
      <c r="Z15" s="1024"/>
      <c r="AA15" s="1024"/>
      <c r="AB15" s="1024"/>
      <c r="AC15" s="1024"/>
      <c r="AD15" s="1024"/>
      <c r="AE15" s="1024"/>
      <c r="AF15" s="1024"/>
      <c r="AG15" s="1016"/>
      <c r="AH15" s="1016"/>
      <c r="AI15" s="1016"/>
      <c r="AJ15" s="1016"/>
      <c r="AK15" s="1016"/>
      <c r="AL15" s="1032"/>
      <c r="AM15" s="1032"/>
      <c r="AN15" s="1031"/>
      <c r="AO15" s="1031"/>
      <c r="AP15" s="1036"/>
      <c r="AQ15" s="1036"/>
      <c r="AR15" s="1036"/>
      <c r="AS15" s="1036"/>
      <c r="AT15" s="1036"/>
      <c r="AU15" s="1036"/>
      <c r="AV15" s="1036"/>
      <c r="AW15" s="1036"/>
      <c r="AX15" s="1036"/>
      <c r="AY15" s="1036"/>
      <c r="AZ15" s="1036"/>
      <c r="BA15" s="1036"/>
      <c r="BB15" s="1036"/>
      <c r="BC15" s="1036"/>
      <c r="BD15" s="1036"/>
      <c r="BE15" s="1036"/>
      <c r="BF15" s="1036"/>
      <c r="BG15" s="1036"/>
      <c r="BH15" s="1036"/>
      <c r="BI15" s="1036"/>
      <c r="BJ15" s="1036"/>
      <c r="BK15" s="1036"/>
      <c r="BL15" s="1036"/>
      <c r="BM15" s="1036"/>
      <c r="BN15" s="1036"/>
      <c r="BO15" s="1036"/>
      <c r="BP15" s="1037"/>
      <c r="BQ15" s="1040"/>
    </row>
    <row r="16" s="383" customFormat="1" ht="20.1" customHeight="1" spans="1:69">
      <c r="A16" s="1002">
        <v>12</v>
      </c>
      <c r="B16" s="1002" t="s">
        <v>417</v>
      </c>
      <c r="C16" s="1002" t="s">
        <v>418</v>
      </c>
      <c r="D16" s="1002" t="s">
        <v>399</v>
      </c>
      <c r="E16" s="1003" t="s">
        <v>382</v>
      </c>
      <c r="F16" s="1003" t="s">
        <v>383</v>
      </c>
      <c r="G16" s="1003" t="s">
        <v>416</v>
      </c>
      <c r="H16" s="1010" t="s">
        <v>406</v>
      </c>
      <c r="I16" s="1010" t="s">
        <v>419</v>
      </c>
      <c r="J16" s="1015"/>
      <c r="K16" s="1016"/>
      <c r="L16" s="1016"/>
      <c r="M16" s="1016"/>
      <c r="N16" s="1016"/>
      <c r="O16" s="1016"/>
      <c r="P16" s="1016"/>
      <c r="Q16" s="1016"/>
      <c r="R16" s="1016"/>
      <c r="S16" s="1016"/>
      <c r="T16" s="1016"/>
      <c r="U16" s="1016"/>
      <c r="V16" s="1016"/>
      <c r="W16" s="1016"/>
      <c r="X16" s="1016"/>
      <c r="Y16" s="1016"/>
      <c r="Z16" s="1020"/>
      <c r="AA16" s="1020"/>
      <c r="AB16" s="1016"/>
      <c r="AC16" s="1016"/>
      <c r="AD16" s="1016"/>
      <c r="AE16" s="1016"/>
      <c r="AF16" s="1016"/>
      <c r="AG16" s="1016"/>
      <c r="AH16" s="1016"/>
      <c r="AI16" s="1016"/>
      <c r="AJ16" s="1016"/>
      <c r="AK16" s="1016"/>
      <c r="AL16" s="1032"/>
      <c r="AM16" s="1032"/>
      <c r="AN16" s="1031"/>
      <c r="AO16" s="1031"/>
      <c r="AP16" s="1036"/>
      <c r="AQ16" s="1036"/>
      <c r="AR16" s="1036"/>
      <c r="AS16" s="1036"/>
      <c r="AT16" s="1036"/>
      <c r="AU16" s="1036"/>
      <c r="AV16" s="1036"/>
      <c r="AW16" s="1036"/>
      <c r="AX16" s="1036"/>
      <c r="AY16" s="1036"/>
      <c r="AZ16" s="1036"/>
      <c r="BA16" s="1036"/>
      <c r="BB16" s="1036"/>
      <c r="BC16" s="1036"/>
      <c r="BD16" s="1036"/>
      <c r="BE16" s="1036"/>
      <c r="BF16" s="1036"/>
      <c r="BG16" s="1036"/>
      <c r="BH16" s="1036"/>
      <c r="BI16" s="1036"/>
      <c r="BJ16" s="1036"/>
      <c r="BK16" s="1036"/>
      <c r="BL16" s="1036"/>
      <c r="BM16" s="1036"/>
      <c r="BN16" s="1036"/>
      <c r="BO16" s="1036"/>
      <c r="BP16" s="1037"/>
      <c r="BQ16" s="1040"/>
    </row>
    <row r="17" s="383" customFormat="1" ht="20.1" customHeight="1" spans="1:69">
      <c r="A17" s="1002">
        <v>13</v>
      </c>
      <c r="B17" s="1002" t="s">
        <v>420</v>
      </c>
      <c r="C17" s="1002" t="s">
        <v>421</v>
      </c>
      <c r="D17" s="1002" t="s">
        <v>422</v>
      </c>
      <c r="E17" s="1003" t="s">
        <v>382</v>
      </c>
      <c r="F17" s="1003" t="s">
        <v>383</v>
      </c>
      <c r="G17" s="1003" t="s">
        <v>416</v>
      </c>
      <c r="H17" s="1010" t="s">
        <v>406</v>
      </c>
      <c r="I17" s="1010" t="s">
        <v>423</v>
      </c>
      <c r="J17" s="1015"/>
      <c r="K17" s="1016"/>
      <c r="L17" s="1016"/>
      <c r="M17" s="1016"/>
      <c r="N17" s="1016"/>
      <c r="O17" s="1016"/>
      <c r="P17" s="1016"/>
      <c r="Q17" s="1016"/>
      <c r="R17" s="1016"/>
      <c r="S17" s="1016"/>
      <c r="T17" s="1016"/>
      <c r="U17" s="1016"/>
      <c r="V17" s="1016"/>
      <c r="W17" s="1016"/>
      <c r="X17" s="1016"/>
      <c r="Y17" s="1016"/>
      <c r="Z17" s="1024"/>
      <c r="AA17" s="1024"/>
      <c r="AB17" s="1016"/>
      <c r="AC17" s="1016"/>
      <c r="AD17" s="1016"/>
      <c r="AE17" s="1016"/>
      <c r="AF17" s="1016"/>
      <c r="AG17" s="1016"/>
      <c r="AH17" s="1016"/>
      <c r="AI17" s="1016"/>
      <c r="AJ17" s="1016"/>
      <c r="AK17" s="1016"/>
      <c r="AL17" s="1032"/>
      <c r="AM17" s="1032"/>
      <c r="AN17" s="1031"/>
      <c r="AO17" s="1031"/>
      <c r="AP17" s="1036"/>
      <c r="AQ17" s="1036"/>
      <c r="AR17" s="1036"/>
      <c r="AS17" s="1036"/>
      <c r="AT17" s="1036"/>
      <c r="AU17" s="1036"/>
      <c r="AV17" s="1036"/>
      <c r="AW17" s="1036"/>
      <c r="AX17" s="1036"/>
      <c r="AY17" s="1036"/>
      <c r="AZ17" s="1036"/>
      <c r="BA17" s="1036"/>
      <c r="BB17" s="1036"/>
      <c r="BC17" s="1036"/>
      <c r="BD17" s="1036"/>
      <c r="BE17" s="1036"/>
      <c r="BF17" s="1036"/>
      <c r="BG17" s="1036"/>
      <c r="BH17" s="1036"/>
      <c r="BI17" s="1036"/>
      <c r="BJ17" s="1036"/>
      <c r="BK17" s="1036"/>
      <c r="BL17" s="1036"/>
      <c r="BM17" s="1036"/>
      <c r="BN17" s="1036"/>
      <c r="BO17" s="1036"/>
      <c r="BP17" s="1037"/>
      <c r="BQ17" s="1040"/>
    </row>
    <row r="18" s="383" customFormat="1" ht="20.1" customHeight="1" spans="1:69">
      <c r="A18" s="1002">
        <v>14</v>
      </c>
      <c r="B18" s="1002" t="s">
        <v>424</v>
      </c>
      <c r="C18" s="1002" t="s">
        <v>425</v>
      </c>
      <c r="D18" s="1002" t="s">
        <v>399</v>
      </c>
      <c r="E18" s="1003" t="s">
        <v>382</v>
      </c>
      <c r="F18" s="1003" t="s">
        <v>383</v>
      </c>
      <c r="G18" s="1003" t="s">
        <v>279</v>
      </c>
      <c r="H18" s="1002" t="s">
        <v>385</v>
      </c>
      <c r="I18" s="1002"/>
      <c r="J18" s="1015"/>
      <c r="K18" s="1016"/>
      <c r="L18" s="1016"/>
      <c r="M18" s="1016"/>
      <c r="N18" s="1016"/>
      <c r="O18" s="1016"/>
      <c r="P18" s="1016"/>
      <c r="Q18" s="1016"/>
      <c r="R18" s="1016"/>
      <c r="S18" s="1016"/>
      <c r="T18" s="1016"/>
      <c r="U18" s="1016"/>
      <c r="V18" s="1016"/>
      <c r="W18" s="1016"/>
      <c r="X18" s="1016"/>
      <c r="Y18" s="1016"/>
      <c r="Z18" s="1016"/>
      <c r="AA18" s="1020"/>
      <c r="AB18" s="1020"/>
      <c r="AC18" s="1020"/>
      <c r="AD18" s="1016"/>
      <c r="AE18" s="1016"/>
      <c r="AF18" s="1016"/>
      <c r="AG18" s="1016"/>
      <c r="AH18" s="1016"/>
      <c r="AI18" s="1016"/>
      <c r="AJ18" s="1016"/>
      <c r="AK18" s="1016"/>
      <c r="AL18" s="1032"/>
      <c r="AM18" s="1032"/>
      <c r="AN18" s="1031"/>
      <c r="AO18" s="1031"/>
      <c r="AP18" s="1036"/>
      <c r="AQ18" s="1036"/>
      <c r="AR18" s="1036"/>
      <c r="AS18" s="1036"/>
      <c r="AT18" s="1036"/>
      <c r="AU18" s="1036"/>
      <c r="AV18" s="1036"/>
      <c r="AW18" s="1036"/>
      <c r="AX18" s="1036"/>
      <c r="AY18" s="1036"/>
      <c r="AZ18" s="1036"/>
      <c r="BA18" s="1036"/>
      <c r="BB18" s="1036"/>
      <c r="BC18" s="1036"/>
      <c r="BD18" s="1036"/>
      <c r="BE18" s="1036"/>
      <c r="BF18" s="1036"/>
      <c r="BG18" s="1036"/>
      <c r="BH18" s="1036"/>
      <c r="BI18" s="1036"/>
      <c r="BJ18" s="1036"/>
      <c r="BK18" s="1036"/>
      <c r="BL18" s="1036"/>
      <c r="BM18" s="1036"/>
      <c r="BN18" s="1036"/>
      <c r="BO18" s="1036"/>
      <c r="BP18" s="1037"/>
      <c r="BQ18" s="1040"/>
    </row>
    <row r="19" s="383" customFormat="1" ht="20.1" customHeight="1" spans="1:69">
      <c r="A19" s="1002">
        <v>15</v>
      </c>
      <c r="B19" s="1002" t="s">
        <v>426</v>
      </c>
      <c r="C19" s="1002" t="s">
        <v>427</v>
      </c>
      <c r="D19" s="1002" t="s">
        <v>399</v>
      </c>
      <c r="E19" s="1003" t="s">
        <v>382</v>
      </c>
      <c r="F19" s="1003" t="s">
        <v>383</v>
      </c>
      <c r="G19" s="1003" t="s">
        <v>279</v>
      </c>
      <c r="H19" s="1002" t="s">
        <v>385</v>
      </c>
      <c r="I19" s="1002"/>
      <c r="J19" s="1015"/>
      <c r="K19" s="1016"/>
      <c r="L19" s="1016"/>
      <c r="M19" s="1016"/>
      <c r="N19" s="1016"/>
      <c r="O19" s="1016"/>
      <c r="P19" s="1016"/>
      <c r="Q19" s="1016"/>
      <c r="R19" s="1016"/>
      <c r="S19" s="1016"/>
      <c r="T19" s="1016"/>
      <c r="U19" s="1016"/>
      <c r="V19" s="1016"/>
      <c r="W19" s="1016"/>
      <c r="X19" s="1016"/>
      <c r="Y19" s="1016"/>
      <c r="Z19" s="1016"/>
      <c r="AA19" s="1016"/>
      <c r="AB19" s="1016"/>
      <c r="AC19" s="1016"/>
      <c r="AD19" s="1016"/>
      <c r="AE19" s="1020"/>
      <c r="AF19" s="1020"/>
      <c r="AG19" s="1020"/>
      <c r="AH19" s="1020"/>
      <c r="AI19" s="1020"/>
      <c r="AJ19" s="1020"/>
      <c r="AK19" s="1020"/>
      <c r="AL19" s="1016"/>
      <c r="AM19" s="1016"/>
      <c r="AN19" s="1031"/>
      <c r="AO19" s="1031"/>
      <c r="AP19" s="1036"/>
      <c r="AQ19" s="1036"/>
      <c r="AR19" s="1036"/>
      <c r="AS19" s="1036"/>
      <c r="AT19" s="1036"/>
      <c r="AU19" s="1036"/>
      <c r="AV19" s="1036"/>
      <c r="AW19" s="1036"/>
      <c r="AX19" s="1036"/>
      <c r="AY19" s="1036"/>
      <c r="AZ19" s="1036"/>
      <c r="BA19" s="1036"/>
      <c r="BB19" s="1036"/>
      <c r="BC19" s="1036"/>
      <c r="BD19" s="1036"/>
      <c r="BE19" s="1036"/>
      <c r="BF19" s="1036"/>
      <c r="BG19" s="1036"/>
      <c r="BH19" s="1036"/>
      <c r="BI19" s="1036"/>
      <c r="BJ19" s="1036"/>
      <c r="BK19" s="1036"/>
      <c r="BL19" s="1036"/>
      <c r="BM19" s="1036"/>
      <c r="BN19" s="1036"/>
      <c r="BO19" s="1036"/>
      <c r="BP19" s="1036"/>
      <c r="BQ19" s="1031"/>
    </row>
    <row r="20" s="383" customFormat="1" ht="20.1" customHeight="1" spans="1:69">
      <c r="A20" s="1002">
        <v>16</v>
      </c>
      <c r="B20" s="1002" t="s">
        <v>428</v>
      </c>
      <c r="C20" s="1002" t="s">
        <v>429</v>
      </c>
      <c r="D20" s="1003" t="s">
        <v>391</v>
      </c>
      <c r="E20" s="1003" t="s">
        <v>382</v>
      </c>
      <c r="F20" s="1003" t="s">
        <v>383</v>
      </c>
      <c r="G20" s="1003" t="s">
        <v>279</v>
      </c>
      <c r="H20" s="1002" t="s">
        <v>385</v>
      </c>
      <c r="I20" s="1002"/>
      <c r="J20" s="1015"/>
      <c r="K20" s="1015"/>
      <c r="L20" s="1015"/>
      <c r="M20" s="1024"/>
      <c r="N20" s="1024"/>
      <c r="O20" s="1024"/>
      <c r="P20" s="1024"/>
      <c r="Q20" s="1024"/>
      <c r="R20" s="1024"/>
      <c r="S20" s="1024"/>
      <c r="T20" s="1024"/>
      <c r="U20" s="1024"/>
      <c r="V20" s="1024"/>
      <c r="W20" s="1016"/>
      <c r="X20" s="1016"/>
      <c r="Y20" s="1016"/>
      <c r="Z20" s="1016"/>
      <c r="AA20" s="1016"/>
      <c r="AB20" s="1016"/>
      <c r="AC20" s="1016"/>
      <c r="AD20" s="1016"/>
      <c r="AE20" s="1016"/>
      <c r="AF20" s="1016"/>
      <c r="AG20" s="1016"/>
      <c r="AH20" s="1016"/>
      <c r="AI20" s="1015"/>
      <c r="AJ20" s="1015"/>
      <c r="AK20" s="1015"/>
      <c r="AL20" s="1015"/>
      <c r="AM20" s="1015"/>
      <c r="AN20" s="1031"/>
      <c r="AO20" s="1031"/>
      <c r="AP20" s="1031"/>
      <c r="AQ20" s="1031"/>
      <c r="AR20" s="1031"/>
      <c r="AS20" s="1031"/>
      <c r="AT20" s="1031"/>
      <c r="AU20" s="1031"/>
      <c r="AV20" s="1031"/>
      <c r="AW20" s="1031"/>
      <c r="AX20" s="1031"/>
      <c r="AY20" s="1031"/>
      <c r="AZ20" s="1031"/>
      <c r="BA20" s="1031"/>
      <c r="BB20" s="1031"/>
      <c r="BC20" s="1031"/>
      <c r="BD20" s="1031"/>
      <c r="BE20" s="1031"/>
      <c r="BF20" s="1031"/>
      <c r="BG20" s="1031"/>
      <c r="BH20" s="1031"/>
      <c r="BI20" s="1031"/>
      <c r="BJ20" s="1031"/>
      <c r="BK20" s="1031"/>
      <c r="BL20" s="1031"/>
      <c r="BM20" s="1031"/>
      <c r="BN20" s="1031"/>
      <c r="BO20" s="1031"/>
      <c r="BP20" s="1031"/>
      <c r="BQ20" s="1031"/>
    </row>
    <row r="21" s="383" customFormat="1" ht="20.1" customHeight="1" spans="1:69">
      <c r="A21" s="1002">
        <v>17</v>
      </c>
      <c r="B21" s="1002" t="s">
        <v>430</v>
      </c>
      <c r="C21" s="1002" t="s">
        <v>431</v>
      </c>
      <c r="D21" s="1003" t="s">
        <v>399</v>
      </c>
      <c r="E21" s="1003" t="s">
        <v>382</v>
      </c>
      <c r="F21" s="1003" t="s">
        <v>383</v>
      </c>
      <c r="G21" s="1003" t="s">
        <v>279</v>
      </c>
      <c r="H21" s="1002" t="s">
        <v>385</v>
      </c>
      <c r="I21" s="1002"/>
      <c r="J21" s="1015"/>
      <c r="K21" s="1015"/>
      <c r="L21" s="1015"/>
      <c r="M21" s="1015"/>
      <c r="N21" s="1015"/>
      <c r="O21" s="1015"/>
      <c r="P21" s="1015"/>
      <c r="Q21" s="1015"/>
      <c r="R21" s="1015"/>
      <c r="S21" s="1015"/>
      <c r="T21" s="1016"/>
      <c r="U21" s="1016"/>
      <c r="V21" s="1020"/>
      <c r="W21" s="1020"/>
      <c r="X21" s="1020"/>
      <c r="Y21" s="1020"/>
      <c r="Z21" s="1020"/>
      <c r="AA21" s="1020"/>
      <c r="AB21" s="1020"/>
      <c r="AC21" s="1020"/>
      <c r="AD21" s="1020"/>
      <c r="AE21" s="1020"/>
      <c r="AF21" s="1020"/>
      <c r="AG21" s="1020"/>
      <c r="AH21" s="1016"/>
      <c r="AI21" s="1015"/>
      <c r="AJ21" s="1015"/>
      <c r="AK21" s="1015"/>
      <c r="AL21" s="1015"/>
      <c r="AM21" s="1015"/>
      <c r="AN21" s="1031"/>
      <c r="AO21" s="1031"/>
      <c r="AP21" s="1031"/>
      <c r="AQ21" s="1031"/>
      <c r="AR21" s="1031"/>
      <c r="AS21" s="1031"/>
      <c r="AT21" s="1031"/>
      <c r="AU21" s="1031"/>
      <c r="AV21" s="1031"/>
      <c r="AW21" s="1031"/>
      <c r="AX21" s="1031"/>
      <c r="AY21" s="1031"/>
      <c r="AZ21" s="1031"/>
      <c r="BA21" s="1031"/>
      <c r="BB21" s="1031"/>
      <c r="BC21" s="1031"/>
      <c r="BD21" s="1031"/>
      <c r="BE21" s="1031"/>
      <c r="BF21" s="1031"/>
      <c r="BG21" s="1031"/>
      <c r="BH21" s="1031"/>
      <c r="BI21" s="1031"/>
      <c r="BJ21" s="1031"/>
      <c r="BK21" s="1031"/>
      <c r="BL21" s="1031"/>
      <c r="BM21" s="1031"/>
      <c r="BN21" s="1031"/>
      <c r="BO21" s="1031"/>
      <c r="BP21" s="1031"/>
      <c r="BQ21" s="1031"/>
    </row>
    <row r="22" s="383" customFormat="1" ht="20.1" customHeight="1" spans="1:69">
      <c r="A22" s="1002">
        <v>18</v>
      </c>
      <c r="B22" s="1002" t="s">
        <v>432</v>
      </c>
      <c r="C22" s="1002" t="s">
        <v>433</v>
      </c>
      <c r="D22" s="1003" t="s">
        <v>399</v>
      </c>
      <c r="E22" s="1003" t="s">
        <v>382</v>
      </c>
      <c r="F22" s="1003" t="s">
        <v>383</v>
      </c>
      <c r="G22" s="1003" t="s">
        <v>279</v>
      </c>
      <c r="H22" s="1002" t="s">
        <v>385</v>
      </c>
      <c r="I22" s="1002"/>
      <c r="J22" s="1015"/>
      <c r="K22" s="1015"/>
      <c r="L22" s="1015"/>
      <c r="M22" s="1015"/>
      <c r="N22" s="1015"/>
      <c r="O22" s="1015"/>
      <c r="P22" s="1015"/>
      <c r="Q22" s="1015"/>
      <c r="R22" s="1015"/>
      <c r="S22" s="1015"/>
      <c r="T22" s="1016"/>
      <c r="U22" s="1016"/>
      <c r="V22" s="1016"/>
      <c r="W22" s="1016"/>
      <c r="X22" s="1020"/>
      <c r="Y22" s="1020"/>
      <c r="Z22" s="1016"/>
      <c r="AA22" s="1016"/>
      <c r="AB22" s="1016"/>
      <c r="AC22" s="1016"/>
      <c r="AD22" s="1016"/>
      <c r="AE22" s="1016"/>
      <c r="AF22" s="1016"/>
      <c r="AG22" s="1016"/>
      <c r="AH22" s="1016"/>
      <c r="AI22" s="1015"/>
      <c r="AJ22" s="1015"/>
      <c r="AK22" s="1015"/>
      <c r="AL22" s="1015"/>
      <c r="AM22" s="1015"/>
      <c r="AN22" s="1031"/>
      <c r="AO22" s="1031"/>
      <c r="AP22" s="1031"/>
      <c r="AQ22" s="1031"/>
      <c r="AR22" s="1031"/>
      <c r="AS22" s="1031"/>
      <c r="AT22" s="1031"/>
      <c r="AU22" s="1031"/>
      <c r="AV22" s="1031"/>
      <c r="AW22" s="1031"/>
      <c r="AX22" s="1031"/>
      <c r="AY22" s="1031"/>
      <c r="AZ22" s="1031"/>
      <c r="BA22" s="1031"/>
      <c r="BB22" s="1031"/>
      <c r="BC22" s="1031"/>
      <c r="BD22" s="1031"/>
      <c r="BE22" s="1031"/>
      <c r="BF22" s="1031"/>
      <c r="BG22" s="1031"/>
      <c r="BH22" s="1031"/>
      <c r="BI22" s="1031"/>
      <c r="BJ22" s="1031"/>
      <c r="BK22" s="1031"/>
      <c r="BL22" s="1031"/>
      <c r="BM22" s="1031"/>
      <c r="BN22" s="1031"/>
      <c r="BO22" s="1031"/>
      <c r="BP22" s="1031"/>
      <c r="BQ22" s="1031"/>
    </row>
    <row r="23" s="383" customFormat="1" ht="20.1" customHeight="1" spans="1:69">
      <c r="A23" s="1002">
        <v>19</v>
      </c>
      <c r="B23" s="1002" t="s">
        <v>434</v>
      </c>
      <c r="C23" s="1002" t="s">
        <v>435</v>
      </c>
      <c r="D23" s="1003" t="s">
        <v>436</v>
      </c>
      <c r="E23" s="1003" t="s">
        <v>382</v>
      </c>
      <c r="F23" s="1003" t="s">
        <v>383</v>
      </c>
      <c r="G23" s="1003" t="s">
        <v>437</v>
      </c>
      <c r="H23" s="1002" t="s">
        <v>385</v>
      </c>
      <c r="I23" s="1002"/>
      <c r="J23" s="1015"/>
      <c r="K23" s="1015"/>
      <c r="L23" s="1015"/>
      <c r="M23" s="1015"/>
      <c r="N23" s="1015"/>
      <c r="O23" s="1015"/>
      <c r="P23" s="1015"/>
      <c r="Q23" s="1015"/>
      <c r="R23" s="1015"/>
      <c r="S23" s="1015"/>
      <c r="T23" s="1016"/>
      <c r="U23" s="1016"/>
      <c r="V23" s="1016"/>
      <c r="W23" s="1016"/>
      <c r="X23" s="1024"/>
      <c r="Y23" s="1024"/>
      <c r="Z23" s="1016"/>
      <c r="AA23" s="1016"/>
      <c r="AB23" s="1016"/>
      <c r="AC23" s="1016"/>
      <c r="AD23" s="1016"/>
      <c r="AE23" s="1016"/>
      <c r="AF23" s="1016"/>
      <c r="AG23" s="1016"/>
      <c r="AH23" s="1016"/>
      <c r="AI23" s="1015"/>
      <c r="AJ23" s="1015"/>
      <c r="AK23" s="1015"/>
      <c r="AL23" s="1015"/>
      <c r="AM23" s="1015"/>
      <c r="AN23" s="1031"/>
      <c r="AO23" s="1031"/>
      <c r="AP23" s="1031"/>
      <c r="AQ23" s="1031"/>
      <c r="AR23" s="1031"/>
      <c r="AS23" s="1031"/>
      <c r="AT23" s="1031"/>
      <c r="AU23" s="1031"/>
      <c r="AV23" s="1031"/>
      <c r="AW23" s="1031"/>
      <c r="AX23" s="1031"/>
      <c r="AY23" s="1031"/>
      <c r="AZ23" s="1031"/>
      <c r="BA23" s="1031"/>
      <c r="BB23" s="1031"/>
      <c r="BC23" s="1031"/>
      <c r="BD23" s="1031"/>
      <c r="BE23" s="1031"/>
      <c r="BF23" s="1031"/>
      <c r="BG23" s="1031"/>
      <c r="BH23" s="1031"/>
      <c r="BI23" s="1031"/>
      <c r="BJ23" s="1031"/>
      <c r="BK23" s="1031"/>
      <c r="BL23" s="1031"/>
      <c r="BM23" s="1031"/>
      <c r="BN23" s="1031"/>
      <c r="BO23" s="1031"/>
      <c r="BP23" s="1031"/>
      <c r="BQ23" s="1031"/>
    </row>
    <row r="24" s="383" customFormat="1" ht="20.1" customHeight="1" spans="1:69">
      <c r="A24" s="1002">
        <v>20</v>
      </c>
      <c r="B24" s="1002" t="s">
        <v>438</v>
      </c>
      <c r="C24" s="1002" t="s">
        <v>439</v>
      </c>
      <c r="D24" s="1003" t="s">
        <v>399</v>
      </c>
      <c r="E24" s="1003" t="s">
        <v>382</v>
      </c>
      <c r="F24" s="1003" t="s">
        <v>383</v>
      </c>
      <c r="G24" s="1003" t="s">
        <v>437</v>
      </c>
      <c r="H24" s="1010" t="s">
        <v>406</v>
      </c>
      <c r="I24" s="1010" t="s">
        <v>440</v>
      </c>
      <c r="J24" s="1015"/>
      <c r="K24" s="1015"/>
      <c r="L24" s="1015"/>
      <c r="M24" s="1015"/>
      <c r="N24" s="1015"/>
      <c r="O24" s="1015"/>
      <c r="P24" s="1015"/>
      <c r="Q24" s="1015"/>
      <c r="R24" s="1015"/>
      <c r="S24" s="1015"/>
      <c r="T24" s="1016"/>
      <c r="U24" s="1016"/>
      <c r="V24" s="1016"/>
      <c r="W24" s="1016"/>
      <c r="X24" s="1024"/>
      <c r="Y24" s="1024"/>
      <c r="Z24" s="1016"/>
      <c r="AA24" s="1016"/>
      <c r="AB24" s="1016"/>
      <c r="AC24" s="1016"/>
      <c r="AD24" s="1016"/>
      <c r="AE24" s="1016"/>
      <c r="AF24" s="1016"/>
      <c r="AG24" s="1016"/>
      <c r="AH24" s="1016"/>
      <c r="AI24" s="1015"/>
      <c r="AJ24" s="1015"/>
      <c r="AK24" s="1015"/>
      <c r="AL24" s="1015"/>
      <c r="AM24" s="1015"/>
      <c r="AN24" s="1031"/>
      <c r="AO24" s="1031"/>
      <c r="AP24" s="1031"/>
      <c r="AQ24" s="1031"/>
      <c r="AR24" s="1031"/>
      <c r="AS24" s="1031"/>
      <c r="AT24" s="1031"/>
      <c r="AU24" s="1031"/>
      <c r="AV24" s="1031"/>
      <c r="AW24" s="1031"/>
      <c r="AX24" s="1031"/>
      <c r="AY24" s="1031"/>
      <c r="AZ24" s="1031"/>
      <c r="BA24" s="1031"/>
      <c r="BB24" s="1031"/>
      <c r="BC24" s="1031"/>
      <c r="BD24" s="1031"/>
      <c r="BE24" s="1031"/>
      <c r="BF24" s="1031"/>
      <c r="BG24" s="1031"/>
      <c r="BH24" s="1031"/>
      <c r="BI24" s="1031"/>
      <c r="BJ24" s="1031"/>
      <c r="BK24" s="1031"/>
      <c r="BL24" s="1031"/>
      <c r="BM24" s="1031"/>
      <c r="BN24" s="1031"/>
      <c r="BO24" s="1031"/>
      <c r="BP24" s="1031"/>
      <c r="BQ24" s="1031"/>
    </row>
    <row r="25" s="383" customFormat="1" ht="20.1" customHeight="1" spans="1:69">
      <c r="A25" s="1002">
        <v>21</v>
      </c>
      <c r="B25" s="1002" t="s">
        <v>441</v>
      </c>
      <c r="C25" s="1002" t="s">
        <v>435</v>
      </c>
      <c r="D25" s="1003" t="s">
        <v>436</v>
      </c>
      <c r="E25" s="1003" t="s">
        <v>382</v>
      </c>
      <c r="F25" s="1003" t="s">
        <v>383</v>
      </c>
      <c r="G25" s="1003" t="s">
        <v>437</v>
      </c>
      <c r="H25" s="1010" t="s">
        <v>406</v>
      </c>
      <c r="I25" s="1010" t="s">
        <v>440</v>
      </c>
      <c r="J25" s="1015"/>
      <c r="K25" s="1015"/>
      <c r="L25" s="1015"/>
      <c r="M25" s="1015"/>
      <c r="N25" s="1015"/>
      <c r="O25" s="1015"/>
      <c r="P25" s="1015"/>
      <c r="Q25" s="1015"/>
      <c r="R25" s="1015"/>
      <c r="S25" s="1015"/>
      <c r="T25" s="1016"/>
      <c r="U25" s="1016"/>
      <c r="V25" s="1016"/>
      <c r="W25" s="1016"/>
      <c r="X25" s="1016"/>
      <c r="Y25" s="1020"/>
      <c r="Z25" s="1020"/>
      <c r="AA25" s="1020"/>
      <c r="AB25" s="1016"/>
      <c r="AC25" s="1016"/>
      <c r="AD25" s="1016"/>
      <c r="AE25" s="1016"/>
      <c r="AF25" s="1016"/>
      <c r="AG25" s="1016"/>
      <c r="AH25" s="1016"/>
      <c r="AI25" s="1015"/>
      <c r="AJ25" s="1015"/>
      <c r="AK25" s="1015"/>
      <c r="AL25" s="1015"/>
      <c r="AM25" s="1015"/>
      <c r="AN25" s="1031"/>
      <c r="AO25" s="1031"/>
      <c r="AP25" s="1031"/>
      <c r="AQ25" s="1031"/>
      <c r="AR25" s="1031"/>
      <c r="AS25" s="1031"/>
      <c r="AT25" s="1031"/>
      <c r="AU25" s="1031"/>
      <c r="AV25" s="1031"/>
      <c r="AW25" s="1031"/>
      <c r="AX25" s="1031"/>
      <c r="AY25" s="1031"/>
      <c r="AZ25" s="1031"/>
      <c r="BA25" s="1031"/>
      <c r="BB25" s="1031"/>
      <c r="BC25" s="1031"/>
      <c r="BD25" s="1031"/>
      <c r="BE25" s="1031"/>
      <c r="BF25" s="1031"/>
      <c r="BG25" s="1031"/>
      <c r="BH25" s="1031"/>
      <c r="BI25" s="1031"/>
      <c r="BJ25" s="1031"/>
      <c r="BK25" s="1031"/>
      <c r="BL25" s="1031"/>
      <c r="BM25" s="1031"/>
      <c r="BN25" s="1031"/>
      <c r="BO25" s="1031"/>
      <c r="BP25" s="1031"/>
      <c r="BQ25" s="1031"/>
    </row>
    <row r="26" s="383" customFormat="1" ht="20.1" customHeight="1" spans="1:69">
      <c r="A26" s="1002">
        <v>22</v>
      </c>
      <c r="B26" s="1002" t="s">
        <v>442</v>
      </c>
      <c r="C26" s="1002" t="s">
        <v>443</v>
      </c>
      <c r="D26" s="1002" t="s">
        <v>396</v>
      </c>
      <c r="E26" s="1003" t="s">
        <v>382</v>
      </c>
      <c r="F26" s="1003" t="s">
        <v>383</v>
      </c>
      <c r="G26" s="1003" t="s">
        <v>444</v>
      </c>
      <c r="H26" s="1002" t="s">
        <v>385</v>
      </c>
      <c r="I26" s="1002"/>
      <c r="J26" s="1015"/>
      <c r="K26" s="1015"/>
      <c r="L26" s="1015"/>
      <c r="M26" s="1015"/>
      <c r="N26" s="1015"/>
      <c r="O26" s="1015"/>
      <c r="P26" s="1015"/>
      <c r="Q26" s="1015"/>
      <c r="R26" s="1015"/>
      <c r="S26" s="1015"/>
      <c r="T26" s="1016"/>
      <c r="U26" s="1016"/>
      <c r="V26" s="1016"/>
      <c r="W26" s="1016"/>
      <c r="X26" s="1016"/>
      <c r="Y26" s="1016"/>
      <c r="Z26" s="1016"/>
      <c r="AA26" s="1016"/>
      <c r="AB26" s="1016"/>
      <c r="AC26" s="1020"/>
      <c r="AD26" s="1020"/>
      <c r="AE26" s="1020"/>
      <c r="AF26" s="1020"/>
      <c r="AG26" s="1020"/>
      <c r="AH26" s="1020"/>
      <c r="AI26" s="1015"/>
      <c r="AJ26" s="1015"/>
      <c r="AK26" s="1015"/>
      <c r="AL26" s="1015"/>
      <c r="AM26" s="1015"/>
      <c r="AN26" s="1031"/>
      <c r="AO26" s="1031"/>
      <c r="AP26" s="1031"/>
      <c r="AQ26" s="1031"/>
      <c r="AR26" s="1031"/>
      <c r="AS26" s="1031"/>
      <c r="AT26" s="1031"/>
      <c r="AU26" s="1031"/>
      <c r="AV26" s="1031"/>
      <c r="AW26" s="1031"/>
      <c r="AX26" s="1031"/>
      <c r="AY26" s="1031"/>
      <c r="AZ26" s="1031"/>
      <c r="BA26" s="1031"/>
      <c r="BB26" s="1031"/>
      <c r="BC26" s="1031"/>
      <c r="BD26" s="1031"/>
      <c r="BE26" s="1031"/>
      <c r="BF26" s="1031"/>
      <c r="BG26" s="1031"/>
      <c r="BH26" s="1031"/>
      <c r="BI26" s="1031"/>
      <c r="BJ26" s="1031"/>
      <c r="BK26" s="1031"/>
      <c r="BL26" s="1031"/>
      <c r="BM26" s="1031"/>
      <c r="BN26" s="1031"/>
      <c r="BO26" s="1031"/>
      <c r="BP26" s="1031"/>
      <c r="BQ26" s="1031"/>
    </row>
    <row r="27" s="383" customFormat="1" ht="20.1" customHeight="1" spans="1:69">
      <c r="A27" s="1002">
        <v>23</v>
      </c>
      <c r="B27" s="1002" t="s">
        <v>445</v>
      </c>
      <c r="C27" s="1002" t="s">
        <v>446</v>
      </c>
      <c r="D27" s="1002" t="s">
        <v>399</v>
      </c>
      <c r="E27" s="1003" t="s">
        <v>382</v>
      </c>
      <c r="F27" s="1003" t="s">
        <v>383</v>
      </c>
      <c r="G27" s="1003" t="s">
        <v>444</v>
      </c>
      <c r="H27" s="1002" t="s">
        <v>385</v>
      </c>
      <c r="I27" s="1002"/>
      <c r="J27" s="1015"/>
      <c r="K27" s="1015"/>
      <c r="L27" s="1015"/>
      <c r="M27" s="1015"/>
      <c r="N27" s="1015"/>
      <c r="O27" s="1015"/>
      <c r="P27" s="1015"/>
      <c r="Q27" s="1015"/>
      <c r="R27" s="1015"/>
      <c r="S27" s="1015"/>
      <c r="T27" s="1015"/>
      <c r="U27" s="1015"/>
      <c r="V27" s="1015"/>
      <c r="W27" s="1015"/>
      <c r="X27" s="1015"/>
      <c r="Y27" s="1015"/>
      <c r="Z27" s="1015"/>
      <c r="AA27" s="1015"/>
      <c r="AB27" s="1015"/>
      <c r="AC27" s="1015"/>
      <c r="AD27" s="1015"/>
      <c r="AE27" s="1024"/>
      <c r="AF27" s="1024"/>
      <c r="AG27" s="1024"/>
      <c r="AH27" s="1024"/>
      <c r="AI27" s="1024"/>
      <c r="AJ27" s="1024"/>
      <c r="AK27" s="1024"/>
      <c r="AL27" s="1024"/>
      <c r="AM27" s="1024"/>
      <c r="AN27" s="1031"/>
      <c r="AO27" s="1031"/>
      <c r="AP27" s="1031"/>
      <c r="AQ27" s="1031"/>
      <c r="AR27" s="1031"/>
      <c r="AS27" s="1031"/>
      <c r="AT27" s="1031"/>
      <c r="AU27" s="1031"/>
      <c r="AV27" s="1031"/>
      <c r="AW27" s="1031"/>
      <c r="AX27" s="1031"/>
      <c r="AY27" s="1031"/>
      <c r="AZ27" s="1031"/>
      <c r="BA27" s="1031"/>
      <c r="BB27" s="1031"/>
      <c r="BC27" s="1031"/>
      <c r="BD27" s="1031"/>
      <c r="BE27" s="1031"/>
      <c r="BF27" s="1031"/>
      <c r="BG27" s="1031"/>
      <c r="BH27" s="1031"/>
      <c r="BI27" s="1031"/>
      <c r="BJ27" s="1031"/>
      <c r="BK27" s="1031"/>
      <c r="BL27" s="1031"/>
      <c r="BM27" s="1031"/>
      <c r="BN27" s="1031"/>
      <c r="BO27" s="1031"/>
      <c r="BP27" s="1031"/>
      <c r="BQ27" s="1031"/>
    </row>
    <row r="28" s="857" customFormat="1" ht="20.1" customHeight="1" spans="1:69">
      <c r="A28" s="1002">
        <v>24</v>
      </c>
      <c r="B28" s="1002" t="s">
        <v>447</v>
      </c>
      <c r="C28" s="1002" t="s">
        <v>448</v>
      </c>
      <c r="D28" s="1002" t="s">
        <v>399</v>
      </c>
      <c r="E28" s="1003" t="s">
        <v>382</v>
      </c>
      <c r="F28" s="1003" t="s">
        <v>449</v>
      </c>
      <c r="G28" s="1002" t="s">
        <v>450</v>
      </c>
      <c r="H28" s="1002" t="s">
        <v>385</v>
      </c>
      <c r="I28" s="1002"/>
      <c r="J28" s="1015"/>
      <c r="K28" s="1015"/>
      <c r="L28" s="1015"/>
      <c r="M28" s="1015"/>
      <c r="N28" s="1015"/>
      <c r="O28" s="1015"/>
      <c r="P28" s="1015"/>
      <c r="Q28" s="1015"/>
      <c r="R28" s="1015"/>
      <c r="S28" s="1015"/>
      <c r="T28" s="1015"/>
      <c r="U28" s="1015"/>
      <c r="V28" s="1015"/>
      <c r="W28" s="1015"/>
      <c r="X28" s="1015"/>
      <c r="Y28" s="1015"/>
      <c r="Z28" s="1015"/>
      <c r="AA28" s="1015"/>
      <c r="AB28" s="1015"/>
      <c r="AC28" s="1015"/>
      <c r="AD28" s="1015"/>
      <c r="AE28" s="1015"/>
      <c r="AF28" s="1020"/>
      <c r="AG28" s="1020"/>
      <c r="AH28" s="1020"/>
      <c r="AI28" s="1020"/>
      <c r="AJ28" s="1020"/>
      <c r="AK28" s="1020"/>
      <c r="AL28" s="1020"/>
      <c r="AM28" s="1020"/>
      <c r="AN28" s="1031"/>
      <c r="AO28" s="1031"/>
      <c r="AP28" s="1031"/>
      <c r="AQ28" s="1031"/>
      <c r="AR28" s="1031"/>
      <c r="AS28" s="1031"/>
      <c r="AT28" s="1031"/>
      <c r="AU28" s="1031"/>
      <c r="AV28" s="1031"/>
      <c r="AW28" s="1031"/>
      <c r="AX28" s="1031"/>
      <c r="AY28" s="1031"/>
      <c r="AZ28" s="1031"/>
      <c r="BA28" s="1031"/>
      <c r="BB28" s="1031"/>
      <c r="BC28" s="1031"/>
      <c r="BD28" s="1031"/>
      <c r="BE28" s="1031"/>
      <c r="BF28" s="1031"/>
      <c r="BG28" s="1031"/>
      <c r="BH28" s="1031"/>
      <c r="BI28" s="1031"/>
      <c r="BJ28" s="1031"/>
      <c r="BK28" s="1031"/>
      <c r="BL28" s="1031"/>
      <c r="BM28" s="1031"/>
      <c r="BN28" s="1031"/>
      <c r="BO28" s="1031"/>
      <c r="BP28" s="1031"/>
      <c r="BQ28" s="1031"/>
    </row>
    <row r="29" s="383" customFormat="1" ht="20.1" customHeight="1" spans="1:69">
      <c r="A29" s="1002">
        <v>25</v>
      </c>
      <c r="B29" s="1002" t="s">
        <v>451</v>
      </c>
      <c r="C29" s="1002" t="s">
        <v>452</v>
      </c>
      <c r="D29" s="1002" t="s">
        <v>399</v>
      </c>
      <c r="E29" s="1003" t="s">
        <v>382</v>
      </c>
      <c r="F29" s="1003" t="s">
        <v>383</v>
      </c>
      <c r="G29" s="1003" t="s">
        <v>444</v>
      </c>
      <c r="H29" s="1002" t="s">
        <v>385</v>
      </c>
      <c r="I29" s="1002"/>
      <c r="J29" s="1015"/>
      <c r="K29" s="1015"/>
      <c r="L29" s="1015"/>
      <c r="M29" s="1015"/>
      <c r="N29" s="1015"/>
      <c r="O29" s="1015"/>
      <c r="P29" s="1015"/>
      <c r="Q29" s="1015"/>
      <c r="R29" s="1015"/>
      <c r="S29" s="1015"/>
      <c r="T29" s="1015"/>
      <c r="U29" s="1015"/>
      <c r="V29" s="1015"/>
      <c r="W29" s="1015"/>
      <c r="X29" s="1015"/>
      <c r="Y29" s="1015"/>
      <c r="Z29" s="1015"/>
      <c r="AA29" s="1015"/>
      <c r="AB29" s="1015"/>
      <c r="AC29" s="1015"/>
      <c r="AD29" s="1015"/>
      <c r="AE29" s="1015"/>
      <c r="AF29" s="1015"/>
      <c r="AG29" s="1015"/>
      <c r="AH29" s="1015"/>
      <c r="AI29" s="1015"/>
      <c r="AJ29" s="1015"/>
      <c r="AK29" s="1015"/>
      <c r="AL29" s="1024"/>
      <c r="AM29" s="1024"/>
      <c r="AN29" s="1031"/>
      <c r="AO29" s="1031"/>
      <c r="AP29" s="1031"/>
      <c r="AQ29" s="1031"/>
      <c r="AR29" s="1031"/>
      <c r="AS29" s="1031"/>
      <c r="AT29" s="1031"/>
      <c r="AU29" s="1031"/>
      <c r="AV29" s="1031"/>
      <c r="AW29" s="1031"/>
      <c r="AX29" s="1031"/>
      <c r="AY29" s="1031"/>
      <c r="AZ29" s="1031"/>
      <c r="BA29" s="1031"/>
      <c r="BB29" s="1031"/>
      <c r="BC29" s="1031"/>
      <c r="BD29" s="1031"/>
      <c r="BE29" s="1031"/>
      <c r="BF29" s="1031"/>
      <c r="BG29" s="1031"/>
      <c r="BH29" s="1031"/>
      <c r="BI29" s="1031"/>
      <c r="BJ29" s="1031"/>
      <c r="BK29" s="1031"/>
      <c r="BL29" s="1031"/>
      <c r="BM29" s="1031"/>
      <c r="BN29" s="1031"/>
      <c r="BO29" s="1031"/>
      <c r="BP29" s="1031"/>
      <c r="BQ29" s="1031"/>
    </row>
    <row r="30" s="383" customFormat="1" ht="20.1" customHeight="1" spans="1:69">
      <c r="A30" s="1002">
        <v>26</v>
      </c>
      <c r="B30" s="1002" t="s">
        <v>453</v>
      </c>
      <c r="C30" s="1002" t="s">
        <v>453</v>
      </c>
      <c r="D30" s="1002" t="s">
        <v>453</v>
      </c>
      <c r="E30" s="1002" t="s">
        <v>453</v>
      </c>
      <c r="F30" s="1002" t="s">
        <v>453</v>
      </c>
      <c r="G30" s="1002" t="s">
        <v>453</v>
      </c>
      <c r="H30" s="1002" t="s">
        <v>453</v>
      </c>
      <c r="I30" s="1002" t="s">
        <v>453</v>
      </c>
      <c r="J30" s="1015"/>
      <c r="K30" s="1015"/>
      <c r="L30" s="1015"/>
      <c r="M30" s="1015"/>
      <c r="N30" s="1015"/>
      <c r="O30" s="1015"/>
      <c r="P30" s="1015"/>
      <c r="Q30" s="1015"/>
      <c r="R30" s="1015"/>
      <c r="S30" s="1015"/>
      <c r="T30" s="1015"/>
      <c r="U30" s="1015"/>
      <c r="V30" s="1015"/>
      <c r="W30" s="1015"/>
      <c r="X30" s="1015"/>
      <c r="Y30" s="1015"/>
      <c r="Z30" s="1015"/>
      <c r="AA30" s="1015"/>
      <c r="AB30" s="1015"/>
      <c r="AC30" s="1015"/>
      <c r="AD30" s="1015"/>
      <c r="AE30" s="1015"/>
      <c r="AF30" s="1015"/>
      <c r="AG30" s="1015"/>
      <c r="AH30" s="1015"/>
      <c r="AI30" s="1015"/>
      <c r="AJ30" s="1015"/>
      <c r="AK30" s="1015"/>
      <c r="AL30" s="1015"/>
      <c r="AM30" s="1015"/>
      <c r="AN30" s="1031"/>
      <c r="AO30" s="1031"/>
      <c r="AP30" s="1031"/>
      <c r="AQ30" s="1031"/>
      <c r="AR30" s="1031"/>
      <c r="AS30" s="1031"/>
      <c r="AT30" s="1031"/>
      <c r="AU30" s="1031"/>
      <c r="AV30" s="1031"/>
      <c r="AW30" s="1031"/>
      <c r="AX30" s="1031"/>
      <c r="AY30" s="1031"/>
      <c r="AZ30" s="1031"/>
      <c r="BA30" s="1031"/>
      <c r="BB30" s="1031"/>
      <c r="BC30" s="1031"/>
      <c r="BD30" s="1031"/>
      <c r="BE30" s="1031"/>
      <c r="BF30" s="1031"/>
      <c r="BG30" s="1031"/>
      <c r="BH30" s="1031"/>
      <c r="BI30" s="1031"/>
      <c r="BJ30" s="1031"/>
      <c r="BK30" s="1031"/>
      <c r="BL30" s="1031"/>
      <c r="BM30" s="1031"/>
      <c r="BN30" s="1031"/>
      <c r="BO30" s="1031"/>
      <c r="BP30" s="1031"/>
      <c r="BQ30" s="1031"/>
    </row>
    <row r="31" s="383" customFormat="1" ht="20.1" customHeight="1" spans="1:69">
      <c r="A31" s="1004"/>
      <c r="B31" s="1005"/>
      <c r="C31" s="1005"/>
      <c r="D31" s="1005"/>
      <c r="E31" s="1005"/>
      <c r="F31" s="1005"/>
      <c r="G31" s="1005"/>
      <c r="H31" s="1005"/>
      <c r="I31" s="1005"/>
      <c r="J31" s="1018"/>
      <c r="K31" s="1018"/>
      <c r="L31" s="1018"/>
      <c r="M31" s="1018"/>
      <c r="N31" s="1018"/>
      <c r="O31" s="1018"/>
      <c r="P31" s="1018"/>
      <c r="Q31" s="1018"/>
      <c r="R31" s="1018"/>
      <c r="S31" s="1018"/>
      <c r="T31" s="1018"/>
      <c r="U31" s="1018"/>
      <c r="V31" s="1018"/>
      <c r="W31" s="1018"/>
      <c r="X31" s="1018"/>
      <c r="Y31" s="1018"/>
      <c r="Z31" s="1018"/>
      <c r="AA31" s="1018"/>
      <c r="AB31" s="1018"/>
      <c r="AC31" s="1018"/>
      <c r="AD31" s="1018"/>
      <c r="AE31" s="1018"/>
      <c r="AF31" s="1018"/>
      <c r="AG31" s="1018"/>
      <c r="AH31" s="1018"/>
      <c r="AI31" s="1018"/>
      <c r="AJ31" s="1018"/>
      <c r="AK31" s="1018"/>
      <c r="AL31" s="1018"/>
      <c r="AM31" s="1018"/>
      <c r="AN31" s="1033"/>
      <c r="AO31" s="1033"/>
      <c r="AP31" s="1033"/>
      <c r="AQ31" s="1033"/>
      <c r="AR31" s="1033"/>
      <c r="AS31" s="1033"/>
      <c r="AT31" s="1033"/>
      <c r="AU31" s="1033"/>
      <c r="AV31" s="1033"/>
      <c r="AW31" s="1033"/>
      <c r="AX31" s="1033"/>
      <c r="AY31" s="1033"/>
      <c r="AZ31" s="1033"/>
      <c r="BA31" s="1033"/>
      <c r="BB31" s="1033"/>
      <c r="BC31" s="1033"/>
      <c r="BD31" s="1033"/>
      <c r="BE31" s="1033"/>
      <c r="BF31" s="1033"/>
      <c r="BG31" s="1033"/>
      <c r="BH31" s="1033"/>
      <c r="BI31" s="1033"/>
      <c r="BJ31" s="1033"/>
      <c r="BK31" s="1033"/>
      <c r="BL31" s="1033"/>
      <c r="BM31" s="1033"/>
      <c r="BN31" s="1033"/>
      <c r="BO31" s="1033"/>
      <c r="BP31" s="1033"/>
      <c r="BQ31" s="1033"/>
    </row>
    <row r="32" s="383" customFormat="1" ht="20.1" customHeight="1" spans="1:69">
      <c r="A32" s="1004"/>
      <c r="B32" s="1005"/>
      <c r="C32" s="1005"/>
      <c r="D32" s="1005"/>
      <c r="E32" s="1005"/>
      <c r="F32" s="1005"/>
      <c r="G32" s="1005"/>
      <c r="H32" s="1005"/>
      <c r="I32" s="1005"/>
      <c r="J32" s="1019"/>
      <c r="K32" s="1019"/>
      <c r="L32" s="1019"/>
      <c r="M32" s="1019"/>
      <c r="N32" s="1019"/>
      <c r="O32" s="1019"/>
      <c r="P32" s="1019"/>
      <c r="Q32" s="1019"/>
      <c r="R32" s="1019"/>
      <c r="S32" s="1019"/>
      <c r="T32" s="1019"/>
      <c r="U32" s="1019"/>
      <c r="V32" s="1019"/>
      <c r="W32" s="1019"/>
      <c r="X32" s="1019"/>
      <c r="Y32" s="1019"/>
      <c r="Z32" s="1019"/>
      <c r="AA32" s="1019"/>
      <c r="AB32" s="1019"/>
      <c r="AC32" s="1019"/>
      <c r="AD32" s="1019"/>
      <c r="AE32" s="1019"/>
      <c r="AF32" s="1019"/>
      <c r="AG32" s="1019"/>
      <c r="AH32" s="1019"/>
      <c r="AI32" s="1019"/>
      <c r="AJ32" s="1019"/>
      <c r="AK32" s="1019"/>
      <c r="AL32" s="1034"/>
      <c r="AM32" s="1034"/>
      <c r="AN32" s="1035"/>
      <c r="AO32" s="1035"/>
      <c r="AP32" s="1035"/>
      <c r="AQ32" s="1035"/>
      <c r="AR32" s="1035"/>
      <c r="AS32" s="1035"/>
      <c r="AT32" s="1035"/>
      <c r="AU32" s="1035"/>
      <c r="AV32" s="1035"/>
      <c r="AW32" s="1035"/>
      <c r="AX32" s="1035"/>
      <c r="AY32" s="1035"/>
      <c r="AZ32" s="1035"/>
      <c r="BA32" s="1035"/>
      <c r="BB32" s="1035"/>
      <c r="BC32" s="1035"/>
      <c r="BD32" s="1035"/>
      <c r="BE32" s="1035"/>
      <c r="BF32" s="1035"/>
      <c r="BG32" s="1035"/>
      <c r="BH32" s="1035"/>
      <c r="BI32" s="1035"/>
      <c r="BJ32" s="1035"/>
      <c r="BK32" s="1035"/>
      <c r="BL32" s="1035"/>
      <c r="BM32" s="1035"/>
      <c r="BN32" s="1035"/>
      <c r="BO32" s="1035"/>
      <c r="BP32" s="1038"/>
      <c r="BQ32" s="1038"/>
    </row>
    <row r="33" s="383" customFormat="1" ht="20.1" customHeight="1" spans="1:69">
      <c r="A33" s="1004"/>
      <c r="B33" s="1005"/>
      <c r="C33" s="1005"/>
      <c r="D33" s="1005"/>
      <c r="E33" s="1005"/>
      <c r="F33" s="1005"/>
      <c r="G33" s="1005"/>
      <c r="H33" s="1005"/>
      <c r="I33" s="1005"/>
      <c r="J33" s="1019"/>
      <c r="K33" s="1019"/>
      <c r="L33" s="1019"/>
      <c r="M33" s="1019"/>
      <c r="N33" s="1019"/>
      <c r="O33" s="1019"/>
      <c r="P33" s="1019"/>
      <c r="Q33" s="1019"/>
      <c r="R33" s="1019"/>
      <c r="S33" s="1019"/>
      <c r="T33" s="1019"/>
      <c r="U33" s="1019"/>
      <c r="V33" s="1019"/>
      <c r="W33" s="1019"/>
      <c r="X33" s="1019"/>
      <c r="Y33" s="1019"/>
      <c r="Z33" s="1019"/>
      <c r="AA33" s="1019"/>
      <c r="AB33" s="1019"/>
      <c r="AC33" s="1019"/>
      <c r="AD33" s="1019"/>
      <c r="AE33" s="1019"/>
      <c r="AF33" s="1019"/>
      <c r="AG33" s="1019"/>
      <c r="AH33" s="1019"/>
      <c r="AI33" s="1019"/>
      <c r="AJ33" s="1019"/>
      <c r="AK33" s="1019"/>
      <c r="AL33" s="1034"/>
      <c r="AM33" s="1034"/>
      <c r="AN33" s="1035"/>
      <c r="AO33" s="1035"/>
      <c r="AP33" s="1035"/>
      <c r="AQ33" s="1035"/>
      <c r="AR33" s="1035"/>
      <c r="AS33" s="1035"/>
      <c r="AT33" s="1035"/>
      <c r="AU33" s="1035"/>
      <c r="AV33" s="1035"/>
      <c r="AW33" s="1035"/>
      <c r="AX33" s="1035"/>
      <c r="AY33" s="1035"/>
      <c r="AZ33" s="1035"/>
      <c r="BA33" s="1035"/>
      <c r="BB33" s="1035"/>
      <c r="BC33" s="1035"/>
      <c r="BD33" s="1035"/>
      <c r="BE33" s="1035"/>
      <c r="BF33" s="1035"/>
      <c r="BG33" s="1035"/>
      <c r="BH33" s="1035"/>
      <c r="BI33" s="1035"/>
      <c r="BJ33" s="1035"/>
      <c r="BK33" s="1035"/>
      <c r="BL33" s="1035"/>
      <c r="BM33" s="1035"/>
      <c r="BN33" s="1035"/>
      <c r="BO33" s="1035"/>
      <c r="BP33" s="1038"/>
      <c r="BQ33" s="1038"/>
    </row>
    <row r="34" s="383" customFormat="1" ht="20.1" customHeight="1" spans="1:69">
      <c r="A34" s="1004"/>
      <c r="B34" s="1004"/>
      <c r="C34" s="1004"/>
      <c r="D34" s="1004"/>
      <c r="E34" s="1011"/>
      <c r="F34" s="1011"/>
      <c r="G34" s="1011"/>
      <c r="H34" s="1011"/>
      <c r="I34" s="1005"/>
      <c r="J34" s="1019"/>
      <c r="K34" s="1019"/>
      <c r="L34" s="1019"/>
      <c r="M34" s="1019"/>
      <c r="N34" s="1019"/>
      <c r="O34" s="1019"/>
      <c r="P34" s="1019"/>
      <c r="Q34" s="1019"/>
      <c r="R34" s="1019"/>
      <c r="S34" s="1019"/>
      <c r="T34" s="1019"/>
      <c r="U34" s="1019"/>
      <c r="V34" s="1019"/>
      <c r="W34" s="1019"/>
      <c r="X34" s="1019"/>
      <c r="Y34" s="1019"/>
      <c r="Z34" s="1019"/>
      <c r="AA34" s="1019"/>
      <c r="AB34" s="1019"/>
      <c r="AC34" s="1019"/>
      <c r="AD34" s="1019"/>
      <c r="AE34" s="1019"/>
      <c r="AF34" s="1019"/>
      <c r="AG34" s="1019"/>
      <c r="AH34" s="1019"/>
      <c r="AI34" s="1019"/>
      <c r="AJ34" s="1019"/>
      <c r="AK34" s="1019"/>
      <c r="AL34" s="1034"/>
      <c r="AM34" s="1034"/>
      <c r="AN34" s="1035"/>
      <c r="AO34" s="1035"/>
      <c r="AP34" s="1035"/>
      <c r="AQ34" s="1035"/>
      <c r="AR34" s="1035"/>
      <c r="AS34" s="1035"/>
      <c r="AT34" s="1035"/>
      <c r="AU34" s="1035"/>
      <c r="AV34" s="1035"/>
      <c r="AW34" s="1035"/>
      <c r="AX34" s="1035"/>
      <c r="AY34" s="1035"/>
      <c r="AZ34" s="1035"/>
      <c r="BA34" s="1035"/>
      <c r="BB34" s="1035"/>
      <c r="BC34" s="1035"/>
      <c r="BD34" s="1035"/>
      <c r="BE34" s="1035"/>
      <c r="BF34" s="1035"/>
      <c r="BG34" s="1035"/>
      <c r="BH34" s="1035"/>
      <c r="BI34" s="1035"/>
      <c r="BJ34" s="1035"/>
      <c r="BK34" s="1035"/>
      <c r="BL34" s="1035"/>
      <c r="BM34" s="1035"/>
      <c r="BN34" s="1035"/>
      <c r="BO34" s="1035"/>
      <c r="BP34" s="1038"/>
      <c r="BQ34" s="1038"/>
    </row>
    <row r="35" s="383" customFormat="1" ht="20.1" customHeight="1" spans="1:69">
      <c r="A35" s="1004"/>
      <c r="B35" s="1005"/>
      <c r="C35" s="1005"/>
      <c r="D35" s="1005"/>
      <c r="E35" s="1005"/>
      <c r="F35" s="1005"/>
      <c r="G35" s="1005"/>
      <c r="H35" s="1005"/>
      <c r="I35" s="1005"/>
      <c r="J35" s="1019"/>
      <c r="K35" s="1019"/>
      <c r="L35" s="1019"/>
      <c r="M35" s="1019"/>
      <c r="N35" s="1019"/>
      <c r="O35" s="1019"/>
      <c r="P35" s="1019"/>
      <c r="Q35" s="1019"/>
      <c r="R35" s="1019"/>
      <c r="S35" s="1019"/>
      <c r="T35" s="1019"/>
      <c r="U35" s="1019"/>
      <c r="V35" s="1019"/>
      <c r="W35" s="1019"/>
      <c r="X35" s="1019"/>
      <c r="Y35" s="1019"/>
      <c r="Z35" s="1019"/>
      <c r="AA35" s="1019"/>
      <c r="AB35" s="1019"/>
      <c r="AC35" s="1019"/>
      <c r="AD35" s="1019"/>
      <c r="AE35" s="1019"/>
      <c r="AF35" s="1019"/>
      <c r="AG35" s="1019"/>
      <c r="AH35" s="1019"/>
      <c r="AI35" s="1019"/>
      <c r="AJ35" s="1019"/>
      <c r="AK35" s="1019"/>
      <c r="AL35" s="1034"/>
      <c r="AM35" s="1034"/>
      <c r="AN35" s="1035"/>
      <c r="AO35" s="1035"/>
      <c r="AP35" s="1035"/>
      <c r="AQ35" s="1035"/>
      <c r="AR35" s="1035"/>
      <c r="AS35" s="1035"/>
      <c r="AT35" s="1035"/>
      <c r="AU35" s="1035"/>
      <c r="AV35" s="1035"/>
      <c r="AW35" s="1035"/>
      <c r="AX35" s="1035"/>
      <c r="AY35" s="1035"/>
      <c r="AZ35" s="1035"/>
      <c r="BA35" s="1035"/>
      <c r="BB35" s="1035"/>
      <c r="BC35" s="1035"/>
      <c r="BD35" s="1035"/>
      <c r="BE35" s="1035"/>
      <c r="BF35" s="1035"/>
      <c r="BG35" s="1035"/>
      <c r="BH35" s="1035"/>
      <c r="BI35" s="1035"/>
      <c r="BJ35" s="1035"/>
      <c r="BK35" s="1035"/>
      <c r="BL35" s="1035"/>
      <c r="BM35" s="1035"/>
      <c r="BN35" s="1035"/>
      <c r="BO35" s="1035"/>
      <c r="BP35" s="1038"/>
      <c r="BQ35" s="1038"/>
    </row>
    <row r="36" s="383" customFormat="1" ht="20.1" customHeight="1" spans="1:69">
      <c r="A36" s="1004"/>
      <c r="B36" s="1005"/>
      <c r="C36" s="1005"/>
      <c r="D36" s="1005"/>
      <c r="E36" s="1005"/>
      <c r="F36" s="1005"/>
      <c r="G36" s="1005"/>
      <c r="H36" s="1005"/>
      <c r="I36" s="1005"/>
      <c r="J36" s="1019"/>
      <c r="K36" s="1019"/>
      <c r="L36" s="1019"/>
      <c r="M36" s="1019"/>
      <c r="N36" s="1019"/>
      <c r="O36" s="1019"/>
      <c r="P36" s="1019"/>
      <c r="Q36" s="1019"/>
      <c r="R36" s="1019"/>
      <c r="S36" s="1019"/>
      <c r="T36" s="1019"/>
      <c r="U36" s="1019"/>
      <c r="V36" s="1019"/>
      <c r="W36" s="1019"/>
      <c r="X36" s="1019"/>
      <c r="Y36" s="1019"/>
      <c r="Z36" s="1019"/>
      <c r="AA36" s="1019"/>
      <c r="AB36" s="1019"/>
      <c r="AC36" s="1019"/>
      <c r="AD36" s="1019"/>
      <c r="AE36" s="1019"/>
      <c r="AF36" s="1019"/>
      <c r="AG36" s="1019"/>
      <c r="AH36" s="1019"/>
      <c r="AI36" s="1019"/>
      <c r="AJ36" s="1019"/>
      <c r="AK36" s="1019"/>
      <c r="AL36" s="1034"/>
      <c r="AM36" s="1034"/>
      <c r="AN36" s="1035"/>
      <c r="AO36" s="1035"/>
      <c r="AP36" s="1035"/>
      <c r="AQ36" s="1035"/>
      <c r="AR36" s="1035"/>
      <c r="AS36" s="1035"/>
      <c r="AT36" s="1035"/>
      <c r="AU36" s="1035"/>
      <c r="AV36" s="1035"/>
      <c r="AW36" s="1035"/>
      <c r="AX36" s="1035"/>
      <c r="AY36" s="1035"/>
      <c r="AZ36" s="1035"/>
      <c r="BA36" s="1035"/>
      <c r="BB36" s="1035"/>
      <c r="BC36" s="1035"/>
      <c r="BD36" s="1035"/>
      <c r="BE36" s="1035"/>
      <c r="BF36" s="1035"/>
      <c r="BG36" s="1035"/>
      <c r="BH36" s="1035"/>
      <c r="BI36" s="1035"/>
      <c r="BJ36" s="1035"/>
      <c r="BK36" s="1035"/>
      <c r="BL36" s="1035"/>
      <c r="BM36" s="1035"/>
      <c r="BN36" s="1035"/>
      <c r="BO36" s="1035"/>
      <c r="BP36" s="1038"/>
      <c r="BQ36" s="1038"/>
    </row>
    <row r="37" s="383" customFormat="1" ht="20.1" customHeight="1" spans="1:69">
      <c r="A37" s="1004"/>
      <c r="B37" s="1005"/>
      <c r="C37" s="1005"/>
      <c r="D37" s="1005"/>
      <c r="E37" s="1005"/>
      <c r="F37" s="1005"/>
      <c r="G37" s="1005"/>
      <c r="H37" s="1005"/>
      <c r="I37" s="1005"/>
      <c r="J37" s="1019"/>
      <c r="K37" s="1019"/>
      <c r="L37" s="1019"/>
      <c r="M37" s="1019"/>
      <c r="N37" s="1019"/>
      <c r="O37" s="1019"/>
      <c r="P37" s="1019"/>
      <c r="Q37" s="1019"/>
      <c r="R37" s="1019"/>
      <c r="S37" s="1019"/>
      <c r="T37" s="1019"/>
      <c r="U37" s="1019"/>
      <c r="V37" s="1019"/>
      <c r="W37" s="1019"/>
      <c r="X37" s="1019"/>
      <c r="Y37" s="1019"/>
      <c r="Z37" s="1019"/>
      <c r="AA37" s="1019"/>
      <c r="AB37" s="1019"/>
      <c r="AC37" s="1019"/>
      <c r="AD37" s="1019"/>
      <c r="AE37" s="1019"/>
      <c r="AF37" s="1019"/>
      <c r="AG37" s="1019"/>
      <c r="AH37" s="1019"/>
      <c r="AI37" s="1019"/>
      <c r="AJ37" s="1019"/>
      <c r="AK37" s="1019"/>
      <c r="AL37" s="1034"/>
      <c r="AM37" s="1034"/>
      <c r="AN37" s="1035"/>
      <c r="AO37" s="1035"/>
      <c r="AP37" s="1035"/>
      <c r="AQ37" s="1035"/>
      <c r="AR37" s="1035"/>
      <c r="AS37" s="1035"/>
      <c r="AT37" s="1035"/>
      <c r="AU37" s="1035"/>
      <c r="AV37" s="1035"/>
      <c r="AW37" s="1035"/>
      <c r="AX37" s="1035"/>
      <c r="AY37" s="1035"/>
      <c r="AZ37" s="1035"/>
      <c r="BA37" s="1035"/>
      <c r="BB37" s="1035"/>
      <c r="BC37" s="1035"/>
      <c r="BD37" s="1035"/>
      <c r="BE37" s="1035"/>
      <c r="BF37" s="1035"/>
      <c r="BG37" s="1035"/>
      <c r="BH37" s="1035"/>
      <c r="BI37" s="1035"/>
      <c r="BJ37" s="1035"/>
      <c r="BK37" s="1035"/>
      <c r="BL37" s="1035"/>
      <c r="BM37" s="1035"/>
      <c r="BN37" s="1035"/>
      <c r="BO37" s="1035"/>
      <c r="BP37" s="1038"/>
      <c r="BQ37" s="1038"/>
    </row>
    <row r="38" s="383" customFormat="1" ht="20.1" customHeight="1" spans="1:69">
      <c r="A38" s="1004"/>
      <c r="B38" s="1005"/>
      <c r="C38" s="1005"/>
      <c r="D38" s="1005"/>
      <c r="E38" s="1005"/>
      <c r="F38" s="1005"/>
      <c r="G38" s="1005"/>
      <c r="H38" s="1005"/>
      <c r="I38" s="1005"/>
      <c r="J38" s="1019"/>
      <c r="K38" s="1019"/>
      <c r="L38" s="1019"/>
      <c r="M38" s="1019"/>
      <c r="N38" s="1019"/>
      <c r="O38" s="1019"/>
      <c r="P38" s="1019"/>
      <c r="Q38" s="1019"/>
      <c r="R38" s="1019"/>
      <c r="S38" s="1019"/>
      <c r="T38" s="1019"/>
      <c r="U38" s="1019"/>
      <c r="V38" s="1019"/>
      <c r="W38" s="1019"/>
      <c r="X38" s="1019"/>
      <c r="Y38" s="1019"/>
      <c r="Z38" s="1019"/>
      <c r="AA38" s="1019"/>
      <c r="AB38" s="1019"/>
      <c r="AC38" s="1019"/>
      <c r="AD38" s="1019"/>
      <c r="AE38" s="1019"/>
      <c r="AF38" s="1019"/>
      <c r="AG38" s="1019"/>
      <c r="AH38" s="1019"/>
      <c r="AI38" s="1019"/>
      <c r="AJ38" s="1019"/>
      <c r="AK38" s="1019"/>
      <c r="AL38" s="1034"/>
      <c r="AM38" s="1034"/>
      <c r="AN38" s="1035"/>
      <c r="AO38" s="1035"/>
      <c r="AP38" s="1035"/>
      <c r="AQ38" s="1035"/>
      <c r="AR38" s="1035"/>
      <c r="AS38" s="1035"/>
      <c r="AT38" s="1035"/>
      <c r="AU38" s="1035"/>
      <c r="AV38" s="1035"/>
      <c r="AW38" s="1035"/>
      <c r="AX38" s="1035"/>
      <c r="AY38" s="1035"/>
      <c r="AZ38" s="1035"/>
      <c r="BA38" s="1035"/>
      <c r="BB38" s="1035"/>
      <c r="BC38" s="1035"/>
      <c r="BD38" s="1035"/>
      <c r="BE38" s="1035"/>
      <c r="BF38" s="1035"/>
      <c r="BG38" s="1035"/>
      <c r="BH38" s="1035"/>
      <c r="BI38" s="1035"/>
      <c r="BJ38" s="1035"/>
      <c r="BK38" s="1035"/>
      <c r="BL38" s="1035"/>
      <c r="BM38" s="1035"/>
      <c r="BN38" s="1035"/>
      <c r="BO38" s="1035"/>
      <c r="BP38" s="1038"/>
      <c r="BQ38" s="1038"/>
    </row>
    <row r="39" s="383" customFormat="1" ht="20.1" customHeight="1" spans="1:69">
      <c r="A39" s="1004"/>
      <c r="B39" s="1005"/>
      <c r="C39" s="1005"/>
      <c r="D39" s="1005"/>
      <c r="E39" s="1005"/>
      <c r="F39" s="1005"/>
      <c r="G39" s="1005"/>
      <c r="H39" s="1005"/>
      <c r="I39" s="1005"/>
      <c r="J39" s="1019"/>
      <c r="K39" s="1019"/>
      <c r="L39" s="1019"/>
      <c r="M39" s="1019"/>
      <c r="N39" s="1019"/>
      <c r="O39" s="1019"/>
      <c r="P39" s="1019"/>
      <c r="Q39" s="1019"/>
      <c r="R39" s="1019"/>
      <c r="S39" s="1019"/>
      <c r="T39" s="1019"/>
      <c r="U39" s="1019"/>
      <c r="V39" s="1019"/>
      <c r="W39" s="1019"/>
      <c r="X39" s="1019"/>
      <c r="Y39" s="1019"/>
      <c r="Z39" s="1019"/>
      <c r="AA39" s="1019"/>
      <c r="AB39" s="1019"/>
      <c r="AC39" s="1019"/>
      <c r="AD39" s="1019"/>
      <c r="AE39" s="1019"/>
      <c r="AF39" s="1019"/>
      <c r="AG39" s="1019"/>
      <c r="AH39" s="1019"/>
      <c r="AI39" s="1019"/>
      <c r="AJ39" s="1019"/>
      <c r="AK39" s="1019"/>
      <c r="AL39" s="1034"/>
      <c r="AM39" s="1034"/>
      <c r="AN39" s="1035"/>
      <c r="AO39" s="1035"/>
      <c r="AP39" s="1035"/>
      <c r="AQ39" s="1035"/>
      <c r="AR39" s="1035"/>
      <c r="AS39" s="1035"/>
      <c r="AT39" s="1035"/>
      <c r="AU39" s="1035"/>
      <c r="AV39" s="1035"/>
      <c r="AW39" s="1035"/>
      <c r="AX39" s="1035"/>
      <c r="AY39" s="1035"/>
      <c r="AZ39" s="1035"/>
      <c r="BA39" s="1035"/>
      <c r="BB39" s="1035"/>
      <c r="BC39" s="1035"/>
      <c r="BD39" s="1035"/>
      <c r="BE39" s="1035"/>
      <c r="BF39" s="1035"/>
      <c r="BG39" s="1035"/>
      <c r="BH39" s="1035"/>
      <c r="BI39" s="1035"/>
      <c r="BJ39" s="1035"/>
      <c r="BK39" s="1035"/>
      <c r="BL39" s="1035"/>
      <c r="BM39" s="1035"/>
      <c r="BN39" s="1035"/>
      <c r="BO39" s="1035"/>
      <c r="BP39" s="1038"/>
      <c r="BQ39" s="1038"/>
    </row>
    <row r="40" s="383" customFormat="1" ht="20.1" customHeight="1" spans="1:69">
      <c r="A40" s="1006" t="s">
        <v>454</v>
      </c>
      <c r="B40" s="1004" t="s">
        <v>455</v>
      </c>
      <c r="C40" s="1004"/>
      <c r="D40" s="1004"/>
      <c r="E40" s="1004"/>
      <c r="F40" s="1004"/>
      <c r="G40" s="1004"/>
      <c r="H40" s="1004"/>
      <c r="I40" s="1004"/>
      <c r="J40" s="1019"/>
      <c r="K40" s="1019"/>
      <c r="L40" s="1019"/>
      <c r="M40" s="1019"/>
      <c r="N40" s="1019"/>
      <c r="O40" s="1019"/>
      <c r="P40" s="1019"/>
      <c r="Q40" s="1019"/>
      <c r="R40" s="1019"/>
      <c r="S40" s="1019"/>
      <c r="T40" s="1019"/>
      <c r="U40" s="1019"/>
      <c r="V40" s="1019"/>
      <c r="W40" s="1019"/>
      <c r="X40" s="1019"/>
      <c r="Y40" s="1019"/>
      <c r="Z40" s="1019"/>
      <c r="AA40" s="1019"/>
      <c r="AB40" s="1019"/>
      <c r="AC40" s="1019"/>
      <c r="AD40" s="1019"/>
      <c r="AE40" s="1019"/>
      <c r="AF40" s="1019"/>
      <c r="AG40" s="1019"/>
      <c r="AH40" s="1019"/>
      <c r="AI40" s="1019"/>
      <c r="AJ40" s="1019"/>
      <c r="AK40" s="1019"/>
      <c r="AL40" s="1034"/>
      <c r="AM40" s="1034"/>
      <c r="AN40" s="1035"/>
      <c r="AO40" s="1035"/>
      <c r="AP40" s="1035"/>
      <c r="AQ40" s="1035"/>
      <c r="AR40" s="1035"/>
      <c r="AS40" s="1035"/>
      <c r="AT40" s="1035"/>
      <c r="AU40" s="1035"/>
      <c r="AV40" s="1035"/>
      <c r="AW40" s="1035"/>
      <c r="AX40" s="1035"/>
      <c r="AY40" s="1035"/>
      <c r="AZ40" s="1035"/>
      <c r="BA40" s="1035"/>
      <c r="BB40" s="1035"/>
      <c r="BC40" s="1035"/>
      <c r="BD40" s="1035"/>
      <c r="BE40" s="1035"/>
      <c r="BF40" s="1035"/>
      <c r="BG40" s="1035"/>
      <c r="BH40" s="1035"/>
      <c r="BI40" s="1035"/>
      <c r="BJ40" s="1035"/>
      <c r="BK40" s="1035"/>
      <c r="BL40" s="1035"/>
      <c r="BM40" s="1035"/>
      <c r="BN40" s="1035"/>
      <c r="BO40" s="1035"/>
      <c r="BP40" s="1038"/>
      <c r="BQ40" s="1038"/>
    </row>
  </sheetData>
  <mergeCells count="69">
    <mergeCell ref="A1:F1"/>
    <mergeCell ref="G1:I1"/>
    <mergeCell ref="J1:AM1"/>
    <mergeCell ref="AN1:BQ1"/>
    <mergeCell ref="B2:D2"/>
    <mergeCell ref="F2:I2"/>
    <mergeCell ref="B3:D3"/>
    <mergeCell ref="F3:I3"/>
    <mergeCell ref="B40:I40"/>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2:AK3"/>
    <mergeCell ref="AL2:AL3"/>
    <mergeCell ref="AM2:AM3"/>
    <mergeCell ref="AN2:AN3"/>
    <mergeCell ref="AO2:AO3"/>
    <mergeCell ref="AP2:AP3"/>
    <mergeCell ref="AQ2:AQ3"/>
    <mergeCell ref="AR2:AR3"/>
    <mergeCell ref="AS2:AS3"/>
    <mergeCell ref="AT2:AT3"/>
    <mergeCell ref="AU2:AU3"/>
    <mergeCell ref="AV2:AV3"/>
    <mergeCell ref="AW2:AW3"/>
    <mergeCell ref="AX2:AX3"/>
    <mergeCell ref="AY2:AY3"/>
    <mergeCell ref="AZ2:AZ3"/>
    <mergeCell ref="BA2:BA3"/>
    <mergeCell ref="BB2:BB3"/>
    <mergeCell ref="BC2:BC3"/>
    <mergeCell ref="BD2:BD3"/>
    <mergeCell ref="BE2:BE3"/>
    <mergeCell ref="BF2:BF3"/>
    <mergeCell ref="BG2:BG3"/>
    <mergeCell ref="BH2:BH3"/>
    <mergeCell ref="BI2:BI3"/>
    <mergeCell ref="BJ2:BJ3"/>
    <mergeCell ref="BK2:BK3"/>
    <mergeCell ref="BL2:BL3"/>
    <mergeCell ref="BM2:BM3"/>
    <mergeCell ref="BN2:BN3"/>
    <mergeCell ref="BO2:BO3"/>
    <mergeCell ref="BP2:BP3"/>
    <mergeCell ref="BQ2:BQ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workbookViewId="0">
      <selection activeCell="A1" sqref="$A1:$XFD65536"/>
    </sheetView>
  </sheetViews>
  <sheetFormatPr defaultColWidth="9.69230769230769" defaultRowHeight="17.6" outlineLevelCol="4"/>
  <cols>
    <col min="1" max="1" width="19.9230769230769" style="383" customWidth="1"/>
    <col min="2" max="2" width="26.5192307692308" style="383" customWidth="1"/>
    <col min="3" max="3" width="86.2884615384615" style="383" customWidth="1"/>
    <col min="4" max="5" width="76.5961538461538" style="383" customWidth="1"/>
    <col min="6" max="16384" width="9.69230769230769" style="383"/>
  </cols>
  <sheetData>
    <row r="1" s="383" customFormat="1" ht="29.1" customHeight="1" spans="1:5">
      <c r="A1" s="961" t="s">
        <v>456</v>
      </c>
      <c r="B1" s="962"/>
      <c r="C1" s="962"/>
      <c r="D1" s="962"/>
      <c r="E1" s="989"/>
    </row>
    <row r="2" s="857" customFormat="1" ht="20.4" spans="1:5">
      <c r="A2" s="963" t="s">
        <v>457</v>
      </c>
      <c r="B2" s="964"/>
      <c r="C2" s="965" t="s">
        <v>458</v>
      </c>
      <c r="D2" s="966" t="s">
        <v>459</v>
      </c>
      <c r="E2" s="990"/>
    </row>
    <row r="3" s="383" customFormat="1" ht="17.1" customHeight="1" spans="1:5">
      <c r="A3" s="967" t="s">
        <v>460</v>
      </c>
      <c r="B3" s="967" t="s">
        <v>461</v>
      </c>
      <c r="C3" s="968" t="s">
        <v>462</v>
      </c>
      <c r="D3" s="968" t="s">
        <v>463</v>
      </c>
      <c r="E3" s="968" t="s">
        <v>464</v>
      </c>
    </row>
    <row r="4" s="383" customFormat="1" ht="26.1" customHeight="1" spans="1:5">
      <c r="A4" s="969" t="s">
        <v>461</v>
      </c>
      <c r="B4" s="970" t="s">
        <v>465</v>
      </c>
      <c r="C4" s="971" t="s">
        <v>466</v>
      </c>
      <c r="D4" s="972" t="s">
        <v>467</v>
      </c>
      <c r="E4" s="972" t="s">
        <v>468</v>
      </c>
    </row>
    <row r="5" s="383" customFormat="1" ht="26.1" customHeight="1" spans="1:5">
      <c r="A5" s="973"/>
      <c r="B5" s="970" t="s">
        <v>469</v>
      </c>
      <c r="C5" s="971" t="s">
        <v>470</v>
      </c>
      <c r="D5" s="972" t="s">
        <v>471</v>
      </c>
      <c r="E5" s="972" t="s">
        <v>468</v>
      </c>
    </row>
    <row r="6" s="383" customFormat="1" ht="26.1" customHeight="1" spans="1:5">
      <c r="A6" s="973"/>
      <c r="B6" s="970" t="s">
        <v>472</v>
      </c>
      <c r="C6" s="971" t="s">
        <v>473</v>
      </c>
      <c r="D6" s="972" t="s">
        <v>474</v>
      </c>
      <c r="E6" s="991" t="s">
        <v>475</v>
      </c>
    </row>
    <row r="7" s="383" customFormat="1" ht="26.1" customHeight="1" spans="1:5">
      <c r="A7" s="973"/>
      <c r="B7" s="970" t="s">
        <v>476</v>
      </c>
      <c r="C7" s="971" t="s">
        <v>477</v>
      </c>
      <c r="D7" s="972" t="s">
        <v>478</v>
      </c>
      <c r="E7" s="972" t="s">
        <v>468</v>
      </c>
    </row>
    <row r="8" s="383" customFormat="1" ht="26.1" customHeight="1" spans="1:5">
      <c r="A8" s="973"/>
      <c r="B8" s="970" t="s">
        <v>479</v>
      </c>
      <c r="C8" s="971" t="s">
        <v>480</v>
      </c>
      <c r="D8" s="972" t="s">
        <v>481</v>
      </c>
      <c r="E8" s="991" t="s">
        <v>475</v>
      </c>
    </row>
    <row r="9" s="383" customFormat="1" ht="26.1" customHeight="1" spans="1:5">
      <c r="A9" s="973"/>
      <c r="B9" s="970" t="s">
        <v>482</v>
      </c>
      <c r="C9" s="971" t="s">
        <v>483</v>
      </c>
      <c r="D9" s="972" t="s">
        <v>484</v>
      </c>
      <c r="E9" s="972" t="s">
        <v>468</v>
      </c>
    </row>
    <row r="10" s="383" customFormat="1" ht="26.1" customHeight="1" spans="1:5">
      <c r="A10" s="974"/>
      <c r="B10" s="970" t="s">
        <v>485</v>
      </c>
      <c r="C10" s="971" t="s">
        <v>486</v>
      </c>
      <c r="D10" s="972" t="s">
        <v>487</v>
      </c>
      <c r="E10" s="972" t="s">
        <v>468</v>
      </c>
    </row>
    <row r="11" s="383" customFormat="1" ht="18" spans="1:5">
      <c r="A11" s="975" t="s">
        <v>488</v>
      </c>
      <c r="B11" s="937" t="s">
        <v>489</v>
      </c>
      <c r="C11" s="976" t="s">
        <v>490</v>
      </c>
      <c r="D11" s="977" t="s">
        <v>491</v>
      </c>
      <c r="E11" s="972" t="s">
        <v>468</v>
      </c>
    </row>
    <row r="12" s="383" customFormat="1" ht="18" spans="1:5">
      <c r="A12" s="978"/>
      <c r="B12" s="979"/>
      <c r="C12" s="976" t="s">
        <v>492</v>
      </c>
      <c r="D12" s="977" t="s">
        <v>493</v>
      </c>
      <c r="E12" s="992" t="s">
        <v>494</v>
      </c>
    </row>
    <row r="13" s="383" customFormat="1" ht="18" spans="1:5">
      <c r="A13" s="978"/>
      <c r="B13" s="979"/>
      <c r="C13" s="976" t="s">
        <v>495</v>
      </c>
      <c r="D13" s="977" t="s">
        <v>496</v>
      </c>
      <c r="E13" s="972" t="s">
        <v>468</v>
      </c>
    </row>
    <row r="14" s="383" customFormat="1" ht="18" spans="1:5">
      <c r="A14" s="978"/>
      <c r="B14" s="979"/>
      <c r="C14" s="976" t="s">
        <v>497</v>
      </c>
      <c r="D14" s="977" t="s">
        <v>498</v>
      </c>
      <c r="E14" s="972" t="s">
        <v>468</v>
      </c>
    </row>
    <row r="15" s="383" customFormat="1" ht="18" spans="1:5">
      <c r="A15" s="978"/>
      <c r="B15" s="582" t="s">
        <v>499</v>
      </c>
      <c r="C15" s="976" t="s">
        <v>500</v>
      </c>
      <c r="D15" s="977" t="s">
        <v>501</v>
      </c>
      <c r="E15" s="972" t="s">
        <v>468</v>
      </c>
    </row>
    <row r="16" s="383" customFormat="1" ht="18" spans="1:5">
      <c r="A16" s="978"/>
      <c r="B16" s="582"/>
      <c r="C16" s="976" t="s">
        <v>502</v>
      </c>
      <c r="D16" s="977" t="s">
        <v>503</v>
      </c>
      <c r="E16" s="972" t="s">
        <v>468</v>
      </c>
    </row>
    <row r="17" s="383" customFormat="1" ht="18" spans="1:5">
      <c r="A17" s="978"/>
      <c r="B17" s="979" t="s">
        <v>504</v>
      </c>
      <c r="C17" s="976" t="s">
        <v>505</v>
      </c>
      <c r="D17" s="977" t="s">
        <v>506</v>
      </c>
      <c r="E17" s="972" t="s">
        <v>468</v>
      </c>
    </row>
    <row r="18" s="383" customFormat="1" ht="18" spans="1:5">
      <c r="A18" s="978"/>
      <c r="B18" s="979"/>
      <c r="C18" s="976" t="s">
        <v>507</v>
      </c>
      <c r="D18" s="977" t="s">
        <v>508</v>
      </c>
      <c r="E18" s="972" t="s">
        <v>468</v>
      </c>
    </row>
    <row r="19" s="383" customFormat="1" ht="18" spans="1:5">
      <c r="A19" s="978"/>
      <c r="B19" s="980"/>
      <c r="C19" s="976" t="s">
        <v>509</v>
      </c>
      <c r="D19" s="977" t="s">
        <v>510</v>
      </c>
      <c r="E19" s="972" t="s">
        <v>468</v>
      </c>
    </row>
    <row r="20" s="383" customFormat="1" ht="18" spans="1:5">
      <c r="A20" s="978"/>
      <c r="B20" s="979" t="s">
        <v>511</v>
      </c>
      <c r="C20" s="976" t="s">
        <v>512</v>
      </c>
      <c r="D20" s="977" t="s">
        <v>513</v>
      </c>
      <c r="E20" s="972" t="s">
        <v>468</v>
      </c>
    </row>
    <row r="21" s="383" customFormat="1" ht="18" spans="1:5">
      <c r="A21" s="978"/>
      <c r="B21" s="979"/>
      <c r="C21" s="976" t="s">
        <v>514</v>
      </c>
      <c r="D21" s="977" t="s">
        <v>515</v>
      </c>
      <c r="E21" s="972" t="s">
        <v>468</v>
      </c>
    </row>
    <row r="22" s="383" customFormat="1" ht="18" spans="1:5">
      <c r="A22" s="978"/>
      <c r="B22" s="979"/>
      <c r="C22" s="976" t="s">
        <v>516</v>
      </c>
      <c r="D22" s="977" t="s">
        <v>517</v>
      </c>
      <c r="E22" s="991" t="s">
        <v>475</v>
      </c>
    </row>
    <row r="23" s="383" customFormat="1" ht="18" spans="1:5">
      <c r="A23" s="978"/>
      <c r="B23" s="979"/>
      <c r="C23" s="976" t="s">
        <v>518</v>
      </c>
      <c r="D23" s="977" t="s">
        <v>519</v>
      </c>
      <c r="E23" s="991" t="s">
        <v>475</v>
      </c>
    </row>
    <row r="24" s="383" customFormat="1" ht="18" spans="1:5">
      <c r="A24" s="978"/>
      <c r="B24" s="979"/>
      <c r="C24" s="976" t="s">
        <v>520</v>
      </c>
      <c r="D24" s="977" t="s">
        <v>521</v>
      </c>
      <c r="E24" s="991" t="s">
        <v>475</v>
      </c>
    </row>
    <row r="25" s="383" customFormat="1" ht="18" spans="1:5">
      <c r="A25" s="978"/>
      <c r="B25" s="979"/>
      <c r="C25" s="976" t="s">
        <v>522</v>
      </c>
      <c r="D25" s="977" t="s">
        <v>523</v>
      </c>
      <c r="E25" s="992" t="s">
        <v>494</v>
      </c>
    </row>
    <row r="26" s="383" customFormat="1" ht="18" spans="1:5">
      <c r="A26" s="978"/>
      <c r="B26" s="980"/>
      <c r="C26" s="976" t="s">
        <v>524</v>
      </c>
      <c r="D26" s="977" t="s">
        <v>525</v>
      </c>
      <c r="E26" s="972" t="s">
        <v>468</v>
      </c>
    </row>
    <row r="27" s="383" customFormat="1" ht="18" spans="1:5">
      <c r="A27" s="978"/>
      <c r="B27" s="979" t="s">
        <v>526</v>
      </c>
      <c r="C27" s="976" t="s">
        <v>527</v>
      </c>
      <c r="D27" s="977" t="s">
        <v>510</v>
      </c>
      <c r="E27" s="972" t="s">
        <v>468</v>
      </c>
    </row>
    <row r="28" s="383" customFormat="1" ht="18" spans="1:5">
      <c r="A28" s="978"/>
      <c r="B28" s="979"/>
      <c r="C28" s="976" t="s">
        <v>528</v>
      </c>
      <c r="D28" s="977" t="s">
        <v>510</v>
      </c>
      <c r="E28" s="972" t="s">
        <v>468</v>
      </c>
    </row>
    <row r="29" s="383" customFormat="1" ht="18" spans="1:5">
      <c r="A29" s="978"/>
      <c r="B29" s="979"/>
      <c r="C29" s="976" t="s">
        <v>529</v>
      </c>
      <c r="D29" s="977" t="s">
        <v>530</v>
      </c>
      <c r="E29" s="972" t="s">
        <v>468</v>
      </c>
    </row>
    <row r="30" s="383" customFormat="1" ht="18" spans="1:5">
      <c r="A30" s="978"/>
      <c r="B30" s="979"/>
      <c r="C30" s="976" t="s">
        <v>531</v>
      </c>
      <c r="D30" s="977" t="s">
        <v>530</v>
      </c>
      <c r="E30" s="972" t="s">
        <v>468</v>
      </c>
    </row>
    <row r="31" s="383" customFormat="1" ht="18" spans="1:5">
      <c r="A31" s="978"/>
      <c r="B31" s="979"/>
      <c r="C31" s="976" t="s">
        <v>532</v>
      </c>
      <c r="D31" s="977" t="s">
        <v>530</v>
      </c>
      <c r="E31" s="972" t="s">
        <v>468</v>
      </c>
    </row>
    <row r="32" s="383" customFormat="1" ht="18" spans="1:5">
      <c r="A32" s="978"/>
      <c r="B32" s="979"/>
      <c r="C32" s="976" t="s">
        <v>533</v>
      </c>
      <c r="D32" s="977" t="s">
        <v>510</v>
      </c>
      <c r="E32" s="972" t="s">
        <v>468</v>
      </c>
    </row>
    <row r="33" s="383" customFormat="1" ht="18" spans="1:5">
      <c r="A33" s="978"/>
      <c r="B33" s="979"/>
      <c r="C33" s="976" t="s">
        <v>534</v>
      </c>
      <c r="D33" s="977" t="s">
        <v>530</v>
      </c>
      <c r="E33" s="972" t="s">
        <v>468</v>
      </c>
    </row>
    <row r="34" s="383" customFormat="1" ht="18" spans="1:5">
      <c r="A34" s="978"/>
      <c r="B34" s="979"/>
      <c r="C34" s="976" t="s">
        <v>535</v>
      </c>
      <c r="D34" s="977" t="s">
        <v>510</v>
      </c>
      <c r="E34" s="972" t="s">
        <v>468</v>
      </c>
    </row>
    <row r="35" s="383" customFormat="1" ht="18" spans="1:5">
      <c r="A35" s="978"/>
      <c r="B35" s="979"/>
      <c r="C35" s="976" t="s">
        <v>536</v>
      </c>
      <c r="D35" s="977" t="s">
        <v>537</v>
      </c>
      <c r="E35" s="972" t="s">
        <v>468</v>
      </c>
    </row>
    <row r="36" s="383" customFormat="1" ht="18" spans="1:5">
      <c r="A36" s="978"/>
      <c r="B36" s="979"/>
      <c r="C36" s="976" t="s">
        <v>538</v>
      </c>
      <c r="D36" s="977" t="s">
        <v>530</v>
      </c>
      <c r="E36" s="972" t="s">
        <v>468</v>
      </c>
    </row>
    <row r="37" s="383" customFormat="1" ht="18" spans="1:5">
      <c r="A37" s="978"/>
      <c r="B37" s="979"/>
      <c r="C37" s="976" t="s">
        <v>539</v>
      </c>
      <c r="D37" s="977" t="s">
        <v>540</v>
      </c>
      <c r="E37" s="972" t="s">
        <v>468</v>
      </c>
    </row>
    <row r="38" s="383" customFormat="1" ht="18" spans="1:5">
      <c r="A38" s="978"/>
      <c r="B38" s="979"/>
      <c r="C38" s="976" t="s">
        <v>541</v>
      </c>
      <c r="D38" s="977" t="s">
        <v>530</v>
      </c>
      <c r="E38" s="972" t="s">
        <v>468</v>
      </c>
    </row>
    <row r="39" s="383" customFormat="1" ht="18" spans="1:5">
      <c r="A39" s="978"/>
      <c r="B39" s="979"/>
      <c r="C39" s="976" t="s">
        <v>542</v>
      </c>
      <c r="D39" s="977" t="s">
        <v>510</v>
      </c>
      <c r="E39" s="972" t="s">
        <v>468</v>
      </c>
    </row>
    <row r="40" s="383" customFormat="1" ht="18" spans="1:5">
      <c r="A40" s="978"/>
      <c r="B40" s="979"/>
      <c r="C40" s="976" t="s">
        <v>543</v>
      </c>
      <c r="D40" s="977" t="s">
        <v>544</v>
      </c>
      <c r="E40" s="972" t="s">
        <v>468</v>
      </c>
    </row>
    <row r="41" s="383" customFormat="1" ht="18" spans="1:5">
      <c r="A41" s="978"/>
      <c r="B41" s="979"/>
      <c r="C41" s="976" t="s">
        <v>545</v>
      </c>
      <c r="D41" s="977" t="s">
        <v>546</v>
      </c>
      <c r="E41" s="972" t="s">
        <v>468</v>
      </c>
    </row>
    <row r="42" s="383" customFormat="1" ht="18" spans="1:5">
      <c r="A42" s="978"/>
      <c r="B42" s="979"/>
      <c r="C42" s="976" t="s">
        <v>547</v>
      </c>
      <c r="D42" s="977" t="s">
        <v>548</v>
      </c>
      <c r="E42" s="972" t="s">
        <v>468</v>
      </c>
    </row>
    <row r="43" s="383" customFormat="1" ht="18" spans="1:5">
      <c r="A43" s="978"/>
      <c r="B43" s="979"/>
      <c r="C43" s="976" t="s">
        <v>549</v>
      </c>
      <c r="D43" s="977" t="s">
        <v>510</v>
      </c>
      <c r="E43" s="972" t="s">
        <v>468</v>
      </c>
    </row>
    <row r="44" s="383" customFormat="1" ht="18" spans="1:5">
      <c r="A44" s="978"/>
      <c r="B44" s="980"/>
      <c r="C44" s="976" t="s">
        <v>550</v>
      </c>
      <c r="D44" s="977" t="s">
        <v>551</v>
      </c>
      <c r="E44" s="972" t="s">
        <v>468</v>
      </c>
    </row>
    <row r="45" s="383" customFormat="1" ht="18" spans="1:5">
      <c r="A45" s="978"/>
      <c r="B45" s="981" t="s">
        <v>552</v>
      </c>
      <c r="C45" s="976" t="s">
        <v>553</v>
      </c>
      <c r="D45" s="977" t="s">
        <v>554</v>
      </c>
      <c r="E45" s="972" t="s">
        <v>468</v>
      </c>
    </row>
    <row r="46" s="383" customFormat="1" ht="17.1" customHeight="1" spans="1:5">
      <c r="A46" s="978"/>
      <c r="B46" s="982"/>
      <c r="C46" s="983" t="s">
        <v>555</v>
      </c>
      <c r="D46" s="984" t="s">
        <v>556</v>
      </c>
      <c r="E46" s="972" t="s">
        <v>468</v>
      </c>
    </row>
    <row r="47" s="383" customFormat="1" ht="17.1" customHeight="1" spans="1:5">
      <c r="A47" s="978"/>
      <c r="B47" s="981" t="s">
        <v>46</v>
      </c>
      <c r="C47" s="983" t="s">
        <v>557</v>
      </c>
      <c r="D47" s="984" t="s">
        <v>558</v>
      </c>
      <c r="E47" s="972" t="s">
        <v>468</v>
      </c>
    </row>
    <row r="48" s="383" customFormat="1" ht="24.95" customHeight="1" spans="1:5">
      <c r="A48" s="978"/>
      <c r="B48" s="982"/>
      <c r="C48" s="983" t="s">
        <v>559</v>
      </c>
      <c r="D48" s="984" t="s">
        <v>556</v>
      </c>
      <c r="E48" s="972" t="s">
        <v>468</v>
      </c>
    </row>
    <row r="49" s="383" customFormat="1" ht="36" spans="1:5">
      <c r="A49" s="978"/>
      <c r="B49" s="597" t="s">
        <v>560</v>
      </c>
      <c r="C49" s="983" t="s">
        <v>561</v>
      </c>
      <c r="D49" s="984" t="s">
        <v>562</v>
      </c>
      <c r="E49" s="992" t="s">
        <v>494</v>
      </c>
    </row>
    <row r="50" s="383" customFormat="1" ht="18" spans="1:5">
      <c r="A50" s="978"/>
      <c r="B50" s="937" t="s">
        <v>563</v>
      </c>
      <c r="C50" s="983" t="s">
        <v>564</v>
      </c>
      <c r="D50" s="977" t="s">
        <v>510</v>
      </c>
      <c r="E50" s="972" t="s">
        <v>468</v>
      </c>
    </row>
    <row r="51" s="383" customFormat="1" ht="18" spans="1:5">
      <c r="A51" s="978"/>
      <c r="B51" s="979"/>
      <c r="C51" s="983" t="s">
        <v>565</v>
      </c>
      <c r="D51" s="984" t="s">
        <v>566</v>
      </c>
      <c r="E51" s="972" t="s">
        <v>468</v>
      </c>
    </row>
    <row r="52" s="383" customFormat="1" ht="18" spans="1:5">
      <c r="A52" s="978"/>
      <c r="B52" s="979"/>
      <c r="C52" s="983" t="s">
        <v>567</v>
      </c>
      <c r="D52" s="984" t="s">
        <v>566</v>
      </c>
      <c r="E52" s="972" t="s">
        <v>468</v>
      </c>
    </row>
    <row r="53" s="383" customFormat="1" ht="18" spans="1:5">
      <c r="A53" s="978"/>
      <c r="B53" s="979"/>
      <c r="C53" s="983" t="s">
        <v>568</v>
      </c>
      <c r="D53" s="984" t="s">
        <v>569</v>
      </c>
      <c r="E53" s="972" t="s">
        <v>468</v>
      </c>
    </row>
    <row r="54" s="383" customFormat="1" ht="18" spans="1:5">
      <c r="A54" s="978"/>
      <c r="B54" s="980"/>
      <c r="C54" s="983" t="s">
        <v>570</v>
      </c>
      <c r="D54" s="984" t="s">
        <v>571</v>
      </c>
      <c r="E54" s="972" t="s">
        <v>468</v>
      </c>
    </row>
    <row r="55" s="383" customFormat="1" ht="36" spans="1:5">
      <c r="A55" s="978"/>
      <c r="B55" s="582" t="s">
        <v>572</v>
      </c>
      <c r="C55" s="976" t="s">
        <v>573</v>
      </c>
      <c r="D55" s="977" t="s">
        <v>510</v>
      </c>
      <c r="E55" s="972" t="s">
        <v>468</v>
      </c>
    </row>
    <row r="56" s="383" customFormat="1" ht="21.95" customHeight="1" spans="1:5">
      <c r="A56" s="978"/>
      <c r="B56" s="582" t="s">
        <v>574</v>
      </c>
      <c r="C56" s="976" t="s">
        <v>575</v>
      </c>
      <c r="D56" s="977" t="s">
        <v>530</v>
      </c>
      <c r="E56" s="972" t="s">
        <v>468</v>
      </c>
    </row>
    <row r="57" s="383" customFormat="1" ht="18" spans="1:5">
      <c r="A57" s="985"/>
      <c r="B57" s="582" t="s">
        <v>576</v>
      </c>
      <c r="C57" s="976" t="s">
        <v>577</v>
      </c>
      <c r="D57" s="977" t="s">
        <v>578</v>
      </c>
      <c r="E57" s="972" t="s">
        <v>468</v>
      </c>
    </row>
    <row r="58" s="383" customFormat="1" ht="21.95" customHeight="1" spans="1:5">
      <c r="A58" s="978" t="s">
        <v>579</v>
      </c>
      <c r="B58" s="582" t="s">
        <v>580</v>
      </c>
      <c r="C58" s="976" t="s">
        <v>581</v>
      </c>
      <c r="D58" s="977" t="s">
        <v>582</v>
      </c>
      <c r="E58" s="972" t="s">
        <v>468</v>
      </c>
    </row>
    <row r="59" s="383" customFormat="1" ht="24" customHeight="1" spans="1:5">
      <c r="A59" s="978"/>
      <c r="B59" s="582" t="s">
        <v>583</v>
      </c>
      <c r="C59" s="976" t="s">
        <v>584</v>
      </c>
      <c r="D59" s="977" t="s">
        <v>585</v>
      </c>
      <c r="E59" s="972" t="s">
        <v>468</v>
      </c>
    </row>
    <row r="60" s="383" customFormat="1" ht="24.95" customHeight="1" spans="1:5">
      <c r="A60" s="978"/>
      <c r="B60" s="582" t="s">
        <v>586</v>
      </c>
      <c r="C60" s="976" t="s">
        <v>587</v>
      </c>
      <c r="D60" s="977" t="s">
        <v>493</v>
      </c>
      <c r="E60" s="991" t="s">
        <v>475</v>
      </c>
    </row>
    <row r="61" s="383" customFormat="1" ht="29.1" customHeight="1" spans="1:5">
      <c r="A61" s="978"/>
      <c r="B61" s="582" t="s">
        <v>588</v>
      </c>
      <c r="C61" s="976" t="s">
        <v>589</v>
      </c>
      <c r="D61" s="977" t="s">
        <v>590</v>
      </c>
      <c r="E61" s="972" t="s">
        <v>468</v>
      </c>
    </row>
    <row r="62" s="383" customFormat="1" ht="24" customHeight="1" spans="1:5">
      <c r="A62" s="978"/>
      <c r="B62" s="582" t="s">
        <v>591</v>
      </c>
      <c r="C62" s="976" t="s">
        <v>592</v>
      </c>
      <c r="D62" s="977" t="s">
        <v>593</v>
      </c>
      <c r="E62" s="972" t="s">
        <v>468</v>
      </c>
    </row>
    <row r="63" s="383" customFormat="1" ht="24.95" customHeight="1" spans="1:5">
      <c r="A63" s="986"/>
      <c r="B63" s="987" t="s">
        <v>594</v>
      </c>
      <c r="C63" s="988" t="s">
        <v>595</v>
      </c>
      <c r="D63" s="977" t="s">
        <v>596</v>
      </c>
      <c r="E63" s="972" t="s">
        <v>468</v>
      </c>
    </row>
  </sheetData>
  <mergeCells count="14">
    <mergeCell ref="A1:E1"/>
    <mergeCell ref="A2:B2"/>
    <mergeCell ref="D2:E2"/>
    <mergeCell ref="A4:A10"/>
    <mergeCell ref="A11:A57"/>
    <mergeCell ref="A58:A63"/>
    <mergeCell ref="B11:B14"/>
    <mergeCell ref="B15:B16"/>
    <mergeCell ref="B17:B19"/>
    <mergeCell ref="B20:B26"/>
    <mergeCell ref="B27:B44"/>
    <mergeCell ref="B45:B46"/>
    <mergeCell ref="B47:B48"/>
    <mergeCell ref="B50:B5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workbookViewId="0">
      <selection activeCell="H8" sqref="H8"/>
    </sheetView>
  </sheetViews>
  <sheetFormatPr defaultColWidth="9.23076923076923" defaultRowHeight="16.8"/>
  <cols>
    <col min="3" max="3" width="25.2307692307692" customWidth="1"/>
    <col min="5" max="5" width="18" customWidth="1"/>
    <col min="7" max="7" width="18.1057692307692" customWidth="1"/>
    <col min="8" max="8" width="21.0769230769231" customWidth="1"/>
    <col min="9" max="9" width="38.2307692307692" customWidth="1"/>
    <col min="10" max="10" width="14.9230769230769" customWidth="1"/>
  </cols>
  <sheetData>
    <row r="1" ht="28.8" spans="1:10">
      <c r="A1" s="873" t="s">
        <v>597</v>
      </c>
      <c r="B1" s="874"/>
      <c r="C1" s="874"/>
      <c r="D1" s="874"/>
      <c r="E1" s="874"/>
      <c r="F1" s="874"/>
      <c r="G1" s="874"/>
      <c r="H1" s="874"/>
      <c r="I1" s="874"/>
      <c r="J1" s="944"/>
    </row>
    <row r="2" ht="36" spans="1:10">
      <c r="A2" s="875" t="s">
        <v>598</v>
      </c>
      <c r="B2" s="876"/>
      <c r="C2" s="877"/>
      <c r="D2" s="875" t="s">
        <v>599</v>
      </c>
      <c r="E2" s="877"/>
      <c r="F2" s="875" t="s">
        <v>600</v>
      </c>
      <c r="G2" s="877"/>
      <c r="H2" s="875" t="s">
        <v>601</v>
      </c>
      <c r="I2" s="876"/>
      <c r="J2" s="945" t="s">
        <v>602</v>
      </c>
    </row>
    <row r="3" ht="36" spans="1:10">
      <c r="A3" s="878" t="s">
        <v>603</v>
      </c>
      <c r="B3" s="879"/>
      <c r="C3" s="880"/>
      <c r="D3" s="878" t="s">
        <v>604</v>
      </c>
      <c r="E3" s="880"/>
      <c r="F3" s="878" t="s">
        <v>605</v>
      </c>
      <c r="G3" s="880"/>
      <c r="H3" s="878" t="s">
        <v>606</v>
      </c>
      <c r="I3" s="879"/>
      <c r="J3" s="946" t="s">
        <v>607</v>
      </c>
    </row>
    <row r="4" spans="1:10">
      <c r="A4" s="881" t="s">
        <v>608</v>
      </c>
      <c r="B4" s="882"/>
      <c r="C4" s="882"/>
      <c r="D4" s="881" t="s">
        <v>609</v>
      </c>
      <c r="E4" s="917"/>
      <c r="F4" s="881" t="s">
        <v>610</v>
      </c>
      <c r="G4" s="917"/>
      <c r="H4" s="883" t="s">
        <v>611</v>
      </c>
      <c r="I4" s="947"/>
      <c r="J4" s="948" t="s">
        <v>367</v>
      </c>
    </row>
    <row r="5" ht="46" spans="1:10">
      <c r="A5" s="883" t="s">
        <v>612</v>
      </c>
      <c r="B5" s="884"/>
      <c r="C5" s="884"/>
      <c r="D5" s="883" t="s">
        <v>613</v>
      </c>
      <c r="E5" s="884"/>
      <c r="F5" s="883" t="s">
        <v>613</v>
      </c>
      <c r="G5" s="884"/>
      <c r="H5" s="883" t="s">
        <v>614</v>
      </c>
      <c r="I5" s="884"/>
      <c r="J5" s="948" t="s">
        <v>615</v>
      </c>
    </row>
    <row r="6" ht="36" spans="1:10">
      <c r="A6" s="885" t="s">
        <v>363</v>
      </c>
      <c r="B6" s="885" t="s">
        <v>616</v>
      </c>
      <c r="C6" s="886" t="s">
        <v>617</v>
      </c>
      <c r="D6" s="886" t="s">
        <v>618</v>
      </c>
      <c r="E6" s="886" t="s">
        <v>619</v>
      </c>
      <c r="F6" s="885" t="s">
        <v>620</v>
      </c>
      <c r="G6" s="885" t="s">
        <v>621</v>
      </c>
      <c r="H6" s="885" t="s">
        <v>622</v>
      </c>
      <c r="I6" s="885" t="s">
        <v>623</v>
      </c>
      <c r="J6" s="885" t="s">
        <v>624</v>
      </c>
    </row>
    <row r="7" ht="71" spans="1:10">
      <c r="A7" s="887">
        <v>1</v>
      </c>
      <c r="B7" s="888" t="s">
        <v>625</v>
      </c>
      <c r="C7" s="889" t="s">
        <v>626</v>
      </c>
      <c r="D7" s="889" t="s">
        <v>627</v>
      </c>
      <c r="E7" s="889" t="s">
        <v>628</v>
      </c>
      <c r="F7" s="918">
        <v>1</v>
      </c>
      <c r="G7" s="919" t="s">
        <v>19</v>
      </c>
      <c r="H7" s="920" t="s">
        <v>629</v>
      </c>
      <c r="I7" s="949" t="s">
        <v>630</v>
      </c>
      <c r="J7" s="949" t="s">
        <v>631</v>
      </c>
    </row>
    <row r="8" ht="71" spans="1:10">
      <c r="A8" s="887">
        <v>2</v>
      </c>
      <c r="B8" s="888"/>
      <c r="C8" s="889" t="s">
        <v>632</v>
      </c>
      <c r="D8" s="889" t="s">
        <v>633</v>
      </c>
      <c r="E8" s="889" t="s">
        <v>628</v>
      </c>
      <c r="F8" s="918">
        <v>1</v>
      </c>
      <c r="G8" s="919" t="s">
        <v>19</v>
      </c>
      <c r="H8" s="920" t="s">
        <v>629</v>
      </c>
      <c r="I8" s="949" t="s">
        <v>630</v>
      </c>
      <c r="J8" s="949" t="s">
        <v>631</v>
      </c>
    </row>
    <row r="9" ht="71" spans="1:10">
      <c r="A9" s="887">
        <v>3</v>
      </c>
      <c r="B9" s="888"/>
      <c r="C9" s="889" t="s">
        <v>634</v>
      </c>
      <c r="D9" s="889" t="s">
        <v>635</v>
      </c>
      <c r="E9" s="889" t="s">
        <v>628</v>
      </c>
      <c r="F9" s="918">
        <v>1</v>
      </c>
      <c r="G9" s="919" t="s">
        <v>19</v>
      </c>
      <c r="H9" s="920" t="s">
        <v>636</v>
      </c>
      <c r="I9" s="949" t="s">
        <v>630</v>
      </c>
      <c r="J9" s="949" t="s">
        <v>631</v>
      </c>
    </row>
    <row r="10" ht="71" spans="1:10">
      <c r="A10" s="887">
        <v>4</v>
      </c>
      <c r="B10" s="888"/>
      <c r="C10" s="889" t="s">
        <v>637</v>
      </c>
      <c r="D10" s="889" t="s">
        <v>638</v>
      </c>
      <c r="E10" s="889" t="s">
        <v>628</v>
      </c>
      <c r="F10" s="918">
        <v>1</v>
      </c>
      <c r="G10" s="919" t="s">
        <v>19</v>
      </c>
      <c r="H10" s="920" t="s">
        <v>629</v>
      </c>
      <c r="I10" s="949" t="s">
        <v>630</v>
      </c>
      <c r="J10" s="949" t="s">
        <v>631</v>
      </c>
    </row>
    <row r="11" ht="71" spans="1:10">
      <c r="A11" s="887">
        <v>5</v>
      </c>
      <c r="B11" s="888"/>
      <c r="C11" s="889" t="s">
        <v>639</v>
      </c>
      <c r="D11" s="889" t="s">
        <v>640</v>
      </c>
      <c r="E11" s="889" t="s">
        <v>628</v>
      </c>
      <c r="F11" s="918">
        <v>5</v>
      </c>
      <c r="G11" s="919" t="s">
        <v>19</v>
      </c>
      <c r="H11" s="920" t="s">
        <v>629</v>
      </c>
      <c r="I11" s="949" t="s">
        <v>630</v>
      </c>
      <c r="J11" s="949" t="s">
        <v>631</v>
      </c>
    </row>
    <row r="12" ht="71" spans="1:10">
      <c r="A12" s="887">
        <v>6</v>
      </c>
      <c r="B12" s="888"/>
      <c r="C12" s="889" t="s">
        <v>641</v>
      </c>
      <c r="D12" s="889" t="s">
        <v>642</v>
      </c>
      <c r="E12" s="889" t="s">
        <v>628</v>
      </c>
      <c r="F12" s="918">
        <v>1</v>
      </c>
      <c r="G12" s="919" t="s">
        <v>19</v>
      </c>
      <c r="H12" s="920" t="s">
        <v>629</v>
      </c>
      <c r="I12" s="949" t="s">
        <v>630</v>
      </c>
      <c r="J12" s="949" t="s">
        <v>631</v>
      </c>
    </row>
    <row r="13" ht="53" spans="1:10">
      <c r="A13" s="887">
        <v>7</v>
      </c>
      <c r="B13" s="888"/>
      <c r="C13" s="889" t="s">
        <v>643</v>
      </c>
      <c r="D13" s="889" t="s">
        <v>644</v>
      </c>
      <c r="E13" s="889" t="s">
        <v>645</v>
      </c>
      <c r="F13" s="918">
        <v>1</v>
      </c>
      <c r="G13" s="919" t="s">
        <v>19</v>
      </c>
      <c r="H13" s="920" t="s">
        <v>646</v>
      </c>
      <c r="I13" s="949" t="s">
        <v>630</v>
      </c>
      <c r="J13" s="949" t="s">
        <v>631</v>
      </c>
    </row>
    <row r="14" ht="18" spans="1:10">
      <c r="A14" s="890">
        <v>8</v>
      </c>
      <c r="B14" s="891" t="s">
        <v>647</v>
      </c>
      <c r="C14" s="892" t="s">
        <v>648</v>
      </c>
      <c r="D14" s="893" t="s">
        <v>552</v>
      </c>
      <c r="E14" s="892" t="s">
        <v>649</v>
      </c>
      <c r="F14" s="921">
        <v>4</v>
      </c>
      <c r="G14" s="922" t="s">
        <v>19</v>
      </c>
      <c r="H14" s="923" t="s">
        <v>650</v>
      </c>
      <c r="I14" s="950" t="s">
        <v>15</v>
      </c>
      <c r="J14" s="950" t="s">
        <v>651</v>
      </c>
    </row>
    <row r="15" ht="18" spans="1:10">
      <c r="A15" s="890">
        <v>9</v>
      </c>
      <c r="B15" s="891"/>
      <c r="C15" s="892" t="s">
        <v>648</v>
      </c>
      <c r="D15" s="893" t="s">
        <v>652</v>
      </c>
      <c r="E15" s="892" t="s">
        <v>649</v>
      </c>
      <c r="F15" s="921">
        <v>2</v>
      </c>
      <c r="G15" s="922" t="s">
        <v>19</v>
      </c>
      <c r="H15" s="923" t="s">
        <v>650</v>
      </c>
      <c r="I15" s="950"/>
      <c r="J15" s="950" t="s">
        <v>651</v>
      </c>
    </row>
    <row r="16" ht="18" spans="1:10">
      <c r="A16" s="890">
        <v>10</v>
      </c>
      <c r="B16" s="891"/>
      <c r="C16" s="892" t="s">
        <v>648</v>
      </c>
      <c r="D16" s="893" t="s">
        <v>653</v>
      </c>
      <c r="E16" s="892" t="s">
        <v>649</v>
      </c>
      <c r="F16" s="921">
        <v>2</v>
      </c>
      <c r="G16" s="922" t="s">
        <v>19</v>
      </c>
      <c r="H16" s="923" t="s">
        <v>650</v>
      </c>
      <c r="I16" s="950"/>
      <c r="J16" s="950" t="s">
        <v>651</v>
      </c>
    </row>
    <row r="17" ht="18" spans="1:10">
      <c r="A17" s="890">
        <v>11</v>
      </c>
      <c r="B17" s="891"/>
      <c r="C17" s="892" t="s">
        <v>654</v>
      </c>
      <c r="D17" s="892" t="s">
        <v>655</v>
      </c>
      <c r="E17" s="892" t="s">
        <v>656</v>
      </c>
      <c r="F17" s="921">
        <v>20</v>
      </c>
      <c r="G17" s="922" t="s">
        <v>81</v>
      </c>
      <c r="H17" s="923" t="s">
        <v>657</v>
      </c>
      <c r="I17" s="950"/>
      <c r="J17" s="950" t="s">
        <v>651</v>
      </c>
    </row>
    <row r="18" ht="106" spans="1:10">
      <c r="A18" s="890">
        <v>12</v>
      </c>
      <c r="B18" s="891"/>
      <c r="C18" s="893" t="s">
        <v>658</v>
      </c>
      <c r="D18" s="892" t="s">
        <v>659</v>
      </c>
      <c r="E18" s="924" t="s">
        <v>660</v>
      </c>
      <c r="F18" s="925">
        <v>8</v>
      </c>
      <c r="G18" s="926" t="s">
        <v>25</v>
      </c>
      <c r="H18" s="892" t="s">
        <v>661</v>
      </c>
      <c r="I18" s="950"/>
      <c r="J18" s="950" t="s">
        <v>651</v>
      </c>
    </row>
    <row r="19" ht="36" spans="1:10">
      <c r="A19" s="890">
        <v>13</v>
      </c>
      <c r="B19" s="891"/>
      <c r="C19" s="893" t="s">
        <v>662</v>
      </c>
      <c r="D19" s="894" t="s">
        <v>663</v>
      </c>
      <c r="E19" s="892" t="s">
        <v>664</v>
      </c>
      <c r="F19" s="925">
        <v>14</v>
      </c>
      <c r="G19" s="926" t="s">
        <v>19</v>
      </c>
      <c r="H19" s="892" t="s">
        <v>661</v>
      </c>
      <c r="I19" s="950"/>
      <c r="J19" s="950" t="s">
        <v>651</v>
      </c>
    </row>
    <row r="20" ht="53" spans="1:10">
      <c r="A20" s="890">
        <v>14</v>
      </c>
      <c r="B20" s="891"/>
      <c r="C20" s="892" t="s">
        <v>665</v>
      </c>
      <c r="D20" s="893" t="s">
        <v>666</v>
      </c>
      <c r="E20" s="892" t="s">
        <v>664</v>
      </c>
      <c r="F20" s="921">
        <v>900</v>
      </c>
      <c r="G20" s="922" t="s">
        <v>19</v>
      </c>
      <c r="H20" s="923" t="s">
        <v>667</v>
      </c>
      <c r="I20" s="950" t="s">
        <v>15</v>
      </c>
      <c r="J20" s="950" t="s">
        <v>651</v>
      </c>
    </row>
    <row r="21" ht="71" spans="1:10">
      <c r="A21" s="895">
        <v>15</v>
      </c>
      <c r="B21" s="896" t="s">
        <v>668</v>
      </c>
      <c r="C21" s="897" t="s">
        <v>669</v>
      </c>
      <c r="D21" s="897" t="s">
        <v>670</v>
      </c>
      <c r="E21" s="897"/>
      <c r="F21" s="927"/>
      <c r="G21" s="928"/>
      <c r="H21" s="929" t="s">
        <v>671</v>
      </c>
      <c r="I21" s="896"/>
      <c r="J21" s="896" t="s">
        <v>631</v>
      </c>
    </row>
    <row r="22" ht="36" spans="1:10">
      <c r="A22" s="895">
        <v>16</v>
      </c>
      <c r="B22" s="896"/>
      <c r="C22" s="897" t="s">
        <v>672</v>
      </c>
      <c r="D22" s="897" t="s">
        <v>670</v>
      </c>
      <c r="E22" s="897" t="s">
        <v>673</v>
      </c>
      <c r="F22" s="927"/>
      <c r="G22" s="928"/>
      <c r="H22" s="929" t="s">
        <v>674</v>
      </c>
      <c r="I22" s="896"/>
      <c r="J22" s="896" t="s">
        <v>631</v>
      </c>
    </row>
    <row r="23" ht="71" spans="1:10">
      <c r="A23" s="895">
        <v>17</v>
      </c>
      <c r="B23" s="896"/>
      <c r="C23" s="897" t="s">
        <v>675</v>
      </c>
      <c r="D23" s="897" t="s">
        <v>670</v>
      </c>
      <c r="E23" s="897"/>
      <c r="F23" s="927"/>
      <c r="G23" s="928"/>
      <c r="H23" s="929" t="s">
        <v>671</v>
      </c>
      <c r="I23" s="896"/>
      <c r="J23" s="896" t="s">
        <v>631</v>
      </c>
    </row>
    <row r="24" ht="71" spans="1:10">
      <c r="A24" s="895">
        <v>18</v>
      </c>
      <c r="B24" s="896"/>
      <c r="C24" s="897" t="s">
        <v>676</v>
      </c>
      <c r="D24" s="898" t="s">
        <v>677</v>
      </c>
      <c r="E24" s="897"/>
      <c r="F24" s="927"/>
      <c r="G24" s="928"/>
      <c r="H24" s="929" t="s">
        <v>671</v>
      </c>
      <c r="I24" s="896"/>
      <c r="J24" s="896" t="s">
        <v>631</v>
      </c>
    </row>
    <row r="25" ht="18" spans="1:10">
      <c r="A25" s="895">
        <v>19</v>
      </c>
      <c r="B25" s="896"/>
      <c r="C25" s="897" t="s">
        <v>678</v>
      </c>
      <c r="D25" s="897" t="s">
        <v>679</v>
      </c>
      <c r="E25" s="897" t="s">
        <v>664</v>
      </c>
      <c r="F25" s="927">
        <v>90</v>
      </c>
      <c r="G25" s="928" t="s">
        <v>19</v>
      </c>
      <c r="H25" s="929" t="s">
        <v>680</v>
      </c>
      <c r="I25" s="896"/>
      <c r="J25" s="896" t="s">
        <v>631</v>
      </c>
    </row>
    <row r="26" ht="17.6" spans="1:10">
      <c r="A26" s="895">
        <v>20</v>
      </c>
      <c r="B26" s="896"/>
      <c r="C26" s="897" t="s">
        <v>681</v>
      </c>
      <c r="D26" s="897" t="s">
        <v>682</v>
      </c>
      <c r="E26" s="897"/>
      <c r="F26" s="927">
        <v>8</v>
      </c>
      <c r="G26" s="928" t="s">
        <v>19</v>
      </c>
      <c r="H26" s="929"/>
      <c r="I26" s="896" t="s">
        <v>683</v>
      </c>
      <c r="J26" s="896" t="s">
        <v>631</v>
      </c>
    </row>
    <row r="27" ht="17.6" spans="1:10">
      <c r="A27" s="895">
        <v>21</v>
      </c>
      <c r="B27" s="896"/>
      <c r="C27" s="897" t="s">
        <v>684</v>
      </c>
      <c r="D27" s="897" t="s">
        <v>682</v>
      </c>
      <c r="E27" s="897" t="s">
        <v>685</v>
      </c>
      <c r="F27" s="896">
        <v>150</v>
      </c>
      <c r="G27" s="928" t="s">
        <v>81</v>
      </c>
      <c r="H27" s="897" t="s">
        <v>686</v>
      </c>
      <c r="I27" s="896"/>
      <c r="J27" s="896" t="s">
        <v>631</v>
      </c>
    </row>
    <row r="28" ht="88" spans="1:10">
      <c r="A28" s="895">
        <v>22</v>
      </c>
      <c r="B28" s="896"/>
      <c r="C28" s="897" t="s">
        <v>687</v>
      </c>
      <c r="D28" s="897" t="s">
        <v>688</v>
      </c>
      <c r="E28" s="897" t="s">
        <v>689</v>
      </c>
      <c r="F28" s="930">
        <v>10</v>
      </c>
      <c r="G28" s="928" t="s">
        <v>19</v>
      </c>
      <c r="H28" s="931" t="s">
        <v>690</v>
      </c>
      <c r="I28" s="896" t="s">
        <v>691</v>
      </c>
      <c r="J28" s="896" t="s">
        <v>631</v>
      </c>
    </row>
    <row r="29" ht="88" spans="1:10">
      <c r="A29" s="895">
        <v>23</v>
      </c>
      <c r="B29" s="896"/>
      <c r="C29" s="897"/>
      <c r="D29" s="897" t="s">
        <v>692</v>
      </c>
      <c r="E29" s="897" t="s">
        <v>689</v>
      </c>
      <c r="F29" s="927">
        <v>60</v>
      </c>
      <c r="G29" s="932" t="s">
        <v>81</v>
      </c>
      <c r="H29" s="931" t="s">
        <v>693</v>
      </c>
      <c r="I29" s="896" t="s">
        <v>694</v>
      </c>
      <c r="J29" s="896" t="s">
        <v>631</v>
      </c>
    </row>
    <row r="30" ht="18" spans="1:10">
      <c r="A30" s="895">
        <v>24</v>
      </c>
      <c r="B30" s="896"/>
      <c r="C30" s="897" t="s">
        <v>695</v>
      </c>
      <c r="D30" s="897" t="s">
        <v>696</v>
      </c>
      <c r="E30" s="897"/>
      <c r="F30" s="927">
        <v>20</v>
      </c>
      <c r="G30" s="932" t="s">
        <v>81</v>
      </c>
      <c r="H30" s="931" t="s">
        <v>697</v>
      </c>
      <c r="I30" s="896"/>
      <c r="J30" s="896" t="s">
        <v>631</v>
      </c>
    </row>
    <row r="31" ht="17.6" spans="1:10">
      <c r="A31" s="895">
        <v>25</v>
      </c>
      <c r="B31" s="896"/>
      <c r="C31" s="897" t="s">
        <v>698</v>
      </c>
      <c r="D31" s="897"/>
      <c r="E31" s="897"/>
      <c r="F31" s="927">
        <v>20</v>
      </c>
      <c r="G31" s="932" t="s">
        <v>81</v>
      </c>
      <c r="H31" s="897"/>
      <c r="I31" s="896"/>
      <c r="J31" s="896" t="s">
        <v>631</v>
      </c>
    </row>
    <row r="32" ht="17.6" spans="1:10">
      <c r="A32" s="411">
        <v>26</v>
      </c>
      <c r="B32" s="597" t="s">
        <v>699</v>
      </c>
      <c r="C32" s="899" t="s">
        <v>700</v>
      </c>
      <c r="D32" s="900"/>
      <c r="E32" s="900" t="s">
        <v>15</v>
      </c>
      <c r="F32" s="582">
        <v>810</v>
      </c>
      <c r="G32" s="933" t="s">
        <v>19</v>
      </c>
      <c r="H32" s="900" t="s">
        <v>701</v>
      </c>
      <c r="I32" s="597"/>
      <c r="J32" s="597" t="s">
        <v>631</v>
      </c>
    </row>
    <row r="33" ht="17.6" spans="1:10">
      <c r="A33" s="411">
        <v>27</v>
      </c>
      <c r="B33" s="597"/>
      <c r="C33" s="899" t="s">
        <v>702</v>
      </c>
      <c r="D33" s="900" t="s">
        <v>703</v>
      </c>
      <c r="E33" s="900"/>
      <c r="F33" s="582">
        <v>450</v>
      </c>
      <c r="G33" s="933" t="s">
        <v>19</v>
      </c>
      <c r="H33" s="900" t="s">
        <v>701</v>
      </c>
      <c r="I33" s="597"/>
      <c r="J33" s="597" t="s">
        <v>631</v>
      </c>
    </row>
    <row r="34" ht="17.6" spans="1:10">
      <c r="A34" s="411">
        <v>28</v>
      </c>
      <c r="B34" s="597"/>
      <c r="C34" s="899" t="s">
        <v>704</v>
      </c>
      <c r="D34" s="900" t="s">
        <v>705</v>
      </c>
      <c r="E34" s="900"/>
      <c r="F34" s="582">
        <v>280</v>
      </c>
      <c r="G34" s="933" t="s">
        <v>19</v>
      </c>
      <c r="H34" s="900" t="s">
        <v>701</v>
      </c>
      <c r="I34" s="597"/>
      <c r="J34" s="597" t="s">
        <v>631</v>
      </c>
    </row>
    <row r="35" ht="17.6" spans="1:10">
      <c r="A35" s="411">
        <v>29</v>
      </c>
      <c r="B35" s="597"/>
      <c r="C35" s="899" t="s">
        <v>706</v>
      </c>
      <c r="D35" s="900" t="s">
        <v>707</v>
      </c>
      <c r="E35" s="900"/>
      <c r="F35" s="582">
        <v>80</v>
      </c>
      <c r="G35" s="933" t="s">
        <v>19</v>
      </c>
      <c r="H35" s="900" t="s">
        <v>708</v>
      </c>
      <c r="I35" s="597"/>
      <c r="J35" s="597" t="s">
        <v>631</v>
      </c>
    </row>
    <row r="36" ht="17.6" spans="1:10">
      <c r="A36" s="411">
        <v>30</v>
      </c>
      <c r="B36" s="597"/>
      <c r="C36" s="900" t="s">
        <v>707</v>
      </c>
      <c r="D36" s="900"/>
      <c r="E36" s="900" t="s">
        <v>709</v>
      </c>
      <c r="F36" s="582">
        <v>80</v>
      </c>
      <c r="G36" s="933" t="s">
        <v>19</v>
      </c>
      <c r="H36" s="900" t="s">
        <v>708</v>
      </c>
      <c r="I36" s="582"/>
      <c r="J36" s="597" t="s">
        <v>631</v>
      </c>
    </row>
    <row r="37" ht="17.6" spans="1:10">
      <c r="A37" s="411">
        <v>31</v>
      </c>
      <c r="B37" s="597"/>
      <c r="C37" s="900" t="s">
        <v>710</v>
      </c>
      <c r="D37" s="900" t="s">
        <v>711</v>
      </c>
      <c r="E37" s="900" t="s">
        <v>709</v>
      </c>
      <c r="F37" s="582">
        <v>100</v>
      </c>
      <c r="G37" s="933" t="s">
        <v>19</v>
      </c>
      <c r="H37" s="900" t="s">
        <v>708</v>
      </c>
      <c r="I37" s="582"/>
      <c r="J37" s="597" t="s">
        <v>631</v>
      </c>
    </row>
    <row r="38" ht="17.6" spans="1:10">
      <c r="A38" s="411">
        <v>32</v>
      </c>
      <c r="B38" s="597"/>
      <c r="C38" s="900" t="s">
        <v>712</v>
      </c>
      <c r="D38" s="900" t="s">
        <v>713</v>
      </c>
      <c r="E38" s="900" t="s">
        <v>709</v>
      </c>
      <c r="F38" s="582">
        <v>80</v>
      </c>
      <c r="G38" s="933" t="s">
        <v>19</v>
      </c>
      <c r="H38" s="900" t="s">
        <v>708</v>
      </c>
      <c r="I38" s="582"/>
      <c r="J38" s="597" t="s">
        <v>631</v>
      </c>
    </row>
    <row r="39" ht="17.6" spans="1:10">
      <c r="A39" s="411">
        <v>33</v>
      </c>
      <c r="B39" s="597"/>
      <c r="C39" s="900" t="s">
        <v>714</v>
      </c>
      <c r="D39" s="900" t="s">
        <v>715</v>
      </c>
      <c r="E39" s="900" t="s">
        <v>716</v>
      </c>
      <c r="F39" s="582">
        <v>350</v>
      </c>
      <c r="G39" s="933" t="s">
        <v>19</v>
      </c>
      <c r="H39" s="900" t="s">
        <v>708</v>
      </c>
      <c r="I39" s="582"/>
      <c r="J39" s="597" t="s">
        <v>631</v>
      </c>
    </row>
    <row r="40" ht="17.6" spans="1:10">
      <c r="A40" s="411">
        <v>34</v>
      </c>
      <c r="B40" s="597"/>
      <c r="C40" s="900" t="s">
        <v>717</v>
      </c>
      <c r="D40" s="900"/>
      <c r="E40" s="900" t="s">
        <v>709</v>
      </c>
      <c r="F40" s="582">
        <v>200</v>
      </c>
      <c r="G40" s="933" t="s">
        <v>19</v>
      </c>
      <c r="H40" s="900" t="s">
        <v>708</v>
      </c>
      <c r="I40" s="582"/>
      <c r="J40" s="597" t="s">
        <v>631</v>
      </c>
    </row>
    <row r="41" ht="17.6" spans="1:10">
      <c r="A41" s="411">
        <v>35</v>
      </c>
      <c r="B41" s="597"/>
      <c r="C41" s="900" t="s">
        <v>718</v>
      </c>
      <c r="D41" s="900"/>
      <c r="E41" s="900" t="s">
        <v>719</v>
      </c>
      <c r="F41" s="582"/>
      <c r="G41" s="933"/>
      <c r="H41" s="900" t="s">
        <v>708</v>
      </c>
      <c r="I41" s="582" t="s">
        <v>720</v>
      </c>
      <c r="J41" s="597" t="s">
        <v>631</v>
      </c>
    </row>
    <row r="42" ht="17.6" spans="1:10">
      <c r="A42" s="411">
        <v>36</v>
      </c>
      <c r="B42" s="597"/>
      <c r="C42" s="900" t="s">
        <v>721</v>
      </c>
      <c r="D42" s="900" t="s">
        <v>722</v>
      </c>
      <c r="E42" s="900" t="s">
        <v>664</v>
      </c>
      <c r="F42" s="582">
        <v>100</v>
      </c>
      <c r="G42" s="933" t="s">
        <v>19</v>
      </c>
      <c r="H42" s="900" t="s">
        <v>723</v>
      </c>
      <c r="I42" s="582"/>
      <c r="J42" s="597" t="s">
        <v>631</v>
      </c>
    </row>
    <row r="43" ht="17.6" spans="1:10">
      <c r="A43" s="411">
        <v>37</v>
      </c>
      <c r="B43" s="597"/>
      <c r="C43" s="900" t="s">
        <v>724</v>
      </c>
      <c r="D43" s="900"/>
      <c r="E43" s="900" t="s">
        <v>689</v>
      </c>
      <c r="F43" s="597">
        <v>800</v>
      </c>
      <c r="G43" s="933" t="s">
        <v>81</v>
      </c>
      <c r="H43" s="900" t="s">
        <v>725</v>
      </c>
      <c r="I43" s="582" t="s">
        <v>725</v>
      </c>
      <c r="J43" s="597" t="s">
        <v>631</v>
      </c>
    </row>
    <row r="44" ht="17.6" spans="1:10">
      <c r="A44" s="411">
        <v>38</v>
      </c>
      <c r="B44" s="597"/>
      <c r="C44" s="900" t="s">
        <v>726</v>
      </c>
      <c r="D44" s="900"/>
      <c r="E44" s="900" t="s">
        <v>689</v>
      </c>
      <c r="F44" s="597">
        <v>3300</v>
      </c>
      <c r="G44" s="933" t="s">
        <v>81</v>
      </c>
      <c r="H44" s="900" t="s">
        <v>725</v>
      </c>
      <c r="I44" s="582" t="s">
        <v>725</v>
      </c>
      <c r="J44" s="597" t="s">
        <v>631</v>
      </c>
    </row>
    <row r="45" ht="17.6" spans="1:10">
      <c r="A45" s="901">
        <v>39</v>
      </c>
      <c r="B45" s="902" t="s">
        <v>727</v>
      </c>
      <c r="C45" s="903"/>
      <c r="D45" s="904"/>
      <c r="E45" s="904" t="s">
        <v>728</v>
      </c>
      <c r="F45" s="934">
        <v>5</v>
      </c>
      <c r="G45" s="935" t="s">
        <v>19</v>
      </c>
      <c r="H45" s="936" t="s">
        <v>729</v>
      </c>
      <c r="I45" s="951"/>
      <c r="J45" s="951" t="s">
        <v>631</v>
      </c>
    </row>
    <row r="46" ht="17.6" spans="1:10">
      <c r="A46" s="901">
        <v>40</v>
      </c>
      <c r="B46" s="905"/>
      <c r="C46" s="903"/>
      <c r="D46" s="903"/>
      <c r="E46" s="904" t="s">
        <v>728</v>
      </c>
      <c r="F46" s="934">
        <v>5</v>
      </c>
      <c r="G46" s="935" t="s">
        <v>19</v>
      </c>
      <c r="H46" s="936" t="s">
        <v>729</v>
      </c>
      <c r="I46" s="951"/>
      <c r="J46" s="951" t="s">
        <v>631</v>
      </c>
    </row>
    <row r="47" ht="17.6" spans="1:10">
      <c r="A47" s="901">
        <v>41</v>
      </c>
      <c r="B47" s="905"/>
      <c r="C47" s="903"/>
      <c r="D47" s="903"/>
      <c r="E47" s="904" t="s">
        <v>728</v>
      </c>
      <c r="F47" s="934">
        <v>5</v>
      </c>
      <c r="G47" s="935" t="s">
        <v>19</v>
      </c>
      <c r="H47" s="936" t="s">
        <v>729</v>
      </c>
      <c r="I47" s="951"/>
      <c r="J47" s="951" t="s">
        <v>631</v>
      </c>
    </row>
    <row r="48" ht="17.6" spans="1:10">
      <c r="A48" s="901">
        <v>42</v>
      </c>
      <c r="B48" s="906"/>
      <c r="C48" s="903"/>
      <c r="D48" s="903"/>
      <c r="E48" s="904" t="s">
        <v>728</v>
      </c>
      <c r="F48" s="934">
        <v>5</v>
      </c>
      <c r="G48" s="935" t="s">
        <v>19</v>
      </c>
      <c r="H48" s="936" t="s">
        <v>729</v>
      </c>
      <c r="I48" s="951"/>
      <c r="J48" s="951" t="s">
        <v>631</v>
      </c>
    </row>
    <row r="49" ht="17.6" spans="1:10">
      <c r="A49" s="901">
        <v>43</v>
      </c>
      <c r="B49" s="907"/>
      <c r="C49" s="904"/>
      <c r="D49" s="904"/>
      <c r="E49" s="904" t="s">
        <v>730</v>
      </c>
      <c r="F49" s="934">
        <v>6</v>
      </c>
      <c r="G49" s="935" t="s">
        <v>19</v>
      </c>
      <c r="H49" s="936" t="s">
        <v>729</v>
      </c>
      <c r="I49" s="951"/>
      <c r="J49" s="951" t="s">
        <v>631</v>
      </c>
    </row>
    <row r="50" ht="17.6" spans="1:10">
      <c r="A50" s="901">
        <v>44</v>
      </c>
      <c r="B50" s="908"/>
      <c r="C50" s="904"/>
      <c r="D50" s="904"/>
      <c r="E50" s="904" t="s">
        <v>730</v>
      </c>
      <c r="F50" s="934">
        <v>5</v>
      </c>
      <c r="G50" s="935" t="s">
        <v>19</v>
      </c>
      <c r="H50" s="936" t="s">
        <v>729</v>
      </c>
      <c r="I50" s="951"/>
      <c r="J50" s="951" t="s">
        <v>631</v>
      </c>
    </row>
    <row r="51" ht="17.6" spans="1:10">
      <c r="A51" s="411">
        <v>45</v>
      </c>
      <c r="B51" s="909" t="s">
        <v>727</v>
      </c>
      <c r="C51" s="910" t="s">
        <v>731</v>
      </c>
      <c r="D51" s="911"/>
      <c r="E51" s="910" t="s">
        <v>730</v>
      </c>
      <c r="F51" s="910">
        <v>1</v>
      </c>
      <c r="G51" s="933" t="s">
        <v>19</v>
      </c>
      <c r="H51" s="900" t="s">
        <v>729</v>
      </c>
      <c r="I51" s="582"/>
      <c r="J51" s="582" t="s">
        <v>732</v>
      </c>
    </row>
    <row r="52" ht="17.6" spans="1:10">
      <c r="A52" s="411">
        <v>46</v>
      </c>
      <c r="B52" s="910"/>
      <c r="C52" s="910"/>
      <c r="D52" s="911"/>
      <c r="E52" s="910"/>
      <c r="F52" s="910"/>
      <c r="G52" s="933"/>
      <c r="H52" s="900"/>
      <c r="I52" s="582"/>
      <c r="J52" s="582" t="s">
        <v>732</v>
      </c>
    </row>
    <row r="53" ht="17.6" spans="1:10">
      <c r="A53" s="411">
        <v>47</v>
      </c>
      <c r="B53" s="910"/>
      <c r="C53" s="910"/>
      <c r="D53" s="911"/>
      <c r="E53" s="910"/>
      <c r="F53" s="910"/>
      <c r="G53" s="933"/>
      <c r="H53" s="900"/>
      <c r="I53" s="582"/>
      <c r="J53" s="582" t="s">
        <v>732</v>
      </c>
    </row>
    <row r="54" ht="17.6" spans="1:10">
      <c r="A54" s="411">
        <v>48</v>
      </c>
      <c r="B54" s="910"/>
      <c r="C54" s="910"/>
      <c r="D54" s="911"/>
      <c r="E54" s="910"/>
      <c r="F54" s="910"/>
      <c r="G54" s="933"/>
      <c r="H54" s="900"/>
      <c r="I54" s="582"/>
      <c r="J54" s="582" t="s">
        <v>732</v>
      </c>
    </row>
    <row r="55" ht="17.6" spans="1:10">
      <c r="A55" s="411">
        <v>49</v>
      </c>
      <c r="B55" s="910"/>
      <c r="C55" s="912" t="s">
        <v>733</v>
      </c>
      <c r="D55" s="912"/>
      <c r="E55" s="910" t="s">
        <v>730</v>
      </c>
      <c r="F55" s="910" t="s">
        <v>734</v>
      </c>
      <c r="G55" s="933" t="s">
        <v>19</v>
      </c>
      <c r="H55" s="900"/>
      <c r="I55" s="582"/>
      <c r="J55" s="582" t="s">
        <v>732</v>
      </c>
    </row>
    <row r="56" ht="17.6" spans="1:10">
      <c r="A56" s="913">
        <v>51</v>
      </c>
      <c r="B56" s="914" t="s">
        <v>735</v>
      </c>
      <c r="C56" s="914"/>
      <c r="D56" s="914"/>
      <c r="E56" s="937" t="s">
        <v>736</v>
      </c>
      <c r="F56" s="937">
        <v>2</v>
      </c>
      <c r="G56" s="938" t="s">
        <v>19</v>
      </c>
      <c r="H56" s="939" t="s">
        <v>737</v>
      </c>
      <c r="I56" s="937"/>
      <c r="J56" s="937" t="s">
        <v>732</v>
      </c>
    </row>
    <row r="57" ht="17.6" spans="1:10">
      <c r="A57" s="878" t="s">
        <v>738</v>
      </c>
      <c r="B57" s="879"/>
      <c r="C57" s="879"/>
      <c r="D57" s="879"/>
      <c r="E57" s="879"/>
      <c r="F57" s="878" t="s">
        <v>739</v>
      </c>
      <c r="G57" s="879"/>
      <c r="H57" s="940" t="s">
        <v>740</v>
      </c>
      <c r="I57" s="952"/>
      <c r="J57" s="952"/>
    </row>
    <row r="58" ht="53" spans="1:10">
      <c r="A58" s="915">
        <v>1</v>
      </c>
      <c r="B58" s="916" t="s">
        <v>741</v>
      </c>
      <c r="C58" s="916"/>
      <c r="D58" s="916"/>
      <c r="E58" s="941" t="s">
        <v>742</v>
      </c>
      <c r="F58" s="942" t="s">
        <v>743</v>
      </c>
      <c r="G58" s="941" t="s">
        <v>742</v>
      </c>
      <c r="H58" s="599" t="s">
        <v>744</v>
      </c>
      <c r="I58" s="599"/>
      <c r="J58" s="941" t="s">
        <v>742</v>
      </c>
    </row>
    <row r="59" ht="53" spans="1:10">
      <c r="A59" s="915">
        <v>2</v>
      </c>
      <c r="B59" s="916" t="s">
        <v>745</v>
      </c>
      <c r="C59" s="916"/>
      <c r="D59" s="916"/>
      <c r="E59" s="941" t="s">
        <v>742</v>
      </c>
      <c r="F59" s="942" t="s">
        <v>746</v>
      </c>
      <c r="G59" s="941" t="s">
        <v>742</v>
      </c>
      <c r="H59" s="599" t="s">
        <v>747</v>
      </c>
      <c r="I59" s="599"/>
      <c r="J59" s="941" t="s">
        <v>742</v>
      </c>
    </row>
    <row r="60" ht="36" spans="1:10">
      <c r="A60" s="915">
        <v>3</v>
      </c>
      <c r="B60" s="916" t="s">
        <v>748</v>
      </c>
      <c r="C60" s="916"/>
      <c r="D60" s="916"/>
      <c r="E60" s="941" t="s">
        <v>742</v>
      </c>
      <c r="F60" s="942" t="s">
        <v>749</v>
      </c>
      <c r="G60" s="941" t="s">
        <v>742</v>
      </c>
      <c r="H60" s="599" t="s">
        <v>750</v>
      </c>
      <c r="I60" s="599"/>
      <c r="J60" s="941" t="s">
        <v>742</v>
      </c>
    </row>
    <row r="61" ht="53" spans="1:10">
      <c r="A61" s="915">
        <v>4</v>
      </c>
      <c r="B61" s="916" t="s">
        <v>751</v>
      </c>
      <c r="C61" s="916"/>
      <c r="D61" s="916"/>
      <c r="E61" s="941" t="s">
        <v>742</v>
      </c>
      <c r="F61" s="942" t="s">
        <v>752</v>
      </c>
      <c r="G61" s="941" t="s">
        <v>742</v>
      </c>
      <c r="H61" s="599" t="s">
        <v>753</v>
      </c>
      <c r="I61" s="599"/>
      <c r="J61" s="941" t="s">
        <v>742</v>
      </c>
    </row>
    <row r="62" ht="36" spans="1:10">
      <c r="A62" s="915">
        <v>5</v>
      </c>
      <c r="B62" s="916" t="s">
        <v>754</v>
      </c>
      <c r="C62" s="916"/>
      <c r="D62" s="916"/>
      <c r="E62" s="941" t="s">
        <v>742</v>
      </c>
      <c r="F62" s="942" t="s">
        <v>755</v>
      </c>
      <c r="G62" s="943" t="s">
        <v>756</v>
      </c>
      <c r="H62" s="599" t="s">
        <v>757</v>
      </c>
      <c r="I62" s="599"/>
      <c r="J62" s="941" t="s">
        <v>742</v>
      </c>
    </row>
    <row r="63" ht="53" spans="1:10">
      <c r="A63" s="915">
        <v>6</v>
      </c>
      <c r="B63" s="916" t="s">
        <v>758</v>
      </c>
      <c r="C63" s="916"/>
      <c r="D63" s="916"/>
      <c r="E63" s="941" t="s">
        <v>742</v>
      </c>
      <c r="F63" s="942" t="s">
        <v>759</v>
      </c>
      <c r="G63" s="943" t="s">
        <v>756</v>
      </c>
      <c r="H63" s="599" t="s">
        <v>760</v>
      </c>
      <c r="I63" s="599"/>
      <c r="J63" s="941" t="s">
        <v>742</v>
      </c>
    </row>
    <row r="64" ht="36" spans="1:10">
      <c r="A64" s="915">
        <v>7</v>
      </c>
      <c r="B64" s="916"/>
      <c r="C64" s="916"/>
      <c r="D64" s="916"/>
      <c r="E64" s="943" t="s">
        <v>756</v>
      </c>
      <c r="F64" s="942" t="s">
        <v>761</v>
      </c>
      <c r="G64" s="941" t="s">
        <v>742</v>
      </c>
      <c r="H64" s="599" t="s">
        <v>762</v>
      </c>
      <c r="I64" s="599"/>
      <c r="J64" s="941" t="s">
        <v>742</v>
      </c>
    </row>
    <row r="65" ht="71" spans="1:10">
      <c r="A65" s="915">
        <v>8</v>
      </c>
      <c r="B65" s="916"/>
      <c r="C65" s="916"/>
      <c r="D65" s="916"/>
      <c r="E65" s="943" t="s">
        <v>756</v>
      </c>
      <c r="F65" s="942" t="s">
        <v>763</v>
      </c>
      <c r="G65" s="941" t="s">
        <v>742</v>
      </c>
      <c r="H65" s="599"/>
      <c r="I65" s="599"/>
      <c r="J65" s="941" t="s">
        <v>742</v>
      </c>
    </row>
    <row r="66" ht="53" spans="1:10">
      <c r="A66" s="915">
        <v>9</v>
      </c>
      <c r="B66" s="916"/>
      <c r="C66" s="916"/>
      <c r="D66" s="916"/>
      <c r="E66" s="943" t="s">
        <v>756</v>
      </c>
      <c r="F66" s="942" t="s">
        <v>764</v>
      </c>
      <c r="G66" s="941" t="s">
        <v>742</v>
      </c>
      <c r="H66" s="599"/>
      <c r="I66" s="599"/>
      <c r="J66" s="958"/>
    </row>
    <row r="67" ht="53" spans="1:10">
      <c r="A67" s="915"/>
      <c r="B67" s="916" t="s">
        <v>765</v>
      </c>
      <c r="C67" s="916"/>
      <c r="D67" s="916"/>
      <c r="E67" s="942" t="s">
        <v>765</v>
      </c>
      <c r="F67" s="942" t="s">
        <v>765</v>
      </c>
      <c r="G67" s="942" t="s">
        <v>765</v>
      </c>
      <c r="H67" s="915" t="s">
        <v>765</v>
      </c>
      <c r="I67" s="915"/>
      <c r="J67" s="959" t="s">
        <v>765</v>
      </c>
    </row>
    <row r="68" ht="17.6" spans="1:10">
      <c r="A68" s="878" t="s">
        <v>766</v>
      </c>
      <c r="B68" s="879"/>
      <c r="C68" s="879"/>
      <c r="D68" s="879"/>
      <c r="E68" s="879"/>
      <c r="F68" s="878" t="s">
        <v>767</v>
      </c>
      <c r="G68" s="879"/>
      <c r="H68" s="957" t="s">
        <v>768</v>
      </c>
      <c r="I68" s="960"/>
      <c r="J68" s="960"/>
    </row>
    <row r="69" spans="1:10">
      <c r="A69" s="953" t="s">
        <v>613</v>
      </c>
      <c r="B69" s="954"/>
      <c r="C69" s="954"/>
      <c r="D69" s="954"/>
      <c r="E69" s="954"/>
      <c r="F69" s="953" t="s">
        <v>613</v>
      </c>
      <c r="G69" s="954"/>
      <c r="H69" s="953" t="s">
        <v>613</v>
      </c>
      <c r="I69" s="954"/>
      <c r="J69" s="954"/>
    </row>
    <row r="70" spans="1:10">
      <c r="A70" s="955" t="s">
        <v>769</v>
      </c>
      <c r="B70" s="955"/>
      <c r="C70" s="955"/>
      <c r="D70" s="955"/>
      <c r="E70" s="955"/>
      <c r="F70" s="955"/>
      <c r="G70" s="955"/>
      <c r="H70" s="955"/>
      <c r="I70" s="955"/>
      <c r="J70" s="955"/>
    </row>
    <row r="71" spans="1:10">
      <c r="A71" s="956" t="s">
        <v>770</v>
      </c>
      <c r="B71" s="956"/>
      <c r="C71" s="956"/>
      <c r="D71" s="956"/>
      <c r="E71" s="956"/>
      <c r="F71" s="956"/>
      <c r="G71" s="956"/>
      <c r="H71" s="956"/>
      <c r="I71" s="956"/>
      <c r="J71" s="956"/>
    </row>
    <row r="72" spans="1:10">
      <c r="A72" s="956" t="s">
        <v>771</v>
      </c>
      <c r="B72" s="956"/>
      <c r="C72" s="956"/>
      <c r="D72" s="956"/>
      <c r="E72" s="956"/>
      <c r="F72" s="956"/>
      <c r="G72" s="956"/>
      <c r="H72" s="956"/>
      <c r="I72" s="956"/>
      <c r="J72" s="956"/>
    </row>
  </sheetData>
  <mergeCells count="70">
    <mergeCell ref="A1:J1"/>
    <mergeCell ref="A2:C2"/>
    <mergeCell ref="D2:E2"/>
    <mergeCell ref="F2:G2"/>
    <mergeCell ref="H2:I2"/>
    <mergeCell ref="A3:C3"/>
    <mergeCell ref="D3:E3"/>
    <mergeCell ref="F3:G3"/>
    <mergeCell ref="H3:I3"/>
    <mergeCell ref="A4:C4"/>
    <mergeCell ref="D4:E4"/>
    <mergeCell ref="F4:G4"/>
    <mergeCell ref="H4:I4"/>
    <mergeCell ref="A5:C5"/>
    <mergeCell ref="D5:E5"/>
    <mergeCell ref="F5:G5"/>
    <mergeCell ref="H5:I5"/>
    <mergeCell ref="C45:D45"/>
    <mergeCell ref="C46:D46"/>
    <mergeCell ref="C47:D47"/>
    <mergeCell ref="C48:D48"/>
    <mergeCell ref="C49:D49"/>
    <mergeCell ref="C50:D50"/>
    <mergeCell ref="C55:D55"/>
    <mergeCell ref="B56:C56"/>
    <mergeCell ref="A57:E57"/>
    <mergeCell ref="F57:G57"/>
    <mergeCell ref="H57:J57"/>
    <mergeCell ref="B58:D58"/>
    <mergeCell ref="H58:I58"/>
    <mergeCell ref="B59:D59"/>
    <mergeCell ref="H59:I59"/>
    <mergeCell ref="B60:D60"/>
    <mergeCell ref="H60:I60"/>
    <mergeCell ref="B61:D61"/>
    <mergeCell ref="H61:I61"/>
    <mergeCell ref="B62:D62"/>
    <mergeCell ref="H62:I62"/>
    <mergeCell ref="B63:D63"/>
    <mergeCell ref="H63:I63"/>
    <mergeCell ref="B64:D64"/>
    <mergeCell ref="H64:I64"/>
    <mergeCell ref="B65:D65"/>
    <mergeCell ref="H65:I65"/>
    <mergeCell ref="B66:D66"/>
    <mergeCell ref="H66:I66"/>
    <mergeCell ref="B67:D67"/>
    <mergeCell ref="H67:I67"/>
    <mergeCell ref="A68:E68"/>
    <mergeCell ref="F68:G68"/>
    <mergeCell ref="H68:J68"/>
    <mergeCell ref="A69:E69"/>
    <mergeCell ref="F69:G69"/>
    <mergeCell ref="H69:J69"/>
    <mergeCell ref="A70:J70"/>
    <mergeCell ref="A71:J71"/>
    <mergeCell ref="A72:J72"/>
    <mergeCell ref="B7:B13"/>
    <mergeCell ref="B14:B20"/>
    <mergeCell ref="B21:B31"/>
    <mergeCell ref="B32:B44"/>
    <mergeCell ref="B45:B48"/>
    <mergeCell ref="B49:B50"/>
    <mergeCell ref="B51:B55"/>
    <mergeCell ref="C28:C29"/>
    <mergeCell ref="C51:C54"/>
    <mergeCell ref="E51:E54"/>
    <mergeCell ref="F51:F54"/>
    <mergeCell ref="G51:G54"/>
    <mergeCell ref="H51:H5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workbookViewId="0">
      <selection activeCell="E22" sqref="E22"/>
    </sheetView>
  </sheetViews>
  <sheetFormatPr defaultColWidth="9.69230769230769" defaultRowHeight="17.6" outlineLevelCol="3"/>
  <cols>
    <col min="1" max="1" width="6.86538461538461" style="858" customWidth="1"/>
    <col min="2" max="2" width="107.692307692308" style="383" customWidth="1"/>
    <col min="3" max="3" width="58.5576923076923" style="383" customWidth="1"/>
    <col min="4" max="4" width="18.9807692307692" style="383" customWidth="1"/>
    <col min="5" max="16384" width="9.69230769230769" style="383"/>
  </cols>
  <sheetData>
    <row r="1" s="856" customFormat="1" ht="23.2" spans="1:4">
      <c r="A1" s="859" t="s">
        <v>772</v>
      </c>
      <c r="B1" s="859"/>
      <c r="C1" s="859"/>
      <c r="D1" s="859"/>
    </row>
    <row r="2" s="857" customFormat="1" ht="20.4" spans="1:4">
      <c r="A2" s="860" t="s">
        <v>773</v>
      </c>
      <c r="B2" s="861"/>
      <c r="C2" s="861"/>
      <c r="D2" s="862"/>
    </row>
    <row r="3" s="857" customFormat="1" ht="20.4" spans="1:4">
      <c r="A3" s="863" t="s">
        <v>363</v>
      </c>
      <c r="B3" s="864" t="s">
        <v>774</v>
      </c>
      <c r="C3" s="864" t="s">
        <v>775</v>
      </c>
      <c r="D3" s="865" t="s">
        <v>464</v>
      </c>
    </row>
    <row r="4" s="383" customFormat="1" spans="1:4">
      <c r="A4" s="866">
        <v>1</v>
      </c>
      <c r="B4" s="867" t="s">
        <v>776</v>
      </c>
      <c r="C4" s="867" t="s">
        <v>777</v>
      </c>
      <c r="D4" s="867" t="s">
        <v>468</v>
      </c>
    </row>
    <row r="5" s="383" customFormat="1" spans="1:4">
      <c r="A5" s="866">
        <f t="shared" ref="A5:A14" si="0">A4+1</f>
        <v>2</v>
      </c>
      <c r="B5" s="867" t="s">
        <v>778</v>
      </c>
      <c r="C5" s="867" t="s">
        <v>779</v>
      </c>
      <c r="D5" s="867" t="s">
        <v>468</v>
      </c>
    </row>
    <row r="6" s="383" customFormat="1" spans="1:4">
      <c r="A6" s="866">
        <f t="shared" si="0"/>
        <v>3</v>
      </c>
      <c r="B6" s="867" t="s">
        <v>780</v>
      </c>
      <c r="C6" s="867" t="s">
        <v>781</v>
      </c>
      <c r="D6" s="867" t="s">
        <v>468</v>
      </c>
    </row>
    <row r="7" s="383" customFormat="1" spans="1:4">
      <c r="A7" s="866">
        <f t="shared" si="0"/>
        <v>4</v>
      </c>
      <c r="B7" s="867" t="s">
        <v>782</v>
      </c>
      <c r="C7" s="867" t="s">
        <v>783</v>
      </c>
      <c r="D7" s="867" t="s">
        <v>468</v>
      </c>
    </row>
    <row r="8" s="383" customFormat="1" spans="1:4">
      <c r="A8" s="866">
        <f t="shared" si="0"/>
        <v>5</v>
      </c>
      <c r="B8" s="867" t="s">
        <v>784</v>
      </c>
      <c r="C8" s="867" t="s">
        <v>785</v>
      </c>
      <c r="D8" s="867" t="s">
        <v>468</v>
      </c>
    </row>
    <row r="9" s="383" customFormat="1" spans="1:4">
      <c r="A9" s="866">
        <f t="shared" si="0"/>
        <v>6</v>
      </c>
      <c r="B9" s="867" t="s">
        <v>786</v>
      </c>
      <c r="C9" s="867" t="s">
        <v>787</v>
      </c>
      <c r="D9" s="868" t="s">
        <v>494</v>
      </c>
    </row>
    <row r="10" s="383" customFormat="1" spans="1:4">
      <c r="A10" s="866">
        <f t="shared" si="0"/>
        <v>7</v>
      </c>
      <c r="B10" s="867" t="s">
        <v>788</v>
      </c>
      <c r="C10" s="867" t="s">
        <v>789</v>
      </c>
      <c r="D10" s="867" t="s">
        <v>468</v>
      </c>
    </row>
    <row r="11" s="383" customFormat="1" spans="1:4">
      <c r="A11" s="866">
        <f t="shared" si="0"/>
        <v>8</v>
      </c>
      <c r="B11" s="867" t="s">
        <v>790</v>
      </c>
      <c r="C11" s="867" t="s">
        <v>791</v>
      </c>
      <c r="D11" s="867" t="s">
        <v>468</v>
      </c>
    </row>
    <row r="12" s="383" customFormat="1" spans="1:4">
      <c r="A12" s="866">
        <f t="shared" si="0"/>
        <v>9</v>
      </c>
      <c r="B12" s="867" t="s">
        <v>792</v>
      </c>
      <c r="C12" s="867" t="s">
        <v>793</v>
      </c>
      <c r="D12" s="868" t="s">
        <v>494</v>
      </c>
    </row>
    <row r="13" s="383" customFormat="1" spans="1:4">
      <c r="A13" s="866">
        <f t="shared" si="0"/>
        <v>10</v>
      </c>
      <c r="B13" s="867" t="s">
        <v>794</v>
      </c>
      <c r="C13" s="867" t="s">
        <v>795</v>
      </c>
      <c r="D13" s="867" t="s">
        <v>468</v>
      </c>
    </row>
    <row r="14" s="383" customFormat="1" spans="1:4">
      <c r="A14" s="866">
        <f t="shared" si="0"/>
        <v>11</v>
      </c>
      <c r="B14" s="867" t="s">
        <v>796</v>
      </c>
      <c r="C14" s="867" t="s">
        <v>797</v>
      </c>
      <c r="D14" s="867" t="s">
        <v>468</v>
      </c>
    </row>
    <row r="15" s="383" customFormat="1" spans="1:4">
      <c r="A15" s="863" t="s">
        <v>363</v>
      </c>
      <c r="B15" s="864" t="s">
        <v>798</v>
      </c>
      <c r="C15" s="864" t="s">
        <v>775</v>
      </c>
      <c r="D15" s="869"/>
    </row>
    <row r="16" s="383" customFormat="1" spans="1:4">
      <c r="A16" s="866">
        <f>A14+1</f>
        <v>12</v>
      </c>
      <c r="B16" s="867" t="s">
        <v>799</v>
      </c>
      <c r="C16" s="867" t="s">
        <v>800</v>
      </c>
      <c r="D16" s="867" t="s">
        <v>468</v>
      </c>
    </row>
    <row r="17" s="383" customFormat="1" spans="1:4">
      <c r="A17" s="866">
        <f t="shared" ref="A17:A30" si="1">A16+1</f>
        <v>13</v>
      </c>
      <c r="B17" s="867" t="s">
        <v>801</v>
      </c>
      <c r="C17" s="867" t="s">
        <v>802</v>
      </c>
      <c r="D17" s="867" t="s">
        <v>468</v>
      </c>
    </row>
    <row r="18" s="383" customFormat="1" spans="1:4">
      <c r="A18" s="866">
        <f t="shared" si="1"/>
        <v>14</v>
      </c>
      <c r="B18" s="867" t="s">
        <v>803</v>
      </c>
      <c r="C18" s="867" t="s">
        <v>804</v>
      </c>
      <c r="D18" s="867" t="s">
        <v>494</v>
      </c>
    </row>
    <row r="19" s="383" customFormat="1" spans="1:4">
      <c r="A19" s="866">
        <f t="shared" si="1"/>
        <v>15</v>
      </c>
      <c r="B19" s="867" t="s">
        <v>805</v>
      </c>
      <c r="C19" s="867" t="s">
        <v>800</v>
      </c>
      <c r="D19" s="867" t="s">
        <v>468</v>
      </c>
    </row>
    <row r="20" s="383" customFormat="1" spans="1:4">
      <c r="A20" s="866">
        <f t="shared" si="1"/>
        <v>16</v>
      </c>
      <c r="B20" s="867" t="s">
        <v>806</v>
      </c>
      <c r="C20" s="867" t="s">
        <v>800</v>
      </c>
      <c r="D20" s="867" t="s">
        <v>468</v>
      </c>
    </row>
    <row r="21" s="383" customFormat="1" spans="1:4">
      <c r="A21" s="866">
        <f t="shared" si="1"/>
        <v>17</v>
      </c>
      <c r="B21" s="867" t="s">
        <v>807</v>
      </c>
      <c r="C21" s="867" t="s">
        <v>808</v>
      </c>
      <c r="D21" s="867" t="s">
        <v>468</v>
      </c>
    </row>
    <row r="22" s="383" customFormat="1" spans="1:4">
      <c r="A22" s="866">
        <f t="shared" si="1"/>
        <v>18</v>
      </c>
      <c r="B22" s="867" t="s">
        <v>809</v>
      </c>
      <c r="C22" s="867" t="s">
        <v>810</v>
      </c>
      <c r="D22" s="867" t="s">
        <v>468</v>
      </c>
    </row>
    <row r="23" s="383" customFormat="1" spans="1:4">
      <c r="A23" s="866">
        <f t="shared" si="1"/>
        <v>19</v>
      </c>
      <c r="B23" s="867" t="s">
        <v>811</v>
      </c>
      <c r="C23" s="867" t="s">
        <v>812</v>
      </c>
      <c r="D23" s="867" t="s">
        <v>468</v>
      </c>
    </row>
    <row r="24" s="383" customFormat="1" spans="1:4">
      <c r="A24" s="866">
        <f t="shared" si="1"/>
        <v>20</v>
      </c>
      <c r="B24" s="867" t="s">
        <v>813</v>
      </c>
      <c r="C24" s="867" t="s">
        <v>814</v>
      </c>
      <c r="D24" s="868" t="s">
        <v>494</v>
      </c>
    </row>
    <row r="25" s="383" customFormat="1" spans="1:4">
      <c r="A25" s="866">
        <f t="shared" si="1"/>
        <v>21</v>
      </c>
      <c r="B25" s="867" t="s">
        <v>815</v>
      </c>
      <c r="C25" s="867" t="s">
        <v>816</v>
      </c>
      <c r="D25" s="867" t="s">
        <v>468</v>
      </c>
    </row>
    <row r="26" s="383" customFormat="1" spans="1:4">
      <c r="A26" s="866">
        <f t="shared" si="1"/>
        <v>22</v>
      </c>
      <c r="B26" s="867" t="s">
        <v>817</v>
      </c>
      <c r="C26" s="867" t="s">
        <v>818</v>
      </c>
      <c r="D26" s="867" t="s">
        <v>468</v>
      </c>
    </row>
    <row r="27" s="383" customFormat="1" spans="1:4">
      <c r="A27" s="866">
        <f t="shared" si="1"/>
        <v>23</v>
      </c>
      <c r="B27" s="867" t="s">
        <v>819</v>
      </c>
      <c r="C27" s="867" t="s">
        <v>820</v>
      </c>
      <c r="D27" s="867" t="s">
        <v>468</v>
      </c>
    </row>
    <row r="28" s="383" customFormat="1" spans="1:4">
      <c r="A28" s="866">
        <f t="shared" si="1"/>
        <v>24</v>
      </c>
      <c r="B28" s="867" t="s">
        <v>821</v>
      </c>
      <c r="C28" s="867" t="s">
        <v>822</v>
      </c>
      <c r="D28" s="867" t="s">
        <v>468</v>
      </c>
    </row>
    <row r="29" s="383" customFormat="1" spans="1:4">
      <c r="A29" s="866">
        <f t="shared" si="1"/>
        <v>25</v>
      </c>
      <c r="B29" s="867" t="s">
        <v>823</v>
      </c>
      <c r="C29" s="867" t="s">
        <v>824</v>
      </c>
      <c r="D29" s="867" t="s">
        <v>468</v>
      </c>
    </row>
    <row r="30" s="383" customFormat="1" spans="1:4">
      <c r="A30" s="866">
        <f t="shared" si="1"/>
        <v>26</v>
      </c>
      <c r="B30" s="867" t="s">
        <v>825</v>
      </c>
      <c r="C30" s="867" t="s">
        <v>826</v>
      </c>
      <c r="D30" s="867" t="s">
        <v>468</v>
      </c>
    </row>
    <row r="31" s="383" customFormat="1" spans="1:4">
      <c r="A31" s="863" t="s">
        <v>363</v>
      </c>
      <c r="B31" s="864" t="s">
        <v>827</v>
      </c>
      <c r="C31" s="864" t="s">
        <v>775</v>
      </c>
      <c r="D31" s="869"/>
    </row>
    <row r="32" s="383" customFormat="1" spans="1:4">
      <c r="A32" s="866">
        <f>A30+1</f>
        <v>27</v>
      </c>
      <c r="B32" s="867" t="s">
        <v>828</v>
      </c>
      <c r="C32" s="867" t="s">
        <v>829</v>
      </c>
      <c r="D32" s="867" t="s">
        <v>468</v>
      </c>
    </row>
    <row r="33" s="383" customFormat="1" spans="1:4">
      <c r="A33" s="866">
        <f t="shared" ref="A33:A41" si="2">A32+1</f>
        <v>28</v>
      </c>
      <c r="B33" s="867" t="s">
        <v>830</v>
      </c>
      <c r="C33" s="867" t="s">
        <v>829</v>
      </c>
      <c r="D33" s="867" t="s">
        <v>468</v>
      </c>
    </row>
    <row r="34" s="383" customFormat="1" spans="1:4">
      <c r="A34" s="866">
        <f t="shared" si="2"/>
        <v>29</v>
      </c>
      <c r="B34" s="867" t="s">
        <v>831</v>
      </c>
      <c r="C34" s="867" t="s">
        <v>832</v>
      </c>
      <c r="D34" s="867" t="s">
        <v>468</v>
      </c>
    </row>
    <row r="35" s="383" customFormat="1" spans="1:4">
      <c r="A35" s="866">
        <f t="shared" si="2"/>
        <v>30</v>
      </c>
      <c r="B35" s="867" t="s">
        <v>833</v>
      </c>
      <c r="C35" s="867" t="s">
        <v>834</v>
      </c>
      <c r="D35" s="867" t="s">
        <v>468</v>
      </c>
    </row>
    <row r="36" s="383" customFormat="1" spans="1:4">
      <c r="A36" s="866">
        <f t="shared" si="2"/>
        <v>31</v>
      </c>
      <c r="B36" s="867" t="s">
        <v>835</v>
      </c>
      <c r="C36" s="867" t="s">
        <v>836</v>
      </c>
      <c r="D36" s="867" t="s">
        <v>468</v>
      </c>
    </row>
    <row r="37" s="383" customFormat="1" spans="1:4">
      <c r="A37" s="866">
        <f t="shared" si="2"/>
        <v>32</v>
      </c>
      <c r="B37" s="867" t="s">
        <v>837</v>
      </c>
      <c r="C37" s="867" t="s">
        <v>838</v>
      </c>
      <c r="D37" s="867" t="s">
        <v>468</v>
      </c>
    </row>
    <row r="38" s="383" customFormat="1" spans="1:4">
      <c r="A38" s="866">
        <f t="shared" si="2"/>
        <v>33</v>
      </c>
      <c r="B38" s="867" t="s">
        <v>839</v>
      </c>
      <c r="C38" s="867" t="s">
        <v>840</v>
      </c>
      <c r="D38" s="867" t="s">
        <v>468</v>
      </c>
    </row>
    <row r="39" s="383" customFormat="1" spans="1:4">
      <c r="A39" s="866">
        <f t="shared" si="2"/>
        <v>34</v>
      </c>
      <c r="B39" s="867" t="s">
        <v>841</v>
      </c>
      <c r="C39" s="867" t="s">
        <v>842</v>
      </c>
      <c r="D39" s="867" t="s">
        <v>468</v>
      </c>
    </row>
    <row r="40" s="383" customFormat="1" spans="1:4">
      <c r="A40" s="866">
        <f t="shared" si="2"/>
        <v>35</v>
      </c>
      <c r="B40" s="867" t="s">
        <v>843</v>
      </c>
      <c r="C40" s="867" t="s">
        <v>844</v>
      </c>
      <c r="D40" s="867" t="s">
        <v>468</v>
      </c>
    </row>
    <row r="41" s="383" customFormat="1" spans="1:4">
      <c r="A41" s="866">
        <f t="shared" si="2"/>
        <v>36</v>
      </c>
      <c r="B41" s="867" t="s">
        <v>845</v>
      </c>
      <c r="C41" s="867" t="s">
        <v>846</v>
      </c>
      <c r="D41" s="868" t="s">
        <v>494</v>
      </c>
    </row>
    <row r="42" s="383" customFormat="1" spans="1:4">
      <c r="A42" s="863" t="s">
        <v>363</v>
      </c>
      <c r="B42" s="864" t="s">
        <v>847</v>
      </c>
      <c r="C42" s="864" t="s">
        <v>775</v>
      </c>
      <c r="D42" s="869"/>
    </row>
    <row r="43" s="383" customFormat="1" spans="1:4">
      <c r="A43" s="866">
        <f>A41+1</f>
        <v>37</v>
      </c>
      <c r="B43" s="867" t="s">
        <v>848</v>
      </c>
      <c r="C43" s="867" t="s">
        <v>849</v>
      </c>
      <c r="D43" s="867" t="s">
        <v>468</v>
      </c>
    </row>
    <row r="44" s="383" customFormat="1" spans="1:4">
      <c r="A44" s="866">
        <f t="shared" ref="A44:A50" si="3">A43+1</f>
        <v>38</v>
      </c>
      <c r="B44" s="867" t="s">
        <v>850</v>
      </c>
      <c r="C44" s="867" t="s">
        <v>851</v>
      </c>
      <c r="D44" s="867" t="s">
        <v>468</v>
      </c>
    </row>
    <row r="45" s="383" customFormat="1" spans="1:4">
      <c r="A45" s="866">
        <f t="shared" si="3"/>
        <v>39</v>
      </c>
      <c r="B45" s="867" t="s">
        <v>852</v>
      </c>
      <c r="C45" s="867" t="s">
        <v>853</v>
      </c>
      <c r="D45" s="867" t="s">
        <v>468</v>
      </c>
    </row>
    <row r="46" s="383" customFormat="1" spans="1:4">
      <c r="A46" s="866">
        <f t="shared" si="3"/>
        <v>40</v>
      </c>
      <c r="B46" s="867" t="s">
        <v>854</v>
      </c>
      <c r="C46" s="867" t="s">
        <v>855</v>
      </c>
      <c r="D46" s="867" t="s">
        <v>468</v>
      </c>
    </row>
    <row r="47" s="383" customFormat="1" spans="1:4">
      <c r="A47" s="866">
        <f t="shared" si="3"/>
        <v>41</v>
      </c>
      <c r="B47" s="867" t="s">
        <v>856</v>
      </c>
      <c r="C47" s="867" t="s">
        <v>857</v>
      </c>
      <c r="D47" s="867" t="s">
        <v>468</v>
      </c>
    </row>
    <row r="48" s="383" customFormat="1" spans="1:4">
      <c r="A48" s="866">
        <f t="shared" si="3"/>
        <v>42</v>
      </c>
      <c r="B48" s="867" t="s">
        <v>858</v>
      </c>
      <c r="C48" s="867" t="s">
        <v>859</v>
      </c>
      <c r="D48" s="867" t="s">
        <v>468</v>
      </c>
    </row>
    <row r="49" s="383" customFormat="1" spans="1:4">
      <c r="A49" s="866">
        <f t="shared" si="3"/>
        <v>43</v>
      </c>
      <c r="B49" s="867" t="s">
        <v>860</v>
      </c>
      <c r="C49" s="867" t="s">
        <v>861</v>
      </c>
      <c r="D49" s="867" t="s">
        <v>468</v>
      </c>
    </row>
    <row r="50" s="383" customFormat="1" spans="1:4">
      <c r="A50" s="866">
        <f t="shared" si="3"/>
        <v>44</v>
      </c>
      <c r="B50" s="867" t="s">
        <v>862</v>
      </c>
      <c r="C50" s="867" t="s">
        <v>863</v>
      </c>
      <c r="D50" s="867" t="s">
        <v>468</v>
      </c>
    </row>
    <row r="51" s="383" customFormat="1" spans="1:4">
      <c r="A51" s="866">
        <v>45</v>
      </c>
      <c r="B51" s="867" t="s">
        <v>864</v>
      </c>
      <c r="C51" s="867" t="s">
        <v>865</v>
      </c>
      <c r="D51" s="867" t="s">
        <v>468</v>
      </c>
    </row>
    <row r="52" s="383" customFormat="1" ht="20.1" customHeight="1" spans="1:4">
      <c r="A52" s="870" t="s">
        <v>866</v>
      </c>
      <c r="B52" s="871"/>
      <c r="C52" s="871"/>
      <c r="D52" s="872" t="s">
        <v>867</v>
      </c>
    </row>
  </sheetData>
  <mergeCells count="3">
    <mergeCell ref="A1:D1"/>
    <mergeCell ref="A2:D2"/>
    <mergeCell ref="A52:C5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workbookViewId="0">
      <selection activeCell="C8" sqref="C8"/>
    </sheetView>
  </sheetViews>
  <sheetFormatPr defaultColWidth="9" defaultRowHeight="12" outlineLevelCol="7"/>
  <cols>
    <col min="1" max="1" width="22.125" style="819" customWidth="1"/>
    <col min="2" max="2" width="16.125" style="820" customWidth="1"/>
    <col min="3" max="3" width="57.375" style="819" customWidth="1"/>
    <col min="4" max="7" width="17.75" style="819" customWidth="1"/>
    <col min="8" max="8" width="25.25" style="821" customWidth="1"/>
    <col min="9" max="16384" width="9" style="819"/>
  </cols>
  <sheetData>
    <row r="1" s="819" customFormat="1" ht="44.25" customHeight="1" spans="1:8">
      <c r="A1" s="822" t="s">
        <v>868</v>
      </c>
      <c r="B1" s="823"/>
      <c r="C1" s="823"/>
      <c r="D1" s="823"/>
      <c r="E1" s="823"/>
      <c r="F1" s="823"/>
      <c r="G1" s="823"/>
      <c r="H1" s="823"/>
    </row>
    <row r="2" s="819" customFormat="1" ht="20.4" spans="1:8">
      <c r="A2" s="824" t="s">
        <v>869</v>
      </c>
      <c r="B2" s="824" t="s">
        <v>870</v>
      </c>
      <c r="C2" s="824" t="s">
        <v>871</v>
      </c>
      <c r="D2" s="825" t="s">
        <v>872</v>
      </c>
      <c r="E2" s="825"/>
      <c r="F2" s="825"/>
      <c r="G2" s="843"/>
      <c r="H2" s="844" t="s">
        <v>10</v>
      </c>
    </row>
    <row r="3" s="819" customFormat="1" ht="20.4" spans="1:8">
      <c r="A3" s="824"/>
      <c r="B3" s="824"/>
      <c r="C3" s="824"/>
      <c r="D3" s="826" t="s">
        <v>873</v>
      </c>
      <c r="E3" s="826" t="s">
        <v>874</v>
      </c>
      <c r="F3" s="826" t="s">
        <v>875</v>
      </c>
      <c r="G3" s="845" t="s">
        <v>876</v>
      </c>
      <c r="H3" s="846"/>
    </row>
    <row r="4" s="819" customFormat="1" ht="41" spans="1:8">
      <c r="A4" s="827" t="s">
        <v>877</v>
      </c>
      <c r="B4" s="827" t="s">
        <v>878</v>
      </c>
      <c r="C4" s="828" t="s">
        <v>879</v>
      </c>
      <c r="D4" s="829">
        <v>1</v>
      </c>
      <c r="E4" s="829">
        <v>1</v>
      </c>
      <c r="F4" s="829">
        <v>2</v>
      </c>
      <c r="G4" s="840">
        <v>2</v>
      </c>
      <c r="H4" s="847"/>
    </row>
    <row r="5" s="819" customFormat="1" ht="62" spans="1:8">
      <c r="A5" s="830" t="s">
        <v>35</v>
      </c>
      <c r="B5" s="827" t="s">
        <v>880</v>
      </c>
      <c r="C5" s="828" t="s">
        <v>881</v>
      </c>
      <c r="D5" s="829">
        <v>3</v>
      </c>
      <c r="E5" s="829">
        <v>3</v>
      </c>
      <c r="F5" s="829">
        <v>4</v>
      </c>
      <c r="G5" s="840">
        <v>5</v>
      </c>
      <c r="H5" s="847"/>
    </row>
    <row r="6" s="819" customFormat="1" ht="41" spans="1:8">
      <c r="A6" s="831"/>
      <c r="B6" s="827" t="s">
        <v>882</v>
      </c>
      <c r="C6" s="828" t="s">
        <v>883</v>
      </c>
      <c r="D6" s="832" t="s">
        <v>884</v>
      </c>
      <c r="E6" s="832" t="s">
        <v>885</v>
      </c>
      <c r="F6" s="832" t="s">
        <v>886</v>
      </c>
      <c r="G6" s="848" t="s">
        <v>887</v>
      </c>
      <c r="H6" s="849" t="s">
        <v>888</v>
      </c>
    </row>
    <row r="7" s="819" customFormat="1" ht="41" spans="1:8">
      <c r="A7" s="833"/>
      <c r="B7" s="827" t="s">
        <v>889</v>
      </c>
      <c r="C7" s="828" t="s">
        <v>890</v>
      </c>
      <c r="D7" s="834"/>
      <c r="E7" s="834"/>
      <c r="F7" s="834"/>
      <c r="G7" s="850"/>
      <c r="H7" s="851"/>
    </row>
    <row r="8" s="819" customFormat="1" ht="21" spans="1:8">
      <c r="A8" s="827" t="s">
        <v>891</v>
      </c>
      <c r="B8" s="827" t="s">
        <v>892</v>
      </c>
      <c r="C8" s="828" t="s">
        <v>893</v>
      </c>
      <c r="D8" s="835">
        <v>1</v>
      </c>
      <c r="E8" s="835">
        <v>1</v>
      </c>
      <c r="F8" s="835">
        <v>1</v>
      </c>
      <c r="G8" s="835">
        <v>1</v>
      </c>
      <c r="H8" s="847"/>
    </row>
    <row r="9" s="819" customFormat="1" ht="41" spans="1:8">
      <c r="A9" s="827" t="s">
        <v>894</v>
      </c>
      <c r="B9" s="827" t="s">
        <v>895</v>
      </c>
      <c r="C9" s="828" t="s">
        <v>896</v>
      </c>
      <c r="D9" s="829">
        <v>1</v>
      </c>
      <c r="E9" s="829">
        <v>1</v>
      </c>
      <c r="F9" s="829">
        <v>1</v>
      </c>
      <c r="G9" s="829">
        <v>1</v>
      </c>
      <c r="H9" s="849" t="s">
        <v>897</v>
      </c>
    </row>
    <row r="10" s="819" customFormat="1" ht="41" spans="1:8">
      <c r="A10" s="827"/>
      <c r="B10" s="830" t="s">
        <v>898</v>
      </c>
      <c r="C10" s="828" t="s">
        <v>899</v>
      </c>
      <c r="D10" s="829">
        <v>1</v>
      </c>
      <c r="E10" s="829">
        <v>2</v>
      </c>
      <c r="F10" s="829">
        <v>2</v>
      </c>
      <c r="G10" s="829">
        <v>2</v>
      </c>
      <c r="H10" s="852"/>
    </row>
    <row r="11" s="819" customFormat="1" ht="41" spans="1:8">
      <c r="A11" s="827"/>
      <c r="B11" s="831"/>
      <c r="C11" s="828" t="s">
        <v>900</v>
      </c>
      <c r="D11" s="829">
        <v>1</v>
      </c>
      <c r="E11" s="829">
        <v>2</v>
      </c>
      <c r="F11" s="829">
        <v>3</v>
      </c>
      <c r="G11" s="829">
        <v>3</v>
      </c>
      <c r="H11" s="852"/>
    </row>
    <row r="12" s="819" customFormat="1" ht="41" spans="1:8">
      <c r="A12" s="827"/>
      <c r="B12" s="831"/>
      <c r="C12" s="828" t="s">
        <v>901</v>
      </c>
      <c r="D12" s="829">
        <v>1</v>
      </c>
      <c r="E12" s="829">
        <v>1</v>
      </c>
      <c r="F12" s="829">
        <v>1</v>
      </c>
      <c r="G12" s="829">
        <v>1</v>
      </c>
      <c r="H12" s="852"/>
    </row>
    <row r="13" s="819" customFormat="1" ht="41" spans="1:8">
      <c r="A13" s="827"/>
      <c r="B13" s="831"/>
      <c r="C13" s="828" t="s">
        <v>902</v>
      </c>
      <c r="D13" s="829">
        <v>1</v>
      </c>
      <c r="E13" s="829">
        <v>1</v>
      </c>
      <c r="F13" s="829">
        <v>2</v>
      </c>
      <c r="G13" s="829">
        <v>2</v>
      </c>
      <c r="H13" s="852"/>
    </row>
    <row r="14" s="819" customFormat="1" ht="41" spans="1:8">
      <c r="A14" s="827" t="s">
        <v>903</v>
      </c>
      <c r="B14" s="827" t="s">
        <v>904</v>
      </c>
      <c r="C14" s="828" t="s">
        <v>905</v>
      </c>
      <c r="D14" s="829">
        <v>4</v>
      </c>
      <c r="E14" s="829">
        <v>6</v>
      </c>
      <c r="F14" s="829">
        <v>6</v>
      </c>
      <c r="G14" s="829">
        <v>8</v>
      </c>
      <c r="H14" s="847"/>
    </row>
    <row r="15" s="819" customFormat="1" ht="41" spans="1:8">
      <c r="A15" s="830" t="s">
        <v>906</v>
      </c>
      <c r="B15" s="830" t="s">
        <v>907</v>
      </c>
      <c r="C15" s="828" t="s">
        <v>908</v>
      </c>
      <c r="D15" s="832">
        <v>1</v>
      </c>
      <c r="E15" s="829">
        <v>1</v>
      </c>
      <c r="F15" s="829">
        <v>1</v>
      </c>
      <c r="G15" s="829">
        <v>1</v>
      </c>
      <c r="H15" s="847"/>
    </row>
    <row r="16" s="819" customFormat="1" ht="21" spans="1:8">
      <c r="A16" s="831"/>
      <c r="B16" s="830" t="s">
        <v>895</v>
      </c>
      <c r="C16" s="828" t="s">
        <v>909</v>
      </c>
      <c r="D16" s="834"/>
      <c r="E16" s="829">
        <v>1</v>
      </c>
      <c r="F16" s="829">
        <v>1</v>
      </c>
      <c r="G16" s="829">
        <v>1</v>
      </c>
      <c r="H16" s="847"/>
    </row>
    <row r="17" s="819" customFormat="1" ht="21" spans="1:8">
      <c r="A17" s="831"/>
      <c r="B17" s="831"/>
      <c r="C17" s="828" t="s">
        <v>910</v>
      </c>
      <c r="D17" s="832">
        <v>1</v>
      </c>
      <c r="E17" s="832">
        <v>1</v>
      </c>
      <c r="F17" s="829">
        <v>1</v>
      </c>
      <c r="G17" s="829">
        <v>1</v>
      </c>
      <c r="H17" s="847"/>
    </row>
    <row r="18" s="819" customFormat="1" ht="21" spans="1:8">
      <c r="A18" s="833"/>
      <c r="B18" s="833"/>
      <c r="C18" s="828" t="s">
        <v>911</v>
      </c>
      <c r="D18" s="834"/>
      <c r="E18" s="834"/>
      <c r="F18" s="829">
        <v>1</v>
      </c>
      <c r="G18" s="829">
        <v>1</v>
      </c>
      <c r="H18" s="847"/>
    </row>
    <row r="19" s="819" customFormat="1" ht="41" spans="1:8">
      <c r="A19" s="830" t="s">
        <v>912</v>
      </c>
      <c r="B19" s="830" t="s">
        <v>895</v>
      </c>
      <c r="C19" s="828" t="s">
        <v>913</v>
      </c>
      <c r="D19" s="834">
        <v>1</v>
      </c>
      <c r="E19" s="834">
        <v>1</v>
      </c>
      <c r="F19" s="834">
        <v>1</v>
      </c>
      <c r="G19" s="834">
        <v>1</v>
      </c>
      <c r="H19" s="847"/>
    </row>
    <row r="20" s="819" customFormat="1" ht="41" spans="1:8">
      <c r="A20" s="831"/>
      <c r="B20" s="831"/>
      <c r="C20" s="828" t="s">
        <v>914</v>
      </c>
      <c r="D20" s="834">
        <v>1</v>
      </c>
      <c r="E20" s="834">
        <v>1</v>
      </c>
      <c r="F20" s="834">
        <v>1</v>
      </c>
      <c r="G20" s="834">
        <v>1</v>
      </c>
      <c r="H20" s="847"/>
    </row>
    <row r="21" s="819" customFormat="1" ht="41" spans="1:8">
      <c r="A21" s="831"/>
      <c r="B21" s="831"/>
      <c r="C21" s="828" t="s">
        <v>915</v>
      </c>
      <c r="D21" s="832">
        <v>1</v>
      </c>
      <c r="E21" s="834">
        <v>1</v>
      </c>
      <c r="F21" s="834">
        <v>1</v>
      </c>
      <c r="G21" s="834">
        <v>1</v>
      </c>
      <c r="H21" s="847"/>
    </row>
    <row r="22" s="819" customFormat="1" ht="41" spans="1:8">
      <c r="A22" s="833"/>
      <c r="B22" s="833"/>
      <c r="C22" s="828" t="s">
        <v>916</v>
      </c>
      <c r="D22" s="834"/>
      <c r="E22" s="834">
        <v>1</v>
      </c>
      <c r="F22" s="834">
        <v>1</v>
      </c>
      <c r="G22" s="834">
        <v>1</v>
      </c>
      <c r="H22" s="847"/>
    </row>
    <row r="23" s="819" customFormat="1" ht="82" spans="1:8">
      <c r="A23" s="827" t="s">
        <v>917</v>
      </c>
      <c r="B23" s="827" t="s">
        <v>918</v>
      </c>
      <c r="C23" s="828" t="s">
        <v>919</v>
      </c>
      <c r="D23" s="829">
        <v>2</v>
      </c>
      <c r="E23" s="829">
        <v>3</v>
      </c>
      <c r="F23" s="829">
        <v>4</v>
      </c>
      <c r="G23" s="840">
        <v>4</v>
      </c>
      <c r="H23" s="847"/>
    </row>
    <row r="24" s="819" customFormat="1" ht="41" spans="1:8">
      <c r="A24" s="830" t="s">
        <v>920</v>
      </c>
      <c r="B24" s="827" t="s">
        <v>921</v>
      </c>
      <c r="C24" s="828" t="s">
        <v>922</v>
      </c>
      <c r="D24" s="829">
        <v>1</v>
      </c>
      <c r="E24" s="829">
        <v>1</v>
      </c>
      <c r="F24" s="829">
        <v>1</v>
      </c>
      <c r="G24" s="840">
        <v>1</v>
      </c>
      <c r="H24" s="847"/>
    </row>
    <row r="25" s="819" customFormat="1" ht="41" spans="1:8">
      <c r="A25" s="827" t="s">
        <v>55</v>
      </c>
      <c r="B25" s="836" t="s">
        <v>923</v>
      </c>
      <c r="C25" s="828" t="s">
        <v>924</v>
      </c>
      <c r="D25" s="829">
        <v>1</v>
      </c>
      <c r="E25" s="829">
        <v>1</v>
      </c>
      <c r="F25" s="829">
        <v>1</v>
      </c>
      <c r="G25" s="829">
        <v>1</v>
      </c>
      <c r="H25" s="847"/>
    </row>
    <row r="26" s="819" customFormat="1" ht="245" spans="1:8">
      <c r="A26" s="827"/>
      <c r="B26" s="836" t="s">
        <v>895</v>
      </c>
      <c r="C26" s="828" t="s">
        <v>925</v>
      </c>
      <c r="D26" s="829">
        <v>2</v>
      </c>
      <c r="E26" s="829">
        <v>2</v>
      </c>
      <c r="F26" s="829">
        <v>3</v>
      </c>
      <c r="G26" s="840">
        <v>3</v>
      </c>
      <c r="H26" s="847"/>
    </row>
    <row r="27" s="819" customFormat="1" ht="123" spans="1:8">
      <c r="A27" s="827"/>
      <c r="B27" s="836" t="s">
        <v>926</v>
      </c>
      <c r="C27" s="828" t="s">
        <v>927</v>
      </c>
      <c r="D27" s="829">
        <v>1</v>
      </c>
      <c r="E27" s="829">
        <v>1</v>
      </c>
      <c r="F27" s="829">
        <v>1</v>
      </c>
      <c r="G27" s="829">
        <v>1</v>
      </c>
      <c r="H27" s="847" t="s">
        <v>928</v>
      </c>
    </row>
    <row r="28" s="819" customFormat="1" ht="41" spans="1:8">
      <c r="A28" s="827"/>
      <c r="B28" s="836" t="s">
        <v>929</v>
      </c>
      <c r="C28" s="828" t="s">
        <v>930</v>
      </c>
      <c r="D28" s="837" t="s">
        <v>931</v>
      </c>
      <c r="E28" s="837" t="s">
        <v>931</v>
      </c>
      <c r="F28" s="837" t="s">
        <v>931</v>
      </c>
      <c r="G28" s="837" t="s">
        <v>931</v>
      </c>
      <c r="H28" s="853" t="s">
        <v>932</v>
      </c>
    </row>
    <row r="29" s="819" customFormat="1" ht="82" spans="1:8">
      <c r="A29" s="827"/>
      <c r="B29" s="836" t="s">
        <v>933</v>
      </c>
      <c r="C29" s="828" t="s">
        <v>934</v>
      </c>
      <c r="D29" s="838" t="s">
        <v>935</v>
      </c>
      <c r="E29" s="838" t="s">
        <v>935</v>
      </c>
      <c r="F29" s="838" t="s">
        <v>935</v>
      </c>
      <c r="G29" s="838" t="s">
        <v>935</v>
      </c>
      <c r="H29" s="854"/>
    </row>
    <row r="30" s="819" customFormat="1" ht="225" spans="1:8">
      <c r="A30" s="827"/>
      <c r="B30" s="836" t="s">
        <v>936</v>
      </c>
      <c r="C30" s="828" t="s">
        <v>937</v>
      </c>
      <c r="D30" s="838" t="s">
        <v>938</v>
      </c>
      <c r="E30" s="838" t="s">
        <v>938</v>
      </c>
      <c r="F30" s="838" t="s">
        <v>938</v>
      </c>
      <c r="G30" s="838" t="s">
        <v>938</v>
      </c>
      <c r="H30" s="854"/>
    </row>
    <row r="31" s="819" customFormat="1" ht="41" spans="1:8">
      <c r="A31" s="827"/>
      <c r="B31" s="836" t="s">
        <v>939</v>
      </c>
      <c r="C31" s="828" t="s">
        <v>940</v>
      </c>
      <c r="D31" s="838" t="s">
        <v>935</v>
      </c>
      <c r="E31" s="838" t="s">
        <v>935</v>
      </c>
      <c r="F31" s="838" t="s">
        <v>935</v>
      </c>
      <c r="G31" s="838" t="s">
        <v>935</v>
      </c>
      <c r="H31" s="854"/>
    </row>
    <row r="32" s="819" customFormat="1" ht="41" spans="1:8">
      <c r="A32" s="827"/>
      <c r="B32" s="836" t="s">
        <v>941</v>
      </c>
      <c r="C32" s="828" t="s">
        <v>942</v>
      </c>
      <c r="D32" s="838" t="s">
        <v>935</v>
      </c>
      <c r="E32" s="838" t="s">
        <v>943</v>
      </c>
      <c r="F32" s="838" t="s">
        <v>935</v>
      </c>
      <c r="G32" s="838" t="s">
        <v>935</v>
      </c>
      <c r="H32" s="854"/>
    </row>
    <row r="33" s="819" customFormat="1" ht="41" spans="1:8">
      <c r="A33" s="827"/>
      <c r="B33" s="836" t="s">
        <v>944</v>
      </c>
      <c r="C33" s="828" t="s">
        <v>945</v>
      </c>
      <c r="D33" s="838" t="s">
        <v>935</v>
      </c>
      <c r="E33" s="838" t="s">
        <v>935</v>
      </c>
      <c r="F33" s="838" t="s">
        <v>935</v>
      </c>
      <c r="G33" s="838" t="s">
        <v>935</v>
      </c>
      <c r="H33" s="854"/>
    </row>
    <row r="34" s="819" customFormat="1" ht="41" spans="1:8">
      <c r="A34" s="827"/>
      <c r="B34" s="836" t="s">
        <v>946</v>
      </c>
      <c r="C34" s="828" t="s">
        <v>947</v>
      </c>
      <c r="D34" s="838" t="s">
        <v>935</v>
      </c>
      <c r="E34" s="838" t="s">
        <v>935</v>
      </c>
      <c r="F34" s="838" t="s">
        <v>935</v>
      </c>
      <c r="G34" s="838" t="s">
        <v>935</v>
      </c>
      <c r="H34" s="854"/>
    </row>
    <row r="35" s="819" customFormat="1" ht="41" spans="1:8">
      <c r="A35" s="827"/>
      <c r="B35" s="836" t="s">
        <v>948</v>
      </c>
      <c r="C35" s="828" t="s">
        <v>949</v>
      </c>
      <c r="D35" s="838" t="s">
        <v>938</v>
      </c>
      <c r="E35" s="838" t="s">
        <v>950</v>
      </c>
      <c r="F35" s="838" t="s">
        <v>938</v>
      </c>
      <c r="G35" s="838" t="s">
        <v>938</v>
      </c>
      <c r="H35" s="854"/>
    </row>
    <row r="36" s="819" customFormat="1" ht="123" spans="1:8">
      <c r="A36" s="833" t="s">
        <v>951</v>
      </c>
      <c r="B36" s="833" t="s">
        <v>952</v>
      </c>
      <c r="C36" s="839" t="s">
        <v>953</v>
      </c>
      <c r="D36" s="838" t="s">
        <v>954</v>
      </c>
      <c r="E36" s="838" t="s">
        <v>954</v>
      </c>
      <c r="F36" s="838" t="s">
        <v>954</v>
      </c>
      <c r="G36" s="838" t="s">
        <v>954</v>
      </c>
      <c r="H36" s="855"/>
    </row>
    <row r="37" s="819" customFormat="1" ht="21" spans="1:8">
      <c r="A37" s="840" t="s">
        <v>955</v>
      </c>
      <c r="B37" s="841"/>
      <c r="C37" s="842"/>
      <c r="D37" s="829">
        <f t="shared" ref="D37:G37" si="0">SUM(D4:D36)</f>
        <v>26</v>
      </c>
      <c r="E37" s="829">
        <f t="shared" si="0"/>
        <v>33</v>
      </c>
      <c r="F37" s="829">
        <f t="shared" si="0"/>
        <v>40</v>
      </c>
      <c r="G37" s="829">
        <f t="shared" si="0"/>
        <v>43</v>
      </c>
      <c r="H37" s="847"/>
    </row>
  </sheetData>
  <mergeCells count="26">
    <mergeCell ref="A1:H1"/>
    <mergeCell ref="D2:G2"/>
    <mergeCell ref="A37:C37"/>
    <mergeCell ref="A2:A3"/>
    <mergeCell ref="A5:A7"/>
    <mergeCell ref="A9:A13"/>
    <mergeCell ref="A15:A18"/>
    <mergeCell ref="A19:A22"/>
    <mergeCell ref="A25:A35"/>
    <mergeCell ref="B2:B3"/>
    <mergeCell ref="B10:B13"/>
    <mergeCell ref="B16:B18"/>
    <mergeCell ref="B19:B22"/>
    <mergeCell ref="C2:C3"/>
    <mergeCell ref="D6:D7"/>
    <mergeCell ref="D15:D16"/>
    <mergeCell ref="D17:D18"/>
    <mergeCell ref="D21:D22"/>
    <mergeCell ref="E6:E7"/>
    <mergeCell ref="E17:E18"/>
    <mergeCell ref="F6:F7"/>
    <mergeCell ref="G6:G7"/>
    <mergeCell ref="H2:H3"/>
    <mergeCell ref="H6:H7"/>
    <mergeCell ref="H9:H13"/>
    <mergeCell ref="H28:H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
  <sheetViews>
    <sheetView workbookViewId="0">
      <selection activeCell="G8" sqref="G8"/>
    </sheetView>
  </sheetViews>
  <sheetFormatPr defaultColWidth="9.69230769230769" defaultRowHeight="16.8"/>
  <cols>
    <col min="1" max="4" width="17.3653846153846" style="802" customWidth="1"/>
    <col min="5" max="12" width="9.69230769230769" style="802"/>
    <col min="13" max="13" width="8.48076923076923" style="802" customWidth="1"/>
    <col min="14" max="14" width="8.21153846153846" style="802" customWidth="1"/>
    <col min="15" max="15" width="10.2307692307692" style="802" hidden="1" customWidth="1"/>
    <col min="16" max="16" width="64.4807692307692" style="802" customWidth="1"/>
    <col min="17" max="16384" width="9.69230769230769" style="802"/>
  </cols>
  <sheetData>
    <row r="1" s="802" customFormat="1" ht="28.8" spans="1:16">
      <c r="A1" s="805" t="s">
        <v>956</v>
      </c>
      <c r="B1" s="805"/>
      <c r="C1" s="805"/>
      <c r="D1" s="805"/>
      <c r="E1" s="805"/>
      <c r="F1" s="805"/>
      <c r="G1" s="805"/>
      <c r="H1" s="805"/>
      <c r="I1" s="805"/>
      <c r="J1" s="805"/>
      <c r="K1" s="805"/>
      <c r="L1" s="805"/>
      <c r="M1" s="805"/>
      <c r="N1" s="805"/>
      <c r="O1" s="805"/>
      <c r="P1" s="805"/>
    </row>
    <row r="2" s="802" customFormat="1" ht="17.6" spans="1:16">
      <c r="A2" s="806" t="s">
        <v>957</v>
      </c>
      <c r="B2" s="806"/>
      <c r="C2" s="806"/>
      <c r="D2" s="806"/>
      <c r="E2" s="806"/>
      <c r="F2" s="806"/>
      <c r="G2" s="806"/>
      <c r="H2" s="806"/>
      <c r="I2" s="806"/>
      <c r="J2" s="806"/>
      <c r="K2" s="806"/>
      <c r="L2" s="806"/>
      <c r="M2" s="806"/>
      <c r="N2" s="806"/>
      <c r="O2" s="806"/>
      <c r="P2" s="806"/>
    </row>
    <row r="3" s="802" customFormat="1" ht="239.25" customHeight="1" spans="1:16">
      <c r="A3" s="807"/>
      <c r="B3" s="807"/>
      <c r="C3" s="807"/>
      <c r="D3" s="807"/>
      <c r="E3" s="807"/>
      <c r="F3" s="807"/>
      <c r="G3" s="807"/>
      <c r="H3" s="807"/>
      <c r="I3" s="807"/>
      <c r="J3" s="807"/>
      <c r="K3" s="807"/>
      <c r="L3" s="807"/>
      <c r="M3" s="807"/>
      <c r="N3" s="807"/>
      <c r="O3" s="807"/>
      <c r="P3" s="807"/>
    </row>
    <row r="4" s="803" customFormat="1" ht="31" spans="1:16">
      <c r="A4" s="808" t="s">
        <v>958</v>
      </c>
      <c r="B4" s="808" t="s">
        <v>959</v>
      </c>
      <c r="C4" s="808" t="s">
        <v>960</v>
      </c>
      <c r="D4" s="808" t="s">
        <v>961</v>
      </c>
      <c r="E4" s="808" t="s">
        <v>962</v>
      </c>
      <c r="F4" s="808" t="s">
        <v>963</v>
      </c>
      <c r="G4" s="808" t="s">
        <v>964</v>
      </c>
      <c r="H4" s="808" t="s">
        <v>965</v>
      </c>
      <c r="I4" s="808" t="s">
        <v>966</v>
      </c>
      <c r="J4" s="808" t="s">
        <v>967</v>
      </c>
      <c r="K4" s="808" t="s">
        <v>968</v>
      </c>
      <c r="L4" s="808" t="s">
        <v>969</v>
      </c>
      <c r="M4" s="808" t="s">
        <v>970</v>
      </c>
      <c r="N4" s="808" t="s">
        <v>971</v>
      </c>
      <c r="O4" s="808" t="s">
        <v>972</v>
      </c>
      <c r="P4" s="808" t="s">
        <v>973</v>
      </c>
    </row>
    <row r="5" s="804" customFormat="1" spans="1:16">
      <c r="A5" s="809" t="s">
        <v>974</v>
      </c>
      <c r="B5" s="809">
        <v>5000</v>
      </c>
      <c r="C5" s="810">
        <v>2000</v>
      </c>
      <c r="D5" s="810">
        <v>5000</v>
      </c>
      <c r="E5" s="810">
        <v>2000</v>
      </c>
      <c r="F5" s="810">
        <v>10000</v>
      </c>
      <c r="G5" s="810">
        <v>1000</v>
      </c>
      <c r="H5" s="810">
        <v>2000</v>
      </c>
      <c r="I5" s="810">
        <v>3000</v>
      </c>
      <c r="J5" s="810">
        <v>8000</v>
      </c>
      <c r="K5" s="810">
        <v>5000</v>
      </c>
      <c r="L5" s="810">
        <v>3000</v>
      </c>
      <c r="M5" s="810">
        <v>2000</v>
      </c>
      <c r="N5" s="810">
        <v>2000</v>
      </c>
      <c r="O5" s="810">
        <v>1</v>
      </c>
      <c r="P5" s="816">
        <f>SUM(B5:O5)</f>
        <v>50001</v>
      </c>
    </row>
    <row r="6" s="804" customFormat="1" spans="1:16">
      <c r="A6" s="809" t="s">
        <v>975</v>
      </c>
      <c r="B6" s="811">
        <f t="shared" ref="B6:P6" si="0">B5/$P$5</f>
        <v>0.0999980000399992</v>
      </c>
      <c r="C6" s="811">
        <f t="shared" si="0"/>
        <v>0.0399992000159997</v>
      </c>
      <c r="D6" s="811">
        <f t="shared" si="0"/>
        <v>0.0999980000399992</v>
      </c>
      <c r="E6" s="811">
        <f t="shared" si="0"/>
        <v>0.0399992000159997</v>
      </c>
      <c r="F6" s="811">
        <f t="shared" si="0"/>
        <v>0.199996000079998</v>
      </c>
      <c r="G6" s="811">
        <f t="shared" si="0"/>
        <v>0.0199996000079998</v>
      </c>
      <c r="H6" s="811">
        <f t="shared" si="0"/>
        <v>0.0399992000159997</v>
      </c>
      <c r="I6" s="811">
        <f t="shared" si="0"/>
        <v>0.0599988000239995</v>
      </c>
      <c r="J6" s="811">
        <f t="shared" si="0"/>
        <v>0.159996800063999</v>
      </c>
      <c r="K6" s="811">
        <f t="shared" si="0"/>
        <v>0.0999980000399992</v>
      </c>
      <c r="L6" s="811">
        <f t="shared" si="0"/>
        <v>0.0599988000239995</v>
      </c>
      <c r="M6" s="811">
        <f t="shared" si="0"/>
        <v>0.0399992000159997</v>
      </c>
      <c r="N6" s="811">
        <f t="shared" si="0"/>
        <v>0.0399992000159997</v>
      </c>
      <c r="O6" s="811">
        <f t="shared" si="0"/>
        <v>1.99996000079998e-5</v>
      </c>
      <c r="P6" s="811">
        <f t="shared" si="0"/>
        <v>1</v>
      </c>
    </row>
    <row r="7" s="804" customFormat="1" spans="1:16">
      <c r="A7" s="809" t="s">
        <v>976</v>
      </c>
      <c r="B7" s="809">
        <v>4500</v>
      </c>
      <c r="C7" s="810">
        <v>3000</v>
      </c>
      <c r="D7" s="810">
        <v>7000</v>
      </c>
      <c r="E7" s="810">
        <v>1500</v>
      </c>
      <c r="F7" s="810">
        <v>8000</v>
      </c>
      <c r="G7" s="810">
        <v>2000</v>
      </c>
      <c r="H7" s="810">
        <v>1500</v>
      </c>
      <c r="I7" s="810">
        <v>2000</v>
      </c>
      <c r="J7" s="810">
        <v>5000</v>
      </c>
      <c r="K7" s="810">
        <v>5000</v>
      </c>
      <c r="L7" s="810">
        <v>2000</v>
      </c>
      <c r="M7" s="810">
        <v>2000</v>
      </c>
      <c r="N7" s="810">
        <v>1000</v>
      </c>
      <c r="O7" s="810">
        <v>1.2</v>
      </c>
      <c r="P7" s="816">
        <f>SUM(B7:O7)</f>
        <v>44501.2</v>
      </c>
    </row>
    <row r="8" s="804" customFormat="1" spans="1:16">
      <c r="A8" s="809" t="s">
        <v>975</v>
      </c>
      <c r="B8" s="812">
        <f t="shared" ref="B8:P8" si="1">B7/$P$7</f>
        <v>0.101120868650733</v>
      </c>
      <c r="C8" s="812">
        <f t="shared" si="1"/>
        <v>0.067413912433822</v>
      </c>
      <c r="D8" s="812">
        <f t="shared" si="1"/>
        <v>0.157299129012251</v>
      </c>
      <c r="E8" s="812">
        <f t="shared" si="1"/>
        <v>0.033706956216911</v>
      </c>
      <c r="F8" s="812">
        <f t="shared" si="1"/>
        <v>0.179770433156859</v>
      </c>
      <c r="G8" s="812">
        <f t="shared" si="1"/>
        <v>0.0449426082892147</v>
      </c>
      <c r="H8" s="812">
        <f t="shared" si="1"/>
        <v>0.033706956216911</v>
      </c>
      <c r="I8" s="812">
        <f t="shared" si="1"/>
        <v>0.0449426082892147</v>
      </c>
      <c r="J8" s="812">
        <f t="shared" si="1"/>
        <v>0.112356520723037</v>
      </c>
      <c r="K8" s="812">
        <f t="shared" si="1"/>
        <v>0.112356520723037</v>
      </c>
      <c r="L8" s="812">
        <f t="shared" si="1"/>
        <v>0.0449426082892147</v>
      </c>
      <c r="M8" s="812">
        <f t="shared" si="1"/>
        <v>0.0449426082892147</v>
      </c>
      <c r="N8" s="812">
        <f t="shared" si="1"/>
        <v>0.0224713041446073</v>
      </c>
      <c r="O8" s="812">
        <f t="shared" si="1"/>
        <v>2.69655649735288e-5</v>
      </c>
      <c r="P8" s="811">
        <f t="shared" si="1"/>
        <v>1</v>
      </c>
    </row>
    <row r="9" s="804" customFormat="1" spans="1:16">
      <c r="A9" s="809" t="s">
        <v>977</v>
      </c>
      <c r="B9" s="811">
        <f t="shared" ref="B9:P9" si="2">(B7-B5)/B5</f>
        <v>-0.1</v>
      </c>
      <c r="C9" s="811">
        <f t="shared" si="2"/>
        <v>0.5</v>
      </c>
      <c r="D9" s="811">
        <f t="shared" si="2"/>
        <v>0.4</v>
      </c>
      <c r="E9" s="811">
        <f t="shared" si="2"/>
        <v>-0.25</v>
      </c>
      <c r="F9" s="811">
        <f t="shared" si="2"/>
        <v>-0.2</v>
      </c>
      <c r="G9" s="811">
        <f t="shared" si="2"/>
        <v>1</v>
      </c>
      <c r="H9" s="811">
        <f t="shared" si="2"/>
        <v>-0.25</v>
      </c>
      <c r="I9" s="811">
        <f t="shared" si="2"/>
        <v>-0.333333333333333</v>
      </c>
      <c r="J9" s="811">
        <f t="shared" si="2"/>
        <v>-0.375</v>
      </c>
      <c r="K9" s="811">
        <f t="shared" si="2"/>
        <v>0</v>
      </c>
      <c r="L9" s="811">
        <f t="shared" si="2"/>
        <v>-0.333333333333333</v>
      </c>
      <c r="M9" s="811">
        <f t="shared" si="2"/>
        <v>0</v>
      </c>
      <c r="N9" s="811">
        <f t="shared" si="2"/>
        <v>-0.5</v>
      </c>
      <c r="O9" s="811">
        <f t="shared" si="2"/>
        <v>0.2</v>
      </c>
      <c r="P9" s="811">
        <f t="shared" si="2"/>
        <v>-0.109993800123998</v>
      </c>
    </row>
    <row r="10" s="802" customFormat="1" spans="1:16">
      <c r="A10" s="809" t="s">
        <v>978</v>
      </c>
      <c r="B10" s="813">
        <f>RANK(B9,$B$9:$O$9)</f>
        <v>7</v>
      </c>
      <c r="C10" s="813">
        <f>RANK(C9,$B$9:$O$9)</f>
        <v>2</v>
      </c>
      <c r="D10" s="813">
        <f>RANK(D9,$B$9:$O$9)</f>
        <v>3</v>
      </c>
      <c r="E10" s="813">
        <f>RANK(E9,$B$9:$O$9)</f>
        <v>9</v>
      </c>
      <c r="F10" s="813">
        <f>RANK(F9,$B$9:$O$9)</f>
        <v>8</v>
      </c>
      <c r="G10" s="813">
        <f>RANK(G9,$B$9:$O$9)</f>
        <v>1</v>
      </c>
      <c r="H10" s="813">
        <f>RANK(H9,$B$9:$O$9)</f>
        <v>9</v>
      </c>
      <c r="I10" s="813">
        <f>RANK(I9,$B$9:$O$9)</f>
        <v>11</v>
      </c>
      <c r="J10" s="813">
        <f>RANK(J9,$B$9:$O$9)</f>
        <v>13</v>
      </c>
      <c r="K10" s="813">
        <f>RANK(K9,$B$9:$O$9)</f>
        <v>5</v>
      </c>
      <c r="L10" s="813">
        <f>RANK(L9,$B$9:$O$9)</f>
        <v>11</v>
      </c>
      <c r="M10" s="813">
        <f>RANK(M9,$B$9:$O$9)</f>
        <v>5</v>
      </c>
      <c r="N10" s="813">
        <f>RANK(N9,$B$9:$O$9)</f>
        <v>14</v>
      </c>
      <c r="O10" s="813">
        <f>RANK(O9,$B$9:$O$9)</f>
        <v>4</v>
      </c>
      <c r="P10" s="817"/>
    </row>
    <row r="11" s="802" customFormat="1" ht="256.5" customHeight="1" spans="1:16">
      <c r="A11" s="814"/>
      <c r="B11" s="814"/>
      <c r="C11" s="814"/>
      <c r="D11" s="814"/>
      <c r="E11" s="814"/>
      <c r="F11" s="814"/>
      <c r="G11" s="814"/>
      <c r="H11" s="814"/>
      <c r="I11" s="814"/>
      <c r="J11" s="814"/>
      <c r="K11" s="814"/>
      <c r="L11" s="814"/>
      <c r="M11" s="814"/>
      <c r="N11" s="814"/>
      <c r="O11" s="814"/>
      <c r="P11" s="814"/>
    </row>
    <row r="12" s="802" customFormat="1" spans="10:13">
      <c r="J12" s="815"/>
      <c r="K12" s="815"/>
      <c r="L12" s="815"/>
      <c r="M12" s="818"/>
    </row>
  </sheetData>
  <mergeCells count="3">
    <mergeCell ref="A1:P1"/>
    <mergeCell ref="A2:P2"/>
    <mergeCell ref="J12:L12"/>
  </mergeCells>
  <conditionalFormatting sqref="B9:P9">
    <cfRule type="cellIs" dxfId="0" priority="2" stopIfTrue="1" operator="lessThan">
      <formula>0</formula>
    </cfRule>
  </conditionalFormatting>
  <conditionalFormatting sqref="B10:O10">
    <cfRule type="cellIs" dxfId="1" priority="1" stopIfTrue="1" operator="between">
      <formula>1</formula>
      <formula>5</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41"/>
  <sheetViews>
    <sheetView workbookViewId="0">
      <selection activeCell="M8" sqref="M8"/>
    </sheetView>
  </sheetViews>
  <sheetFormatPr defaultColWidth="9.23076923076923" defaultRowHeight="16.8"/>
  <sheetData>
    <row r="1" ht="29.55" spans="1:60">
      <c r="A1" s="715" t="s">
        <v>979</v>
      </c>
      <c r="B1" s="715"/>
      <c r="C1" s="715"/>
      <c r="D1" s="715"/>
      <c r="E1" s="715"/>
      <c r="F1" s="715"/>
      <c r="G1" s="738" t="s">
        <v>980</v>
      </c>
      <c r="H1" s="738"/>
      <c r="I1" s="738"/>
      <c r="J1" s="738"/>
      <c r="K1" s="738"/>
      <c r="L1" s="738"/>
      <c r="M1" s="738"/>
      <c r="N1" s="738"/>
      <c r="O1" s="738"/>
      <c r="P1" s="738"/>
      <c r="Q1" s="738"/>
      <c r="R1" s="738"/>
      <c r="S1" s="738"/>
      <c r="T1" s="738"/>
      <c r="U1" s="738"/>
      <c r="V1" s="738"/>
      <c r="W1" s="738"/>
      <c r="X1" s="766"/>
      <c r="Y1" s="766"/>
      <c r="Z1" s="766"/>
      <c r="AA1" s="766"/>
      <c r="AB1" s="766"/>
      <c r="AC1" s="766"/>
      <c r="AD1" s="766"/>
      <c r="AE1" s="766"/>
      <c r="AF1" s="766"/>
      <c r="AG1" s="766"/>
      <c r="AH1" s="766"/>
      <c r="AI1" s="766"/>
      <c r="AJ1" s="766"/>
      <c r="AK1" s="766"/>
      <c r="AL1" s="766"/>
      <c r="AM1" s="766"/>
      <c r="AN1" s="766"/>
      <c r="AO1" s="766"/>
      <c r="AP1" s="766"/>
      <c r="AQ1" s="766"/>
      <c r="AR1" s="778"/>
      <c r="AS1" s="778"/>
      <c r="AT1" s="778"/>
      <c r="AU1" s="778"/>
      <c r="AV1" s="778"/>
      <c r="AW1" s="778"/>
      <c r="AX1" s="778"/>
      <c r="AY1" s="778"/>
      <c r="AZ1" s="766"/>
      <c r="BA1" s="766"/>
      <c r="BB1" s="766"/>
      <c r="BC1" s="766"/>
      <c r="BD1" s="766"/>
      <c r="BE1" s="766"/>
      <c r="BF1" s="766"/>
      <c r="BG1" s="766"/>
      <c r="BH1" s="766"/>
    </row>
    <row r="2" ht="20.4" spans="1:60">
      <c r="A2" s="716" t="s">
        <v>981</v>
      </c>
      <c r="B2" s="716" t="s">
        <v>982</v>
      </c>
      <c r="C2" s="716" t="s">
        <v>983</v>
      </c>
      <c r="D2" s="716" t="s">
        <v>623</v>
      </c>
      <c r="E2" s="716" t="s">
        <v>984</v>
      </c>
      <c r="F2" s="716" t="s">
        <v>985</v>
      </c>
      <c r="G2" s="739" t="s">
        <v>986</v>
      </c>
      <c r="H2" s="739"/>
      <c r="I2" s="739"/>
      <c r="J2" s="739"/>
      <c r="K2" s="739"/>
      <c r="L2" s="739"/>
      <c r="M2" s="739"/>
      <c r="N2" s="759"/>
      <c r="O2" s="760" t="s">
        <v>987</v>
      </c>
      <c r="P2" s="761"/>
      <c r="Q2" s="761"/>
      <c r="R2" s="761"/>
      <c r="S2" s="761"/>
      <c r="T2" s="761"/>
      <c r="U2" s="761"/>
      <c r="V2" s="761"/>
      <c r="W2" s="761"/>
      <c r="X2" s="767" t="s">
        <v>988</v>
      </c>
      <c r="Y2" s="767"/>
      <c r="Z2" s="767"/>
      <c r="AA2" s="767"/>
      <c r="AB2" s="767"/>
      <c r="AC2" s="767"/>
      <c r="AD2" s="767"/>
      <c r="AE2" s="767"/>
      <c r="AF2" s="767"/>
      <c r="AG2" s="767"/>
      <c r="AH2" s="772" t="s">
        <v>989</v>
      </c>
      <c r="AI2" s="773"/>
      <c r="AJ2" s="773"/>
      <c r="AK2" s="773"/>
      <c r="AL2" s="773"/>
      <c r="AM2" s="773"/>
      <c r="AN2" s="773"/>
      <c r="AO2" s="773"/>
      <c r="AP2" s="773"/>
      <c r="AQ2" s="773"/>
      <c r="AR2" s="779" t="s">
        <v>990</v>
      </c>
      <c r="AS2" s="779"/>
      <c r="AT2" s="779"/>
      <c r="AU2" s="779"/>
      <c r="AV2" s="779"/>
      <c r="AW2" s="779"/>
      <c r="AX2" s="779"/>
      <c r="AY2" s="779"/>
      <c r="AZ2" s="786" t="s">
        <v>991</v>
      </c>
      <c r="BA2" s="790"/>
      <c r="BB2" s="790"/>
      <c r="BC2" s="790"/>
      <c r="BD2" s="790"/>
      <c r="BE2" s="790"/>
      <c r="BF2" s="790"/>
      <c r="BG2" s="790"/>
      <c r="BH2" s="791"/>
    </row>
    <row r="3" ht="20.4" spans="1:60">
      <c r="A3" s="716"/>
      <c r="B3" s="716"/>
      <c r="C3" s="716"/>
      <c r="D3" s="716"/>
      <c r="E3" s="716"/>
      <c r="F3" s="716"/>
      <c r="G3" s="740">
        <v>7</v>
      </c>
      <c r="H3" s="741">
        <v>11</v>
      </c>
      <c r="I3" s="741">
        <v>14</v>
      </c>
      <c r="J3" s="741">
        <v>18</v>
      </c>
      <c r="K3" s="755">
        <v>21</v>
      </c>
      <c r="L3" s="755">
        <v>25</v>
      </c>
      <c r="M3" s="741">
        <v>28</v>
      </c>
      <c r="N3" s="741">
        <v>31</v>
      </c>
      <c r="O3" s="762">
        <v>1</v>
      </c>
      <c r="P3" s="762">
        <v>4</v>
      </c>
      <c r="Q3" s="762">
        <v>8</v>
      </c>
      <c r="R3" s="762">
        <v>12</v>
      </c>
      <c r="S3" s="762">
        <v>15</v>
      </c>
      <c r="T3" s="762">
        <v>18</v>
      </c>
      <c r="U3" s="762">
        <v>22</v>
      </c>
      <c r="V3" s="762">
        <v>25</v>
      </c>
      <c r="W3" s="762">
        <v>29</v>
      </c>
      <c r="X3" s="768">
        <v>2</v>
      </c>
      <c r="Y3" s="768">
        <v>6</v>
      </c>
      <c r="Z3" s="771">
        <v>9</v>
      </c>
      <c r="AA3" s="771">
        <v>13</v>
      </c>
      <c r="AB3" s="768">
        <v>16</v>
      </c>
      <c r="AC3" s="768">
        <v>20</v>
      </c>
      <c r="AD3" s="768">
        <v>23</v>
      </c>
      <c r="AE3" s="768">
        <v>27</v>
      </c>
      <c r="AF3" s="768">
        <v>30</v>
      </c>
      <c r="AG3" s="768">
        <v>31</v>
      </c>
      <c r="AH3" s="774">
        <v>1</v>
      </c>
      <c r="AI3" s="774">
        <v>3</v>
      </c>
      <c r="AJ3" s="774">
        <v>6</v>
      </c>
      <c r="AK3" s="774">
        <v>10</v>
      </c>
      <c r="AL3" s="774">
        <v>13</v>
      </c>
      <c r="AM3" s="774">
        <v>17</v>
      </c>
      <c r="AN3" s="774">
        <v>20</v>
      </c>
      <c r="AO3" s="774">
        <v>24</v>
      </c>
      <c r="AP3" s="774">
        <v>27</v>
      </c>
      <c r="AQ3" s="780">
        <v>31</v>
      </c>
      <c r="AR3" s="781">
        <v>3</v>
      </c>
      <c r="AS3" s="784">
        <v>7</v>
      </c>
      <c r="AT3" s="785">
        <v>10</v>
      </c>
      <c r="AU3" s="785">
        <v>14</v>
      </c>
      <c r="AV3" s="784">
        <v>17</v>
      </c>
      <c r="AW3" s="784">
        <v>21</v>
      </c>
      <c r="AX3" s="784">
        <v>25</v>
      </c>
      <c r="AY3" s="784">
        <v>28</v>
      </c>
      <c r="AZ3" s="787" t="s">
        <v>992</v>
      </c>
      <c r="BA3" s="787" t="s">
        <v>993</v>
      </c>
      <c r="BB3" s="787" t="s">
        <v>994</v>
      </c>
      <c r="BC3" s="787" t="s">
        <v>995</v>
      </c>
      <c r="BD3" s="787" t="s">
        <v>996</v>
      </c>
      <c r="BE3" s="787" t="s">
        <v>997</v>
      </c>
      <c r="BF3" s="787" t="s">
        <v>998</v>
      </c>
      <c r="BG3" s="787">
        <v>10</v>
      </c>
      <c r="BH3" s="792" t="s">
        <v>999</v>
      </c>
    </row>
    <row r="4" ht="20.4" spans="1:60">
      <c r="A4" s="716"/>
      <c r="B4" s="716"/>
      <c r="C4" s="716"/>
      <c r="D4" s="716"/>
      <c r="E4" s="716"/>
      <c r="F4" s="716"/>
      <c r="G4" s="740" t="s">
        <v>1000</v>
      </c>
      <c r="H4" s="741" t="s">
        <v>1001</v>
      </c>
      <c r="I4" s="741" t="s">
        <v>1000</v>
      </c>
      <c r="J4" s="741" t="s">
        <v>1001</v>
      </c>
      <c r="K4" s="741" t="s">
        <v>1000</v>
      </c>
      <c r="L4" s="741" t="s">
        <v>1001</v>
      </c>
      <c r="M4" s="741" t="s">
        <v>1000</v>
      </c>
      <c r="N4" s="741" t="s">
        <v>1002</v>
      </c>
      <c r="O4" s="762" t="s">
        <v>1001</v>
      </c>
      <c r="P4" s="762" t="s">
        <v>1000</v>
      </c>
      <c r="Q4" s="762" t="s">
        <v>1001</v>
      </c>
      <c r="R4" s="762" t="s">
        <v>1003</v>
      </c>
      <c r="S4" s="762" t="s">
        <v>1001</v>
      </c>
      <c r="T4" s="762" t="s">
        <v>1000</v>
      </c>
      <c r="U4" s="762" t="s">
        <v>1001</v>
      </c>
      <c r="V4" s="762" t="s">
        <v>1000</v>
      </c>
      <c r="W4" s="762" t="s">
        <v>1001</v>
      </c>
      <c r="X4" s="768" t="s">
        <v>1004</v>
      </c>
      <c r="Y4" s="768" t="s">
        <v>1001</v>
      </c>
      <c r="Z4" s="768" t="s">
        <v>1000</v>
      </c>
      <c r="AA4" s="768" t="s">
        <v>1001</v>
      </c>
      <c r="AB4" s="768" t="s">
        <v>1000</v>
      </c>
      <c r="AC4" s="768" t="s">
        <v>1001</v>
      </c>
      <c r="AD4" s="768" t="s">
        <v>1000</v>
      </c>
      <c r="AE4" s="768" t="s">
        <v>1001</v>
      </c>
      <c r="AF4" s="768" t="s">
        <v>1000</v>
      </c>
      <c r="AG4" s="768" t="s">
        <v>1003</v>
      </c>
      <c r="AH4" s="774" t="s">
        <v>1005</v>
      </c>
      <c r="AI4" s="774" t="s">
        <v>1001</v>
      </c>
      <c r="AJ4" s="774" t="s">
        <v>1000</v>
      </c>
      <c r="AK4" s="774" t="s">
        <v>1001</v>
      </c>
      <c r="AL4" s="776" t="s">
        <v>1000</v>
      </c>
      <c r="AM4" s="777" t="s">
        <v>1001</v>
      </c>
      <c r="AN4" s="776" t="s">
        <v>1000</v>
      </c>
      <c r="AO4" s="777" t="s">
        <v>1001</v>
      </c>
      <c r="AP4" s="776" t="s">
        <v>1000</v>
      </c>
      <c r="AQ4" s="777" t="s">
        <v>1001</v>
      </c>
      <c r="AR4" s="781" t="s">
        <v>1004</v>
      </c>
      <c r="AS4" s="784" t="s">
        <v>1001</v>
      </c>
      <c r="AT4" s="784" t="s">
        <v>1000</v>
      </c>
      <c r="AU4" s="784" t="s">
        <v>1001</v>
      </c>
      <c r="AV4" s="784" t="s">
        <v>1000</v>
      </c>
      <c r="AW4" s="784" t="s">
        <v>1001</v>
      </c>
      <c r="AX4" s="784" t="s">
        <v>1003</v>
      </c>
      <c r="AY4" s="784" t="s">
        <v>1001</v>
      </c>
      <c r="AZ4" s="788" t="s">
        <v>1002</v>
      </c>
      <c r="BA4" s="788" t="s">
        <v>1001</v>
      </c>
      <c r="BB4" s="789" t="s">
        <v>1000</v>
      </c>
      <c r="BC4" s="789" t="s">
        <v>1003</v>
      </c>
      <c r="BD4" s="789" t="s">
        <v>1005</v>
      </c>
      <c r="BE4" s="789" t="s">
        <v>1002</v>
      </c>
      <c r="BF4" s="789" t="s">
        <v>1001</v>
      </c>
      <c r="BG4" s="788" t="s">
        <v>1006</v>
      </c>
      <c r="BH4" s="793"/>
    </row>
    <row r="5" ht="20.4" spans="1:60">
      <c r="A5" s="717">
        <v>1</v>
      </c>
      <c r="B5" s="718" t="s">
        <v>1007</v>
      </c>
      <c r="C5" s="718"/>
      <c r="D5" s="718"/>
      <c r="E5" s="718"/>
      <c r="F5" s="718"/>
      <c r="G5" s="742" t="s">
        <v>1008</v>
      </c>
      <c r="H5" s="743"/>
      <c r="I5" s="743"/>
      <c r="J5" s="743"/>
      <c r="K5" s="743"/>
      <c r="L5" s="743"/>
      <c r="M5" s="743"/>
      <c r="N5" s="743"/>
      <c r="O5" s="743"/>
      <c r="P5" s="743"/>
      <c r="Q5" s="743"/>
      <c r="R5" s="743"/>
      <c r="S5" s="743"/>
      <c r="T5" s="743"/>
      <c r="U5" s="743"/>
      <c r="V5" s="743"/>
      <c r="W5" s="743"/>
      <c r="X5" s="743"/>
      <c r="Y5" s="743"/>
      <c r="Z5" s="743"/>
      <c r="AA5" s="743"/>
      <c r="AB5" s="743"/>
      <c r="AC5" s="743"/>
      <c r="AD5" s="743"/>
      <c r="AE5" s="743"/>
      <c r="AF5" s="743"/>
      <c r="AG5" s="743"/>
      <c r="AH5" s="743"/>
      <c r="AI5" s="743"/>
      <c r="AJ5" s="743"/>
      <c r="AK5" s="743"/>
      <c r="AL5" s="743"/>
      <c r="AM5" s="743"/>
      <c r="AN5" s="743"/>
      <c r="AO5" s="743"/>
      <c r="AP5" s="743"/>
      <c r="AQ5" s="743"/>
      <c r="AR5" s="743"/>
      <c r="AS5" s="743"/>
      <c r="AT5" s="743"/>
      <c r="AU5" s="743"/>
      <c r="AV5" s="743"/>
      <c r="AW5" s="743"/>
      <c r="AX5" s="743"/>
      <c r="AY5" s="743"/>
      <c r="AZ5" s="743"/>
      <c r="BA5" s="743"/>
      <c r="BB5" s="743"/>
      <c r="BC5" s="743"/>
      <c r="BD5" s="743"/>
      <c r="BE5" s="743"/>
      <c r="BF5" s="743"/>
      <c r="BG5" s="743"/>
      <c r="BH5" s="794"/>
    </row>
    <row r="6" ht="20.4" spans="1:60">
      <c r="A6" s="719" t="s">
        <v>1009</v>
      </c>
      <c r="B6" s="718" t="s">
        <v>1010</v>
      </c>
      <c r="C6" s="718"/>
      <c r="D6" s="718"/>
      <c r="E6" s="718"/>
      <c r="F6" s="718"/>
      <c r="G6" s="744"/>
      <c r="H6" s="745"/>
      <c r="I6" s="745"/>
      <c r="J6" s="745"/>
      <c r="K6" s="745"/>
      <c r="L6" s="745"/>
      <c r="M6" s="745"/>
      <c r="N6" s="745"/>
      <c r="O6" s="745"/>
      <c r="P6" s="745"/>
      <c r="Q6" s="745"/>
      <c r="R6" s="745"/>
      <c r="S6" s="745"/>
      <c r="T6" s="745"/>
      <c r="U6" s="745"/>
      <c r="V6" s="745"/>
      <c r="W6" s="745"/>
      <c r="X6" s="745"/>
      <c r="Y6" s="745"/>
      <c r="Z6" s="745"/>
      <c r="AA6" s="745"/>
      <c r="AB6" s="745"/>
      <c r="AC6" s="745"/>
      <c r="AD6" s="745"/>
      <c r="AE6" s="745"/>
      <c r="AF6" s="745"/>
      <c r="AG6" s="745"/>
      <c r="AH6" s="745"/>
      <c r="AI6" s="745"/>
      <c r="AJ6" s="745"/>
      <c r="AK6" s="745"/>
      <c r="AL6" s="745"/>
      <c r="AM6" s="745"/>
      <c r="AN6" s="745"/>
      <c r="AO6" s="745"/>
      <c r="AP6" s="745"/>
      <c r="AQ6" s="745"/>
      <c r="AR6" s="745"/>
      <c r="AS6" s="745"/>
      <c r="AT6" s="745"/>
      <c r="AU6" s="745"/>
      <c r="AV6" s="745"/>
      <c r="AW6" s="745"/>
      <c r="AX6" s="745"/>
      <c r="AY6" s="745"/>
      <c r="AZ6" s="745"/>
      <c r="BA6" s="745"/>
      <c r="BB6" s="745"/>
      <c r="BC6" s="745"/>
      <c r="BD6" s="745"/>
      <c r="BE6" s="745"/>
      <c r="BF6" s="745"/>
      <c r="BG6" s="745"/>
      <c r="BH6" s="795"/>
    </row>
    <row r="7" ht="20.4" spans="1:60">
      <c r="A7" s="720" t="s">
        <v>1011</v>
      </c>
      <c r="B7" s="721" t="s">
        <v>1012</v>
      </c>
      <c r="C7" s="722" t="s">
        <v>1013</v>
      </c>
      <c r="D7" s="722" t="s">
        <v>1014</v>
      </c>
      <c r="E7" s="722"/>
      <c r="F7" s="722"/>
      <c r="G7" s="746"/>
      <c r="H7" s="747"/>
      <c r="I7" s="747"/>
      <c r="J7" s="747"/>
      <c r="K7" s="747"/>
      <c r="L7" s="747"/>
      <c r="M7" s="747"/>
      <c r="N7" s="747"/>
      <c r="O7" s="747"/>
      <c r="P7" s="747"/>
      <c r="Q7" s="747"/>
      <c r="R7" s="747"/>
      <c r="S7" s="747"/>
      <c r="T7" s="747"/>
      <c r="U7" s="747"/>
      <c r="V7" s="769"/>
      <c r="W7" s="769"/>
      <c r="X7" s="769"/>
      <c r="Y7" s="769"/>
      <c r="Z7" s="769"/>
      <c r="AA7" s="769"/>
      <c r="AB7" s="769"/>
      <c r="AC7" s="769"/>
      <c r="AD7" s="769"/>
      <c r="AE7" s="769"/>
      <c r="AF7" s="769"/>
      <c r="AG7" s="769"/>
      <c r="AH7" s="769"/>
      <c r="AI7" s="769"/>
      <c r="AJ7" s="769"/>
      <c r="AK7" s="769"/>
      <c r="AL7" s="769"/>
      <c r="AM7" s="769"/>
      <c r="AN7" s="769"/>
      <c r="AO7" s="769"/>
      <c r="AP7" s="769"/>
      <c r="AQ7" s="769"/>
      <c r="AR7" s="769"/>
      <c r="AS7" s="769"/>
      <c r="AT7" s="769"/>
      <c r="AU7" s="769"/>
      <c r="AV7" s="769"/>
      <c r="AW7" s="769"/>
      <c r="AX7" s="769"/>
      <c r="AY7" s="769"/>
      <c r="AZ7" s="769"/>
      <c r="BA7" s="769"/>
      <c r="BB7" s="769"/>
      <c r="BC7" s="769"/>
      <c r="BD7" s="769"/>
      <c r="BE7" s="769"/>
      <c r="BF7" s="769"/>
      <c r="BG7" s="769"/>
      <c r="BH7" s="796"/>
    </row>
    <row r="8" ht="286" spans="1:60">
      <c r="A8" s="723" t="s">
        <v>1015</v>
      </c>
      <c r="B8" s="724" t="s">
        <v>1016</v>
      </c>
      <c r="C8" s="725" t="s">
        <v>1017</v>
      </c>
      <c r="D8" s="725" t="s">
        <v>1018</v>
      </c>
      <c r="E8" s="725" t="s">
        <v>1019</v>
      </c>
      <c r="F8" s="748" t="s">
        <v>1019</v>
      </c>
      <c r="G8" s="749"/>
      <c r="H8" s="749"/>
      <c r="I8" s="751"/>
      <c r="J8" s="751"/>
      <c r="K8" s="751"/>
      <c r="L8" s="751"/>
      <c r="M8" s="751"/>
      <c r="N8" s="751"/>
      <c r="O8" s="762"/>
      <c r="P8" s="762"/>
      <c r="Q8" s="762"/>
      <c r="R8" s="762"/>
      <c r="S8" s="762"/>
      <c r="T8" s="762"/>
      <c r="U8" s="762"/>
      <c r="V8" s="762"/>
      <c r="W8" s="762"/>
      <c r="X8" s="768"/>
      <c r="Y8" s="768"/>
      <c r="Z8" s="768"/>
      <c r="AA8" s="768"/>
      <c r="AB8" s="768"/>
      <c r="AC8" s="768"/>
      <c r="AD8" s="768"/>
      <c r="AE8" s="768"/>
      <c r="AF8" s="768"/>
      <c r="AG8" s="768"/>
      <c r="AH8" s="774"/>
      <c r="AI8" s="774"/>
      <c r="AJ8" s="774"/>
      <c r="AK8" s="774"/>
      <c r="AL8" s="774"/>
      <c r="AM8" s="774"/>
      <c r="AN8" s="774"/>
      <c r="AO8" s="774"/>
      <c r="AP8" s="774"/>
      <c r="AQ8" s="774"/>
      <c r="AR8" s="782"/>
      <c r="AS8" s="782"/>
      <c r="AT8" s="782"/>
      <c r="AU8" s="782"/>
      <c r="AV8" s="782"/>
      <c r="AW8" s="782"/>
      <c r="AX8" s="782"/>
      <c r="AY8" s="782"/>
      <c r="AZ8" s="788"/>
      <c r="BA8" s="789"/>
      <c r="BB8" s="789"/>
      <c r="BC8" s="789"/>
      <c r="BD8" s="789"/>
      <c r="BE8" s="789"/>
      <c r="BF8" s="789"/>
      <c r="BG8" s="789"/>
      <c r="BH8" s="789"/>
    </row>
    <row r="9" ht="184" spans="1:60">
      <c r="A9" s="723" t="s">
        <v>1015</v>
      </c>
      <c r="B9" s="726"/>
      <c r="C9" s="725" t="s">
        <v>1020</v>
      </c>
      <c r="D9" s="725" t="s">
        <v>1021</v>
      </c>
      <c r="E9" s="725" t="s">
        <v>1019</v>
      </c>
      <c r="F9" s="748" t="s">
        <v>1019</v>
      </c>
      <c r="G9" s="750"/>
      <c r="H9" s="750"/>
      <c r="I9" s="751"/>
      <c r="J9" s="751"/>
      <c r="K9" s="751"/>
      <c r="L9" s="751"/>
      <c r="M9" s="751"/>
      <c r="N9" s="751"/>
      <c r="O9" s="762"/>
      <c r="P9" s="762"/>
      <c r="Q9" s="762"/>
      <c r="R9" s="762"/>
      <c r="S9" s="762"/>
      <c r="T9" s="762"/>
      <c r="U9" s="762"/>
      <c r="V9" s="762"/>
      <c r="W9" s="762"/>
      <c r="X9" s="768"/>
      <c r="Y9" s="768"/>
      <c r="Z9" s="768"/>
      <c r="AA9" s="768"/>
      <c r="AB9" s="768"/>
      <c r="AC9" s="768"/>
      <c r="AD9" s="768"/>
      <c r="AE9" s="768"/>
      <c r="AF9" s="768"/>
      <c r="AG9" s="768"/>
      <c r="AH9" s="774"/>
      <c r="AI9" s="774"/>
      <c r="AJ9" s="774"/>
      <c r="AK9" s="774"/>
      <c r="AL9" s="774"/>
      <c r="AM9" s="774"/>
      <c r="AN9" s="774"/>
      <c r="AO9" s="774"/>
      <c r="AP9" s="774"/>
      <c r="AQ9" s="774"/>
      <c r="AR9" s="782"/>
      <c r="AS9" s="782"/>
      <c r="AT9" s="782"/>
      <c r="AU9" s="782"/>
      <c r="AV9" s="782"/>
      <c r="AW9" s="782"/>
      <c r="AX9" s="782"/>
      <c r="AY9" s="782"/>
      <c r="AZ9" s="788"/>
      <c r="BA9" s="789"/>
      <c r="BB9" s="789"/>
      <c r="BC9" s="789"/>
      <c r="BD9" s="789"/>
      <c r="BE9" s="789"/>
      <c r="BF9" s="789"/>
      <c r="BG9" s="789"/>
      <c r="BH9" s="789"/>
    </row>
    <row r="10" ht="184" spans="1:60">
      <c r="A10" s="723" t="s">
        <v>1015</v>
      </c>
      <c r="B10" s="727"/>
      <c r="C10" s="725" t="s">
        <v>1022</v>
      </c>
      <c r="D10" s="725" t="s">
        <v>1023</v>
      </c>
      <c r="E10" s="725" t="s">
        <v>1019</v>
      </c>
      <c r="F10" s="748" t="s">
        <v>1019</v>
      </c>
      <c r="G10" s="751"/>
      <c r="H10" s="749"/>
      <c r="I10" s="749"/>
      <c r="J10" s="751"/>
      <c r="K10" s="751"/>
      <c r="L10" s="751"/>
      <c r="M10" s="751"/>
      <c r="N10" s="751"/>
      <c r="O10" s="762"/>
      <c r="P10" s="762"/>
      <c r="Q10" s="762"/>
      <c r="R10" s="762"/>
      <c r="S10" s="762"/>
      <c r="T10" s="762"/>
      <c r="U10" s="762"/>
      <c r="V10" s="762"/>
      <c r="W10" s="762"/>
      <c r="X10" s="768"/>
      <c r="Y10" s="768"/>
      <c r="Z10" s="768"/>
      <c r="AA10" s="768"/>
      <c r="AB10" s="768"/>
      <c r="AC10" s="768"/>
      <c r="AD10" s="768"/>
      <c r="AE10" s="768"/>
      <c r="AF10" s="768"/>
      <c r="AG10" s="768"/>
      <c r="AH10" s="774"/>
      <c r="AI10" s="774"/>
      <c r="AJ10" s="774"/>
      <c r="AK10" s="774"/>
      <c r="AL10" s="774"/>
      <c r="AM10" s="774"/>
      <c r="AN10" s="774"/>
      <c r="AO10" s="774"/>
      <c r="AP10" s="774"/>
      <c r="AQ10" s="774"/>
      <c r="AR10" s="782"/>
      <c r="AS10" s="782"/>
      <c r="AT10" s="782"/>
      <c r="AU10" s="782"/>
      <c r="AV10" s="782"/>
      <c r="AW10" s="782"/>
      <c r="AX10" s="782"/>
      <c r="AY10" s="782"/>
      <c r="AZ10" s="788"/>
      <c r="BA10" s="789"/>
      <c r="BB10" s="789"/>
      <c r="BC10" s="789"/>
      <c r="BD10" s="789"/>
      <c r="BE10" s="789"/>
      <c r="BF10" s="789"/>
      <c r="BG10" s="789"/>
      <c r="BH10" s="789"/>
    </row>
    <row r="11" ht="123" spans="1:60">
      <c r="A11" s="723" t="s">
        <v>1015</v>
      </c>
      <c r="B11" s="726" t="s">
        <v>1024</v>
      </c>
      <c r="C11" s="725" t="s">
        <v>1025</v>
      </c>
      <c r="D11" s="725" t="s">
        <v>1026</v>
      </c>
      <c r="E11" s="725" t="s">
        <v>1019</v>
      </c>
      <c r="F11" s="748" t="s">
        <v>1019</v>
      </c>
      <c r="G11" s="752"/>
      <c r="H11" s="750"/>
      <c r="I11" s="750"/>
      <c r="J11" s="751"/>
      <c r="K11" s="751"/>
      <c r="L11" s="751"/>
      <c r="M11" s="751"/>
      <c r="N11" s="751"/>
      <c r="O11" s="762"/>
      <c r="P11" s="762"/>
      <c r="Q11" s="762"/>
      <c r="R11" s="762"/>
      <c r="S11" s="762"/>
      <c r="T11" s="762"/>
      <c r="U11" s="762"/>
      <c r="V11" s="762"/>
      <c r="W11" s="762"/>
      <c r="X11" s="768"/>
      <c r="Y11" s="768"/>
      <c r="Z11" s="768"/>
      <c r="AA11" s="768"/>
      <c r="AB11" s="768"/>
      <c r="AC11" s="768"/>
      <c r="AD11" s="768"/>
      <c r="AE11" s="768"/>
      <c r="AF11" s="768"/>
      <c r="AG11" s="768"/>
      <c r="AH11" s="774"/>
      <c r="AI11" s="774"/>
      <c r="AJ11" s="774"/>
      <c r="AK11" s="774"/>
      <c r="AL11" s="774"/>
      <c r="AM11" s="774"/>
      <c r="AN11" s="774"/>
      <c r="AO11" s="774"/>
      <c r="AP11" s="774"/>
      <c r="AQ11" s="774"/>
      <c r="AR11" s="782"/>
      <c r="AS11" s="782"/>
      <c r="AT11" s="782"/>
      <c r="AU11" s="782"/>
      <c r="AV11" s="782"/>
      <c r="AW11" s="782"/>
      <c r="AX11" s="782"/>
      <c r="AY11" s="782"/>
      <c r="AZ11" s="788"/>
      <c r="BA11" s="789"/>
      <c r="BB11" s="789"/>
      <c r="BC11" s="789"/>
      <c r="BD11" s="789"/>
      <c r="BE11" s="789"/>
      <c r="BF11" s="789"/>
      <c r="BG11" s="789"/>
      <c r="BH11" s="789"/>
    </row>
    <row r="12" ht="184" spans="1:60">
      <c r="A12" s="723" t="s">
        <v>1015</v>
      </c>
      <c r="B12" s="724" t="s">
        <v>1027</v>
      </c>
      <c r="C12" s="725" t="s">
        <v>1028</v>
      </c>
      <c r="D12" s="725" t="s">
        <v>1029</v>
      </c>
      <c r="E12" s="725" t="s">
        <v>1019</v>
      </c>
      <c r="F12" s="748" t="s">
        <v>1019</v>
      </c>
      <c r="G12" s="751"/>
      <c r="H12" s="751"/>
      <c r="I12" s="749"/>
      <c r="J12" s="749"/>
      <c r="K12" s="749"/>
      <c r="L12" s="751"/>
      <c r="M12" s="751"/>
      <c r="N12" s="751"/>
      <c r="O12" s="762"/>
      <c r="P12" s="762"/>
      <c r="Q12" s="762"/>
      <c r="R12" s="762"/>
      <c r="S12" s="762"/>
      <c r="T12" s="762"/>
      <c r="U12" s="762"/>
      <c r="V12" s="762"/>
      <c r="W12" s="762"/>
      <c r="X12" s="768"/>
      <c r="Y12" s="768"/>
      <c r="Z12" s="768"/>
      <c r="AA12" s="768"/>
      <c r="AB12" s="768"/>
      <c r="AC12" s="768"/>
      <c r="AD12" s="768"/>
      <c r="AE12" s="768"/>
      <c r="AF12" s="768"/>
      <c r="AG12" s="768"/>
      <c r="AH12" s="774"/>
      <c r="AI12" s="774"/>
      <c r="AJ12" s="774"/>
      <c r="AK12" s="774"/>
      <c r="AL12" s="774"/>
      <c r="AM12" s="774"/>
      <c r="AN12" s="774"/>
      <c r="AO12" s="774"/>
      <c r="AP12" s="774"/>
      <c r="AQ12" s="774"/>
      <c r="AR12" s="782"/>
      <c r="AS12" s="782"/>
      <c r="AT12" s="782"/>
      <c r="AU12" s="782"/>
      <c r="AV12" s="782"/>
      <c r="AW12" s="782"/>
      <c r="AX12" s="782"/>
      <c r="AY12" s="782"/>
      <c r="AZ12" s="788"/>
      <c r="BA12" s="789"/>
      <c r="BB12" s="789"/>
      <c r="BC12" s="789"/>
      <c r="BD12" s="789"/>
      <c r="BE12" s="789"/>
      <c r="BF12" s="789"/>
      <c r="BG12" s="789"/>
      <c r="BH12" s="789"/>
    </row>
    <row r="13" ht="184" spans="1:60">
      <c r="A13" s="723" t="s">
        <v>1015</v>
      </c>
      <c r="B13" s="724"/>
      <c r="C13" s="725" t="s">
        <v>1030</v>
      </c>
      <c r="D13" s="725" t="s">
        <v>1031</v>
      </c>
      <c r="E13" s="725" t="s">
        <v>1019</v>
      </c>
      <c r="F13" s="748" t="s">
        <v>1019</v>
      </c>
      <c r="G13" s="751"/>
      <c r="H13" s="751"/>
      <c r="I13" s="749"/>
      <c r="J13" s="749"/>
      <c r="K13" s="749"/>
      <c r="L13" s="751"/>
      <c r="M13" s="751"/>
      <c r="N13" s="751"/>
      <c r="O13" s="762"/>
      <c r="P13" s="762"/>
      <c r="Q13" s="762"/>
      <c r="R13" s="762"/>
      <c r="S13" s="762"/>
      <c r="T13" s="762"/>
      <c r="U13" s="762"/>
      <c r="V13" s="762"/>
      <c r="W13" s="762"/>
      <c r="X13" s="768"/>
      <c r="Y13" s="768"/>
      <c r="Z13" s="768"/>
      <c r="AA13" s="768"/>
      <c r="AB13" s="768"/>
      <c r="AC13" s="768"/>
      <c r="AD13" s="768"/>
      <c r="AE13" s="768"/>
      <c r="AF13" s="768"/>
      <c r="AG13" s="768"/>
      <c r="AH13" s="774"/>
      <c r="AI13" s="774"/>
      <c r="AJ13" s="774"/>
      <c r="AK13" s="774"/>
      <c r="AL13" s="774"/>
      <c r="AM13" s="774"/>
      <c r="AN13" s="774"/>
      <c r="AO13" s="774"/>
      <c r="AP13" s="774"/>
      <c r="AQ13" s="774"/>
      <c r="AR13" s="782"/>
      <c r="AS13" s="782"/>
      <c r="AT13" s="782"/>
      <c r="AU13" s="782"/>
      <c r="AV13" s="782"/>
      <c r="AW13" s="782"/>
      <c r="AX13" s="782"/>
      <c r="AY13" s="782"/>
      <c r="AZ13" s="788"/>
      <c r="BA13" s="789"/>
      <c r="BB13" s="789"/>
      <c r="BC13" s="789"/>
      <c r="BD13" s="789"/>
      <c r="BE13" s="789"/>
      <c r="BF13" s="789"/>
      <c r="BG13" s="789"/>
      <c r="BH13" s="789"/>
    </row>
    <row r="14" ht="164" spans="1:60">
      <c r="A14" s="723" t="s">
        <v>1015</v>
      </c>
      <c r="B14" s="724"/>
      <c r="C14" s="725" t="s">
        <v>1032</v>
      </c>
      <c r="D14" s="725" t="s">
        <v>1033</v>
      </c>
      <c r="E14" s="725" t="s">
        <v>1019</v>
      </c>
      <c r="F14" s="748" t="s">
        <v>1019</v>
      </c>
      <c r="G14" s="751"/>
      <c r="H14" s="751"/>
      <c r="I14" s="749"/>
      <c r="J14" s="749"/>
      <c r="K14" s="749"/>
      <c r="L14" s="751"/>
      <c r="M14" s="751"/>
      <c r="N14" s="751"/>
      <c r="O14" s="762"/>
      <c r="P14" s="762"/>
      <c r="Q14" s="762"/>
      <c r="R14" s="762"/>
      <c r="S14" s="762"/>
      <c r="T14" s="762"/>
      <c r="U14" s="762"/>
      <c r="V14" s="762"/>
      <c r="W14" s="762"/>
      <c r="X14" s="768"/>
      <c r="Y14" s="768"/>
      <c r="Z14" s="768"/>
      <c r="AA14" s="768"/>
      <c r="AB14" s="768"/>
      <c r="AC14" s="768"/>
      <c r="AD14" s="768"/>
      <c r="AE14" s="768"/>
      <c r="AF14" s="768"/>
      <c r="AG14" s="768"/>
      <c r="AH14" s="774"/>
      <c r="AI14" s="774"/>
      <c r="AJ14" s="774"/>
      <c r="AK14" s="774"/>
      <c r="AL14" s="774"/>
      <c r="AM14" s="774"/>
      <c r="AN14" s="774"/>
      <c r="AO14" s="774"/>
      <c r="AP14" s="774"/>
      <c r="AQ14" s="774"/>
      <c r="AR14" s="782"/>
      <c r="AS14" s="782"/>
      <c r="AT14" s="782"/>
      <c r="AU14" s="782"/>
      <c r="AV14" s="782"/>
      <c r="AW14" s="782"/>
      <c r="AX14" s="782"/>
      <c r="AY14" s="782"/>
      <c r="AZ14" s="788"/>
      <c r="BA14" s="789"/>
      <c r="BB14" s="789"/>
      <c r="BC14" s="789"/>
      <c r="BD14" s="789"/>
      <c r="BE14" s="789"/>
      <c r="BF14" s="789"/>
      <c r="BG14" s="789"/>
      <c r="BH14" s="789"/>
    </row>
    <row r="15" ht="143" spans="1:60">
      <c r="A15" s="723" t="s">
        <v>1015</v>
      </c>
      <c r="B15" s="726"/>
      <c r="C15" s="725" t="s">
        <v>1034</v>
      </c>
      <c r="D15" s="725" t="s">
        <v>1035</v>
      </c>
      <c r="E15" s="725" t="s">
        <v>1019</v>
      </c>
      <c r="F15" s="748" t="s">
        <v>1019</v>
      </c>
      <c r="G15" s="751"/>
      <c r="H15" s="751"/>
      <c r="I15" s="751"/>
      <c r="J15" s="751"/>
      <c r="K15" s="749"/>
      <c r="L15" s="749"/>
      <c r="M15" s="751"/>
      <c r="N15" s="751"/>
      <c r="O15" s="762"/>
      <c r="P15" s="762"/>
      <c r="Q15" s="762"/>
      <c r="R15" s="762"/>
      <c r="S15" s="762"/>
      <c r="T15" s="762"/>
      <c r="U15" s="762"/>
      <c r="V15" s="762"/>
      <c r="W15" s="762"/>
      <c r="X15" s="768"/>
      <c r="Y15" s="768"/>
      <c r="Z15" s="768"/>
      <c r="AA15" s="768"/>
      <c r="AB15" s="768"/>
      <c r="AC15" s="768"/>
      <c r="AD15" s="768"/>
      <c r="AE15" s="768"/>
      <c r="AF15" s="768"/>
      <c r="AG15" s="768"/>
      <c r="AH15" s="774"/>
      <c r="AI15" s="774"/>
      <c r="AJ15" s="774"/>
      <c r="AK15" s="774"/>
      <c r="AL15" s="774"/>
      <c r="AM15" s="774"/>
      <c r="AN15" s="774"/>
      <c r="AO15" s="774"/>
      <c r="AP15" s="774"/>
      <c r="AQ15" s="774"/>
      <c r="AR15" s="782"/>
      <c r="AS15" s="782"/>
      <c r="AT15" s="782"/>
      <c r="AU15" s="782"/>
      <c r="AV15" s="782"/>
      <c r="AW15" s="782"/>
      <c r="AX15" s="782"/>
      <c r="AY15" s="782"/>
      <c r="AZ15" s="788"/>
      <c r="BA15" s="789"/>
      <c r="BB15" s="789"/>
      <c r="BC15" s="789"/>
      <c r="BD15" s="789"/>
      <c r="BE15" s="789"/>
      <c r="BF15" s="789"/>
      <c r="BG15" s="789"/>
      <c r="BH15" s="789"/>
    </row>
    <row r="16" ht="123" spans="1:60">
      <c r="A16" s="723" t="s">
        <v>1015</v>
      </c>
      <c r="B16" s="726"/>
      <c r="C16" s="725" t="s">
        <v>1036</v>
      </c>
      <c r="D16" s="725" t="s">
        <v>1037</v>
      </c>
      <c r="E16" s="725" t="s">
        <v>1019</v>
      </c>
      <c r="F16" s="748" t="s">
        <v>1019</v>
      </c>
      <c r="G16" s="751"/>
      <c r="H16" s="751"/>
      <c r="I16" s="751"/>
      <c r="J16" s="751"/>
      <c r="K16" s="756"/>
      <c r="L16" s="756"/>
      <c r="M16" s="750"/>
      <c r="N16" s="751"/>
      <c r="O16" s="762"/>
      <c r="P16" s="762"/>
      <c r="Q16" s="762"/>
      <c r="R16" s="762"/>
      <c r="S16" s="762"/>
      <c r="T16" s="762"/>
      <c r="U16" s="762"/>
      <c r="V16" s="762"/>
      <c r="W16" s="762"/>
      <c r="X16" s="768"/>
      <c r="Y16" s="768"/>
      <c r="Z16" s="768"/>
      <c r="AA16" s="768"/>
      <c r="AB16" s="768"/>
      <c r="AC16" s="768"/>
      <c r="AD16" s="768"/>
      <c r="AE16" s="768"/>
      <c r="AF16" s="768"/>
      <c r="AG16" s="768"/>
      <c r="AH16" s="774"/>
      <c r="AI16" s="774"/>
      <c r="AJ16" s="774"/>
      <c r="AK16" s="774"/>
      <c r="AL16" s="774"/>
      <c r="AM16" s="774"/>
      <c r="AN16" s="774"/>
      <c r="AO16" s="774"/>
      <c r="AP16" s="774"/>
      <c r="AQ16" s="774"/>
      <c r="AR16" s="782"/>
      <c r="AS16" s="782"/>
      <c r="AT16" s="782"/>
      <c r="AU16" s="782"/>
      <c r="AV16" s="782"/>
      <c r="AW16" s="782"/>
      <c r="AX16" s="782"/>
      <c r="AY16" s="782"/>
      <c r="AZ16" s="788"/>
      <c r="BA16" s="789"/>
      <c r="BB16" s="789"/>
      <c r="BC16" s="789"/>
      <c r="BD16" s="789"/>
      <c r="BE16" s="789"/>
      <c r="BF16" s="789"/>
      <c r="BG16" s="789"/>
      <c r="BH16" s="789"/>
    </row>
    <row r="17" ht="123" spans="1:60">
      <c r="A17" s="723" t="s">
        <v>1015</v>
      </c>
      <c r="B17" s="726"/>
      <c r="C17" s="725" t="s">
        <v>1038</v>
      </c>
      <c r="D17" s="725" t="s">
        <v>1039</v>
      </c>
      <c r="E17" s="725" t="s">
        <v>1019</v>
      </c>
      <c r="F17" s="748" t="s">
        <v>1019</v>
      </c>
      <c r="G17" s="751"/>
      <c r="H17" s="751"/>
      <c r="I17" s="751"/>
      <c r="J17" s="751"/>
      <c r="K17" s="751"/>
      <c r="L17" s="757"/>
      <c r="M17" s="757"/>
      <c r="N17" s="763"/>
      <c r="O17" s="764"/>
      <c r="P17" s="762"/>
      <c r="Q17" s="762"/>
      <c r="R17" s="762"/>
      <c r="S17" s="762"/>
      <c r="T17" s="762"/>
      <c r="U17" s="762"/>
      <c r="V17" s="762"/>
      <c r="W17" s="762"/>
      <c r="X17" s="768"/>
      <c r="Y17" s="768"/>
      <c r="Z17" s="768"/>
      <c r="AA17" s="768"/>
      <c r="AB17" s="768"/>
      <c r="AC17" s="768"/>
      <c r="AD17" s="768"/>
      <c r="AE17" s="768"/>
      <c r="AF17" s="768"/>
      <c r="AG17" s="768"/>
      <c r="AH17" s="774"/>
      <c r="AI17" s="774"/>
      <c r="AJ17" s="774"/>
      <c r="AK17" s="774"/>
      <c r="AL17" s="774"/>
      <c r="AM17" s="774"/>
      <c r="AN17" s="774"/>
      <c r="AO17" s="774"/>
      <c r="AP17" s="774"/>
      <c r="AQ17" s="774"/>
      <c r="AR17" s="782"/>
      <c r="AS17" s="782"/>
      <c r="AT17" s="782"/>
      <c r="AU17" s="782"/>
      <c r="AV17" s="782"/>
      <c r="AW17" s="782"/>
      <c r="AX17" s="782"/>
      <c r="AY17" s="782"/>
      <c r="AZ17" s="788"/>
      <c r="BA17" s="789"/>
      <c r="BB17" s="789"/>
      <c r="BC17" s="789"/>
      <c r="BD17" s="789"/>
      <c r="BE17" s="789"/>
      <c r="BF17" s="789"/>
      <c r="BG17" s="789"/>
      <c r="BH17" s="789"/>
    </row>
    <row r="18" ht="184" spans="1:60">
      <c r="A18" s="723" t="s">
        <v>1015</v>
      </c>
      <c r="B18" s="726"/>
      <c r="C18" s="725" t="s">
        <v>1040</v>
      </c>
      <c r="D18" s="725" t="s">
        <v>1041</v>
      </c>
      <c r="E18" s="725" t="s">
        <v>1019</v>
      </c>
      <c r="F18" s="748" t="s">
        <v>1019</v>
      </c>
      <c r="G18" s="751"/>
      <c r="H18" s="751"/>
      <c r="I18" s="751"/>
      <c r="J18" s="751"/>
      <c r="K18" s="751"/>
      <c r="L18" s="751"/>
      <c r="M18" s="751"/>
      <c r="N18" s="751"/>
      <c r="O18" s="765"/>
      <c r="P18" s="765"/>
      <c r="Q18" s="762"/>
      <c r="R18" s="762"/>
      <c r="S18" s="762"/>
      <c r="T18" s="762"/>
      <c r="U18" s="762"/>
      <c r="V18" s="762"/>
      <c r="W18" s="762"/>
      <c r="X18" s="768"/>
      <c r="Y18" s="768"/>
      <c r="Z18" s="768"/>
      <c r="AA18" s="768"/>
      <c r="AB18" s="768"/>
      <c r="AC18" s="768"/>
      <c r="AD18" s="768"/>
      <c r="AE18" s="768"/>
      <c r="AF18" s="768"/>
      <c r="AG18" s="768"/>
      <c r="AH18" s="774"/>
      <c r="AI18" s="774"/>
      <c r="AJ18" s="774"/>
      <c r="AK18" s="774"/>
      <c r="AL18" s="774"/>
      <c r="AM18" s="774"/>
      <c r="AN18" s="774"/>
      <c r="AO18" s="774"/>
      <c r="AP18" s="774"/>
      <c r="AQ18" s="774"/>
      <c r="AR18" s="782"/>
      <c r="AS18" s="782"/>
      <c r="AT18" s="782"/>
      <c r="AU18" s="782"/>
      <c r="AV18" s="782"/>
      <c r="AW18" s="782"/>
      <c r="AX18" s="782"/>
      <c r="AY18" s="782"/>
      <c r="AZ18" s="788"/>
      <c r="BA18" s="789"/>
      <c r="BB18" s="789"/>
      <c r="BC18" s="789"/>
      <c r="BD18" s="789"/>
      <c r="BE18" s="789"/>
      <c r="BF18" s="789"/>
      <c r="BG18" s="789"/>
      <c r="BH18" s="789"/>
    </row>
    <row r="19" ht="102" spans="1:60">
      <c r="A19" s="723" t="s">
        <v>1015</v>
      </c>
      <c r="B19" s="726"/>
      <c r="C19" s="725" t="s">
        <v>1042</v>
      </c>
      <c r="D19" s="725" t="s">
        <v>1043</v>
      </c>
      <c r="E19" s="725" t="s">
        <v>1019</v>
      </c>
      <c r="F19" s="748" t="s">
        <v>1019</v>
      </c>
      <c r="G19" s="751"/>
      <c r="H19" s="751"/>
      <c r="I19" s="751"/>
      <c r="J19" s="751"/>
      <c r="K19" s="751"/>
      <c r="L19" s="751"/>
      <c r="M19" s="751"/>
      <c r="N19" s="751"/>
      <c r="O19" s="765"/>
      <c r="P19" s="765"/>
      <c r="Q19" s="762"/>
      <c r="R19" s="762"/>
      <c r="S19" s="762"/>
      <c r="T19" s="762"/>
      <c r="U19" s="762"/>
      <c r="V19" s="762"/>
      <c r="W19" s="762"/>
      <c r="X19" s="768"/>
      <c r="Y19" s="768"/>
      <c r="Z19" s="768"/>
      <c r="AA19" s="768"/>
      <c r="AB19" s="768"/>
      <c r="AC19" s="768"/>
      <c r="AD19" s="768"/>
      <c r="AE19" s="768"/>
      <c r="AF19" s="768"/>
      <c r="AG19" s="768"/>
      <c r="AH19" s="774"/>
      <c r="AI19" s="774"/>
      <c r="AJ19" s="774"/>
      <c r="AK19" s="774"/>
      <c r="AL19" s="774"/>
      <c r="AM19" s="774"/>
      <c r="AN19" s="774"/>
      <c r="AO19" s="774"/>
      <c r="AP19" s="774"/>
      <c r="AQ19" s="774"/>
      <c r="AR19" s="782"/>
      <c r="AS19" s="782"/>
      <c r="AT19" s="782"/>
      <c r="AU19" s="782"/>
      <c r="AV19" s="782"/>
      <c r="AW19" s="782"/>
      <c r="AX19" s="782"/>
      <c r="AY19" s="782"/>
      <c r="AZ19" s="788"/>
      <c r="BA19" s="789"/>
      <c r="BB19" s="789"/>
      <c r="BC19" s="789"/>
      <c r="BD19" s="789"/>
      <c r="BE19" s="789"/>
      <c r="BF19" s="789"/>
      <c r="BG19" s="789"/>
      <c r="BH19" s="789"/>
    </row>
    <row r="20" ht="102" spans="1:60">
      <c r="A20" s="723" t="s">
        <v>1015</v>
      </c>
      <c r="B20" s="724" t="s">
        <v>1044</v>
      </c>
      <c r="C20" s="725" t="s">
        <v>1045</v>
      </c>
      <c r="D20" s="725" t="s">
        <v>1046</v>
      </c>
      <c r="E20" s="725" t="s">
        <v>1019</v>
      </c>
      <c r="F20" s="748" t="s">
        <v>1019</v>
      </c>
      <c r="G20" s="751"/>
      <c r="H20" s="751"/>
      <c r="I20" s="754"/>
      <c r="J20" s="754"/>
      <c r="K20" s="751"/>
      <c r="L20" s="751"/>
      <c r="M20" s="751"/>
      <c r="N20" s="751"/>
      <c r="O20" s="762"/>
      <c r="P20" s="765"/>
      <c r="Q20" s="762"/>
      <c r="R20" s="762"/>
      <c r="S20" s="762"/>
      <c r="T20" s="762"/>
      <c r="U20" s="762"/>
      <c r="V20" s="762"/>
      <c r="W20" s="762"/>
      <c r="X20" s="768"/>
      <c r="Y20" s="768"/>
      <c r="Z20" s="768"/>
      <c r="AA20" s="768"/>
      <c r="AB20" s="768"/>
      <c r="AC20" s="768"/>
      <c r="AD20" s="768"/>
      <c r="AE20" s="768"/>
      <c r="AF20" s="768"/>
      <c r="AG20" s="768"/>
      <c r="AH20" s="774"/>
      <c r="AI20" s="774"/>
      <c r="AJ20" s="774"/>
      <c r="AK20" s="774"/>
      <c r="AL20" s="774"/>
      <c r="AM20" s="774"/>
      <c r="AN20" s="774"/>
      <c r="AO20" s="774"/>
      <c r="AP20" s="774"/>
      <c r="AQ20" s="774"/>
      <c r="AR20" s="782"/>
      <c r="AS20" s="782"/>
      <c r="AT20" s="782"/>
      <c r="AU20" s="782"/>
      <c r="AV20" s="782"/>
      <c r="AW20" s="782"/>
      <c r="AX20" s="782"/>
      <c r="AY20" s="782"/>
      <c r="AZ20" s="788"/>
      <c r="BA20" s="789"/>
      <c r="BB20" s="789"/>
      <c r="BC20" s="789"/>
      <c r="BD20" s="789"/>
      <c r="BE20" s="789"/>
      <c r="BF20" s="789"/>
      <c r="BG20" s="789"/>
      <c r="BH20" s="789"/>
    </row>
    <row r="21" ht="123" spans="1:60">
      <c r="A21" s="723" t="s">
        <v>1015</v>
      </c>
      <c r="B21" s="727"/>
      <c r="C21" s="725" t="s">
        <v>1047</v>
      </c>
      <c r="D21" s="725" t="s">
        <v>1048</v>
      </c>
      <c r="E21" s="725" t="s">
        <v>1019</v>
      </c>
      <c r="F21" s="748" t="s">
        <v>1019</v>
      </c>
      <c r="G21" s="751"/>
      <c r="H21" s="751"/>
      <c r="I21" s="751"/>
      <c r="J21" s="751"/>
      <c r="K21" s="752"/>
      <c r="L21" s="751"/>
      <c r="M21" s="751"/>
      <c r="N21" s="751"/>
      <c r="O21" s="762"/>
      <c r="P21" s="762"/>
      <c r="Q21" s="762"/>
      <c r="R21" s="762"/>
      <c r="S21" s="762"/>
      <c r="T21" s="762"/>
      <c r="U21" s="762"/>
      <c r="V21" s="762"/>
      <c r="W21" s="762"/>
      <c r="X21" s="768"/>
      <c r="Y21" s="768"/>
      <c r="Z21" s="768"/>
      <c r="AA21" s="768"/>
      <c r="AB21" s="768"/>
      <c r="AC21" s="768"/>
      <c r="AD21" s="768"/>
      <c r="AE21" s="768"/>
      <c r="AF21" s="768"/>
      <c r="AG21" s="768"/>
      <c r="AH21" s="774"/>
      <c r="AI21" s="774"/>
      <c r="AJ21" s="774"/>
      <c r="AK21" s="774"/>
      <c r="AL21" s="774"/>
      <c r="AM21" s="774"/>
      <c r="AN21" s="774"/>
      <c r="AO21" s="774"/>
      <c r="AP21" s="774"/>
      <c r="AQ21" s="774"/>
      <c r="AR21" s="782"/>
      <c r="AS21" s="782"/>
      <c r="AT21" s="782"/>
      <c r="AU21" s="782"/>
      <c r="AV21" s="782"/>
      <c r="AW21" s="782"/>
      <c r="AX21" s="782"/>
      <c r="AY21" s="782"/>
      <c r="AZ21" s="788"/>
      <c r="BA21" s="789"/>
      <c r="BB21" s="789"/>
      <c r="BC21" s="789"/>
      <c r="BD21" s="789"/>
      <c r="BE21" s="789"/>
      <c r="BF21" s="789"/>
      <c r="BG21" s="789"/>
      <c r="BH21" s="789"/>
    </row>
    <row r="22" ht="20.4" spans="1:60">
      <c r="A22" s="717">
        <v>2</v>
      </c>
      <c r="B22" s="728" t="s">
        <v>1049</v>
      </c>
      <c r="C22" s="728"/>
      <c r="D22" s="728"/>
      <c r="E22" s="728"/>
      <c r="F22" s="728"/>
      <c r="G22" s="751"/>
      <c r="H22" s="751"/>
      <c r="I22" s="751"/>
      <c r="J22" s="751"/>
      <c r="K22" s="751"/>
      <c r="L22" s="751"/>
      <c r="M22" s="751"/>
      <c r="N22" s="751"/>
      <c r="O22" s="762"/>
      <c r="P22" s="762"/>
      <c r="Q22" s="762"/>
      <c r="R22" s="762"/>
      <c r="S22" s="762"/>
      <c r="T22" s="762"/>
      <c r="U22" s="762"/>
      <c r="V22" s="762"/>
      <c r="W22" s="762"/>
      <c r="X22" s="768"/>
      <c r="Y22" s="768"/>
      <c r="Z22" s="768"/>
      <c r="AA22" s="768"/>
      <c r="AB22" s="768"/>
      <c r="AC22" s="768"/>
      <c r="AD22" s="768"/>
      <c r="AE22" s="768"/>
      <c r="AF22" s="768"/>
      <c r="AG22" s="768"/>
      <c r="AH22" s="774"/>
      <c r="AI22" s="774"/>
      <c r="AJ22" s="774"/>
      <c r="AK22" s="774"/>
      <c r="AL22" s="774"/>
      <c r="AM22" s="774"/>
      <c r="AN22" s="774"/>
      <c r="AO22" s="774"/>
      <c r="AP22" s="774"/>
      <c r="AQ22" s="774"/>
      <c r="AR22" s="782"/>
      <c r="AS22" s="782"/>
      <c r="AT22" s="782"/>
      <c r="AU22" s="782"/>
      <c r="AV22" s="782"/>
      <c r="AW22" s="782"/>
      <c r="AX22" s="782"/>
      <c r="AY22" s="782"/>
      <c r="AZ22" s="788"/>
      <c r="BA22" s="789"/>
      <c r="BB22" s="789"/>
      <c r="BC22" s="789"/>
      <c r="BD22" s="789"/>
      <c r="BE22" s="789"/>
      <c r="BF22" s="789"/>
      <c r="BG22" s="789"/>
      <c r="BH22" s="789"/>
    </row>
    <row r="23" ht="82" spans="1:60">
      <c r="A23" s="723" t="s">
        <v>1015</v>
      </c>
      <c r="B23" s="724" t="s">
        <v>1050</v>
      </c>
      <c r="C23" s="725" t="s">
        <v>1051</v>
      </c>
      <c r="D23" s="725" t="s">
        <v>1052</v>
      </c>
      <c r="E23" s="725" t="s">
        <v>1019</v>
      </c>
      <c r="F23" s="748" t="s">
        <v>1019</v>
      </c>
      <c r="G23" s="753"/>
      <c r="H23" s="753"/>
      <c r="I23" s="753"/>
      <c r="J23" s="751"/>
      <c r="K23" s="756"/>
      <c r="L23" s="756"/>
      <c r="M23" s="751"/>
      <c r="N23" s="751"/>
      <c r="O23" s="762"/>
      <c r="P23" s="762"/>
      <c r="Q23" s="762"/>
      <c r="R23" s="762"/>
      <c r="S23" s="762"/>
      <c r="T23" s="762"/>
      <c r="U23" s="762"/>
      <c r="V23" s="762"/>
      <c r="W23" s="762"/>
      <c r="X23" s="768"/>
      <c r="Y23" s="768"/>
      <c r="Z23" s="768"/>
      <c r="AA23" s="768"/>
      <c r="AB23" s="768"/>
      <c r="AC23" s="768"/>
      <c r="AD23" s="768"/>
      <c r="AE23" s="768"/>
      <c r="AF23" s="768"/>
      <c r="AG23" s="768"/>
      <c r="AH23" s="774"/>
      <c r="AI23" s="774"/>
      <c r="AJ23" s="774"/>
      <c r="AK23" s="774"/>
      <c r="AL23" s="774"/>
      <c r="AM23" s="774"/>
      <c r="AN23" s="774"/>
      <c r="AO23" s="774"/>
      <c r="AP23" s="774"/>
      <c r="AQ23" s="774"/>
      <c r="AR23" s="782"/>
      <c r="AS23" s="782"/>
      <c r="AT23" s="782"/>
      <c r="AU23" s="782"/>
      <c r="AV23" s="782"/>
      <c r="AW23" s="782"/>
      <c r="AX23" s="782"/>
      <c r="AY23" s="782"/>
      <c r="AZ23" s="788"/>
      <c r="BA23" s="789"/>
      <c r="BB23" s="789"/>
      <c r="BC23" s="789"/>
      <c r="BD23" s="789"/>
      <c r="BE23" s="789"/>
      <c r="BF23" s="789"/>
      <c r="BG23" s="789"/>
      <c r="BH23" s="789"/>
    </row>
    <row r="24" ht="82" spans="1:60">
      <c r="A24" s="723" t="s">
        <v>1015</v>
      </c>
      <c r="B24" s="726"/>
      <c r="C24" s="725" t="s">
        <v>1053</v>
      </c>
      <c r="D24" s="725" t="s">
        <v>1054</v>
      </c>
      <c r="E24" s="725" t="s">
        <v>1019</v>
      </c>
      <c r="F24" s="748" t="s">
        <v>1019</v>
      </c>
      <c r="G24" s="751"/>
      <c r="H24" s="751"/>
      <c r="I24" s="751"/>
      <c r="J24" s="752"/>
      <c r="K24" s="751"/>
      <c r="L24" s="756"/>
      <c r="M24" s="756"/>
      <c r="N24" s="751"/>
      <c r="O24" s="762"/>
      <c r="P24" s="762"/>
      <c r="Q24" s="762"/>
      <c r="R24" s="762"/>
      <c r="S24" s="762"/>
      <c r="T24" s="762"/>
      <c r="U24" s="762"/>
      <c r="V24" s="762"/>
      <c r="W24" s="762"/>
      <c r="X24" s="768"/>
      <c r="Y24" s="768"/>
      <c r="Z24" s="768"/>
      <c r="AA24" s="768"/>
      <c r="AB24" s="768"/>
      <c r="AC24" s="768"/>
      <c r="AD24" s="768"/>
      <c r="AE24" s="768"/>
      <c r="AF24" s="768"/>
      <c r="AG24" s="768"/>
      <c r="AH24" s="774"/>
      <c r="AI24" s="774"/>
      <c r="AJ24" s="774"/>
      <c r="AK24" s="774"/>
      <c r="AL24" s="774"/>
      <c r="AM24" s="774"/>
      <c r="AN24" s="774"/>
      <c r="AO24" s="774"/>
      <c r="AP24" s="774"/>
      <c r="AQ24" s="774"/>
      <c r="AR24" s="782"/>
      <c r="AS24" s="782"/>
      <c r="AT24" s="782"/>
      <c r="AU24" s="782"/>
      <c r="AV24" s="782"/>
      <c r="AW24" s="782"/>
      <c r="AX24" s="782"/>
      <c r="AY24" s="782"/>
      <c r="AZ24" s="788"/>
      <c r="BA24" s="789"/>
      <c r="BB24" s="789"/>
      <c r="BC24" s="789"/>
      <c r="BD24" s="789"/>
      <c r="BE24" s="789"/>
      <c r="BF24" s="789"/>
      <c r="BG24" s="789"/>
      <c r="BH24" s="789"/>
    </row>
    <row r="25" ht="102" spans="1:60">
      <c r="A25" s="723" t="s">
        <v>1015</v>
      </c>
      <c r="B25" s="726"/>
      <c r="C25" s="725" t="s">
        <v>1055</v>
      </c>
      <c r="D25" s="725" t="s">
        <v>1056</v>
      </c>
      <c r="E25" s="725" t="s">
        <v>1019</v>
      </c>
      <c r="F25" s="748" t="s">
        <v>1019</v>
      </c>
      <c r="G25" s="751"/>
      <c r="H25" s="751"/>
      <c r="I25" s="751"/>
      <c r="J25" s="751"/>
      <c r="K25" s="753"/>
      <c r="L25" s="751"/>
      <c r="M25" s="751"/>
      <c r="N25" s="751"/>
      <c r="O25" s="762"/>
      <c r="P25" s="765"/>
      <c r="Q25" s="765"/>
      <c r="R25" s="765"/>
      <c r="S25" s="765"/>
      <c r="T25" s="765"/>
      <c r="U25" s="765"/>
      <c r="V25" s="765"/>
      <c r="W25" s="765"/>
      <c r="X25" s="770"/>
      <c r="Y25" s="770"/>
      <c r="Z25" s="770"/>
      <c r="AA25" s="770"/>
      <c r="AB25" s="770"/>
      <c r="AC25" s="770"/>
      <c r="AD25" s="770"/>
      <c r="AE25" s="770"/>
      <c r="AF25" s="770"/>
      <c r="AG25" s="770"/>
      <c r="AH25" s="775"/>
      <c r="AI25" s="775"/>
      <c r="AJ25" s="775"/>
      <c r="AK25" s="775"/>
      <c r="AL25" s="775"/>
      <c r="AM25" s="775"/>
      <c r="AN25" s="775"/>
      <c r="AO25" s="775"/>
      <c r="AP25" s="775"/>
      <c r="AQ25" s="775"/>
      <c r="AR25" s="783"/>
      <c r="AS25" s="783"/>
      <c r="AT25" s="783"/>
      <c r="AU25" s="783"/>
      <c r="AV25" s="783"/>
      <c r="AW25" s="783"/>
      <c r="AX25" s="783"/>
      <c r="AY25" s="783"/>
      <c r="AZ25" s="788"/>
      <c r="BA25" s="789"/>
      <c r="BB25" s="789"/>
      <c r="BC25" s="789"/>
      <c r="BD25" s="789"/>
      <c r="BE25" s="789"/>
      <c r="BF25" s="789"/>
      <c r="BG25" s="789"/>
      <c r="BH25" s="789"/>
    </row>
    <row r="26" ht="62" spans="1:60">
      <c r="A26" s="723" t="s">
        <v>1015</v>
      </c>
      <c r="B26" s="726"/>
      <c r="C26" s="725" t="s">
        <v>1057</v>
      </c>
      <c r="D26" s="725" t="s">
        <v>1058</v>
      </c>
      <c r="E26" s="725" t="s">
        <v>1019</v>
      </c>
      <c r="F26" s="748" t="s">
        <v>1019</v>
      </c>
      <c r="G26" s="751"/>
      <c r="H26" s="751"/>
      <c r="I26" s="751"/>
      <c r="J26" s="751"/>
      <c r="K26" s="751"/>
      <c r="L26" s="758"/>
      <c r="M26" s="751"/>
      <c r="N26" s="751"/>
      <c r="O26" s="762"/>
      <c r="P26" s="762"/>
      <c r="Q26" s="762"/>
      <c r="R26" s="762"/>
      <c r="S26" s="762"/>
      <c r="T26" s="762"/>
      <c r="U26" s="762"/>
      <c r="V26" s="762"/>
      <c r="W26" s="762"/>
      <c r="X26" s="768"/>
      <c r="Y26" s="768"/>
      <c r="Z26" s="768"/>
      <c r="AA26" s="768"/>
      <c r="AB26" s="768"/>
      <c r="AC26" s="768"/>
      <c r="AD26" s="768"/>
      <c r="AE26" s="768"/>
      <c r="AF26" s="768"/>
      <c r="AG26" s="768"/>
      <c r="AH26" s="774"/>
      <c r="AI26" s="774"/>
      <c r="AJ26" s="774"/>
      <c r="AK26" s="774"/>
      <c r="AL26" s="774"/>
      <c r="AM26" s="774"/>
      <c r="AN26" s="774"/>
      <c r="AO26" s="774"/>
      <c r="AP26" s="774"/>
      <c r="AQ26" s="774"/>
      <c r="AR26" s="782"/>
      <c r="AS26" s="782"/>
      <c r="AT26" s="782"/>
      <c r="AU26" s="782"/>
      <c r="AV26" s="782"/>
      <c r="AW26" s="782"/>
      <c r="AX26" s="782"/>
      <c r="AY26" s="782"/>
      <c r="AZ26" s="788"/>
      <c r="BA26" s="789"/>
      <c r="BB26" s="789"/>
      <c r="BC26" s="789"/>
      <c r="BD26" s="789"/>
      <c r="BE26" s="789"/>
      <c r="BF26" s="789"/>
      <c r="BG26" s="789"/>
      <c r="BH26" s="789"/>
    </row>
    <row r="27" ht="82" spans="1:60">
      <c r="A27" s="723" t="s">
        <v>1015</v>
      </c>
      <c r="B27" s="727"/>
      <c r="C27" s="725" t="s">
        <v>1059</v>
      </c>
      <c r="D27" s="725" t="s">
        <v>1060</v>
      </c>
      <c r="E27" s="725" t="s">
        <v>1019</v>
      </c>
      <c r="F27" s="748" t="s">
        <v>1019</v>
      </c>
      <c r="G27" s="751"/>
      <c r="H27" s="751"/>
      <c r="I27" s="751"/>
      <c r="J27" s="751"/>
      <c r="K27" s="751"/>
      <c r="L27" s="751"/>
      <c r="M27" s="754"/>
      <c r="N27" s="751"/>
      <c r="O27" s="762"/>
      <c r="P27" s="762"/>
      <c r="Q27" s="762"/>
      <c r="R27" s="762"/>
      <c r="S27" s="762"/>
      <c r="T27" s="762"/>
      <c r="U27" s="762"/>
      <c r="V27" s="762"/>
      <c r="W27" s="762"/>
      <c r="X27" s="768"/>
      <c r="Y27" s="768"/>
      <c r="Z27" s="768"/>
      <c r="AA27" s="768"/>
      <c r="AB27" s="768"/>
      <c r="AC27" s="768"/>
      <c r="AD27" s="768"/>
      <c r="AE27" s="768"/>
      <c r="AF27" s="768"/>
      <c r="AG27" s="768"/>
      <c r="AH27" s="774"/>
      <c r="AI27" s="774"/>
      <c r="AJ27" s="774"/>
      <c r="AK27" s="774"/>
      <c r="AL27" s="774"/>
      <c r="AM27" s="774"/>
      <c r="AN27" s="774"/>
      <c r="AO27" s="774"/>
      <c r="AP27" s="774"/>
      <c r="AQ27" s="774"/>
      <c r="AR27" s="782"/>
      <c r="AS27" s="782"/>
      <c r="AT27" s="782"/>
      <c r="AU27" s="782"/>
      <c r="AV27" s="782"/>
      <c r="AW27" s="782"/>
      <c r="AX27" s="782"/>
      <c r="AY27" s="782"/>
      <c r="AZ27" s="788"/>
      <c r="BA27" s="789"/>
      <c r="BB27" s="789"/>
      <c r="BC27" s="789"/>
      <c r="BD27" s="789"/>
      <c r="BE27" s="789"/>
      <c r="BF27" s="789"/>
      <c r="BG27" s="789"/>
      <c r="BH27" s="789"/>
    </row>
    <row r="28" ht="20.4" spans="1:60">
      <c r="A28" s="717">
        <v>3</v>
      </c>
      <c r="B28" s="728" t="s">
        <v>1061</v>
      </c>
      <c r="C28" s="728"/>
      <c r="D28" s="728"/>
      <c r="E28" s="728"/>
      <c r="F28" s="728"/>
      <c r="G28" s="751"/>
      <c r="H28" s="751"/>
      <c r="I28" s="751"/>
      <c r="J28" s="751"/>
      <c r="K28" s="751"/>
      <c r="L28" s="751"/>
      <c r="M28" s="751"/>
      <c r="N28" s="751"/>
      <c r="O28" s="762"/>
      <c r="P28" s="762"/>
      <c r="Q28" s="762"/>
      <c r="R28" s="762"/>
      <c r="S28" s="762"/>
      <c r="T28" s="762"/>
      <c r="U28" s="762"/>
      <c r="V28" s="762"/>
      <c r="W28" s="762"/>
      <c r="X28" s="768"/>
      <c r="Y28" s="768"/>
      <c r="Z28" s="768"/>
      <c r="AA28" s="768"/>
      <c r="AB28" s="768"/>
      <c r="AC28" s="768"/>
      <c r="AD28" s="768"/>
      <c r="AE28" s="768"/>
      <c r="AF28" s="768"/>
      <c r="AG28" s="768"/>
      <c r="AH28" s="774"/>
      <c r="AI28" s="774"/>
      <c r="AJ28" s="774"/>
      <c r="AK28" s="774"/>
      <c r="AL28" s="774"/>
      <c r="AM28" s="774"/>
      <c r="AN28" s="774"/>
      <c r="AO28" s="774"/>
      <c r="AP28" s="774"/>
      <c r="AQ28" s="774"/>
      <c r="AR28" s="782"/>
      <c r="AS28" s="782"/>
      <c r="AT28" s="782"/>
      <c r="AU28" s="782"/>
      <c r="AV28" s="782"/>
      <c r="AW28" s="782"/>
      <c r="AX28" s="782"/>
      <c r="AY28" s="782"/>
      <c r="AZ28" s="788"/>
      <c r="BA28" s="789"/>
      <c r="BB28" s="789"/>
      <c r="BC28" s="789"/>
      <c r="BD28" s="789"/>
      <c r="BE28" s="789"/>
      <c r="BF28" s="789"/>
      <c r="BG28" s="789"/>
      <c r="BH28" s="789"/>
    </row>
    <row r="29" ht="164" spans="1:60">
      <c r="A29" s="723" t="s">
        <v>1015</v>
      </c>
      <c r="B29" s="729" t="s">
        <v>1062</v>
      </c>
      <c r="C29" s="725" t="s">
        <v>1063</v>
      </c>
      <c r="D29" s="725" t="s">
        <v>1064</v>
      </c>
      <c r="E29" s="725" t="s">
        <v>1019</v>
      </c>
      <c r="F29" s="748" t="s">
        <v>1019</v>
      </c>
      <c r="G29" s="751"/>
      <c r="H29" s="754"/>
      <c r="I29" s="754"/>
      <c r="J29" s="751"/>
      <c r="K29" s="751"/>
      <c r="L29" s="751"/>
      <c r="M29" s="751"/>
      <c r="N29" s="751"/>
      <c r="O29" s="762"/>
      <c r="P29" s="765"/>
      <c r="Q29" s="765"/>
      <c r="R29" s="762"/>
      <c r="S29" s="762"/>
      <c r="T29" s="762"/>
      <c r="U29" s="762"/>
      <c r="V29" s="762"/>
      <c r="W29" s="762"/>
      <c r="X29" s="768"/>
      <c r="Y29" s="768"/>
      <c r="Z29" s="768"/>
      <c r="AA29" s="768"/>
      <c r="AB29" s="768"/>
      <c r="AC29" s="768"/>
      <c r="AD29" s="768"/>
      <c r="AE29" s="768"/>
      <c r="AF29" s="768"/>
      <c r="AG29" s="768"/>
      <c r="AH29" s="774"/>
      <c r="AI29" s="774"/>
      <c r="AJ29" s="774"/>
      <c r="AK29" s="774"/>
      <c r="AL29" s="774"/>
      <c r="AM29" s="774"/>
      <c r="AN29" s="774"/>
      <c r="AO29" s="774"/>
      <c r="AP29" s="774"/>
      <c r="AQ29" s="774"/>
      <c r="AR29" s="782"/>
      <c r="AS29" s="782"/>
      <c r="AT29" s="782"/>
      <c r="AU29" s="782"/>
      <c r="AV29" s="782"/>
      <c r="AW29" s="782"/>
      <c r="AX29" s="782"/>
      <c r="AY29" s="782"/>
      <c r="AZ29" s="788"/>
      <c r="BA29" s="789"/>
      <c r="BB29" s="789"/>
      <c r="BC29" s="789"/>
      <c r="BD29" s="789"/>
      <c r="BE29" s="789"/>
      <c r="BF29" s="789"/>
      <c r="BG29" s="789"/>
      <c r="BH29" s="789"/>
    </row>
    <row r="30" ht="82" spans="1:60">
      <c r="A30" s="723" t="s">
        <v>1015</v>
      </c>
      <c r="B30" s="729"/>
      <c r="C30" s="725" t="s">
        <v>1065</v>
      </c>
      <c r="D30" s="725" t="s">
        <v>1066</v>
      </c>
      <c r="E30" s="725" t="s">
        <v>1019</v>
      </c>
      <c r="F30" s="748" t="s">
        <v>1019</v>
      </c>
      <c r="G30" s="751"/>
      <c r="H30" s="751"/>
      <c r="I30" s="751"/>
      <c r="J30" s="754"/>
      <c r="K30" s="754"/>
      <c r="L30" s="751"/>
      <c r="M30" s="751"/>
      <c r="N30" s="751"/>
      <c r="O30" s="762"/>
      <c r="P30" s="765"/>
      <c r="Q30" s="765"/>
      <c r="R30" s="762"/>
      <c r="S30" s="762"/>
      <c r="T30" s="762"/>
      <c r="U30" s="762"/>
      <c r="V30" s="762"/>
      <c r="W30" s="762"/>
      <c r="X30" s="768"/>
      <c r="Y30" s="768"/>
      <c r="Z30" s="768"/>
      <c r="AA30" s="768"/>
      <c r="AB30" s="768"/>
      <c r="AC30" s="768"/>
      <c r="AD30" s="768"/>
      <c r="AE30" s="768"/>
      <c r="AF30" s="768"/>
      <c r="AG30" s="768"/>
      <c r="AH30" s="774"/>
      <c r="AI30" s="774"/>
      <c r="AJ30" s="774"/>
      <c r="AK30" s="774"/>
      <c r="AL30" s="774"/>
      <c r="AM30" s="774"/>
      <c r="AN30" s="774"/>
      <c r="AO30" s="774"/>
      <c r="AP30" s="774"/>
      <c r="AQ30" s="774"/>
      <c r="AR30" s="782"/>
      <c r="AS30" s="782"/>
      <c r="AT30" s="782"/>
      <c r="AU30" s="782"/>
      <c r="AV30" s="782"/>
      <c r="AW30" s="782"/>
      <c r="AX30" s="782"/>
      <c r="AY30" s="782"/>
      <c r="AZ30" s="788"/>
      <c r="BA30" s="789"/>
      <c r="BB30" s="789"/>
      <c r="BC30" s="789"/>
      <c r="BD30" s="789"/>
      <c r="BE30" s="789"/>
      <c r="BF30" s="789"/>
      <c r="BG30" s="789"/>
      <c r="BH30" s="789"/>
    </row>
    <row r="31" ht="123" spans="1:60">
      <c r="A31" s="723" t="s">
        <v>1015</v>
      </c>
      <c r="B31" s="726" t="s">
        <v>1067</v>
      </c>
      <c r="C31" s="725" t="s">
        <v>1068</v>
      </c>
      <c r="D31" s="725" t="s">
        <v>1069</v>
      </c>
      <c r="E31" s="725" t="s">
        <v>1019</v>
      </c>
      <c r="F31" s="748" t="s">
        <v>1019</v>
      </c>
      <c r="G31" s="751"/>
      <c r="H31" s="751"/>
      <c r="I31" s="751"/>
      <c r="J31" s="751"/>
      <c r="K31" s="751"/>
      <c r="L31" s="752"/>
      <c r="M31" s="752"/>
      <c r="N31" s="751"/>
      <c r="O31" s="762"/>
      <c r="P31" s="765"/>
      <c r="Q31" s="765"/>
      <c r="R31" s="762"/>
      <c r="S31" s="762"/>
      <c r="T31" s="762"/>
      <c r="U31" s="762"/>
      <c r="V31" s="762"/>
      <c r="W31" s="762"/>
      <c r="X31" s="768"/>
      <c r="Y31" s="768"/>
      <c r="Z31" s="768"/>
      <c r="AA31" s="768"/>
      <c r="AB31" s="768"/>
      <c r="AC31" s="768"/>
      <c r="AD31" s="768"/>
      <c r="AE31" s="768"/>
      <c r="AF31" s="768"/>
      <c r="AG31" s="768"/>
      <c r="AH31" s="774"/>
      <c r="AI31" s="774"/>
      <c r="AJ31" s="774"/>
      <c r="AK31" s="774"/>
      <c r="AL31" s="774"/>
      <c r="AM31" s="774"/>
      <c r="AN31" s="774"/>
      <c r="AO31" s="774"/>
      <c r="AP31" s="774"/>
      <c r="AQ31" s="774"/>
      <c r="AR31" s="782"/>
      <c r="AS31" s="782"/>
      <c r="AT31" s="782"/>
      <c r="AU31" s="782"/>
      <c r="AV31" s="782"/>
      <c r="AW31" s="782"/>
      <c r="AX31" s="782"/>
      <c r="AY31" s="782"/>
      <c r="AZ31" s="788"/>
      <c r="BA31" s="789"/>
      <c r="BB31" s="789"/>
      <c r="BC31" s="789"/>
      <c r="BD31" s="789"/>
      <c r="BE31" s="789"/>
      <c r="BF31" s="789"/>
      <c r="BG31" s="789"/>
      <c r="BH31" s="789"/>
    </row>
    <row r="32" ht="164" spans="1:60">
      <c r="A32" s="723" t="s">
        <v>1015</v>
      </c>
      <c r="B32" s="726"/>
      <c r="C32" s="725" t="s">
        <v>1070</v>
      </c>
      <c r="D32" s="725" t="s">
        <v>1071</v>
      </c>
      <c r="E32" s="725" t="s">
        <v>1019</v>
      </c>
      <c r="F32" s="748" t="s">
        <v>1019</v>
      </c>
      <c r="G32" s="751"/>
      <c r="H32" s="751"/>
      <c r="I32" s="751"/>
      <c r="J32" s="751"/>
      <c r="K32" s="751"/>
      <c r="L32" s="751"/>
      <c r="M32" s="754"/>
      <c r="N32" s="754"/>
      <c r="O32" s="762"/>
      <c r="P32" s="765"/>
      <c r="Q32" s="765"/>
      <c r="R32" s="762"/>
      <c r="S32" s="762"/>
      <c r="T32" s="762"/>
      <c r="U32" s="762"/>
      <c r="V32" s="762"/>
      <c r="W32" s="762"/>
      <c r="X32" s="768"/>
      <c r="Y32" s="768"/>
      <c r="Z32" s="768"/>
      <c r="AA32" s="768"/>
      <c r="AB32" s="768"/>
      <c r="AC32" s="768"/>
      <c r="AD32" s="768"/>
      <c r="AE32" s="768"/>
      <c r="AF32" s="768"/>
      <c r="AG32" s="768"/>
      <c r="AH32" s="774"/>
      <c r="AI32" s="774"/>
      <c r="AJ32" s="774"/>
      <c r="AK32" s="774"/>
      <c r="AL32" s="774"/>
      <c r="AM32" s="774"/>
      <c r="AN32" s="774"/>
      <c r="AO32" s="774"/>
      <c r="AP32" s="774"/>
      <c r="AQ32" s="774"/>
      <c r="AR32" s="782"/>
      <c r="AS32" s="782"/>
      <c r="AT32" s="782"/>
      <c r="AU32" s="782"/>
      <c r="AV32" s="782"/>
      <c r="AW32" s="782"/>
      <c r="AX32" s="782"/>
      <c r="AY32" s="782"/>
      <c r="AZ32" s="788"/>
      <c r="BA32" s="789"/>
      <c r="BB32" s="789"/>
      <c r="BC32" s="789"/>
      <c r="BD32" s="789"/>
      <c r="BE32" s="789"/>
      <c r="BF32" s="789"/>
      <c r="BG32" s="789"/>
      <c r="BH32" s="789"/>
    </row>
    <row r="33" ht="143" spans="1:60">
      <c r="A33" s="723" t="s">
        <v>1015</v>
      </c>
      <c r="B33" s="727"/>
      <c r="C33" s="725" t="s">
        <v>1072</v>
      </c>
      <c r="D33" s="725" t="s">
        <v>1073</v>
      </c>
      <c r="E33" s="725" t="s">
        <v>1019</v>
      </c>
      <c r="F33" s="748" t="s">
        <v>1019</v>
      </c>
      <c r="G33" s="751"/>
      <c r="H33" s="751"/>
      <c r="I33" s="751"/>
      <c r="J33" s="751"/>
      <c r="K33" s="751"/>
      <c r="L33" s="751"/>
      <c r="M33" s="751"/>
      <c r="N33" s="751"/>
      <c r="O33" s="762"/>
      <c r="P33" s="765"/>
      <c r="Q33" s="765"/>
      <c r="R33" s="762"/>
      <c r="S33" s="762"/>
      <c r="T33" s="762"/>
      <c r="U33" s="762"/>
      <c r="V33" s="762"/>
      <c r="W33" s="762"/>
      <c r="X33" s="768"/>
      <c r="Y33" s="768"/>
      <c r="Z33" s="768"/>
      <c r="AA33" s="768"/>
      <c r="AB33" s="768"/>
      <c r="AC33" s="768"/>
      <c r="AD33" s="768"/>
      <c r="AE33" s="768"/>
      <c r="AF33" s="768"/>
      <c r="AG33" s="768"/>
      <c r="AH33" s="774"/>
      <c r="AI33" s="774"/>
      <c r="AJ33" s="774"/>
      <c r="AK33" s="774"/>
      <c r="AL33" s="774"/>
      <c r="AM33" s="774"/>
      <c r="AN33" s="774"/>
      <c r="AO33" s="774"/>
      <c r="AP33" s="774"/>
      <c r="AQ33" s="774"/>
      <c r="AR33" s="782"/>
      <c r="AS33" s="782"/>
      <c r="AT33" s="782"/>
      <c r="AU33" s="782"/>
      <c r="AV33" s="782"/>
      <c r="AW33" s="782"/>
      <c r="AX33" s="782"/>
      <c r="AY33" s="782"/>
      <c r="AZ33" s="788"/>
      <c r="BA33" s="789"/>
      <c r="BB33" s="789"/>
      <c r="BC33" s="789"/>
      <c r="BD33" s="789"/>
      <c r="BE33" s="789"/>
      <c r="BF33" s="789"/>
      <c r="BG33" s="789"/>
      <c r="BH33" s="789"/>
    </row>
    <row r="34" ht="20.4" spans="1:60">
      <c r="A34" s="717">
        <v>4</v>
      </c>
      <c r="B34" s="730" t="s">
        <v>1074</v>
      </c>
      <c r="C34" s="731"/>
      <c r="D34" s="731"/>
      <c r="E34" s="731"/>
      <c r="F34" s="731"/>
      <c r="G34" s="751"/>
      <c r="H34" s="751"/>
      <c r="I34" s="751"/>
      <c r="J34" s="751"/>
      <c r="K34" s="751"/>
      <c r="L34" s="751"/>
      <c r="M34" s="751"/>
      <c r="N34" s="751"/>
      <c r="O34" s="762"/>
      <c r="P34" s="762"/>
      <c r="Q34" s="762"/>
      <c r="R34" s="762"/>
      <c r="S34" s="762"/>
      <c r="T34" s="762"/>
      <c r="U34" s="762"/>
      <c r="V34" s="762"/>
      <c r="W34" s="762"/>
      <c r="X34" s="768"/>
      <c r="Y34" s="768"/>
      <c r="Z34" s="768"/>
      <c r="AA34" s="768"/>
      <c r="AB34" s="768"/>
      <c r="AC34" s="768"/>
      <c r="AD34" s="768"/>
      <c r="AE34" s="768"/>
      <c r="AF34" s="768"/>
      <c r="AG34" s="768"/>
      <c r="AH34" s="774"/>
      <c r="AI34" s="774"/>
      <c r="AJ34" s="774"/>
      <c r="AK34" s="774"/>
      <c r="AL34" s="774"/>
      <c r="AM34" s="774"/>
      <c r="AN34" s="774"/>
      <c r="AO34" s="774"/>
      <c r="AP34" s="774"/>
      <c r="AQ34" s="774"/>
      <c r="AR34" s="782"/>
      <c r="AS34" s="782"/>
      <c r="AT34" s="782"/>
      <c r="AU34" s="782"/>
      <c r="AV34" s="782"/>
      <c r="AW34" s="782"/>
      <c r="AX34" s="782"/>
      <c r="AY34" s="782"/>
      <c r="AZ34" s="788"/>
      <c r="BA34" s="789"/>
      <c r="BB34" s="789"/>
      <c r="BC34" s="789"/>
      <c r="BD34" s="789"/>
      <c r="BE34" s="789"/>
      <c r="BF34" s="789"/>
      <c r="BG34" s="789"/>
      <c r="BH34" s="789"/>
    </row>
    <row r="35" ht="20.4" spans="1:60">
      <c r="A35" s="732"/>
      <c r="B35" s="733" t="s">
        <v>1075</v>
      </c>
      <c r="C35" s="734"/>
      <c r="D35" s="734"/>
      <c r="E35" s="734"/>
      <c r="F35" s="734"/>
      <c r="G35" s="751"/>
      <c r="H35" s="751"/>
      <c r="I35" s="751"/>
      <c r="J35" s="751"/>
      <c r="K35" s="751"/>
      <c r="L35" s="751"/>
      <c r="M35" s="751"/>
      <c r="N35" s="751"/>
      <c r="O35" s="762"/>
      <c r="P35" s="762"/>
      <c r="Q35" s="762"/>
      <c r="R35" s="762"/>
      <c r="S35" s="762"/>
      <c r="T35" s="762"/>
      <c r="U35" s="762"/>
      <c r="V35" s="762"/>
      <c r="W35" s="762"/>
      <c r="X35" s="768"/>
      <c r="Y35" s="768"/>
      <c r="Z35" s="768"/>
      <c r="AA35" s="768"/>
      <c r="AB35" s="768"/>
      <c r="AC35" s="768"/>
      <c r="AD35" s="768"/>
      <c r="AE35" s="768"/>
      <c r="AF35" s="768"/>
      <c r="AG35" s="768"/>
      <c r="AH35" s="774"/>
      <c r="AI35" s="774"/>
      <c r="AJ35" s="774"/>
      <c r="AK35" s="774"/>
      <c r="AL35" s="774"/>
      <c r="AM35" s="774"/>
      <c r="AN35" s="774"/>
      <c r="AO35" s="774"/>
      <c r="AP35" s="774"/>
      <c r="AQ35" s="774"/>
      <c r="AR35" s="782"/>
      <c r="AS35" s="782"/>
      <c r="AT35" s="782"/>
      <c r="AU35" s="782"/>
      <c r="AV35" s="782"/>
      <c r="AW35" s="782"/>
      <c r="AX35" s="782"/>
      <c r="AY35" s="782"/>
      <c r="AZ35" s="788"/>
      <c r="BA35" s="789"/>
      <c r="BB35" s="789"/>
      <c r="BC35" s="789"/>
      <c r="BD35" s="789"/>
      <c r="BE35" s="789"/>
      <c r="BF35" s="789"/>
      <c r="BG35" s="789"/>
      <c r="BH35" s="789"/>
    </row>
    <row r="36" ht="102" spans="1:60">
      <c r="A36" s="723" t="s">
        <v>1015</v>
      </c>
      <c r="B36" s="726" t="s">
        <v>1076</v>
      </c>
      <c r="C36" s="725" t="s">
        <v>1077</v>
      </c>
      <c r="D36" s="725" t="s">
        <v>1078</v>
      </c>
      <c r="E36" s="725" t="s">
        <v>1019</v>
      </c>
      <c r="F36" s="748" t="s">
        <v>1019</v>
      </c>
      <c r="G36" s="751"/>
      <c r="H36" s="751"/>
      <c r="I36" s="751"/>
      <c r="J36" s="752"/>
      <c r="K36" s="752"/>
      <c r="L36" s="752"/>
      <c r="M36" s="752"/>
      <c r="N36" s="752"/>
      <c r="O36" s="762"/>
      <c r="P36" s="765"/>
      <c r="Q36" s="765"/>
      <c r="R36" s="765"/>
      <c r="S36" s="765"/>
      <c r="T36" s="765"/>
      <c r="U36" s="765"/>
      <c r="V36" s="765"/>
      <c r="W36" s="765"/>
      <c r="X36" s="770"/>
      <c r="Y36" s="770"/>
      <c r="Z36" s="768"/>
      <c r="AA36" s="768"/>
      <c r="AB36" s="768"/>
      <c r="AC36" s="768"/>
      <c r="AD36" s="768"/>
      <c r="AE36" s="768"/>
      <c r="AF36" s="768"/>
      <c r="AG36" s="768"/>
      <c r="AH36" s="774"/>
      <c r="AI36" s="774"/>
      <c r="AJ36" s="774"/>
      <c r="AK36" s="774"/>
      <c r="AL36" s="774"/>
      <c r="AM36" s="774"/>
      <c r="AN36" s="774"/>
      <c r="AO36" s="774"/>
      <c r="AP36" s="774"/>
      <c r="AQ36" s="774"/>
      <c r="AR36" s="782"/>
      <c r="AS36" s="782"/>
      <c r="AT36" s="782"/>
      <c r="AU36" s="782"/>
      <c r="AV36" s="782"/>
      <c r="AW36" s="782"/>
      <c r="AX36" s="782"/>
      <c r="AY36" s="782"/>
      <c r="AZ36" s="788"/>
      <c r="BA36" s="789"/>
      <c r="BB36" s="789"/>
      <c r="BC36" s="789"/>
      <c r="BD36" s="789"/>
      <c r="BE36" s="789"/>
      <c r="BF36" s="789"/>
      <c r="BG36" s="789"/>
      <c r="BH36" s="789"/>
    </row>
    <row r="37" ht="62" spans="1:60">
      <c r="A37" s="723" t="s">
        <v>1015</v>
      </c>
      <c r="B37" s="726"/>
      <c r="C37" s="725" t="s">
        <v>1079</v>
      </c>
      <c r="D37" s="725" t="s">
        <v>1080</v>
      </c>
      <c r="E37" s="725" t="s">
        <v>1019</v>
      </c>
      <c r="F37" s="748" t="s">
        <v>1019</v>
      </c>
      <c r="G37" s="751"/>
      <c r="H37" s="751"/>
      <c r="I37" s="751"/>
      <c r="J37" s="751"/>
      <c r="K37" s="754"/>
      <c r="L37" s="754"/>
      <c r="M37" s="754"/>
      <c r="N37" s="754"/>
      <c r="O37" s="754"/>
      <c r="P37" s="754"/>
      <c r="Q37" s="762"/>
      <c r="R37" s="762"/>
      <c r="S37" s="762"/>
      <c r="T37" s="762"/>
      <c r="U37" s="762"/>
      <c r="V37" s="762"/>
      <c r="W37" s="762"/>
      <c r="X37" s="768"/>
      <c r="Y37" s="770"/>
      <c r="Z37" s="768"/>
      <c r="AA37" s="768"/>
      <c r="AB37" s="768"/>
      <c r="AC37" s="768"/>
      <c r="AD37" s="768"/>
      <c r="AE37" s="768"/>
      <c r="AF37" s="768"/>
      <c r="AG37" s="768"/>
      <c r="AH37" s="774"/>
      <c r="AI37" s="774"/>
      <c r="AJ37" s="774"/>
      <c r="AK37" s="774"/>
      <c r="AL37" s="774"/>
      <c r="AM37" s="774"/>
      <c r="AN37" s="774"/>
      <c r="AO37" s="774"/>
      <c r="AP37" s="774"/>
      <c r="AQ37" s="774"/>
      <c r="AR37" s="782"/>
      <c r="AS37" s="782"/>
      <c r="AT37" s="782"/>
      <c r="AU37" s="782"/>
      <c r="AV37" s="782"/>
      <c r="AW37" s="782"/>
      <c r="AX37" s="782"/>
      <c r="AY37" s="782"/>
      <c r="AZ37" s="788"/>
      <c r="BA37" s="789"/>
      <c r="BB37" s="789"/>
      <c r="BC37" s="789"/>
      <c r="BD37" s="789"/>
      <c r="BE37" s="789"/>
      <c r="BF37" s="789"/>
      <c r="BG37" s="789"/>
      <c r="BH37" s="789"/>
    </row>
    <row r="38" ht="102" spans="1:60">
      <c r="A38" s="723" t="s">
        <v>1015</v>
      </c>
      <c r="B38" s="726"/>
      <c r="C38" s="725" t="s">
        <v>1081</v>
      </c>
      <c r="D38" s="725" t="s">
        <v>1082</v>
      </c>
      <c r="E38" s="725" t="s">
        <v>1019</v>
      </c>
      <c r="F38" s="748" t="s">
        <v>1019</v>
      </c>
      <c r="G38" s="751"/>
      <c r="H38" s="751"/>
      <c r="I38" s="751"/>
      <c r="J38" s="751"/>
      <c r="K38" s="751"/>
      <c r="L38" s="751"/>
      <c r="M38" s="751"/>
      <c r="N38" s="751"/>
      <c r="O38" s="752"/>
      <c r="P38" s="752"/>
      <c r="Q38" s="762"/>
      <c r="R38" s="762"/>
      <c r="S38" s="762"/>
      <c r="T38" s="762"/>
      <c r="U38" s="762"/>
      <c r="V38" s="762"/>
      <c r="W38" s="765"/>
      <c r="X38" s="768"/>
      <c r="Y38" s="770"/>
      <c r="Z38" s="768"/>
      <c r="AA38" s="768"/>
      <c r="AB38" s="768"/>
      <c r="AC38" s="768"/>
      <c r="AD38" s="768"/>
      <c r="AE38" s="768"/>
      <c r="AF38" s="768"/>
      <c r="AG38" s="768"/>
      <c r="AH38" s="774"/>
      <c r="AI38" s="774"/>
      <c r="AJ38" s="774"/>
      <c r="AK38" s="774"/>
      <c r="AL38" s="774"/>
      <c r="AM38" s="774"/>
      <c r="AN38" s="774"/>
      <c r="AO38" s="774"/>
      <c r="AP38" s="774"/>
      <c r="AQ38" s="774"/>
      <c r="AR38" s="782"/>
      <c r="AS38" s="782"/>
      <c r="AT38" s="782"/>
      <c r="AU38" s="782"/>
      <c r="AV38" s="782"/>
      <c r="AW38" s="782"/>
      <c r="AX38" s="782"/>
      <c r="AY38" s="782"/>
      <c r="AZ38" s="788"/>
      <c r="BA38" s="789"/>
      <c r="BB38" s="789"/>
      <c r="BC38" s="789"/>
      <c r="BD38" s="789"/>
      <c r="BE38" s="789"/>
      <c r="BF38" s="789"/>
      <c r="BG38" s="789"/>
      <c r="BH38" s="789"/>
    </row>
    <row r="39" ht="286" spans="1:60">
      <c r="A39" s="723" t="s">
        <v>1015</v>
      </c>
      <c r="B39" s="726"/>
      <c r="C39" s="725" t="s">
        <v>1083</v>
      </c>
      <c r="D39" s="725" t="s">
        <v>1084</v>
      </c>
      <c r="E39" s="725" t="s">
        <v>1019</v>
      </c>
      <c r="F39" s="748" t="s">
        <v>1019</v>
      </c>
      <c r="G39" s="751"/>
      <c r="H39" s="751"/>
      <c r="I39" s="751"/>
      <c r="J39" s="751"/>
      <c r="K39" s="751"/>
      <c r="L39" s="751"/>
      <c r="M39" s="751"/>
      <c r="N39" s="751"/>
      <c r="O39" s="762"/>
      <c r="P39" s="762"/>
      <c r="Q39" s="754"/>
      <c r="R39" s="762"/>
      <c r="S39" s="762"/>
      <c r="T39" s="762"/>
      <c r="U39" s="762"/>
      <c r="V39" s="762"/>
      <c r="W39" s="762"/>
      <c r="X39" s="768"/>
      <c r="Y39" s="770"/>
      <c r="Z39" s="770"/>
      <c r="AA39" s="768"/>
      <c r="AB39" s="768"/>
      <c r="AC39" s="768"/>
      <c r="AD39" s="768"/>
      <c r="AE39" s="768"/>
      <c r="AF39" s="768"/>
      <c r="AG39" s="768"/>
      <c r="AH39" s="774"/>
      <c r="AI39" s="774"/>
      <c r="AJ39" s="774"/>
      <c r="AK39" s="774"/>
      <c r="AL39" s="774"/>
      <c r="AM39" s="774"/>
      <c r="AN39" s="774"/>
      <c r="AO39" s="774"/>
      <c r="AP39" s="774"/>
      <c r="AQ39" s="774"/>
      <c r="AR39" s="782"/>
      <c r="AS39" s="782"/>
      <c r="AT39" s="782"/>
      <c r="AU39" s="782"/>
      <c r="AV39" s="782"/>
      <c r="AW39" s="782"/>
      <c r="AX39" s="782"/>
      <c r="AY39" s="782"/>
      <c r="AZ39" s="788"/>
      <c r="BA39" s="789"/>
      <c r="BB39" s="789"/>
      <c r="BC39" s="789"/>
      <c r="BD39" s="789"/>
      <c r="BE39" s="789"/>
      <c r="BF39" s="789"/>
      <c r="BG39" s="789"/>
      <c r="BH39" s="789"/>
    </row>
    <row r="40" ht="102" spans="1:60">
      <c r="A40" s="723" t="s">
        <v>1015</v>
      </c>
      <c r="B40" s="726"/>
      <c r="C40" s="725" t="s">
        <v>1085</v>
      </c>
      <c r="D40" s="725" t="s">
        <v>1078</v>
      </c>
      <c r="E40" s="725" t="s">
        <v>1019</v>
      </c>
      <c r="F40" s="748" t="s">
        <v>1019</v>
      </c>
      <c r="G40" s="751"/>
      <c r="H40" s="751"/>
      <c r="I40" s="751"/>
      <c r="J40" s="751"/>
      <c r="K40" s="751"/>
      <c r="L40" s="751"/>
      <c r="M40" s="751"/>
      <c r="N40" s="751"/>
      <c r="O40" s="762"/>
      <c r="P40" s="762"/>
      <c r="Q40" s="762"/>
      <c r="R40" s="752"/>
      <c r="S40" s="762"/>
      <c r="T40" s="762"/>
      <c r="U40" s="762"/>
      <c r="V40" s="762"/>
      <c r="W40" s="762"/>
      <c r="X40" s="768"/>
      <c r="Y40" s="768"/>
      <c r="Z40" s="770"/>
      <c r="AA40" s="770"/>
      <c r="AB40" s="768"/>
      <c r="AC40" s="768"/>
      <c r="AD40" s="768"/>
      <c r="AE40" s="768"/>
      <c r="AF40" s="768"/>
      <c r="AG40" s="768"/>
      <c r="AH40" s="774"/>
      <c r="AI40" s="774"/>
      <c r="AJ40" s="774"/>
      <c r="AK40" s="774"/>
      <c r="AL40" s="774"/>
      <c r="AM40" s="774"/>
      <c r="AN40" s="774"/>
      <c r="AO40" s="774"/>
      <c r="AP40" s="774"/>
      <c r="AQ40" s="774"/>
      <c r="AR40" s="782"/>
      <c r="AS40" s="782"/>
      <c r="AT40" s="782"/>
      <c r="AU40" s="782"/>
      <c r="AV40" s="782"/>
      <c r="AW40" s="782"/>
      <c r="AX40" s="782"/>
      <c r="AY40" s="782"/>
      <c r="AZ40" s="788"/>
      <c r="BA40" s="789"/>
      <c r="BB40" s="789"/>
      <c r="BC40" s="789"/>
      <c r="BD40" s="789"/>
      <c r="BE40" s="789"/>
      <c r="BF40" s="789"/>
      <c r="BG40" s="789"/>
      <c r="BH40" s="789"/>
    </row>
    <row r="41" ht="82" spans="1:60">
      <c r="A41" s="723" t="s">
        <v>1015</v>
      </c>
      <c r="B41" s="726"/>
      <c r="C41" s="725" t="s">
        <v>1086</v>
      </c>
      <c r="D41" s="725" t="s">
        <v>1087</v>
      </c>
      <c r="E41" s="725" t="s">
        <v>1019</v>
      </c>
      <c r="F41" s="748" t="s">
        <v>1019</v>
      </c>
      <c r="G41" s="751"/>
      <c r="H41" s="751"/>
      <c r="I41" s="751"/>
      <c r="J41" s="751"/>
      <c r="K41" s="751"/>
      <c r="L41" s="751"/>
      <c r="M41" s="751"/>
      <c r="N41" s="751"/>
      <c r="O41" s="762"/>
      <c r="P41" s="762"/>
      <c r="Q41" s="762"/>
      <c r="R41" s="754"/>
      <c r="S41" s="754"/>
      <c r="T41" s="754"/>
      <c r="U41" s="754"/>
      <c r="V41" s="754"/>
      <c r="W41" s="762"/>
      <c r="X41" s="768"/>
      <c r="Y41" s="768"/>
      <c r="Z41" s="768"/>
      <c r="AA41" s="768"/>
      <c r="AB41" s="768"/>
      <c r="AC41" s="768"/>
      <c r="AD41" s="768"/>
      <c r="AE41" s="768"/>
      <c r="AF41" s="768"/>
      <c r="AG41" s="768"/>
      <c r="AH41" s="774"/>
      <c r="AI41" s="774"/>
      <c r="AJ41" s="774"/>
      <c r="AK41" s="774"/>
      <c r="AL41" s="774"/>
      <c r="AM41" s="774"/>
      <c r="AN41" s="774"/>
      <c r="AO41" s="774"/>
      <c r="AP41" s="774"/>
      <c r="AQ41" s="774"/>
      <c r="AR41" s="782"/>
      <c r="AS41" s="782"/>
      <c r="AT41" s="782"/>
      <c r="AU41" s="782"/>
      <c r="AV41" s="782"/>
      <c r="AW41" s="782"/>
      <c r="AX41" s="782"/>
      <c r="AY41" s="782"/>
      <c r="AZ41" s="788"/>
      <c r="BA41" s="789"/>
      <c r="BB41" s="789"/>
      <c r="BC41" s="789"/>
      <c r="BD41" s="789"/>
      <c r="BE41" s="789"/>
      <c r="BF41" s="789"/>
      <c r="BG41" s="789"/>
      <c r="BH41" s="789"/>
    </row>
    <row r="42" ht="41" spans="1:60">
      <c r="A42" s="723" t="s">
        <v>1015</v>
      </c>
      <c r="B42" s="726"/>
      <c r="C42" s="735" t="s">
        <v>1088</v>
      </c>
      <c r="D42" s="725" t="s">
        <v>1089</v>
      </c>
      <c r="E42" s="725" t="s">
        <v>1019</v>
      </c>
      <c r="F42" s="748" t="s">
        <v>1019</v>
      </c>
      <c r="G42" s="751"/>
      <c r="H42" s="751"/>
      <c r="I42" s="751"/>
      <c r="J42" s="751"/>
      <c r="K42" s="751"/>
      <c r="L42" s="751"/>
      <c r="M42" s="751"/>
      <c r="N42" s="751"/>
      <c r="O42" s="762"/>
      <c r="P42" s="762"/>
      <c r="Q42" s="762"/>
      <c r="R42" s="762"/>
      <c r="S42" s="762"/>
      <c r="T42" s="762"/>
      <c r="U42" s="752"/>
      <c r="V42" s="752"/>
      <c r="W42" s="752"/>
      <c r="X42" s="768"/>
      <c r="Y42" s="768"/>
      <c r="Z42" s="768"/>
      <c r="AA42" s="768"/>
      <c r="AB42" s="768"/>
      <c r="AC42" s="768"/>
      <c r="AD42" s="768"/>
      <c r="AE42" s="768"/>
      <c r="AF42" s="768"/>
      <c r="AG42" s="768"/>
      <c r="AH42" s="774"/>
      <c r="AI42" s="774"/>
      <c r="AJ42" s="774"/>
      <c r="AK42" s="774"/>
      <c r="AL42" s="774"/>
      <c r="AM42" s="774"/>
      <c r="AN42" s="774"/>
      <c r="AO42" s="774"/>
      <c r="AP42" s="774"/>
      <c r="AQ42" s="774"/>
      <c r="AR42" s="782"/>
      <c r="AS42" s="782"/>
      <c r="AT42" s="782"/>
      <c r="AU42" s="782"/>
      <c r="AV42" s="782"/>
      <c r="AW42" s="782"/>
      <c r="AX42" s="782"/>
      <c r="AY42" s="782"/>
      <c r="AZ42" s="789"/>
      <c r="BA42" s="789"/>
      <c r="BB42" s="789"/>
      <c r="BC42" s="789"/>
      <c r="BD42" s="789"/>
      <c r="BE42" s="789"/>
      <c r="BF42" s="789"/>
      <c r="BG42" s="789"/>
      <c r="BH42" s="789"/>
    </row>
    <row r="43" ht="82" spans="1:60">
      <c r="A43" s="723" t="s">
        <v>1015</v>
      </c>
      <c r="B43" s="726"/>
      <c r="C43" s="725" t="s">
        <v>1090</v>
      </c>
      <c r="D43" s="725" t="s">
        <v>1091</v>
      </c>
      <c r="E43" s="725" t="s">
        <v>1019</v>
      </c>
      <c r="F43" s="748" t="s">
        <v>1019</v>
      </c>
      <c r="G43" s="751"/>
      <c r="H43" s="751"/>
      <c r="I43" s="751"/>
      <c r="J43" s="751"/>
      <c r="K43" s="751"/>
      <c r="L43" s="751"/>
      <c r="M43" s="751"/>
      <c r="N43" s="751"/>
      <c r="O43" s="762"/>
      <c r="P43" s="762"/>
      <c r="Q43" s="754"/>
      <c r="R43" s="754"/>
      <c r="S43" s="754"/>
      <c r="T43" s="762"/>
      <c r="U43" s="762"/>
      <c r="V43" s="762"/>
      <c r="W43" s="762"/>
      <c r="X43" s="768"/>
      <c r="Y43" s="768"/>
      <c r="Z43" s="768"/>
      <c r="AA43" s="768"/>
      <c r="AB43" s="768"/>
      <c r="AC43" s="768"/>
      <c r="AD43" s="768"/>
      <c r="AE43" s="768"/>
      <c r="AF43" s="768"/>
      <c r="AG43" s="768"/>
      <c r="AH43" s="774"/>
      <c r="AI43" s="774"/>
      <c r="AJ43" s="774"/>
      <c r="AK43" s="774"/>
      <c r="AL43" s="774"/>
      <c r="AM43" s="774"/>
      <c r="AN43" s="774"/>
      <c r="AO43" s="774"/>
      <c r="AP43" s="774"/>
      <c r="AQ43" s="774"/>
      <c r="AR43" s="782"/>
      <c r="AS43" s="782"/>
      <c r="AT43" s="782"/>
      <c r="AU43" s="782"/>
      <c r="AV43" s="782"/>
      <c r="AW43" s="782"/>
      <c r="AX43" s="782"/>
      <c r="AY43" s="782"/>
      <c r="AZ43" s="788"/>
      <c r="BA43" s="789"/>
      <c r="BB43" s="789"/>
      <c r="BC43" s="789"/>
      <c r="BD43" s="789"/>
      <c r="BE43" s="789"/>
      <c r="BF43" s="789"/>
      <c r="BG43" s="789"/>
      <c r="BH43" s="789"/>
    </row>
    <row r="44" ht="123" spans="1:60">
      <c r="A44" s="723" t="s">
        <v>1015</v>
      </c>
      <c r="B44" s="727"/>
      <c r="C44" s="725" t="s">
        <v>1092</v>
      </c>
      <c r="D44" s="725" t="s">
        <v>1093</v>
      </c>
      <c r="E44" s="725" t="s">
        <v>1019</v>
      </c>
      <c r="F44" s="748" t="s">
        <v>1019</v>
      </c>
      <c r="G44" s="751"/>
      <c r="H44" s="751"/>
      <c r="I44" s="751"/>
      <c r="J44" s="751"/>
      <c r="K44" s="751"/>
      <c r="L44" s="751"/>
      <c r="M44" s="751"/>
      <c r="N44" s="751"/>
      <c r="O44" s="762"/>
      <c r="P44" s="762"/>
      <c r="Q44" s="762"/>
      <c r="R44" s="752"/>
      <c r="S44" s="752"/>
      <c r="T44" s="752"/>
      <c r="U44" s="752"/>
      <c r="V44" s="762"/>
      <c r="W44" s="762"/>
      <c r="X44" s="768"/>
      <c r="Y44" s="768"/>
      <c r="Z44" s="768"/>
      <c r="AA44" s="768"/>
      <c r="AB44" s="768"/>
      <c r="AC44" s="768"/>
      <c r="AD44" s="768"/>
      <c r="AE44" s="768"/>
      <c r="AF44" s="768"/>
      <c r="AG44" s="768"/>
      <c r="AH44" s="774"/>
      <c r="AI44" s="774"/>
      <c r="AJ44" s="774"/>
      <c r="AK44" s="774"/>
      <c r="AL44" s="774"/>
      <c r="AM44" s="774"/>
      <c r="AN44" s="774"/>
      <c r="AO44" s="774"/>
      <c r="AP44" s="774"/>
      <c r="AQ44" s="774"/>
      <c r="AR44" s="782"/>
      <c r="AS44" s="782"/>
      <c r="AT44" s="782"/>
      <c r="AU44" s="782"/>
      <c r="AV44" s="782"/>
      <c r="AW44" s="782"/>
      <c r="AX44" s="782"/>
      <c r="AY44" s="782"/>
      <c r="AZ44" s="788"/>
      <c r="BA44" s="789"/>
      <c r="BB44" s="789"/>
      <c r="BC44" s="789"/>
      <c r="BD44" s="789"/>
      <c r="BE44" s="789"/>
      <c r="BF44" s="789"/>
      <c r="BG44" s="789"/>
      <c r="BH44" s="789"/>
    </row>
    <row r="45" ht="123" spans="1:60">
      <c r="A45" s="723" t="s">
        <v>1015</v>
      </c>
      <c r="B45" s="724" t="s">
        <v>1094</v>
      </c>
      <c r="C45" s="725" t="s">
        <v>1095</v>
      </c>
      <c r="D45" s="725" t="s">
        <v>1096</v>
      </c>
      <c r="E45" s="725" t="s">
        <v>1019</v>
      </c>
      <c r="F45" s="748" t="s">
        <v>1019</v>
      </c>
      <c r="G45" s="751"/>
      <c r="H45" s="751"/>
      <c r="I45" s="751"/>
      <c r="J45" s="751"/>
      <c r="K45" s="751"/>
      <c r="L45" s="751"/>
      <c r="M45" s="751"/>
      <c r="N45" s="751"/>
      <c r="O45" s="762"/>
      <c r="P45" s="762"/>
      <c r="Q45" s="762"/>
      <c r="R45" s="762"/>
      <c r="S45" s="762"/>
      <c r="T45" s="762"/>
      <c r="U45" s="754"/>
      <c r="V45" s="754"/>
      <c r="W45" s="754"/>
      <c r="X45" s="768"/>
      <c r="Y45" s="768"/>
      <c r="Z45" s="768"/>
      <c r="AA45" s="768"/>
      <c r="AB45" s="768"/>
      <c r="AC45" s="768"/>
      <c r="AD45" s="768"/>
      <c r="AE45" s="768"/>
      <c r="AF45" s="768"/>
      <c r="AG45" s="768"/>
      <c r="AH45" s="774"/>
      <c r="AI45" s="774"/>
      <c r="AJ45" s="774"/>
      <c r="AK45" s="774"/>
      <c r="AL45" s="774"/>
      <c r="AM45" s="774"/>
      <c r="AN45" s="774"/>
      <c r="AO45" s="774"/>
      <c r="AP45" s="774"/>
      <c r="AQ45" s="774"/>
      <c r="AR45" s="782"/>
      <c r="AS45" s="782"/>
      <c r="AT45" s="782"/>
      <c r="AU45" s="782"/>
      <c r="AV45" s="782"/>
      <c r="AW45" s="782"/>
      <c r="AX45" s="782"/>
      <c r="AY45" s="782"/>
      <c r="AZ45" s="788"/>
      <c r="BA45" s="789"/>
      <c r="BB45" s="789"/>
      <c r="BC45" s="789"/>
      <c r="BD45" s="789"/>
      <c r="BE45" s="789"/>
      <c r="BF45" s="789"/>
      <c r="BG45" s="789"/>
      <c r="BH45" s="789"/>
    </row>
    <row r="46" ht="123" spans="1:60">
      <c r="A46" s="723" t="s">
        <v>1015</v>
      </c>
      <c r="B46" s="726"/>
      <c r="C46" s="725" t="s">
        <v>1097</v>
      </c>
      <c r="D46" s="725" t="s">
        <v>1098</v>
      </c>
      <c r="E46" s="725" t="s">
        <v>1019</v>
      </c>
      <c r="F46" s="748" t="s">
        <v>1019</v>
      </c>
      <c r="G46" s="751"/>
      <c r="H46" s="751"/>
      <c r="I46" s="751"/>
      <c r="J46" s="751"/>
      <c r="K46" s="751"/>
      <c r="L46" s="751"/>
      <c r="M46" s="751"/>
      <c r="N46" s="751"/>
      <c r="O46" s="762"/>
      <c r="P46" s="762"/>
      <c r="Q46" s="762"/>
      <c r="R46" s="762"/>
      <c r="S46" s="762"/>
      <c r="T46" s="762"/>
      <c r="U46" s="762"/>
      <c r="V46" s="762"/>
      <c r="W46" s="762"/>
      <c r="X46" s="768"/>
      <c r="Y46" s="768"/>
      <c r="Z46" s="768"/>
      <c r="AA46" s="768"/>
      <c r="AB46" s="768"/>
      <c r="AC46" s="768"/>
      <c r="AD46" s="768"/>
      <c r="AE46" s="768"/>
      <c r="AF46" s="768"/>
      <c r="AG46" s="768"/>
      <c r="AH46" s="774"/>
      <c r="AI46" s="774"/>
      <c r="AJ46" s="774"/>
      <c r="AK46" s="774"/>
      <c r="AL46" s="774"/>
      <c r="AM46" s="774"/>
      <c r="AN46" s="774"/>
      <c r="AO46" s="774"/>
      <c r="AP46" s="774"/>
      <c r="AQ46" s="774"/>
      <c r="AR46" s="782"/>
      <c r="AS46" s="782"/>
      <c r="AT46" s="782"/>
      <c r="AU46" s="782"/>
      <c r="AV46" s="782"/>
      <c r="AW46" s="782"/>
      <c r="AX46" s="782"/>
      <c r="AY46" s="782"/>
      <c r="AZ46" s="788"/>
      <c r="BA46" s="789"/>
      <c r="BB46" s="789"/>
      <c r="BC46" s="789"/>
      <c r="BD46" s="789"/>
      <c r="BE46" s="789"/>
      <c r="BF46" s="789"/>
      <c r="BG46" s="789"/>
      <c r="BH46" s="789"/>
    </row>
    <row r="47" ht="62" spans="1:60">
      <c r="A47" s="723" t="s">
        <v>1015</v>
      </c>
      <c r="B47" s="726"/>
      <c r="C47" s="725" t="s">
        <v>1099</v>
      </c>
      <c r="D47" s="725" t="s">
        <v>1100</v>
      </c>
      <c r="E47" s="725" t="s">
        <v>1019</v>
      </c>
      <c r="F47" s="748" t="s">
        <v>1019</v>
      </c>
      <c r="G47" s="751"/>
      <c r="H47" s="751"/>
      <c r="I47" s="751"/>
      <c r="J47" s="751"/>
      <c r="K47" s="751"/>
      <c r="L47" s="751"/>
      <c r="M47" s="751"/>
      <c r="N47" s="751"/>
      <c r="O47" s="762"/>
      <c r="P47" s="762"/>
      <c r="Q47" s="762"/>
      <c r="R47" s="754"/>
      <c r="S47" s="754"/>
      <c r="T47" s="754"/>
      <c r="U47" s="754"/>
      <c r="V47" s="754"/>
      <c r="W47" s="762"/>
      <c r="X47" s="768"/>
      <c r="Y47" s="768"/>
      <c r="Z47" s="768"/>
      <c r="AA47" s="768"/>
      <c r="AB47" s="768"/>
      <c r="AC47" s="768"/>
      <c r="AD47" s="768"/>
      <c r="AE47" s="768"/>
      <c r="AF47" s="768"/>
      <c r="AG47" s="768"/>
      <c r="AH47" s="774"/>
      <c r="AI47" s="774"/>
      <c r="AJ47" s="774"/>
      <c r="AK47" s="774"/>
      <c r="AL47" s="774"/>
      <c r="AM47" s="774"/>
      <c r="AN47" s="774"/>
      <c r="AO47" s="774"/>
      <c r="AP47" s="774"/>
      <c r="AQ47" s="774"/>
      <c r="AR47" s="782"/>
      <c r="AS47" s="782"/>
      <c r="AT47" s="782"/>
      <c r="AU47" s="782"/>
      <c r="AV47" s="782"/>
      <c r="AW47" s="782"/>
      <c r="AX47" s="782"/>
      <c r="AY47" s="782"/>
      <c r="AZ47" s="788"/>
      <c r="BA47" s="789"/>
      <c r="BB47" s="789"/>
      <c r="BC47" s="789"/>
      <c r="BD47" s="789"/>
      <c r="BE47" s="789"/>
      <c r="BF47" s="789"/>
      <c r="BG47" s="789"/>
      <c r="BH47" s="789"/>
    </row>
    <row r="48" ht="62" spans="1:60">
      <c r="A48" s="723" t="s">
        <v>1015</v>
      </c>
      <c r="B48" s="726"/>
      <c r="C48" s="725" t="s">
        <v>1101</v>
      </c>
      <c r="D48" s="725" t="s">
        <v>1102</v>
      </c>
      <c r="E48" s="725" t="s">
        <v>1019</v>
      </c>
      <c r="F48" s="748" t="s">
        <v>1019</v>
      </c>
      <c r="G48" s="751"/>
      <c r="H48" s="751"/>
      <c r="I48" s="751"/>
      <c r="J48" s="751"/>
      <c r="K48" s="751"/>
      <c r="L48" s="751"/>
      <c r="M48" s="751"/>
      <c r="N48" s="751"/>
      <c r="O48" s="762"/>
      <c r="P48" s="762"/>
      <c r="Q48" s="762"/>
      <c r="R48" s="762"/>
      <c r="S48" s="762"/>
      <c r="T48" s="762"/>
      <c r="U48" s="762"/>
      <c r="V48" s="752"/>
      <c r="W48" s="752"/>
      <c r="X48" s="768"/>
      <c r="Y48" s="768"/>
      <c r="Z48" s="768"/>
      <c r="AA48" s="768"/>
      <c r="AB48" s="768"/>
      <c r="AC48" s="768"/>
      <c r="AD48" s="768"/>
      <c r="AE48" s="768"/>
      <c r="AF48" s="768"/>
      <c r="AG48" s="768"/>
      <c r="AH48" s="774"/>
      <c r="AI48" s="774"/>
      <c r="AJ48" s="774"/>
      <c r="AK48" s="774"/>
      <c r="AL48" s="774"/>
      <c r="AM48" s="774"/>
      <c r="AN48" s="774"/>
      <c r="AO48" s="774"/>
      <c r="AP48" s="774"/>
      <c r="AQ48" s="774"/>
      <c r="AR48" s="782"/>
      <c r="AS48" s="782"/>
      <c r="AT48" s="782"/>
      <c r="AU48" s="782"/>
      <c r="AV48" s="782"/>
      <c r="AW48" s="782"/>
      <c r="AX48" s="782"/>
      <c r="AY48" s="782"/>
      <c r="AZ48" s="788"/>
      <c r="BA48" s="789"/>
      <c r="BB48" s="789"/>
      <c r="BC48" s="789"/>
      <c r="BD48" s="789"/>
      <c r="BE48" s="789"/>
      <c r="BF48" s="789"/>
      <c r="BG48" s="789"/>
      <c r="BH48" s="789"/>
    </row>
    <row r="49" ht="62" spans="1:60">
      <c r="A49" s="723" t="s">
        <v>1015</v>
      </c>
      <c r="B49" s="726"/>
      <c r="C49" s="725" t="s">
        <v>1103</v>
      </c>
      <c r="D49" s="725" t="s">
        <v>1102</v>
      </c>
      <c r="E49" s="725" t="s">
        <v>1019</v>
      </c>
      <c r="F49" s="748" t="s">
        <v>1019</v>
      </c>
      <c r="G49" s="751"/>
      <c r="H49" s="751"/>
      <c r="I49" s="751"/>
      <c r="J49" s="751"/>
      <c r="K49" s="751"/>
      <c r="L49" s="751"/>
      <c r="M49" s="751"/>
      <c r="N49" s="751"/>
      <c r="O49" s="762"/>
      <c r="P49" s="762"/>
      <c r="Q49" s="762"/>
      <c r="R49" s="762"/>
      <c r="S49" s="762"/>
      <c r="T49" s="754"/>
      <c r="U49" s="754"/>
      <c r="V49" s="754"/>
      <c r="W49" s="754"/>
      <c r="X49" s="768"/>
      <c r="Y49" s="768"/>
      <c r="Z49" s="768"/>
      <c r="AA49" s="768"/>
      <c r="AB49" s="768"/>
      <c r="AC49" s="768"/>
      <c r="AD49" s="768"/>
      <c r="AE49" s="768"/>
      <c r="AF49" s="768"/>
      <c r="AG49" s="768"/>
      <c r="AH49" s="774"/>
      <c r="AI49" s="774"/>
      <c r="AJ49" s="774"/>
      <c r="AK49" s="774"/>
      <c r="AL49" s="774"/>
      <c r="AM49" s="774"/>
      <c r="AN49" s="774"/>
      <c r="AO49" s="774"/>
      <c r="AP49" s="774"/>
      <c r="AQ49" s="774"/>
      <c r="AR49" s="782"/>
      <c r="AS49" s="782"/>
      <c r="AT49" s="782"/>
      <c r="AU49" s="782"/>
      <c r="AV49" s="782"/>
      <c r="AW49" s="782"/>
      <c r="AX49" s="782"/>
      <c r="AY49" s="782"/>
      <c r="AZ49" s="788"/>
      <c r="BA49" s="789"/>
      <c r="BB49" s="789"/>
      <c r="BC49" s="789"/>
      <c r="BD49" s="789"/>
      <c r="BE49" s="789"/>
      <c r="BF49" s="789"/>
      <c r="BG49" s="789"/>
      <c r="BH49" s="789"/>
    </row>
    <row r="50" ht="62" spans="1:60">
      <c r="A50" s="723" t="s">
        <v>1015</v>
      </c>
      <c r="B50" s="726"/>
      <c r="C50" s="725" t="s">
        <v>1101</v>
      </c>
      <c r="D50" s="725" t="s">
        <v>1102</v>
      </c>
      <c r="E50" s="725" t="s">
        <v>1019</v>
      </c>
      <c r="F50" s="748" t="s">
        <v>1019</v>
      </c>
      <c r="G50" s="751"/>
      <c r="H50" s="751"/>
      <c r="I50" s="751"/>
      <c r="J50" s="751"/>
      <c r="K50" s="751"/>
      <c r="L50" s="751"/>
      <c r="M50" s="751"/>
      <c r="N50" s="751"/>
      <c r="O50" s="762"/>
      <c r="P50" s="762"/>
      <c r="Q50" s="762"/>
      <c r="R50" s="752"/>
      <c r="S50" s="752"/>
      <c r="T50" s="752"/>
      <c r="U50" s="752"/>
      <c r="V50" s="752"/>
      <c r="W50" s="752"/>
      <c r="X50" s="752"/>
      <c r="Y50" s="768"/>
      <c r="Z50" s="768"/>
      <c r="AA50" s="768"/>
      <c r="AB50" s="768"/>
      <c r="AC50" s="768"/>
      <c r="AD50" s="768"/>
      <c r="AE50" s="768"/>
      <c r="AF50" s="768"/>
      <c r="AG50" s="768"/>
      <c r="AH50" s="774"/>
      <c r="AI50" s="774"/>
      <c r="AJ50" s="774"/>
      <c r="AK50" s="774"/>
      <c r="AL50" s="774"/>
      <c r="AM50" s="774"/>
      <c r="AN50" s="774"/>
      <c r="AO50" s="774"/>
      <c r="AP50" s="774"/>
      <c r="AQ50" s="774"/>
      <c r="AR50" s="782"/>
      <c r="AS50" s="782"/>
      <c r="AT50" s="782"/>
      <c r="AU50" s="782"/>
      <c r="AV50" s="782"/>
      <c r="AW50" s="782"/>
      <c r="AX50" s="782"/>
      <c r="AY50" s="782"/>
      <c r="AZ50" s="788"/>
      <c r="BA50" s="789"/>
      <c r="BB50" s="789"/>
      <c r="BC50" s="789"/>
      <c r="BD50" s="789"/>
      <c r="BE50" s="789"/>
      <c r="BF50" s="789"/>
      <c r="BG50" s="789"/>
      <c r="BH50" s="789"/>
    </row>
    <row r="51" ht="62" spans="1:60">
      <c r="A51" s="723" t="s">
        <v>1015</v>
      </c>
      <c r="B51" s="726"/>
      <c r="C51" s="736" t="s">
        <v>1104</v>
      </c>
      <c r="D51" s="725" t="s">
        <v>1102</v>
      </c>
      <c r="E51" s="725" t="s">
        <v>1019</v>
      </c>
      <c r="F51" s="748" t="s">
        <v>1019</v>
      </c>
      <c r="G51" s="751"/>
      <c r="H51" s="751"/>
      <c r="I51" s="751"/>
      <c r="J51" s="752"/>
      <c r="K51" s="752"/>
      <c r="L51" s="752"/>
      <c r="M51" s="752"/>
      <c r="N51" s="752"/>
      <c r="O51" s="762"/>
      <c r="P51" s="765"/>
      <c r="Q51" s="765"/>
      <c r="R51" s="765"/>
      <c r="S51" s="765"/>
      <c r="T51" s="762"/>
      <c r="U51" s="762"/>
      <c r="V51" s="762"/>
      <c r="W51" s="762"/>
      <c r="X51" s="768"/>
      <c r="Y51" s="768"/>
      <c r="Z51" s="768"/>
      <c r="AA51" s="768"/>
      <c r="AB51" s="768"/>
      <c r="AC51" s="768"/>
      <c r="AD51" s="768"/>
      <c r="AE51" s="768"/>
      <c r="AF51" s="768"/>
      <c r="AG51" s="768"/>
      <c r="AH51" s="774"/>
      <c r="AI51" s="774"/>
      <c r="AJ51" s="774"/>
      <c r="AK51" s="774"/>
      <c r="AL51" s="774"/>
      <c r="AM51" s="774"/>
      <c r="AN51" s="774"/>
      <c r="AO51" s="774"/>
      <c r="AP51" s="774"/>
      <c r="AQ51" s="774"/>
      <c r="AR51" s="782"/>
      <c r="AS51" s="782"/>
      <c r="AT51" s="782"/>
      <c r="AU51" s="782"/>
      <c r="AV51" s="782"/>
      <c r="AW51" s="782"/>
      <c r="AX51" s="782"/>
      <c r="AY51" s="782"/>
      <c r="AZ51" s="788"/>
      <c r="BA51" s="789"/>
      <c r="BB51" s="789"/>
      <c r="BC51" s="789"/>
      <c r="BD51" s="789"/>
      <c r="BE51" s="789"/>
      <c r="BF51" s="789"/>
      <c r="BG51" s="789"/>
      <c r="BH51" s="789"/>
    </row>
    <row r="52" ht="62" spans="1:60">
      <c r="A52" s="723" t="s">
        <v>1015</v>
      </c>
      <c r="B52" s="726"/>
      <c r="C52" s="736" t="s">
        <v>1101</v>
      </c>
      <c r="D52" s="725" t="s">
        <v>1102</v>
      </c>
      <c r="E52" s="725" t="s">
        <v>1019</v>
      </c>
      <c r="F52" s="748" t="s">
        <v>1019</v>
      </c>
      <c r="G52" s="751"/>
      <c r="H52" s="751"/>
      <c r="I52" s="751"/>
      <c r="J52" s="751"/>
      <c r="K52" s="754"/>
      <c r="L52" s="754"/>
      <c r="M52" s="754"/>
      <c r="N52" s="754"/>
      <c r="O52" s="754"/>
      <c r="P52" s="754"/>
      <c r="Q52" s="762"/>
      <c r="R52" s="762"/>
      <c r="S52" s="762"/>
      <c r="T52" s="762"/>
      <c r="U52" s="762"/>
      <c r="V52" s="762"/>
      <c r="W52" s="762"/>
      <c r="X52" s="768"/>
      <c r="Y52" s="768"/>
      <c r="Z52" s="768"/>
      <c r="AA52" s="768"/>
      <c r="AB52" s="768"/>
      <c r="AC52" s="768"/>
      <c r="AD52" s="768"/>
      <c r="AE52" s="768"/>
      <c r="AF52" s="768"/>
      <c r="AG52" s="768"/>
      <c r="AH52" s="774"/>
      <c r="AI52" s="774"/>
      <c r="AJ52" s="774"/>
      <c r="AK52" s="774"/>
      <c r="AL52" s="774"/>
      <c r="AM52" s="774"/>
      <c r="AN52" s="774"/>
      <c r="AO52" s="774"/>
      <c r="AP52" s="774"/>
      <c r="AQ52" s="774"/>
      <c r="AR52" s="782"/>
      <c r="AS52" s="782"/>
      <c r="AT52" s="782"/>
      <c r="AU52" s="782"/>
      <c r="AV52" s="782"/>
      <c r="AW52" s="782"/>
      <c r="AX52" s="782"/>
      <c r="AY52" s="782"/>
      <c r="AZ52" s="788"/>
      <c r="BA52" s="789"/>
      <c r="BB52" s="789"/>
      <c r="BC52" s="789"/>
      <c r="BD52" s="789"/>
      <c r="BE52" s="789"/>
      <c r="BF52" s="789"/>
      <c r="BG52" s="789"/>
      <c r="BH52" s="789"/>
    </row>
    <row r="53" ht="62" spans="1:60">
      <c r="A53" s="723" t="s">
        <v>1015</v>
      </c>
      <c r="B53" s="726"/>
      <c r="C53" s="725" t="s">
        <v>1105</v>
      </c>
      <c r="D53" s="725" t="s">
        <v>1102</v>
      </c>
      <c r="E53" s="725" t="s">
        <v>1019</v>
      </c>
      <c r="F53" s="748" t="s">
        <v>1019</v>
      </c>
      <c r="G53" s="751"/>
      <c r="H53" s="751"/>
      <c r="I53" s="751"/>
      <c r="J53" s="751"/>
      <c r="K53" s="751"/>
      <c r="L53" s="751"/>
      <c r="M53" s="751"/>
      <c r="N53" s="751"/>
      <c r="O53" s="752"/>
      <c r="P53" s="752"/>
      <c r="Q53" s="762"/>
      <c r="R53" s="762"/>
      <c r="S53" s="762"/>
      <c r="T53" s="762"/>
      <c r="U53" s="762"/>
      <c r="V53" s="762"/>
      <c r="W53" s="762"/>
      <c r="X53" s="768"/>
      <c r="Y53" s="768"/>
      <c r="Z53" s="768"/>
      <c r="AA53" s="768"/>
      <c r="AB53" s="768"/>
      <c r="AC53" s="768"/>
      <c r="AD53" s="768"/>
      <c r="AE53" s="768"/>
      <c r="AF53" s="768"/>
      <c r="AG53" s="768"/>
      <c r="AH53" s="774"/>
      <c r="AI53" s="774"/>
      <c r="AJ53" s="774"/>
      <c r="AK53" s="774"/>
      <c r="AL53" s="774"/>
      <c r="AM53" s="774"/>
      <c r="AN53" s="774"/>
      <c r="AO53" s="774"/>
      <c r="AP53" s="774"/>
      <c r="AQ53" s="774"/>
      <c r="AR53" s="782"/>
      <c r="AS53" s="782"/>
      <c r="AT53" s="782"/>
      <c r="AU53" s="782"/>
      <c r="AV53" s="782"/>
      <c r="AW53" s="782"/>
      <c r="AX53" s="782"/>
      <c r="AY53" s="782"/>
      <c r="AZ53" s="788"/>
      <c r="BA53" s="789"/>
      <c r="BB53" s="789"/>
      <c r="BC53" s="789"/>
      <c r="BD53" s="789"/>
      <c r="BE53" s="789"/>
      <c r="BF53" s="789"/>
      <c r="BG53" s="789"/>
      <c r="BH53" s="789"/>
    </row>
    <row r="54" ht="62" spans="1:60">
      <c r="A54" s="723" t="s">
        <v>1015</v>
      </c>
      <c r="B54" s="726"/>
      <c r="C54" s="725" t="s">
        <v>1106</v>
      </c>
      <c r="D54" s="725" t="s">
        <v>1102</v>
      </c>
      <c r="E54" s="725" t="s">
        <v>1019</v>
      </c>
      <c r="F54" s="748" t="s">
        <v>1019</v>
      </c>
      <c r="G54" s="751"/>
      <c r="H54" s="751"/>
      <c r="I54" s="751"/>
      <c r="J54" s="751"/>
      <c r="K54" s="751"/>
      <c r="L54" s="751"/>
      <c r="M54" s="751"/>
      <c r="N54" s="751"/>
      <c r="O54" s="762"/>
      <c r="P54" s="762"/>
      <c r="Q54" s="754"/>
      <c r="R54" s="762"/>
      <c r="S54" s="762"/>
      <c r="T54" s="762"/>
      <c r="U54" s="762"/>
      <c r="V54" s="762"/>
      <c r="W54" s="762"/>
      <c r="X54" s="768"/>
      <c r="Y54" s="768"/>
      <c r="Z54" s="768"/>
      <c r="AA54" s="768"/>
      <c r="AB54" s="768"/>
      <c r="AC54" s="768"/>
      <c r="AD54" s="768"/>
      <c r="AE54" s="768"/>
      <c r="AF54" s="768"/>
      <c r="AG54" s="768"/>
      <c r="AH54" s="774"/>
      <c r="AI54" s="774"/>
      <c r="AJ54" s="774"/>
      <c r="AK54" s="774"/>
      <c r="AL54" s="774"/>
      <c r="AM54" s="774"/>
      <c r="AN54" s="774"/>
      <c r="AO54" s="774"/>
      <c r="AP54" s="774"/>
      <c r="AQ54" s="774"/>
      <c r="AR54" s="782"/>
      <c r="AS54" s="782"/>
      <c r="AT54" s="782"/>
      <c r="AU54" s="782"/>
      <c r="AV54" s="782"/>
      <c r="AW54" s="782"/>
      <c r="AX54" s="782"/>
      <c r="AY54" s="782"/>
      <c r="AZ54" s="788"/>
      <c r="BA54" s="789"/>
      <c r="BB54" s="789"/>
      <c r="BC54" s="789"/>
      <c r="BD54" s="789"/>
      <c r="BE54" s="789"/>
      <c r="BF54" s="789"/>
      <c r="BG54" s="789"/>
      <c r="BH54" s="789"/>
    </row>
    <row r="55" ht="62" spans="1:60">
      <c r="A55" s="723" t="s">
        <v>1015</v>
      </c>
      <c r="B55" s="726"/>
      <c r="C55" s="725" t="s">
        <v>1107</v>
      </c>
      <c r="D55" s="725" t="s">
        <v>1108</v>
      </c>
      <c r="E55" s="725" t="s">
        <v>1019</v>
      </c>
      <c r="F55" s="748" t="s">
        <v>1019</v>
      </c>
      <c r="G55" s="751"/>
      <c r="H55" s="751"/>
      <c r="I55" s="751"/>
      <c r="J55" s="751"/>
      <c r="K55" s="751"/>
      <c r="L55" s="751"/>
      <c r="M55" s="751"/>
      <c r="N55" s="751"/>
      <c r="O55" s="762"/>
      <c r="P55" s="762"/>
      <c r="Q55" s="762"/>
      <c r="R55" s="752"/>
      <c r="S55" s="762"/>
      <c r="T55" s="762"/>
      <c r="U55" s="762"/>
      <c r="V55" s="762"/>
      <c r="W55" s="762"/>
      <c r="X55" s="768"/>
      <c r="Y55" s="768"/>
      <c r="Z55" s="768"/>
      <c r="AA55" s="768"/>
      <c r="AB55" s="768"/>
      <c r="AC55" s="768"/>
      <c r="AD55" s="768"/>
      <c r="AE55" s="768"/>
      <c r="AF55" s="768"/>
      <c r="AG55" s="768"/>
      <c r="AH55" s="774"/>
      <c r="AI55" s="774"/>
      <c r="AJ55" s="774"/>
      <c r="AK55" s="774"/>
      <c r="AL55" s="774"/>
      <c r="AM55" s="774"/>
      <c r="AN55" s="774"/>
      <c r="AO55" s="774"/>
      <c r="AP55" s="774"/>
      <c r="AQ55" s="774"/>
      <c r="AR55" s="782"/>
      <c r="AS55" s="782"/>
      <c r="AT55" s="782"/>
      <c r="AU55" s="782"/>
      <c r="AV55" s="782"/>
      <c r="AW55" s="782"/>
      <c r="AX55" s="782"/>
      <c r="AY55" s="782"/>
      <c r="AZ55" s="788"/>
      <c r="BA55" s="789"/>
      <c r="BB55" s="789"/>
      <c r="BC55" s="789"/>
      <c r="BD55" s="789"/>
      <c r="BE55" s="789"/>
      <c r="BF55" s="789"/>
      <c r="BG55" s="789"/>
      <c r="BH55" s="789"/>
    </row>
    <row r="56" ht="20.4" spans="1:60">
      <c r="A56" s="717">
        <v>5</v>
      </c>
      <c r="B56" s="730" t="s">
        <v>1109</v>
      </c>
      <c r="C56" s="731"/>
      <c r="D56" s="731"/>
      <c r="E56" s="731"/>
      <c r="F56" s="731"/>
      <c r="G56" s="751"/>
      <c r="H56" s="751"/>
      <c r="I56" s="751"/>
      <c r="J56" s="751"/>
      <c r="K56" s="751"/>
      <c r="L56" s="751"/>
      <c r="M56" s="751"/>
      <c r="N56" s="751"/>
      <c r="O56" s="762"/>
      <c r="P56" s="762"/>
      <c r="Q56" s="762"/>
      <c r="R56" s="754"/>
      <c r="S56" s="754"/>
      <c r="T56" s="762"/>
      <c r="U56" s="762"/>
      <c r="V56" s="762"/>
      <c r="W56" s="762"/>
      <c r="X56" s="768"/>
      <c r="Y56" s="768"/>
      <c r="Z56" s="768"/>
      <c r="AA56" s="768"/>
      <c r="AB56" s="768"/>
      <c r="AC56" s="768"/>
      <c r="AD56" s="768"/>
      <c r="AE56" s="768"/>
      <c r="AF56" s="768"/>
      <c r="AG56" s="768"/>
      <c r="AH56" s="774"/>
      <c r="AI56" s="774"/>
      <c r="AJ56" s="774"/>
      <c r="AK56" s="774"/>
      <c r="AL56" s="774"/>
      <c r="AM56" s="774"/>
      <c r="AN56" s="774"/>
      <c r="AO56" s="774"/>
      <c r="AP56" s="774"/>
      <c r="AQ56" s="774"/>
      <c r="AR56" s="782"/>
      <c r="AS56" s="782"/>
      <c r="AT56" s="782"/>
      <c r="AU56" s="782"/>
      <c r="AV56" s="782"/>
      <c r="AW56" s="782"/>
      <c r="AX56" s="782"/>
      <c r="AY56" s="782"/>
      <c r="AZ56" s="788"/>
      <c r="BA56" s="789"/>
      <c r="BB56" s="789"/>
      <c r="BC56" s="789"/>
      <c r="BD56" s="789"/>
      <c r="BE56" s="789"/>
      <c r="BF56" s="789"/>
      <c r="BG56" s="789"/>
      <c r="BH56" s="789"/>
    </row>
    <row r="57" ht="20.4" spans="1:60">
      <c r="A57" s="732"/>
      <c r="B57" s="733" t="s">
        <v>1110</v>
      </c>
      <c r="C57" s="734"/>
      <c r="D57" s="734"/>
      <c r="E57" s="734"/>
      <c r="F57" s="734"/>
      <c r="G57" s="751"/>
      <c r="H57" s="751"/>
      <c r="I57" s="751"/>
      <c r="J57" s="751"/>
      <c r="K57" s="751"/>
      <c r="L57" s="751"/>
      <c r="M57" s="751"/>
      <c r="N57" s="751"/>
      <c r="O57" s="762"/>
      <c r="P57" s="762"/>
      <c r="Q57" s="762"/>
      <c r="R57" s="762"/>
      <c r="S57" s="762"/>
      <c r="T57" s="762"/>
      <c r="U57" s="762"/>
      <c r="V57" s="762"/>
      <c r="W57" s="762"/>
      <c r="X57" s="768"/>
      <c r="Y57" s="768"/>
      <c r="Z57" s="768"/>
      <c r="AA57" s="768"/>
      <c r="AB57" s="768"/>
      <c r="AC57" s="768"/>
      <c r="AD57" s="768"/>
      <c r="AE57" s="768"/>
      <c r="AF57" s="768"/>
      <c r="AG57" s="768"/>
      <c r="AH57" s="774"/>
      <c r="AI57" s="774"/>
      <c r="AJ57" s="774"/>
      <c r="AK57" s="774"/>
      <c r="AL57" s="774"/>
      <c r="AM57" s="774"/>
      <c r="AN57" s="774"/>
      <c r="AO57" s="774"/>
      <c r="AP57" s="774"/>
      <c r="AQ57" s="774"/>
      <c r="AR57" s="782"/>
      <c r="AS57" s="782"/>
      <c r="AT57" s="782"/>
      <c r="AU57" s="782"/>
      <c r="AV57" s="782"/>
      <c r="AW57" s="782"/>
      <c r="AX57" s="782"/>
      <c r="AY57" s="782"/>
      <c r="AZ57" s="788"/>
      <c r="BA57" s="789"/>
      <c r="BB57" s="789"/>
      <c r="BC57" s="789"/>
      <c r="BD57" s="789"/>
      <c r="BE57" s="789"/>
      <c r="BF57" s="789"/>
      <c r="BG57" s="789"/>
      <c r="BH57" s="789"/>
    </row>
    <row r="58" ht="62" spans="1:60">
      <c r="A58" s="723" t="s">
        <v>1015</v>
      </c>
      <c r="B58" s="724" t="s">
        <v>1110</v>
      </c>
      <c r="C58" s="725" t="s">
        <v>1111</v>
      </c>
      <c r="D58" s="725" t="s">
        <v>1102</v>
      </c>
      <c r="E58" s="725" t="s">
        <v>1019</v>
      </c>
      <c r="F58" s="748" t="s">
        <v>1019</v>
      </c>
      <c r="G58" s="751"/>
      <c r="H58" s="751"/>
      <c r="I58" s="751"/>
      <c r="J58" s="751"/>
      <c r="K58" s="751"/>
      <c r="L58" s="751"/>
      <c r="M58" s="751"/>
      <c r="N58" s="751"/>
      <c r="O58" s="762"/>
      <c r="P58" s="762"/>
      <c r="Q58" s="754"/>
      <c r="R58" s="754"/>
      <c r="S58" s="754"/>
      <c r="T58" s="762"/>
      <c r="U58" s="762"/>
      <c r="V58" s="762"/>
      <c r="W58" s="762"/>
      <c r="X58" s="768"/>
      <c r="Y58" s="768"/>
      <c r="Z58" s="768"/>
      <c r="AA58" s="768"/>
      <c r="AB58" s="768"/>
      <c r="AC58" s="768"/>
      <c r="AD58" s="768"/>
      <c r="AE58" s="768"/>
      <c r="AF58" s="768"/>
      <c r="AG58" s="768"/>
      <c r="AH58" s="774"/>
      <c r="AI58" s="774"/>
      <c r="AJ58" s="774"/>
      <c r="AK58" s="774"/>
      <c r="AL58" s="774"/>
      <c r="AM58" s="774"/>
      <c r="AN58" s="774"/>
      <c r="AO58" s="774"/>
      <c r="AP58" s="774"/>
      <c r="AQ58" s="774"/>
      <c r="AR58" s="782"/>
      <c r="AS58" s="782"/>
      <c r="AT58" s="782"/>
      <c r="AU58" s="782"/>
      <c r="AV58" s="782"/>
      <c r="AW58" s="782"/>
      <c r="AX58" s="782"/>
      <c r="AY58" s="782"/>
      <c r="AZ58" s="788"/>
      <c r="BA58" s="789"/>
      <c r="BB58" s="789"/>
      <c r="BC58" s="789"/>
      <c r="BD58" s="789"/>
      <c r="BE58" s="789"/>
      <c r="BF58" s="789"/>
      <c r="BG58" s="789"/>
      <c r="BH58" s="789"/>
    </row>
    <row r="59" ht="123" spans="1:60">
      <c r="A59" s="723" t="s">
        <v>1015</v>
      </c>
      <c r="B59" s="726"/>
      <c r="C59" s="737" t="s">
        <v>1112</v>
      </c>
      <c r="D59" s="725" t="s">
        <v>1102</v>
      </c>
      <c r="E59" s="725" t="s">
        <v>1019</v>
      </c>
      <c r="F59" s="748" t="s">
        <v>1019</v>
      </c>
      <c r="G59" s="751"/>
      <c r="H59" s="751"/>
      <c r="I59" s="751"/>
      <c r="J59" s="751"/>
      <c r="K59" s="751"/>
      <c r="L59" s="751"/>
      <c r="M59" s="751"/>
      <c r="N59" s="751"/>
      <c r="O59" s="762"/>
      <c r="P59" s="762"/>
      <c r="Q59" s="762"/>
      <c r="R59" s="752"/>
      <c r="S59" s="752"/>
      <c r="T59" s="762"/>
      <c r="U59" s="762"/>
      <c r="V59" s="762"/>
      <c r="W59" s="762"/>
      <c r="X59" s="768"/>
      <c r="Y59" s="768"/>
      <c r="Z59" s="768"/>
      <c r="AA59" s="768"/>
      <c r="AB59" s="768"/>
      <c r="AC59" s="768"/>
      <c r="AD59" s="768"/>
      <c r="AE59" s="768"/>
      <c r="AF59" s="768"/>
      <c r="AG59" s="768"/>
      <c r="AH59" s="774"/>
      <c r="AI59" s="774"/>
      <c r="AJ59" s="774"/>
      <c r="AK59" s="774"/>
      <c r="AL59" s="774"/>
      <c r="AM59" s="774"/>
      <c r="AN59" s="774"/>
      <c r="AO59" s="774"/>
      <c r="AP59" s="774"/>
      <c r="AQ59" s="774"/>
      <c r="AR59" s="782"/>
      <c r="AS59" s="782"/>
      <c r="AT59" s="782"/>
      <c r="AU59" s="782"/>
      <c r="AV59" s="782"/>
      <c r="AW59" s="782"/>
      <c r="AX59" s="782"/>
      <c r="AY59" s="782"/>
      <c r="AZ59" s="788"/>
      <c r="BA59" s="789"/>
      <c r="BB59" s="789"/>
      <c r="BC59" s="789"/>
      <c r="BD59" s="789"/>
      <c r="BE59" s="789"/>
      <c r="BF59" s="789"/>
      <c r="BG59" s="789"/>
      <c r="BH59" s="789"/>
    </row>
    <row r="60" ht="82" spans="1:60">
      <c r="A60" s="723" t="s">
        <v>1015</v>
      </c>
      <c r="B60" s="726"/>
      <c r="C60" s="725" t="s">
        <v>1113</v>
      </c>
      <c r="D60" s="725" t="s">
        <v>1114</v>
      </c>
      <c r="E60" s="725" t="s">
        <v>1019</v>
      </c>
      <c r="F60" s="748" t="s">
        <v>1019</v>
      </c>
      <c r="G60" s="751"/>
      <c r="H60" s="751"/>
      <c r="I60" s="751"/>
      <c r="J60" s="751"/>
      <c r="K60" s="751"/>
      <c r="L60" s="751"/>
      <c r="M60" s="751"/>
      <c r="N60" s="751"/>
      <c r="O60" s="762"/>
      <c r="P60" s="762"/>
      <c r="Q60" s="762"/>
      <c r="R60" s="762"/>
      <c r="S60" s="762"/>
      <c r="T60" s="762"/>
      <c r="U60" s="762"/>
      <c r="V60" s="762"/>
      <c r="W60" s="762"/>
      <c r="X60" s="768"/>
      <c r="Y60" s="768"/>
      <c r="Z60" s="768"/>
      <c r="AA60" s="768"/>
      <c r="AB60" s="768"/>
      <c r="AC60" s="768"/>
      <c r="AD60" s="768"/>
      <c r="AE60" s="768"/>
      <c r="AF60" s="768"/>
      <c r="AG60" s="768"/>
      <c r="AH60" s="774"/>
      <c r="AI60" s="774"/>
      <c r="AJ60" s="774"/>
      <c r="AK60" s="774"/>
      <c r="AL60" s="774"/>
      <c r="AM60" s="774"/>
      <c r="AN60" s="774"/>
      <c r="AO60" s="774"/>
      <c r="AP60" s="774"/>
      <c r="AQ60" s="774"/>
      <c r="AR60" s="782"/>
      <c r="AS60" s="782"/>
      <c r="AT60" s="782"/>
      <c r="AU60" s="782"/>
      <c r="AV60" s="782"/>
      <c r="AW60" s="782"/>
      <c r="AX60" s="782"/>
      <c r="AY60" s="782"/>
      <c r="AZ60" s="788"/>
      <c r="BA60" s="789"/>
      <c r="BB60" s="789"/>
      <c r="BC60" s="789"/>
      <c r="BD60" s="789"/>
      <c r="BE60" s="789"/>
      <c r="BF60" s="789"/>
      <c r="BG60" s="789"/>
      <c r="BH60" s="789"/>
    </row>
    <row r="61" ht="102" spans="1:60">
      <c r="A61" s="723" t="s">
        <v>1015</v>
      </c>
      <c r="B61" s="726"/>
      <c r="C61" s="725" t="s">
        <v>1115</v>
      </c>
      <c r="D61" s="725" t="s">
        <v>1116</v>
      </c>
      <c r="E61" s="725" t="s">
        <v>1019</v>
      </c>
      <c r="F61" s="748" t="s">
        <v>1019</v>
      </c>
      <c r="G61" s="751"/>
      <c r="H61" s="751"/>
      <c r="I61" s="751"/>
      <c r="J61" s="751"/>
      <c r="K61" s="751"/>
      <c r="L61" s="751"/>
      <c r="M61" s="751"/>
      <c r="N61" s="751"/>
      <c r="O61" s="762"/>
      <c r="P61" s="762"/>
      <c r="Q61" s="762"/>
      <c r="R61" s="762"/>
      <c r="S61" s="762"/>
      <c r="T61" s="762"/>
      <c r="U61" s="762"/>
      <c r="V61" s="762"/>
      <c r="W61" s="762"/>
      <c r="X61" s="768"/>
      <c r="Y61" s="768"/>
      <c r="Z61" s="768"/>
      <c r="AA61" s="768"/>
      <c r="AB61" s="768"/>
      <c r="AC61" s="768"/>
      <c r="AD61" s="768"/>
      <c r="AE61" s="768"/>
      <c r="AF61" s="768"/>
      <c r="AG61" s="768"/>
      <c r="AH61" s="774"/>
      <c r="AI61" s="774"/>
      <c r="AJ61" s="774"/>
      <c r="AK61" s="774"/>
      <c r="AL61" s="774"/>
      <c r="AM61" s="774"/>
      <c r="AN61" s="774"/>
      <c r="AO61" s="774"/>
      <c r="AP61" s="774"/>
      <c r="AQ61" s="774"/>
      <c r="AR61" s="782"/>
      <c r="AS61" s="782"/>
      <c r="AT61" s="782"/>
      <c r="AU61" s="782"/>
      <c r="AV61" s="782"/>
      <c r="AW61" s="782"/>
      <c r="AX61" s="782"/>
      <c r="AY61" s="782"/>
      <c r="AZ61" s="788"/>
      <c r="BA61" s="789"/>
      <c r="BB61" s="789"/>
      <c r="BC61" s="789"/>
      <c r="BD61" s="789"/>
      <c r="BE61" s="789"/>
      <c r="BF61" s="789"/>
      <c r="BG61" s="789"/>
      <c r="BH61" s="789"/>
    </row>
    <row r="62" ht="123" spans="1:60">
      <c r="A62" s="723" t="s">
        <v>1015</v>
      </c>
      <c r="B62" s="726"/>
      <c r="C62" s="725" t="s">
        <v>1117</v>
      </c>
      <c r="D62" s="725" t="s">
        <v>1118</v>
      </c>
      <c r="E62" s="725" t="s">
        <v>1019</v>
      </c>
      <c r="F62" s="748" t="s">
        <v>1019</v>
      </c>
      <c r="G62" s="751"/>
      <c r="H62" s="751"/>
      <c r="I62" s="751"/>
      <c r="J62" s="751"/>
      <c r="K62" s="751"/>
      <c r="L62" s="751"/>
      <c r="M62" s="751"/>
      <c r="N62" s="751"/>
      <c r="O62" s="762"/>
      <c r="P62" s="762"/>
      <c r="Q62" s="762"/>
      <c r="R62" s="754"/>
      <c r="S62" s="754"/>
      <c r="T62" s="762"/>
      <c r="U62" s="762"/>
      <c r="V62" s="762"/>
      <c r="W62" s="762"/>
      <c r="X62" s="768"/>
      <c r="Y62" s="768"/>
      <c r="Z62" s="768"/>
      <c r="AA62" s="768"/>
      <c r="AB62" s="768"/>
      <c r="AC62" s="768"/>
      <c r="AD62" s="768"/>
      <c r="AE62" s="768"/>
      <c r="AF62" s="768"/>
      <c r="AG62" s="768"/>
      <c r="AH62" s="774"/>
      <c r="AI62" s="774"/>
      <c r="AJ62" s="774"/>
      <c r="AK62" s="774"/>
      <c r="AL62" s="774"/>
      <c r="AM62" s="774"/>
      <c r="AN62" s="774"/>
      <c r="AO62" s="774"/>
      <c r="AP62" s="774"/>
      <c r="AQ62" s="774"/>
      <c r="AR62" s="782"/>
      <c r="AS62" s="782"/>
      <c r="AT62" s="782"/>
      <c r="AU62" s="782"/>
      <c r="AV62" s="782"/>
      <c r="AW62" s="782"/>
      <c r="AX62" s="782"/>
      <c r="AY62" s="782"/>
      <c r="AZ62" s="788"/>
      <c r="BA62" s="789"/>
      <c r="BB62" s="789"/>
      <c r="BC62" s="789"/>
      <c r="BD62" s="789"/>
      <c r="BE62" s="789"/>
      <c r="BF62" s="789"/>
      <c r="BG62" s="789"/>
      <c r="BH62" s="789"/>
    </row>
    <row r="63" ht="62" spans="1:60">
      <c r="A63" s="723" t="s">
        <v>1015</v>
      </c>
      <c r="B63" s="727"/>
      <c r="C63" s="725" t="s">
        <v>1119</v>
      </c>
      <c r="D63" s="725" t="s">
        <v>1102</v>
      </c>
      <c r="E63" s="725" t="s">
        <v>1019</v>
      </c>
      <c r="F63" s="748" t="s">
        <v>1019</v>
      </c>
      <c r="G63" s="751"/>
      <c r="H63" s="751"/>
      <c r="I63" s="751"/>
      <c r="J63" s="751"/>
      <c r="K63" s="751"/>
      <c r="L63" s="751"/>
      <c r="M63" s="751"/>
      <c r="N63" s="751"/>
      <c r="O63" s="762"/>
      <c r="P63" s="762"/>
      <c r="Q63" s="762"/>
      <c r="R63" s="762"/>
      <c r="S63" s="762"/>
      <c r="T63" s="762"/>
      <c r="U63" s="762"/>
      <c r="V63" s="762"/>
      <c r="W63" s="762"/>
      <c r="X63" s="768"/>
      <c r="Y63" s="768"/>
      <c r="Z63" s="768"/>
      <c r="AA63" s="768"/>
      <c r="AB63" s="768"/>
      <c r="AC63" s="768"/>
      <c r="AD63" s="768"/>
      <c r="AE63" s="768"/>
      <c r="AF63" s="768"/>
      <c r="AG63" s="768"/>
      <c r="AH63" s="774"/>
      <c r="AI63" s="774"/>
      <c r="AJ63" s="774"/>
      <c r="AK63" s="774"/>
      <c r="AL63" s="774"/>
      <c r="AM63" s="774"/>
      <c r="AN63" s="774"/>
      <c r="AO63" s="774"/>
      <c r="AP63" s="774"/>
      <c r="AQ63" s="774"/>
      <c r="AR63" s="782"/>
      <c r="AS63" s="782"/>
      <c r="AT63" s="782"/>
      <c r="AU63" s="782"/>
      <c r="AV63" s="782"/>
      <c r="AW63" s="782"/>
      <c r="AX63" s="782"/>
      <c r="AY63" s="782"/>
      <c r="AZ63" s="788"/>
      <c r="BA63" s="789"/>
      <c r="BB63" s="789"/>
      <c r="BC63" s="789"/>
      <c r="BD63" s="789"/>
      <c r="BE63" s="789"/>
      <c r="BF63" s="789"/>
      <c r="BG63" s="789"/>
      <c r="BH63" s="789"/>
    </row>
    <row r="64" ht="20.4" spans="1:60">
      <c r="A64" s="732"/>
      <c r="B64" s="733" t="s">
        <v>1120</v>
      </c>
      <c r="C64" s="734"/>
      <c r="D64" s="734"/>
      <c r="E64" s="734"/>
      <c r="F64" s="734"/>
      <c r="G64" s="751"/>
      <c r="H64" s="751"/>
      <c r="I64" s="751"/>
      <c r="J64" s="751"/>
      <c r="K64" s="751"/>
      <c r="L64" s="751"/>
      <c r="M64" s="751"/>
      <c r="N64" s="751"/>
      <c r="O64" s="762"/>
      <c r="P64" s="762"/>
      <c r="Q64" s="762"/>
      <c r="R64" s="762"/>
      <c r="S64" s="762"/>
      <c r="T64" s="762"/>
      <c r="U64" s="762"/>
      <c r="V64" s="762"/>
      <c r="W64" s="762"/>
      <c r="X64" s="768"/>
      <c r="Y64" s="768"/>
      <c r="Z64" s="768"/>
      <c r="AA64" s="768"/>
      <c r="AB64" s="768"/>
      <c r="AC64" s="768"/>
      <c r="AD64" s="768"/>
      <c r="AE64" s="768"/>
      <c r="AF64" s="768"/>
      <c r="AG64" s="768"/>
      <c r="AH64" s="774"/>
      <c r="AI64" s="774"/>
      <c r="AJ64" s="774"/>
      <c r="AK64" s="774"/>
      <c r="AL64" s="774"/>
      <c r="AM64" s="774"/>
      <c r="AN64" s="774"/>
      <c r="AO64" s="774"/>
      <c r="AP64" s="774"/>
      <c r="AQ64" s="774"/>
      <c r="AR64" s="782"/>
      <c r="AS64" s="782"/>
      <c r="AT64" s="782"/>
      <c r="AU64" s="782"/>
      <c r="AV64" s="782"/>
      <c r="AW64" s="782"/>
      <c r="AX64" s="782"/>
      <c r="AY64" s="782"/>
      <c r="AZ64" s="788"/>
      <c r="BA64" s="789"/>
      <c r="BB64" s="789"/>
      <c r="BC64" s="789"/>
      <c r="BD64" s="789"/>
      <c r="BE64" s="789"/>
      <c r="BF64" s="789"/>
      <c r="BG64" s="789"/>
      <c r="BH64" s="789"/>
    </row>
    <row r="65" ht="62" spans="1:60">
      <c r="A65" s="723" t="s">
        <v>1015</v>
      </c>
      <c r="B65" s="724" t="s">
        <v>1120</v>
      </c>
      <c r="C65" s="725" t="s">
        <v>1111</v>
      </c>
      <c r="D65" s="725" t="s">
        <v>1102</v>
      </c>
      <c r="E65" s="725" t="s">
        <v>1019</v>
      </c>
      <c r="F65" s="748" t="s">
        <v>1019</v>
      </c>
      <c r="G65" s="751"/>
      <c r="H65" s="751"/>
      <c r="I65" s="751"/>
      <c r="J65" s="751"/>
      <c r="K65" s="751"/>
      <c r="L65" s="751"/>
      <c r="M65" s="751"/>
      <c r="N65" s="751"/>
      <c r="O65" s="762"/>
      <c r="P65" s="762"/>
      <c r="Q65" s="762"/>
      <c r="R65" s="762"/>
      <c r="S65" s="762"/>
      <c r="T65" s="762"/>
      <c r="U65" s="762"/>
      <c r="V65" s="762"/>
      <c r="W65" s="762"/>
      <c r="X65" s="768"/>
      <c r="Y65" s="768"/>
      <c r="Z65" s="768"/>
      <c r="AA65" s="768"/>
      <c r="AB65" s="768"/>
      <c r="AC65" s="768"/>
      <c r="AD65" s="768"/>
      <c r="AE65" s="768"/>
      <c r="AF65" s="768"/>
      <c r="AG65" s="768"/>
      <c r="AH65" s="774"/>
      <c r="AI65" s="774"/>
      <c r="AJ65" s="774"/>
      <c r="AK65" s="774"/>
      <c r="AL65" s="774"/>
      <c r="AM65" s="774"/>
      <c r="AN65" s="774"/>
      <c r="AO65" s="774"/>
      <c r="AP65" s="774"/>
      <c r="AQ65" s="774"/>
      <c r="AR65" s="782"/>
      <c r="AS65" s="782"/>
      <c r="AT65" s="782"/>
      <c r="AU65" s="782"/>
      <c r="AV65" s="782"/>
      <c r="AW65" s="782"/>
      <c r="AX65" s="782"/>
      <c r="AY65" s="782"/>
      <c r="AZ65" s="788"/>
      <c r="BA65" s="789"/>
      <c r="BB65" s="789"/>
      <c r="BC65" s="789"/>
      <c r="BD65" s="789"/>
      <c r="BE65" s="789"/>
      <c r="BF65" s="789"/>
      <c r="BG65" s="789"/>
      <c r="BH65" s="789"/>
    </row>
    <row r="66" ht="102" spans="1:60">
      <c r="A66" s="723" t="s">
        <v>1015</v>
      </c>
      <c r="B66" s="726"/>
      <c r="C66" s="725" t="s">
        <v>1121</v>
      </c>
      <c r="D66" s="725" t="s">
        <v>1102</v>
      </c>
      <c r="E66" s="725" t="s">
        <v>1019</v>
      </c>
      <c r="F66" s="748" t="s">
        <v>1019</v>
      </c>
      <c r="G66" s="751"/>
      <c r="H66" s="751"/>
      <c r="I66" s="751"/>
      <c r="J66" s="751"/>
      <c r="K66" s="751"/>
      <c r="L66" s="751"/>
      <c r="M66" s="751"/>
      <c r="N66" s="751"/>
      <c r="O66" s="762"/>
      <c r="P66" s="762"/>
      <c r="Q66" s="762"/>
      <c r="R66" s="762"/>
      <c r="S66" s="762"/>
      <c r="T66" s="762"/>
      <c r="U66" s="762"/>
      <c r="V66" s="762"/>
      <c r="W66" s="762"/>
      <c r="X66" s="768"/>
      <c r="Y66" s="768"/>
      <c r="Z66" s="768"/>
      <c r="AA66" s="768"/>
      <c r="AB66" s="768"/>
      <c r="AC66" s="768"/>
      <c r="AD66" s="768"/>
      <c r="AE66" s="768"/>
      <c r="AF66" s="768"/>
      <c r="AG66" s="768"/>
      <c r="AH66" s="774"/>
      <c r="AI66" s="774"/>
      <c r="AJ66" s="774"/>
      <c r="AK66" s="774"/>
      <c r="AL66" s="774"/>
      <c r="AM66" s="774"/>
      <c r="AN66" s="774"/>
      <c r="AO66" s="774"/>
      <c r="AP66" s="774"/>
      <c r="AQ66" s="774"/>
      <c r="AR66" s="782"/>
      <c r="AS66" s="782"/>
      <c r="AT66" s="782"/>
      <c r="AU66" s="782"/>
      <c r="AV66" s="782"/>
      <c r="AW66" s="782"/>
      <c r="AX66" s="782"/>
      <c r="AY66" s="782"/>
      <c r="AZ66" s="788"/>
      <c r="BA66" s="789"/>
      <c r="BB66" s="789"/>
      <c r="BC66" s="789"/>
      <c r="BD66" s="789"/>
      <c r="BE66" s="789"/>
      <c r="BF66" s="789"/>
      <c r="BG66" s="789"/>
      <c r="BH66" s="789"/>
    </row>
    <row r="67" ht="82" spans="1:60">
      <c r="A67" s="723" t="s">
        <v>1015</v>
      </c>
      <c r="B67" s="726"/>
      <c r="C67" s="725" t="s">
        <v>1122</v>
      </c>
      <c r="D67" s="725" t="s">
        <v>1102</v>
      </c>
      <c r="E67" s="725" t="s">
        <v>1019</v>
      </c>
      <c r="F67" s="748" t="s">
        <v>1019</v>
      </c>
      <c r="G67" s="751"/>
      <c r="H67" s="751"/>
      <c r="I67" s="751"/>
      <c r="J67" s="751"/>
      <c r="K67" s="751"/>
      <c r="L67" s="751"/>
      <c r="M67" s="751"/>
      <c r="N67" s="751"/>
      <c r="O67" s="762"/>
      <c r="P67" s="762"/>
      <c r="Q67" s="762"/>
      <c r="R67" s="762"/>
      <c r="S67" s="762"/>
      <c r="T67" s="762"/>
      <c r="U67" s="762"/>
      <c r="V67" s="762"/>
      <c r="W67" s="762"/>
      <c r="X67" s="768"/>
      <c r="Y67" s="768"/>
      <c r="Z67" s="768"/>
      <c r="AA67" s="768"/>
      <c r="AB67" s="768"/>
      <c r="AC67" s="768"/>
      <c r="AD67" s="768"/>
      <c r="AE67" s="768"/>
      <c r="AF67" s="768"/>
      <c r="AG67" s="768"/>
      <c r="AH67" s="774"/>
      <c r="AI67" s="774"/>
      <c r="AJ67" s="774"/>
      <c r="AK67" s="774"/>
      <c r="AL67" s="774"/>
      <c r="AM67" s="774"/>
      <c r="AN67" s="774"/>
      <c r="AO67" s="774"/>
      <c r="AP67" s="774"/>
      <c r="AQ67" s="774"/>
      <c r="AR67" s="782"/>
      <c r="AS67" s="782"/>
      <c r="AT67" s="782"/>
      <c r="AU67" s="782"/>
      <c r="AV67" s="782"/>
      <c r="AW67" s="782"/>
      <c r="AX67" s="782"/>
      <c r="AY67" s="782"/>
      <c r="AZ67" s="788"/>
      <c r="BA67" s="789"/>
      <c r="BB67" s="789"/>
      <c r="BC67" s="789"/>
      <c r="BD67" s="789"/>
      <c r="BE67" s="789"/>
      <c r="BF67" s="789"/>
      <c r="BG67" s="789"/>
      <c r="BH67" s="789"/>
    </row>
    <row r="68" ht="62" spans="1:60">
      <c r="A68" s="723" t="s">
        <v>1015</v>
      </c>
      <c r="B68" s="726"/>
      <c r="C68" s="725" t="s">
        <v>1123</v>
      </c>
      <c r="D68" s="725" t="s">
        <v>1102</v>
      </c>
      <c r="E68" s="725" t="s">
        <v>1019</v>
      </c>
      <c r="F68" s="748" t="s">
        <v>1019</v>
      </c>
      <c r="G68" s="751"/>
      <c r="H68" s="751"/>
      <c r="I68" s="751"/>
      <c r="J68" s="751"/>
      <c r="K68" s="751"/>
      <c r="L68" s="751"/>
      <c r="M68" s="751"/>
      <c r="N68" s="751"/>
      <c r="O68" s="762"/>
      <c r="P68" s="762"/>
      <c r="Q68" s="762"/>
      <c r="R68" s="762"/>
      <c r="S68" s="762"/>
      <c r="T68" s="762"/>
      <c r="U68" s="762"/>
      <c r="V68" s="762"/>
      <c r="W68" s="762"/>
      <c r="X68" s="768"/>
      <c r="Y68" s="768"/>
      <c r="Z68" s="768"/>
      <c r="AA68" s="768"/>
      <c r="AB68" s="768"/>
      <c r="AC68" s="768"/>
      <c r="AD68" s="768"/>
      <c r="AE68" s="768"/>
      <c r="AF68" s="768"/>
      <c r="AG68" s="768"/>
      <c r="AH68" s="774"/>
      <c r="AI68" s="774"/>
      <c r="AJ68" s="774"/>
      <c r="AK68" s="774"/>
      <c r="AL68" s="774"/>
      <c r="AM68" s="774"/>
      <c r="AN68" s="774"/>
      <c r="AO68" s="774"/>
      <c r="AP68" s="774"/>
      <c r="AQ68" s="774"/>
      <c r="AR68" s="782"/>
      <c r="AS68" s="782"/>
      <c r="AT68" s="782"/>
      <c r="AU68" s="782"/>
      <c r="AV68" s="782"/>
      <c r="AW68" s="782"/>
      <c r="AX68" s="782"/>
      <c r="AY68" s="782"/>
      <c r="AZ68" s="788"/>
      <c r="BA68" s="789"/>
      <c r="BB68" s="789"/>
      <c r="BC68" s="789"/>
      <c r="BD68" s="789"/>
      <c r="BE68" s="789"/>
      <c r="BF68" s="789"/>
      <c r="BG68" s="789"/>
      <c r="BH68" s="789"/>
    </row>
    <row r="69" ht="62" spans="1:60">
      <c r="A69" s="723" t="s">
        <v>1015</v>
      </c>
      <c r="B69" s="726"/>
      <c r="C69" s="725" t="s">
        <v>1124</v>
      </c>
      <c r="D69" s="725" t="s">
        <v>1102</v>
      </c>
      <c r="E69" s="725" t="s">
        <v>1019</v>
      </c>
      <c r="F69" s="748" t="s">
        <v>1019</v>
      </c>
      <c r="G69" s="751"/>
      <c r="H69" s="751"/>
      <c r="I69" s="751"/>
      <c r="J69" s="751"/>
      <c r="K69" s="751"/>
      <c r="L69" s="751"/>
      <c r="M69" s="751"/>
      <c r="N69" s="751"/>
      <c r="O69" s="762"/>
      <c r="P69" s="762"/>
      <c r="Q69" s="762"/>
      <c r="R69" s="762"/>
      <c r="S69" s="762"/>
      <c r="T69" s="762"/>
      <c r="U69" s="762"/>
      <c r="V69" s="762"/>
      <c r="W69" s="762"/>
      <c r="X69" s="768"/>
      <c r="Y69" s="768"/>
      <c r="Z69" s="768"/>
      <c r="AA69" s="768"/>
      <c r="AB69" s="768"/>
      <c r="AC69" s="768"/>
      <c r="AD69" s="768"/>
      <c r="AE69" s="768"/>
      <c r="AF69" s="768"/>
      <c r="AG69" s="768"/>
      <c r="AH69" s="774"/>
      <c r="AI69" s="774"/>
      <c r="AJ69" s="774"/>
      <c r="AK69" s="774"/>
      <c r="AL69" s="774"/>
      <c r="AM69" s="774"/>
      <c r="AN69" s="774"/>
      <c r="AO69" s="774"/>
      <c r="AP69" s="774"/>
      <c r="AQ69" s="774"/>
      <c r="AR69" s="782"/>
      <c r="AS69" s="782"/>
      <c r="AT69" s="782"/>
      <c r="AU69" s="782"/>
      <c r="AV69" s="782"/>
      <c r="AW69" s="782"/>
      <c r="AX69" s="782"/>
      <c r="AY69" s="782"/>
      <c r="AZ69" s="788"/>
      <c r="BA69" s="789"/>
      <c r="BB69" s="789"/>
      <c r="BC69" s="789"/>
      <c r="BD69" s="789"/>
      <c r="BE69" s="789"/>
      <c r="BF69" s="789"/>
      <c r="BG69" s="789"/>
      <c r="BH69" s="789"/>
    </row>
    <row r="70" ht="62" spans="1:60">
      <c r="A70" s="723" t="s">
        <v>1015</v>
      </c>
      <c r="B70" s="726"/>
      <c r="C70" s="725" t="s">
        <v>1125</v>
      </c>
      <c r="D70" s="725" t="s">
        <v>1102</v>
      </c>
      <c r="E70" s="725" t="s">
        <v>1019</v>
      </c>
      <c r="F70" s="748" t="s">
        <v>1019</v>
      </c>
      <c r="G70" s="751"/>
      <c r="H70" s="751"/>
      <c r="I70" s="751"/>
      <c r="J70" s="751"/>
      <c r="K70" s="751"/>
      <c r="L70" s="751"/>
      <c r="M70" s="751"/>
      <c r="N70" s="751"/>
      <c r="O70" s="762"/>
      <c r="P70" s="762"/>
      <c r="Q70" s="762"/>
      <c r="R70" s="762"/>
      <c r="S70" s="762"/>
      <c r="T70" s="762"/>
      <c r="U70" s="762"/>
      <c r="V70" s="762"/>
      <c r="W70" s="762"/>
      <c r="X70" s="768"/>
      <c r="Y70" s="768"/>
      <c r="Z70" s="768"/>
      <c r="AA70" s="768"/>
      <c r="AB70" s="768"/>
      <c r="AC70" s="768"/>
      <c r="AD70" s="768"/>
      <c r="AE70" s="768"/>
      <c r="AF70" s="768"/>
      <c r="AG70" s="768"/>
      <c r="AH70" s="774"/>
      <c r="AI70" s="774"/>
      <c r="AJ70" s="774"/>
      <c r="AK70" s="774"/>
      <c r="AL70" s="774"/>
      <c r="AM70" s="774"/>
      <c r="AN70" s="774"/>
      <c r="AO70" s="774"/>
      <c r="AP70" s="774"/>
      <c r="AQ70" s="774"/>
      <c r="AR70" s="782"/>
      <c r="AS70" s="782"/>
      <c r="AT70" s="782"/>
      <c r="AU70" s="782"/>
      <c r="AV70" s="782"/>
      <c r="AW70" s="782"/>
      <c r="AX70" s="782"/>
      <c r="AY70" s="782"/>
      <c r="AZ70" s="788"/>
      <c r="BA70" s="789"/>
      <c r="BB70" s="789"/>
      <c r="BC70" s="789"/>
      <c r="BD70" s="789"/>
      <c r="BE70" s="789"/>
      <c r="BF70" s="789"/>
      <c r="BG70" s="789"/>
      <c r="BH70" s="789"/>
    </row>
    <row r="71" ht="62" spans="1:60">
      <c r="A71" s="723" t="s">
        <v>1015</v>
      </c>
      <c r="B71" s="726"/>
      <c r="C71" s="737" t="s">
        <v>1126</v>
      </c>
      <c r="D71" s="725" t="s">
        <v>1102</v>
      </c>
      <c r="E71" s="725" t="s">
        <v>1019</v>
      </c>
      <c r="F71" s="748" t="s">
        <v>1019</v>
      </c>
      <c r="G71" s="751"/>
      <c r="H71" s="751"/>
      <c r="I71" s="751"/>
      <c r="J71" s="751"/>
      <c r="K71" s="751"/>
      <c r="L71" s="751"/>
      <c r="M71" s="751"/>
      <c r="N71" s="751"/>
      <c r="O71" s="762"/>
      <c r="P71" s="762"/>
      <c r="Q71" s="762"/>
      <c r="R71" s="762"/>
      <c r="S71" s="762"/>
      <c r="T71" s="762"/>
      <c r="U71" s="762"/>
      <c r="V71" s="762"/>
      <c r="W71" s="762"/>
      <c r="X71" s="768"/>
      <c r="Y71" s="768"/>
      <c r="Z71" s="768"/>
      <c r="AA71" s="768"/>
      <c r="AB71" s="768"/>
      <c r="AC71" s="768"/>
      <c r="AD71" s="768"/>
      <c r="AE71" s="768"/>
      <c r="AF71" s="768"/>
      <c r="AG71" s="768"/>
      <c r="AH71" s="774"/>
      <c r="AI71" s="774"/>
      <c r="AJ71" s="774"/>
      <c r="AK71" s="774"/>
      <c r="AL71" s="774"/>
      <c r="AM71" s="774"/>
      <c r="AN71" s="774"/>
      <c r="AO71" s="774"/>
      <c r="AP71" s="774"/>
      <c r="AQ71" s="774"/>
      <c r="AR71" s="782"/>
      <c r="AS71" s="782"/>
      <c r="AT71" s="782"/>
      <c r="AU71" s="782"/>
      <c r="AV71" s="782"/>
      <c r="AW71" s="782"/>
      <c r="AX71" s="782"/>
      <c r="AY71" s="782"/>
      <c r="AZ71" s="788"/>
      <c r="BA71" s="789"/>
      <c r="BB71" s="789"/>
      <c r="BC71" s="789"/>
      <c r="BD71" s="789"/>
      <c r="BE71" s="789"/>
      <c r="BF71" s="789"/>
      <c r="BG71" s="789"/>
      <c r="BH71" s="789"/>
    </row>
    <row r="72" ht="62" spans="1:60">
      <c r="A72" s="723" t="s">
        <v>1015</v>
      </c>
      <c r="B72" s="726"/>
      <c r="C72" s="737" t="s">
        <v>1127</v>
      </c>
      <c r="D72" s="725" t="s">
        <v>1102</v>
      </c>
      <c r="E72" s="725" t="s">
        <v>1019</v>
      </c>
      <c r="F72" s="748" t="s">
        <v>1019</v>
      </c>
      <c r="G72" s="751"/>
      <c r="H72" s="751"/>
      <c r="I72" s="751"/>
      <c r="J72" s="751"/>
      <c r="K72" s="751"/>
      <c r="L72" s="751"/>
      <c r="M72" s="751"/>
      <c r="N72" s="751"/>
      <c r="O72" s="762"/>
      <c r="P72" s="762"/>
      <c r="Q72" s="762"/>
      <c r="R72" s="762"/>
      <c r="S72" s="762"/>
      <c r="T72" s="762"/>
      <c r="U72" s="762"/>
      <c r="V72" s="762"/>
      <c r="W72" s="762"/>
      <c r="X72" s="768"/>
      <c r="Y72" s="768"/>
      <c r="Z72" s="768"/>
      <c r="AA72" s="768"/>
      <c r="AB72" s="768"/>
      <c r="AC72" s="768"/>
      <c r="AD72" s="768"/>
      <c r="AE72" s="768"/>
      <c r="AF72" s="768"/>
      <c r="AG72" s="768"/>
      <c r="AH72" s="774"/>
      <c r="AI72" s="774"/>
      <c r="AJ72" s="774"/>
      <c r="AK72" s="774"/>
      <c r="AL72" s="774"/>
      <c r="AM72" s="774"/>
      <c r="AN72" s="774"/>
      <c r="AO72" s="774"/>
      <c r="AP72" s="774"/>
      <c r="AQ72" s="774"/>
      <c r="AR72" s="782"/>
      <c r="AS72" s="782"/>
      <c r="AT72" s="782"/>
      <c r="AU72" s="782"/>
      <c r="AV72" s="782"/>
      <c r="AW72" s="782"/>
      <c r="AX72" s="782"/>
      <c r="AY72" s="782"/>
      <c r="AZ72" s="788"/>
      <c r="BA72" s="789"/>
      <c r="BB72" s="789"/>
      <c r="BC72" s="789"/>
      <c r="BD72" s="789"/>
      <c r="BE72" s="789"/>
      <c r="BF72" s="789"/>
      <c r="BG72" s="789"/>
      <c r="BH72" s="789"/>
    </row>
    <row r="73" ht="62" spans="1:60">
      <c r="A73" s="723" t="s">
        <v>1015</v>
      </c>
      <c r="B73" s="726"/>
      <c r="C73" s="725" t="s">
        <v>1128</v>
      </c>
      <c r="D73" s="725" t="s">
        <v>1102</v>
      </c>
      <c r="E73" s="725" t="s">
        <v>1019</v>
      </c>
      <c r="F73" s="748" t="s">
        <v>1019</v>
      </c>
      <c r="G73" s="751"/>
      <c r="H73" s="751"/>
      <c r="I73" s="751"/>
      <c r="J73" s="751"/>
      <c r="K73" s="751"/>
      <c r="L73" s="751"/>
      <c r="M73" s="751"/>
      <c r="N73" s="751"/>
      <c r="O73" s="762"/>
      <c r="P73" s="762"/>
      <c r="Q73" s="762"/>
      <c r="R73" s="762"/>
      <c r="S73" s="762"/>
      <c r="T73" s="762"/>
      <c r="U73" s="762"/>
      <c r="V73" s="762"/>
      <c r="W73" s="762"/>
      <c r="X73" s="768"/>
      <c r="Y73" s="768"/>
      <c r="Z73" s="768"/>
      <c r="AA73" s="768"/>
      <c r="AB73" s="768"/>
      <c r="AC73" s="768"/>
      <c r="AD73" s="768"/>
      <c r="AE73" s="768"/>
      <c r="AF73" s="768"/>
      <c r="AG73" s="768"/>
      <c r="AH73" s="774"/>
      <c r="AI73" s="774"/>
      <c r="AJ73" s="774"/>
      <c r="AK73" s="774"/>
      <c r="AL73" s="774"/>
      <c r="AM73" s="774"/>
      <c r="AN73" s="774"/>
      <c r="AO73" s="774"/>
      <c r="AP73" s="774"/>
      <c r="AQ73" s="774"/>
      <c r="AR73" s="782"/>
      <c r="AS73" s="782"/>
      <c r="AT73" s="782"/>
      <c r="AU73" s="782"/>
      <c r="AV73" s="782"/>
      <c r="AW73" s="782"/>
      <c r="AX73" s="782"/>
      <c r="AY73" s="782"/>
      <c r="AZ73" s="788"/>
      <c r="BA73" s="789"/>
      <c r="BB73" s="789"/>
      <c r="BC73" s="789"/>
      <c r="BD73" s="789"/>
      <c r="BE73" s="789"/>
      <c r="BF73" s="789"/>
      <c r="BG73" s="789"/>
      <c r="BH73" s="789"/>
    </row>
    <row r="74" ht="62" spans="1:60">
      <c r="A74" s="723" t="s">
        <v>1015</v>
      </c>
      <c r="B74" s="727"/>
      <c r="C74" s="725" t="s">
        <v>1129</v>
      </c>
      <c r="D74" s="725" t="s">
        <v>1102</v>
      </c>
      <c r="E74" s="725" t="s">
        <v>1019</v>
      </c>
      <c r="F74" s="748" t="s">
        <v>1019</v>
      </c>
      <c r="G74" s="751"/>
      <c r="H74" s="751"/>
      <c r="I74" s="751"/>
      <c r="J74" s="751"/>
      <c r="K74" s="751"/>
      <c r="L74" s="751"/>
      <c r="M74" s="751"/>
      <c r="N74" s="751"/>
      <c r="O74" s="762"/>
      <c r="P74" s="762"/>
      <c r="Q74" s="762"/>
      <c r="R74" s="762"/>
      <c r="S74" s="762"/>
      <c r="T74" s="762"/>
      <c r="U74" s="762"/>
      <c r="V74" s="762"/>
      <c r="W74" s="762"/>
      <c r="X74" s="768"/>
      <c r="Y74" s="768"/>
      <c r="Z74" s="768"/>
      <c r="AA74" s="768"/>
      <c r="AB74" s="768"/>
      <c r="AC74" s="768"/>
      <c r="AD74" s="768"/>
      <c r="AE74" s="768"/>
      <c r="AF74" s="768"/>
      <c r="AG74" s="768"/>
      <c r="AH74" s="774"/>
      <c r="AI74" s="774"/>
      <c r="AJ74" s="774"/>
      <c r="AK74" s="774"/>
      <c r="AL74" s="774"/>
      <c r="AM74" s="774"/>
      <c r="AN74" s="774"/>
      <c r="AO74" s="774"/>
      <c r="AP74" s="774"/>
      <c r="AQ74" s="774"/>
      <c r="AR74" s="782"/>
      <c r="AS74" s="782"/>
      <c r="AT74" s="782"/>
      <c r="AU74" s="782"/>
      <c r="AV74" s="782"/>
      <c r="AW74" s="782"/>
      <c r="AX74" s="782"/>
      <c r="AY74" s="782"/>
      <c r="AZ74" s="788"/>
      <c r="BA74" s="789"/>
      <c r="BB74" s="789"/>
      <c r="BC74" s="789"/>
      <c r="BD74" s="789"/>
      <c r="BE74" s="789"/>
      <c r="BF74" s="789"/>
      <c r="BG74" s="789"/>
      <c r="BH74" s="789"/>
    </row>
    <row r="75" ht="20.4" spans="1:60">
      <c r="A75" s="717">
        <v>6</v>
      </c>
      <c r="B75" s="730" t="s">
        <v>1130</v>
      </c>
      <c r="C75" s="731"/>
      <c r="D75" s="731"/>
      <c r="E75" s="731"/>
      <c r="F75" s="731"/>
      <c r="G75" s="751"/>
      <c r="H75" s="751"/>
      <c r="I75" s="751"/>
      <c r="J75" s="751"/>
      <c r="K75" s="751"/>
      <c r="L75" s="751"/>
      <c r="M75" s="751"/>
      <c r="N75" s="751"/>
      <c r="O75" s="762"/>
      <c r="P75" s="762"/>
      <c r="Q75" s="762"/>
      <c r="R75" s="762"/>
      <c r="S75" s="762"/>
      <c r="T75" s="762"/>
      <c r="U75" s="762"/>
      <c r="V75" s="762"/>
      <c r="W75" s="762"/>
      <c r="X75" s="768"/>
      <c r="Y75" s="768"/>
      <c r="Z75" s="768"/>
      <c r="AA75" s="768"/>
      <c r="AB75" s="768"/>
      <c r="AC75" s="768"/>
      <c r="AD75" s="768"/>
      <c r="AE75" s="768"/>
      <c r="AF75" s="768"/>
      <c r="AG75" s="768"/>
      <c r="AH75" s="774"/>
      <c r="AI75" s="774"/>
      <c r="AJ75" s="774"/>
      <c r="AK75" s="774"/>
      <c r="AL75" s="774"/>
      <c r="AM75" s="774"/>
      <c r="AN75" s="774"/>
      <c r="AO75" s="774"/>
      <c r="AP75" s="774"/>
      <c r="AQ75" s="774"/>
      <c r="AR75" s="782"/>
      <c r="AS75" s="782"/>
      <c r="AT75" s="782"/>
      <c r="AU75" s="782"/>
      <c r="AV75" s="782"/>
      <c r="AW75" s="782"/>
      <c r="AX75" s="782"/>
      <c r="AY75" s="782"/>
      <c r="AZ75" s="788"/>
      <c r="BA75" s="789"/>
      <c r="BB75" s="789"/>
      <c r="BC75" s="789"/>
      <c r="BD75" s="789"/>
      <c r="BE75" s="789"/>
      <c r="BF75" s="789"/>
      <c r="BG75" s="789"/>
      <c r="BH75" s="789"/>
    </row>
    <row r="76" ht="20.4" spans="1:60">
      <c r="A76" s="732"/>
      <c r="B76" s="733" t="s">
        <v>1131</v>
      </c>
      <c r="C76" s="734"/>
      <c r="D76" s="734"/>
      <c r="E76" s="734"/>
      <c r="F76" s="734"/>
      <c r="G76" s="751"/>
      <c r="H76" s="751"/>
      <c r="I76" s="751"/>
      <c r="J76" s="751"/>
      <c r="K76" s="751"/>
      <c r="L76" s="751"/>
      <c r="M76" s="751"/>
      <c r="N76" s="751"/>
      <c r="O76" s="762"/>
      <c r="P76" s="762"/>
      <c r="Q76" s="762"/>
      <c r="R76" s="762"/>
      <c r="S76" s="762"/>
      <c r="T76" s="762"/>
      <c r="U76" s="762"/>
      <c r="V76" s="762"/>
      <c r="W76" s="762"/>
      <c r="X76" s="768"/>
      <c r="Y76" s="768"/>
      <c r="Z76" s="768"/>
      <c r="AA76" s="768"/>
      <c r="AB76" s="768"/>
      <c r="AC76" s="768"/>
      <c r="AD76" s="768"/>
      <c r="AE76" s="768"/>
      <c r="AF76" s="768"/>
      <c r="AG76" s="768"/>
      <c r="AH76" s="774"/>
      <c r="AI76" s="774"/>
      <c r="AJ76" s="774"/>
      <c r="AK76" s="774"/>
      <c r="AL76" s="774"/>
      <c r="AM76" s="774"/>
      <c r="AN76" s="774"/>
      <c r="AO76" s="774"/>
      <c r="AP76" s="774"/>
      <c r="AQ76" s="774"/>
      <c r="AR76" s="782"/>
      <c r="AS76" s="782"/>
      <c r="AT76" s="782"/>
      <c r="AU76" s="782"/>
      <c r="AV76" s="782"/>
      <c r="AW76" s="782"/>
      <c r="AX76" s="782"/>
      <c r="AY76" s="782"/>
      <c r="AZ76" s="788"/>
      <c r="BA76" s="789"/>
      <c r="BB76" s="789"/>
      <c r="BC76" s="789"/>
      <c r="BD76" s="789"/>
      <c r="BE76" s="789"/>
      <c r="BF76" s="789"/>
      <c r="BG76" s="789"/>
      <c r="BH76" s="789"/>
    </row>
    <row r="77" ht="62" spans="1:60">
      <c r="A77" s="723" t="s">
        <v>1015</v>
      </c>
      <c r="B77" s="729" t="s">
        <v>1132</v>
      </c>
      <c r="C77" s="725" t="s">
        <v>1133</v>
      </c>
      <c r="D77" s="725" t="s">
        <v>1134</v>
      </c>
      <c r="E77" s="725" t="s">
        <v>1019</v>
      </c>
      <c r="F77" s="748" t="s">
        <v>1019</v>
      </c>
      <c r="G77" s="751"/>
      <c r="H77" s="751"/>
      <c r="I77" s="751"/>
      <c r="J77" s="751"/>
      <c r="K77" s="751"/>
      <c r="L77" s="751"/>
      <c r="M77" s="751"/>
      <c r="N77" s="751"/>
      <c r="O77" s="762"/>
      <c r="P77" s="762"/>
      <c r="Q77" s="762"/>
      <c r="R77" s="762"/>
      <c r="S77" s="762"/>
      <c r="T77" s="762"/>
      <c r="U77" s="762"/>
      <c r="V77" s="762"/>
      <c r="W77" s="762"/>
      <c r="X77" s="768"/>
      <c r="Y77" s="768"/>
      <c r="Z77" s="768"/>
      <c r="AA77" s="768"/>
      <c r="AB77" s="768"/>
      <c r="AC77" s="768"/>
      <c r="AD77" s="768"/>
      <c r="AE77" s="768"/>
      <c r="AF77" s="768"/>
      <c r="AG77" s="768"/>
      <c r="AH77" s="774"/>
      <c r="AI77" s="774"/>
      <c r="AJ77" s="774"/>
      <c r="AK77" s="774"/>
      <c r="AL77" s="774"/>
      <c r="AM77" s="774"/>
      <c r="AN77" s="774"/>
      <c r="AO77" s="774"/>
      <c r="AP77" s="774"/>
      <c r="AQ77" s="774"/>
      <c r="AR77" s="782"/>
      <c r="AS77" s="782"/>
      <c r="AT77" s="782"/>
      <c r="AU77" s="782"/>
      <c r="AV77" s="782"/>
      <c r="AW77" s="782"/>
      <c r="AX77" s="782"/>
      <c r="AY77" s="782"/>
      <c r="AZ77" s="789"/>
      <c r="BA77" s="789"/>
      <c r="BB77" s="789"/>
      <c r="BC77" s="789"/>
      <c r="BD77" s="789"/>
      <c r="BE77" s="789"/>
      <c r="BF77" s="789"/>
      <c r="BG77" s="789"/>
      <c r="BH77" s="789"/>
    </row>
    <row r="78" ht="62" spans="1:60">
      <c r="A78" s="723" t="s">
        <v>1015</v>
      </c>
      <c r="B78" s="729"/>
      <c r="C78" s="725" t="s">
        <v>1135</v>
      </c>
      <c r="D78" s="725" t="s">
        <v>1136</v>
      </c>
      <c r="E78" s="725" t="s">
        <v>1019</v>
      </c>
      <c r="F78" s="748" t="s">
        <v>1019</v>
      </c>
      <c r="G78" s="751"/>
      <c r="H78" s="751"/>
      <c r="I78" s="751"/>
      <c r="J78" s="751"/>
      <c r="K78" s="751"/>
      <c r="L78" s="751"/>
      <c r="M78" s="751"/>
      <c r="N78" s="751"/>
      <c r="O78" s="762"/>
      <c r="P78" s="762"/>
      <c r="Q78" s="762"/>
      <c r="R78" s="762"/>
      <c r="S78" s="762"/>
      <c r="T78" s="762"/>
      <c r="U78" s="762"/>
      <c r="V78" s="762"/>
      <c r="W78" s="762"/>
      <c r="X78" s="768"/>
      <c r="Y78" s="768"/>
      <c r="Z78" s="768"/>
      <c r="AA78" s="768"/>
      <c r="AB78" s="768"/>
      <c r="AC78" s="768"/>
      <c r="AD78" s="768"/>
      <c r="AE78" s="768"/>
      <c r="AF78" s="768"/>
      <c r="AG78" s="768"/>
      <c r="AH78" s="774"/>
      <c r="AI78" s="774"/>
      <c r="AJ78" s="774"/>
      <c r="AK78" s="774"/>
      <c r="AL78" s="774"/>
      <c r="AM78" s="774"/>
      <c r="AN78" s="774"/>
      <c r="AO78" s="774"/>
      <c r="AP78" s="774"/>
      <c r="AQ78" s="774"/>
      <c r="AR78" s="782"/>
      <c r="AS78" s="782"/>
      <c r="AT78" s="782"/>
      <c r="AU78" s="782"/>
      <c r="AV78" s="782"/>
      <c r="AW78" s="782"/>
      <c r="AX78" s="782"/>
      <c r="AY78" s="782"/>
      <c r="AZ78" s="789"/>
      <c r="BA78" s="789"/>
      <c r="BB78" s="789"/>
      <c r="BC78" s="789"/>
      <c r="BD78" s="789"/>
      <c r="BE78" s="789"/>
      <c r="BF78" s="789"/>
      <c r="BG78" s="789"/>
      <c r="BH78" s="789"/>
    </row>
    <row r="79" ht="62" spans="1:60">
      <c r="A79" s="723" t="s">
        <v>1015</v>
      </c>
      <c r="B79" s="729"/>
      <c r="C79" s="725" t="s">
        <v>1137</v>
      </c>
      <c r="D79" s="725" t="s">
        <v>1138</v>
      </c>
      <c r="E79" s="725" t="s">
        <v>1019</v>
      </c>
      <c r="F79" s="748" t="s">
        <v>1019</v>
      </c>
      <c r="G79" s="751"/>
      <c r="H79" s="751"/>
      <c r="I79" s="751"/>
      <c r="J79" s="751"/>
      <c r="K79" s="751"/>
      <c r="L79" s="751"/>
      <c r="M79" s="751"/>
      <c r="N79" s="751"/>
      <c r="O79" s="762"/>
      <c r="P79" s="762"/>
      <c r="Q79" s="762"/>
      <c r="R79" s="762"/>
      <c r="S79" s="762"/>
      <c r="T79" s="762"/>
      <c r="U79" s="762"/>
      <c r="V79" s="762"/>
      <c r="W79" s="762"/>
      <c r="X79" s="768"/>
      <c r="Y79" s="768"/>
      <c r="Z79" s="768"/>
      <c r="AA79" s="768"/>
      <c r="AB79" s="768"/>
      <c r="AC79" s="768"/>
      <c r="AD79" s="768"/>
      <c r="AE79" s="768"/>
      <c r="AF79" s="768"/>
      <c r="AG79" s="768"/>
      <c r="AH79" s="774"/>
      <c r="AI79" s="774"/>
      <c r="AJ79" s="774"/>
      <c r="AK79" s="774"/>
      <c r="AL79" s="774"/>
      <c r="AM79" s="774"/>
      <c r="AN79" s="774"/>
      <c r="AO79" s="774"/>
      <c r="AP79" s="774"/>
      <c r="AQ79" s="774"/>
      <c r="AR79" s="782"/>
      <c r="AS79" s="782"/>
      <c r="AT79" s="782"/>
      <c r="AU79" s="782"/>
      <c r="AV79" s="782"/>
      <c r="AW79" s="782"/>
      <c r="AX79" s="782"/>
      <c r="AY79" s="782"/>
      <c r="AZ79" s="789"/>
      <c r="BA79" s="789"/>
      <c r="BB79" s="789"/>
      <c r="BC79" s="789"/>
      <c r="BD79" s="789"/>
      <c r="BE79" s="789"/>
      <c r="BF79" s="789"/>
      <c r="BG79" s="789"/>
      <c r="BH79" s="789"/>
    </row>
    <row r="80" ht="62" spans="1:60">
      <c r="A80" s="723" t="s">
        <v>1015</v>
      </c>
      <c r="B80" s="729"/>
      <c r="C80" s="725" t="s">
        <v>1139</v>
      </c>
      <c r="D80" s="725" t="s">
        <v>1138</v>
      </c>
      <c r="E80" s="725" t="s">
        <v>1019</v>
      </c>
      <c r="F80" s="748" t="s">
        <v>1019</v>
      </c>
      <c r="G80" s="751"/>
      <c r="H80" s="751"/>
      <c r="I80" s="751"/>
      <c r="J80" s="751"/>
      <c r="K80" s="751"/>
      <c r="L80" s="751"/>
      <c r="M80" s="751"/>
      <c r="N80" s="751"/>
      <c r="O80" s="762"/>
      <c r="P80" s="762"/>
      <c r="Q80" s="762"/>
      <c r="R80" s="762"/>
      <c r="S80" s="762"/>
      <c r="T80" s="762"/>
      <c r="U80" s="762"/>
      <c r="V80" s="762"/>
      <c r="W80" s="762"/>
      <c r="X80" s="768"/>
      <c r="Y80" s="768"/>
      <c r="Z80" s="768"/>
      <c r="AA80" s="768"/>
      <c r="AB80" s="768"/>
      <c r="AC80" s="768"/>
      <c r="AD80" s="768"/>
      <c r="AE80" s="768"/>
      <c r="AF80" s="768"/>
      <c r="AG80" s="768"/>
      <c r="AH80" s="774"/>
      <c r="AI80" s="774"/>
      <c r="AJ80" s="774"/>
      <c r="AK80" s="774"/>
      <c r="AL80" s="774"/>
      <c r="AM80" s="774"/>
      <c r="AN80" s="774"/>
      <c r="AO80" s="774"/>
      <c r="AP80" s="774"/>
      <c r="AQ80" s="774"/>
      <c r="AR80" s="782"/>
      <c r="AS80" s="782"/>
      <c r="AT80" s="782"/>
      <c r="AU80" s="782"/>
      <c r="AV80" s="782"/>
      <c r="AW80" s="782"/>
      <c r="AX80" s="782"/>
      <c r="AY80" s="782"/>
      <c r="AZ80" s="789"/>
      <c r="BA80" s="789"/>
      <c r="BB80" s="789"/>
      <c r="BC80" s="789"/>
      <c r="BD80" s="789"/>
      <c r="BE80" s="789"/>
      <c r="BF80" s="789"/>
      <c r="BG80" s="789"/>
      <c r="BH80" s="789"/>
    </row>
    <row r="81" ht="82" spans="1:60">
      <c r="A81" s="723" t="s">
        <v>1015</v>
      </c>
      <c r="B81" s="729"/>
      <c r="C81" s="725" t="s">
        <v>1140</v>
      </c>
      <c r="D81" s="725" t="s">
        <v>1136</v>
      </c>
      <c r="E81" s="725" t="s">
        <v>1019</v>
      </c>
      <c r="F81" s="748" t="s">
        <v>1019</v>
      </c>
      <c r="G81" s="751"/>
      <c r="H81" s="751"/>
      <c r="I81" s="751"/>
      <c r="J81" s="751"/>
      <c r="K81" s="751"/>
      <c r="L81" s="751"/>
      <c r="M81" s="751"/>
      <c r="N81" s="751"/>
      <c r="O81" s="762"/>
      <c r="P81" s="762"/>
      <c r="Q81" s="762"/>
      <c r="R81" s="762"/>
      <c r="S81" s="762"/>
      <c r="T81" s="762"/>
      <c r="U81" s="762"/>
      <c r="V81" s="762"/>
      <c r="W81" s="762"/>
      <c r="X81" s="768"/>
      <c r="Y81" s="768"/>
      <c r="Z81" s="768"/>
      <c r="AA81" s="768"/>
      <c r="AB81" s="768"/>
      <c r="AC81" s="768"/>
      <c r="AD81" s="768"/>
      <c r="AE81" s="768"/>
      <c r="AF81" s="768"/>
      <c r="AG81" s="768"/>
      <c r="AH81" s="774"/>
      <c r="AI81" s="774"/>
      <c r="AJ81" s="774"/>
      <c r="AK81" s="774"/>
      <c r="AL81" s="774"/>
      <c r="AM81" s="774"/>
      <c r="AN81" s="774"/>
      <c r="AO81" s="774"/>
      <c r="AP81" s="774"/>
      <c r="AQ81" s="774"/>
      <c r="AR81" s="782"/>
      <c r="AS81" s="782"/>
      <c r="AT81" s="782"/>
      <c r="AU81" s="782"/>
      <c r="AV81" s="782"/>
      <c r="AW81" s="782"/>
      <c r="AX81" s="782"/>
      <c r="AY81" s="782"/>
      <c r="AZ81" s="789"/>
      <c r="BA81" s="789"/>
      <c r="BB81" s="789"/>
      <c r="BC81" s="789"/>
      <c r="BD81" s="789"/>
      <c r="BE81" s="789"/>
      <c r="BF81" s="789"/>
      <c r="BG81" s="789"/>
      <c r="BH81" s="789"/>
    </row>
    <row r="82" ht="62" spans="1:60">
      <c r="A82" s="723" t="s">
        <v>1015</v>
      </c>
      <c r="B82" s="729"/>
      <c r="C82" s="725" t="s">
        <v>1141</v>
      </c>
      <c r="D82" s="725" t="s">
        <v>1136</v>
      </c>
      <c r="E82" s="725" t="s">
        <v>1019</v>
      </c>
      <c r="F82" s="748" t="s">
        <v>1019</v>
      </c>
      <c r="G82" s="751"/>
      <c r="H82" s="751"/>
      <c r="I82" s="751"/>
      <c r="J82" s="751"/>
      <c r="K82" s="751"/>
      <c r="L82" s="751"/>
      <c r="M82" s="751"/>
      <c r="N82" s="751"/>
      <c r="O82" s="762"/>
      <c r="P82" s="762"/>
      <c r="Q82" s="762"/>
      <c r="R82" s="762"/>
      <c r="S82" s="762"/>
      <c r="T82" s="762"/>
      <c r="U82" s="762"/>
      <c r="V82" s="762"/>
      <c r="W82" s="762"/>
      <c r="X82" s="768"/>
      <c r="Y82" s="768"/>
      <c r="Z82" s="768"/>
      <c r="AA82" s="768"/>
      <c r="AB82" s="768"/>
      <c r="AC82" s="768"/>
      <c r="AD82" s="768"/>
      <c r="AE82" s="768"/>
      <c r="AF82" s="768"/>
      <c r="AG82" s="768"/>
      <c r="AH82" s="774"/>
      <c r="AI82" s="774"/>
      <c r="AJ82" s="774"/>
      <c r="AK82" s="774"/>
      <c r="AL82" s="774"/>
      <c r="AM82" s="774"/>
      <c r="AN82" s="774"/>
      <c r="AO82" s="774"/>
      <c r="AP82" s="774"/>
      <c r="AQ82" s="774"/>
      <c r="AR82" s="782"/>
      <c r="AS82" s="782"/>
      <c r="AT82" s="782"/>
      <c r="AU82" s="782"/>
      <c r="AV82" s="782"/>
      <c r="AW82" s="782"/>
      <c r="AX82" s="782"/>
      <c r="AY82" s="782"/>
      <c r="AZ82" s="789"/>
      <c r="BA82" s="789"/>
      <c r="BB82" s="789"/>
      <c r="BC82" s="789"/>
      <c r="BD82" s="789"/>
      <c r="BE82" s="789"/>
      <c r="BF82" s="789"/>
      <c r="BG82" s="789"/>
      <c r="BH82" s="789"/>
    </row>
    <row r="83" ht="82" spans="1:60">
      <c r="A83" s="723" t="s">
        <v>1015</v>
      </c>
      <c r="B83" s="729" t="s">
        <v>1142</v>
      </c>
      <c r="C83" s="725" t="s">
        <v>1143</v>
      </c>
      <c r="D83" s="725" t="s">
        <v>1144</v>
      </c>
      <c r="E83" s="725" t="s">
        <v>1019</v>
      </c>
      <c r="F83" s="748" t="s">
        <v>1019</v>
      </c>
      <c r="G83" s="751"/>
      <c r="H83" s="751"/>
      <c r="I83" s="751"/>
      <c r="J83" s="751"/>
      <c r="K83" s="751"/>
      <c r="L83" s="751"/>
      <c r="M83" s="751"/>
      <c r="N83" s="751"/>
      <c r="O83" s="762"/>
      <c r="P83" s="762"/>
      <c r="Q83" s="762"/>
      <c r="R83" s="762"/>
      <c r="S83" s="762"/>
      <c r="T83" s="762"/>
      <c r="U83" s="762"/>
      <c r="V83" s="762"/>
      <c r="W83" s="762"/>
      <c r="X83" s="768"/>
      <c r="Y83" s="768"/>
      <c r="Z83" s="768"/>
      <c r="AA83" s="768"/>
      <c r="AB83" s="768"/>
      <c r="AC83" s="768"/>
      <c r="AD83" s="768"/>
      <c r="AE83" s="768"/>
      <c r="AF83" s="768"/>
      <c r="AG83" s="768"/>
      <c r="AH83" s="774"/>
      <c r="AI83" s="774"/>
      <c r="AJ83" s="774"/>
      <c r="AK83" s="774"/>
      <c r="AL83" s="774"/>
      <c r="AM83" s="774"/>
      <c r="AN83" s="774"/>
      <c r="AO83" s="774"/>
      <c r="AP83" s="774"/>
      <c r="AQ83" s="774"/>
      <c r="AR83" s="782"/>
      <c r="AS83" s="782"/>
      <c r="AT83" s="782"/>
      <c r="AU83" s="782"/>
      <c r="AV83" s="782"/>
      <c r="AW83" s="782"/>
      <c r="AX83" s="782"/>
      <c r="AY83" s="782"/>
      <c r="AZ83" s="789"/>
      <c r="BA83" s="789"/>
      <c r="BB83" s="789"/>
      <c r="BC83" s="789"/>
      <c r="BD83" s="789"/>
      <c r="BE83" s="789"/>
      <c r="BF83" s="789"/>
      <c r="BG83" s="789"/>
      <c r="BH83" s="789"/>
    </row>
    <row r="84" ht="62" spans="1:60">
      <c r="A84" s="723" t="s">
        <v>1015</v>
      </c>
      <c r="B84" s="724" t="s">
        <v>1145</v>
      </c>
      <c r="C84" s="737" t="s">
        <v>1146</v>
      </c>
      <c r="D84" s="725" t="s">
        <v>1147</v>
      </c>
      <c r="E84" s="725" t="s">
        <v>1019</v>
      </c>
      <c r="F84" s="748" t="s">
        <v>1019</v>
      </c>
      <c r="G84" s="751"/>
      <c r="H84" s="751"/>
      <c r="I84" s="751"/>
      <c r="J84" s="751"/>
      <c r="K84" s="751"/>
      <c r="L84" s="751"/>
      <c r="M84" s="751"/>
      <c r="N84" s="751"/>
      <c r="O84" s="762"/>
      <c r="P84" s="762"/>
      <c r="Q84" s="762"/>
      <c r="R84" s="762"/>
      <c r="S84" s="762"/>
      <c r="T84" s="762"/>
      <c r="U84" s="762"/>
      <c r="V84" s="762"/>
      <c r="W84" s="762"/>
      <c r="X84" s="768"/>
      <c r="Y84" s="768"/>
      <c r="Z84" s="768"/>
      <c r="AA84" s="768"/>
      <c r="AB84" s="768"/>
      <c r="AC84" s="768"/>
      <c r="AD84" s="768"/>
      <c r="AE84" s="768"/>
      <c r="AF84" s="768"/>
      <c r="AG84" s="768"/>
      <c r="AH84" s="774"/>
      <c r="AI84" s="774"/>
      <c r="AJ84" s="774"/>
      <c r="AK84" s="774"/>
      <c r="AL84" s="774"/>
      <c r="AM84" s="774"/>
      <c r="AN84" s="774"/>
      <c r="AO84" s="774"/>
      <c r="AP84" s="774"/>
      <c r="AQ84" s="774"/>
      <c r="AR84" s="782"/>
      <c r="AS84" s="782"/>
      <c r="AT84" s="782"/>
      <c r="AU84" s="782"/>
      <c r="AV84" s="782"/>
      <c r="AW84" s="782"/>
      <c r="AX84" s="782"/>
      <c r="AY84" s="782"/>
      <c r="AZ84" s="789"/>
      <c r="BA84" s="789"/>
      <c r="BB84" s="789"/>
      <c r="BC84" s="789"/>
      <c r="BD84" s="789"/>
      <c r="BE84" s="789"/>
      <c r="BF84" s="789"/>
      <c r="BG84" s="789"/>
      <c r="BH84" s="789"/>
    </row>
    <row r="85" ht="62" spans="1:60">
      <c r="A85" s="723" t="s">
        <v>1015</v>
      </c>
      <c r="B85" s="726"/>
      <c r="C85" s="797" t="s">
        <v>1148</v>
      </c>
      <c r="D85" s="725" t="s">
        <v>1138</v>
      </c>
      <c r="E85" s="725" t="s">
        <v>1019</v>
      </c>
      <c r="F85" s="748" t="s">
        <v>1019</v>
      </c>
      <c r="G85" s="751"/>
      <c r="H85" s="751"/>
      <c r="I85" s="751"/>
      <c r="J85" s="751"/>
      <c r="K85" s="751"/>
      <c r="L85" s="751"/>
      <c r="M85" s="751"/>
      <c r="N85" s="751"/>
      <c r="O85" s="762"/>
      <c r="P85" s="762"/>
      <c r="Q85" s="762"/>
      <c r="R85" s="762"/>
      <c r="S85" s="762"/>
      <c r="T85" s="762"/>
      <c r="U85" s="762"/>
      <c r="V85" s="762"/>
      <c r="W85" s="762"/>
      <c r="X85" s="768"/>
      <c r="Y85" s="768"/>
      <c r="Z85" s="768"/>
      <c r="AA85" s="768"/>
      <c r="AB85" s="768"/>
      <c r="AC85" s="768"/>
      <c r="AD85" s="768"/>
      <c r="AE85" s="768"/>
      <c r="AF85" s="768"/>
      <c r="AG85" s="768"/>
      <c r="AH85" s="774"/>
      <c r="AI85" s="774"/>
      <c r="AJ85" s="774"/>
      <c r="AK85" s="774"/>
      <c r="AL85" s="774"/>
      <c r="AM85" s="774"/>
      <c r="AN85" s="774"/>
      <c r="AO85" s="774"/>
      <c r="AP85" s="774"/>
      <c r="AQ85" s="774"/>
      <c r="AR85" s="782"/>
      <c r="AS85" s="782"/>
      <c r="AT85" s="782"/>
      <c r="AU85" s="782"/>
      <c r="AV85" s="782"/>
      <c r="AW85" s="782"/>
      <c r="AX85" s="782"/>
      <c r="AY85" s="782"/>
      <c r="AZ85" s="789"/>
      <c r="BA85" s="789"/>
      <c r="BB85" s="789"/>
      <c r="BC85" s="789"/>
      <c r="BD85" s="789"/>
      <c r="BE85" s="789"/>
      <c r="BF85" s="789"/>
      <c r="BG85" s="789"/>
      <c r="BH85" s="789"/>
    </row>
    <row r="86" ht="204" spans="1:60">
      <c r="A86" s="723" t="s">
        <v>1015</v>
      </c>
      <c r="B86" s="726"/>
      <c r="C86" s="797" t="s">
        <v>1149</v>
      </c>
      <c r="D86" s="725" t="s">
        <v>1150</v>
      </c>
      <c r="E86" s="725" t="s">
        <v>1019</v>
      </c>
      <c r="F86" s="748" t="s">
        <v>1019</v>
      </c>
      <c r="G86" s="751"/>
      <c r="H86" s="751"/>
      <c r="I86" s="751"/>
      <c r="J86" s="751"/>
      <c r="K86" s="751"/>
      <c r="L86" s="751"/>
      <c r="M86" s="751"/>
      <c r="N86" s="751"/>
      <c r="O86" s="762"/>
      <c r="P86" s="762"/>
      <c r="Q86" s="762"/>
      <c r="R86" s="762"/>
      <c r="S86" s="762"/>
      <c r="T86" s="762"/>
      <c r="U86" s="762"/>
      <c r="V86" s="762"/>
      <c r="W86" s="762"/>
      <c r="X86" s="768"/>
      <c r="Y86" s="768"/>
      <c r="Z86" s="768"/>
      <c r="AA86" s="768"/>
      <c r="AB86" s="768"/>
      <c r="AC86" s="768"/>
      <c r="AD86" s="768"/>
      <c r="AE86" s="768"/>
      <c r="AF86" s="768"/>
      <c r="AG86" s="768"/>
      <c r="AH86" s="774"/>
      <c r="AI86" s="774"/>
      <c r="AJ86" s="774"/>
      <c r="AK86" s="774"/>
      <c r="AL86" s="774"/>
      <c r="AM86" s="774"/>
      <c r="AN86" s="774"/>
      <c r="AO86" s="774"/>
      <c r="AP86" s="774"/>
      <c r="AQ86" s="774"/>
      <c r="AR86" s="782"/>
      <c r="AS86" s="782"/>
      <c r="AT86" s="782"/>
      <c r="AU86" s="782"/>
      <c r="AV86" s="782"/>
      <c r="AW86" s="782"/>
      <c r="AX86" s="782"/>
      <c r="AY86" s="782"/>
      <c r="AZ86" s="789"/>
      <c r="BA86" s="789"/>
      <c r="BB86" s="789"/>
      <c r="BC86" s="789"/>
      <c r="BD86" s="789"/>
      <c r="BE86" s="789"/>
      <c r="BF86" s="789"/>
      <c r="BG86" s="789"/>
      <c r="BH86" s="789"/>
    </row>
    <row r="87" ht="123" spans="1:60">
      <c r="A87" s="723" t="s">
        <v>1015</v>
      </c>
      <c r="B87" s="726"/>
      <c r="C87" s="798" t="s">
        <v>1151</v>
      </c>
      <c r="D87" s="725" t="s">
        <v>1152</v>
      </c>
      <c r="E87" s="725" t="s">
        <v>1019</v>
      </c>
      <c r="F87" s="748" t="s">
        <v>1019</v>
      </c>
      <c r="G87" s="751"/>
      <c r="H87" s="751"/>
      <c r="I87" s="751"/>
      <c r="J87" s="751"/>
      <c r="K87" s="751"/>
      <c r="L87" s="751"/>
      <c r="M87" s="751"/>
      <c r="N87" s="751"/>
      <c r="O87" s="762"/>
      <c r="P87" s="762"/>
      <c r="Q87" s="762"/>
      <c r="R87" s="762"/>
      <c r="S87" s="762"/>
      <c r="T87" s="762"/>
      <c r="U87" s="762"/>
      <c r="V87" s="762"/>
      <c r="W87" s="762"/>
      <c r="X87" s="768"/>
      <c r="Y87" s="768"/>
      <c r="Z87" s="768"/>
      <c r="AA87" s="768"/>
      <c r="AB87" s="768"/>
      <c r="AC87" s="768"/>
      <c r="AD87" s="768"/>
      <c r="AE87" s="768"/>
      <c r="AF87" s="768"/>
      <c r="AG87" s="768"/>
      <c r="AH87" s="774"/>
      <c r="AI87" s="774"/>
      <c r="AJ87" s="774"/>
      <c r="AK87" s="774"/>
      <c r="AL87" s="774"/>
      <c r="AM87" s="774"/>
      <c r="AN87" s="774"/>
      <c r="AO87" s="774"/>
      <c r="AP87" s="774"/>
      <c r="AQ87" s="774"/>
      <c r="AR87" s="782"/>
      <c r="AS87" s="782"/>
      <c r="AT87" s="782"/>
      <c r="AU87" s="782"/>
      <c r="AV87" s="782"/>
      <c r="AW87" s="782"/>
      <c r="AX87" s="782"/>
      <c r="AY87" s="782"/>
      <c r="AZ87" s="789"/>
      <c r="BA87" s="789"/>
      <c r="BB87" s="789"/>
      <c r="BC87" s="789"/>
      <c r="BD87" s="789"/>
      <c r="BE87" s="789"/>
      <c r="BF87" s="789"/>
      <c r="BG87" s="789"/>
      <c r="BH87" s="789"/>
    </row>
    <row r="88" ht="143" spans="1:60">
      <c r="A88" s="723" t="s">
        <v>1015</v>
      </c>
      <c r="B88" s="727"/>
      <c r="C88" s="798" t="s">
        <v>1153</v>
      </c>
      <c r="D88" s="725" t="s">
        <v>1154</v>
      </c>
      <c r="E88" s="725" t="s">
        <v>1019</v>
      </c>
      <c r="F88" s="748" t="s">
        <v>1019</v>
      </c>
      <c r="G88" s="751"/>
      <c r="H88" s="751"/>
      <c r="I88" s="751"/>
      <c r="J88" s="751"/>
      <c r="K88" s="751"/>
      <c r="L88" s="751"/>
      <c r="M88" s="751"/>
      <c r="N88" s="751"/>
      <c r="O88" s="762"/>
      <c r="P88" s="762"/>
      <c r="Q88" s="762"/>
      <c r="R88" s="762"/>
      <c r="S88" s="762"/>
      <c r="T88" s="762"/>
      <c r="U88" s="762"/>
      <c r="V88" s="762"/>
      <c r="W88" s="762"/>
      <c r="X88" s="768"/>
      <c r="Y88" s="768"/>
      <c r="Z88" s="768"/>
      <c r="AA88" s="768"/>
      <c r="AB88" s="768"/>
      <c r="AC88" s="768"/>
      <c r="AD88" s="768"/>
      <c r="AE88" s="768"/>
      <c r="AF88" s="768"/>
      <c r="AG88" s="768"/>
      <c r="AH88" s="774"/>
      <c r="AI88" s="774"/>
      <c r="AJ88" s="774"/>
      <c r="AK88" s="774"/>
      <c r="AL88" s="774"/>
      <c r="AM88" s="774"/>
      <c r="AN88" s="774"/>
      <c r="AO88" s="774"/>
      <c r="AP88" s="774"/>
      <c r="AQ88" s="774"/>
      <c r="AR88" s="782"/>
      <c r="AS88" s="782"/>
      <c r="AT88" s="782"/>
      <c r="AU88" s="782"/>
      <c r="AV88" s="782"/>
      <c r="AW88" s="782"/>
      <c r="AX88" s="782"/>
      <c r="AY88" s="782"/>
      <c r="AZ88" s="789"/>
      <c r="BA88" s="789"/>
      <c r="BB88" s="789"/>
      <c r="BC88" s="789"/>
      <c r="BD88" s="789"/>
      <c r="BE88" s="789"/>
      <c r="BF88" s="789"/>
      <c r="BG88" s="789"/>
      <c r="BH88" s="789"/>
    </row>
    <row r="89" ht="62" spans="1:60">
      <c r="A89" s="723" t="s">
        <v>1015</v>
      </c>
      <c r="B89" s="729" t="s">
        <v>1155</v>
      </c>
      <c r="C89" s="737" t="s">
        <v>1156</v>
      </c>
      <c r="D89" s="725" t="s">
        <v>1147</v>
      </c>
      <c r="E89" s="725" t="s">
        <v>1019</v>
      </c>
      <c r="F89" s="748" t="s">
        <v>1019</v>
      </c>
      <c r="G89" s="751"/>
      <c r="H89" s="751"/>
      <c r="I89" s="751"/>
      <c r="J89" s="751"/>
      <c r="K89" s="751"/>
      <c r="L89" s="751"/>
      <c r="M89" s="751"/>
      <c r="N89" s="751"/>
      <c r="O89" s="762"/>
      <c r="P89" s="762"/>
      <c r="Q89" s="762"/>
      <c r="R89" s="762"/>
      <c r="S89" s="762"/>
      <c r="T89" s="762"/>
      <c r="U89" s="762"/>
      <c r="V89" s="762"/>
      <c r="W89" s="762"/>
      <c r="X89" s="768"/>
      <c r="Y89" s="768"/>
      <c r="Z89" s="768"/>
      <c r="AA89" s="768"/>
      <c r="AB89" s="768"/>
      <c r="AC89" s="768"/>
      <c r="AD89" s="768"/>
      <c r="AE89" s="768"/>
      <c r="AF89" s="768"/>
      <c r="AG89" s="768"/>
      <c r="AH89" s="774"/>
      <c r="AI89" s="774"/>
      <c r="AJ89" s="774"/>
      <c r="AK89" s="774"/>
      <c r="AL89" s="774"/>
      <c r="AM89" s="774"/>
      <c r="AN89" s="774"/>
      <c r="AO89" s="774"/>
      <c r="AP89" s="774"/>
      <c r="AQ89" s="774"/>
      <c r="AR89" s="782"/>
      <c r="AS89" s="782"/>
      <c r="AT89" s="782"/>
      <c r="AU89" s="782"/>
      <c r="AV89" s="782"/>
      <c r="AW89" s="782"/>
      <c r="AX89" s="782"/>
      <c r="AY89" s="782"/>
      <c r="AZ89" s="788"/>
      <c r="BA89" s="789"/>
      <c r="BB89" s="789"/>
      <c r="BC89" s="789"/>
      <c r="BD89" s="789"/>
      <c r="BE89" s="789"/>
      <c r="BF89" s="789"/>
      <c r="BG89" s="789"/>
      <c r="BH89" s="789"/>
    </row>
    <row r="90" ht="62" spans="1:60">
      <c r="A90" s="723" t="s">
        <v>1015</v>
      </c>
      <c r="B90" s="729"/>
      <c r="C90" s="797" t="s">
        <v>1157</v>
      </c>
      <c r="D90" s="725" t="s">
        <v>1138</v>
      </c>
      <c r="E90" s="725" t="s">
        <v>1019</v>
      </c>
      <c r="F90" s="748" t="s">
        <v>1019</v>
      </c>
      <c r="G90" s="751"/>
      <c r="H90" s="751"/>
      <c r="I90" s="751"/>
      <c r="J90" s="751"/>
      <c r="K90" s="751"/>
      <c r="L90" s="751"/>
      <c r="M90" s="751"/>
      <c r="N90" s="751"/>
      <c r="O90" s="762"/>
      <c r="P90" s="762"/>
      <c r="Q90" s="762"/>
      <c r="R90" s="762"/>
      <c r="S90" s="762"/>
      <c r="T90" s="762"/>
      <c r="U90" s="762"/>
      <c r="V90" s="762"/>
      <c r="W90" s="762"/>
      <c r="X90" s="768"/>
      <c r="Y90" s="768"/>
      <c r="Z90" s="768"/>
      <c r="AA90" s="768"/>
      <c r="AB90" s="768"/>
      <c r="AC90" s="768"/>
      <c r="AD90" s="768"/>
      <c r="AE90" s="768"/>
      <c r="AF90" s="768"/>
      <c r="AG90" s="768"/>
      <c r="AH90" s="774"/>
      <c r="AI90" s="774"/>
      <c r="AJ90" s="774"/>
      <c r="AK90" s="774"/>
      <c r="AL90" s="774"/>
      <c r="AM90" s="774"/>
      <c r="AN90" s="774"/>
      <c r="AO90" s="774"/>
      <c r="AP90" s="774"/>
      <c r="AQ90" s="774"/>
      <c r="AR90" s="782"/>
      <c r="AS90" s="782"/>
      <c r="AT90" s="782"/>
      <c r="AU90" s="782"/>
      <c r="AV90" s="782"/>
      <c r="AW90" s="782"/>
      <c r="AX90" s="782"/>
      <c r="AY90" s="782"/>
      <c r="AZ90" s="788"/>
      <c r="BA90" s="789"/>
      <c r="BB90" s="789"/>
      <c r="BC90" s="789"/>
      <c r="BD90" s="789"/>
      <c r="BE90" s="789"/>
      <c r="BF90" s="789"/>
      <c r="BG90" s="789"/>
      <c r="BH90" s="789"/>
    </row>
    <row r="91" ht="102" spans="1:60">
      <c r="A91" s="723" t="s">
        <v>1015</v>
      </c>
      <c r="B91" s="729"/>
      <c r="C91" s="798" t="s">
        <v>1151</v>
      </c>
      <c r="D91" s="725" t="s">
        <v>1158</v>
      </c>
      <c r="E91" s="725" t="s">
        <v>1019</v>
      </c>
      <c r="F91" s="748" t="s">
        <v>1019</v>
      </c>
      <c r="G91" s="751"/>
      <c r="H91" s="751"/>
      <c r="I91" s="751"/>
      <c r="J91" s="751"/>
      <c r="K91" s="751"/>
      <c r="L91" s="751"/>
      <c r="M91" s="751"/>
      <c r="N91" s="751"/>
      <c r="O91" s="762"/>
      <c r="P91" s="762"/>
      <c r="Q91" s="762"/>
      <c r="R91" s="762"/>
      <c r="S91" s="762"/>
      <c r="T91" s="762"/>
      <c r="U91" s="762"/>
      <c r="V91" s="762"/>
      <c r="W91" s="762"/>
      <c r="X91" s="768"/>
      <c r="Y91" s="768"/>
      <c r="Z91" s="768"/>
      <c r="AA91" s="768"/>
      <c r="AB91" s="768"/>
      <c r="AC91" s="768"/>
      <c r="AD91" s="768"/>
      <c r="AE91" s="768"/>
      <c r="AF91" s="768"/>
      <c r="AG91" s="768"/>
      <c r="AH91" s="774"/>
      <c r="AI91" s="774"/>
      <c r="AJ91" s="774"/>
      <c r="AK91" s="774"/>
      <c r="AL91" s="774"/>
      <c r="AM91" s="774"/>
      <c r="AN91" s="774"/>
      <c r="AO91" s="774"/>
      <c r="AP91" s="774"/>
      <c r="AQ91" s="774"/>
      <c r="AR91" s="782"/>
      <c r="AS91" s="782"/>
      <c r="AT91" s="782"/>
      <c r="AU91" s="782"/>
      <c r="AV91" s="782"/>
      <c r="AW91" s="782"/>
      <c r="AX91" s="782"/>
      <c r="AY91" s="782"/>
      <c r="AZ91" s="788"/>
      <c r="BA91" s="789"/>
      <c r="BB91" s="789"/>
      <c r="BC91" s="789"/>
      <c r="BD91" s="789"/>
      <c r="BE91" s="789"/>
      <c r="BF91" s="789"/>
      <c r="BG91" s="789"/>
      <c r="BH91" s="789"/>
    </row>
    <row r="92" ht="62" spans="1:60">
      <c r="A92" s="723" t="s">
        <v>1015</v>
      </c>
      <c r="B92" s="729"/>
      <c r="C92" s="798" t="s">
        <v>1153</v>
      </c>
      <c r="D92" s="725" t="s">
        <v>1147</v>
      </c>
      <c r="E92" s="725" t="s">
        <v>1019</v>
      </c>
      <c r="F92" s="748" t="s">
        <v>1019</v>
      </c>
      <c r="G92" s="751"/>
      <c r="H92" s="751"/>
      <c r="I92" s="751"/>
      <c r="J92" s="751"/>
      <c r="K92" s="751"/>
      <c r="L92" s="751"/>
      <c r="M92" s="751"/>
      <c r="N92" s="751"/>
      <c r="O92" s="762"/>
      <c r="P92" s="762"/>
      <c r="Q92" s="762"/>
      <c r="R92" s="762"/>
      <c r="S92" s="762"/>
      <c r="T92" s="762"/>
      <c r="U92" s="762"/>
      <c r="V92" s="762"/>
      <c r="W92" s="762"/>
      <c r="X92" s="768"/>
      <c r="Y92" s="768"/>
      <c r="Z92" s="768"/>
      <c r="AA92" s="768"/>
      <c r="AB92" s="768"/>
      <c r="AC92" s="768"/>
      <c r="AD92" s="768"/>
      <c r="AE92" s="768"/>
      <c r="AF92" s="768"/>
      <c r="AG92" s="768"/>
      <c r="AH92" s="774"/>
      <c r="AI92" s="774"/>
      <c r="AJ92" s="774"/>
      <c r="AK92" s="774"/>
      <c r="AL92" s="774"/>
      <c r="AM92" s="774"/>
      <c r="AN92" s="774"/>
      <c r="AO92" s="774"/>
      <c r="AP92" s="774"/>
      <c r="AQ92" s="774"/>
      <c r="AR92" s="782"/>
      <c r="AS92" s="782"/>
      <c r="AT92" s="782"/>
      <c r="AU92" s="782"/>
      <c r="AV92" s="782"/>
      <c r="AW92" s="782"/>
      <c r="AX92" s="782"/>
      <c r="AY92" s="782"/>
      <c r="AZ92" s="788"/>
      <c r="BA92" s="789"/>
      <c r="BB92" s="789"/>
      <c r="BC92" s="789"/>
      <c r="BD92" s="789"/>
      <c r="BE92" s="789"/>
      <c r="BF92" s="789"/>
      <c r="BG92" s="789"/>
      <c r="BH92" s="789"/>
    </row>
    <row r="93" ht="20.4" spans="1:60">
      <c r="A93" s="717">
        <v>7</v>
      </c>
      <c r="B93" s="730" t="s">
        <v>1159</v>
      </c>
      <c r="C93" s="731"/>
      <c r="D93" s="731"/>
      <c r="E93" s="731"/>
      <c r="F93" s="731"/>
      <c r="G93" s="751"/>
      <c r="H93" s="751"/>
      <c r="I93" s="751"/>
      <c r="J93" s="751"/>
      <c r="K93" s="751"/>
      <c r="L93" s="751"/>
      <c r="M93" s="751"/>
      <c r="N93" s="751"/>
      <c r="O93" s="762"/>
      <c r="P93" s="762"/>
      <c r="Q93" s="762"/>
      <c r="R93" s="762"/>
      <c r="S93" s="762"/>
      <c r="T93" s="762"/>
      <c r="U93" s="762"/>
      <c r="V93" s="762"/>
      <c r="W93" s="762"/>
      <c r="X93" s="768"/>
      <c r="Y93" s="768"/>
      <c r="Z93" s="768"/>
      <c r="AA93" s="768"/>
      <c r="AB93" s="768"/>
      <c r="AC93" s="768"/>
      <c r="AD93" s="768"/>
      <c r="AE93" s="768"/>
      <c r="AF93" s="768"/>
      <c r="AG93" s="768"/>
      <c r="AH93" s="774"/>
      <c r="AI93" s="774"/>
      <c r="AJ93" s="774"/>
      <c r="AK93" s="774"/>
      <c r="AL93" s="774"/>
      <c r="AM93" s="774"/>
      <c r="AN93" s="774"/>
      <c r="AO93" s="774"/>
      <c r="AP93" s="774"/>
      <c r="AQ93" s="774"/>
      <c r="AR93" s="782"/>
      <c r="AS93" s="782"/>
      <c r="AT93" s="782"/>
      <c r="AU93" s="782"/>
      <c r="AV93" s="782"/>
      <c r="AW93" s="782"/>
      <c r="AX93" s="782"/>
      <c r="AY93" s="782"/>
      <c r="AZ93" s="788"/>
      <c r="BA93" s="789"/>
      <c r="BB93" s="789"/>
      <c r="BC93" s="789"/>
      <c r="BD93" s="789"/>
      <c r="BE93" s="789"/>
      <c r="BF93" s="789"/>
      <c r="BG93" s="789"/>
      <c r="BH93" s="789"/>
    </row>
    <row r="94" ht="184" spans="1:60">
      <c r="A94" s="723" t="s">
        <v>1015</v>
      </c>
      <c r="B94" s="724" t="s">
        <v>1160</v>
      </c>
      <c r="C94" s="725" t="s">
        <v>1161</v>
      </c>
      <c r="D94" s="725" t="s">
        <v>1162</v>
      </c>
      <c r="E94" s="725" t="s">
        <v>1019</v>
      </c>
      <c r="F94" s="748" t="s">
        <v>1019</v>
      </c>
      <c r="G94" s="751"/>
      <c r="H94" s="751"/>
      <c r="I94" s="751"/>
      <c r="J94" s="751"/>
      <c r="K94" s="751"/>
      <c r="L94" s="751"/>
      <c r="M94" s="751"/>
      <c r="N94" s="751"/>
      <c r="O94" s="762"/>
      <c r="P94" s="762"/>
      <c r="Q94" s="762"/>
      <c r="R94" s="762"/>
      <c r="S94" s="762"/>
      <c r="T94" s="762"/>
      <c r="U94" s="762"/>
      <c r="V94" s="762"/>
      <c r="W94" s="762"/>
      <c r="X94" s="768"/>
      <c r="Y94" s="768"/>
      <c r="Z94" s="768"/>
      <c r="AA94" s="768"/>
      <c r="AB94" s="768"/>
      <c r="AC94" s="768"/>
      <c r="AD94" s="768"/>
      <c r="AE94" s="768"/>
      <c r="AF94" s="768"/>
      <c r="AG94" s="768"/>
      <c r="AH94" s="774"/>
      <c r="AI94" s="774"/>
      <c r="AJ94" s="774"/>
      <c r="AK94" s="774"/>
      <c r="AL94" s="774"/>
      <c r="AM94" s="774"/>
      <c r="AN94" s="774"/>
      <c r="AO94" s="774"/>
      <c r="AP94" s="774"/>
      <c r="AQ94" s="774"/>
      <c r="AR94" s="782"/>
      <c r="AS94" s="782"/>
      <c r="AT94" s="782"/>
      <c r="AU94" s="782"/>
      <c r="AV94" s="782"/>
      <c r="AW94" s="782"/>
      <c r="AX94" s="782"/>
      <c r="AY94" s="782"/>
      <c r="AZ94" s="788"/>
      <c r="BA94" s="789"/>
      <c r="BB94" s="789"/>
      <c r="BC94" s="789"/>
      <c r="BD94" s="789"/>
      <c r="BE94" s="789"/>
      <c r="BF94" s="789"/>
      <c r="BG94" s="789"/>
      <c r="BH94" s="789"/>
    </row>
    <row r="95" ht="408" spans="1:60">
      <c r="A95" s="723" t="s">
        <v>1015</v>
      </c>
      <c r="B95" s="726"/>
      <c r="C95" s="725" t="s">
        <v>1163</v>
      </c>
      <c r="D95" s="725" t="s">
        <v>1164</v>
      </c>
      <c r="E95" s="725" t="s">
        <v>1019</v>
      </c>
      <c r="F95" s="748" t="s">
        <v>1019</v>
      </c>
      <c r="G95" s="751"/>
      <c r="H95" s="751"/>
      <c r="I95" s="751"/>
      <c r="J95" s="751"/>
      <c r="K95" s="751"/>
      <c r="L95" s="751"/>
      <c r="M95" s="751"/>
      <c r="N95" s="751"/>
      <c r="O95" s="762"/>
      <c r="P95" s="762"/>
      <c r="Q95" s="762"/>
      <c r="R95" s="762"/>
      <c r="S95" s="762"/>
      <c r="T95" s="762"/>
      <c r="U95" s="762"/>
      <c r="V95" s="762"/>
      <c r="W95" s="762"/>
      <c r="X95" s="768"/>
      <c r="Y95" s="768"/>
      <c r="Z95" s="768"/>
      <c r="AA95" s="768"/>
      <c r="AB95" s="768"/>
      <c r="AC95" s="768"/>
      <c r="AD95" s="768"/>
      <c r="AE95" s="768"/>
      <c r="AF95" s="768"/>
      <c r="AG95" s="768"/>
      <c r="AH95" s="774"/>
      <c r="AI95" s="774"/>
      <c r="AJ95" s="774"/>
      <c r="AK95" s="774"/>
      <c r="AL95" s="774"/>
      <c r="AM95" s="774"/>
      <c r="AN95" s="774"/>
      <c r="AO95" s="774"/>
      <c r="AP95" s="774"/>
      <c r="AQ95" s="774"/>
      <c r="AR95" s="782"/>
      <c r="AS95" s="782"/>
      <c r="AT95" s="782"/>
      <c r="AU95" s="782"/>
      <c r="AV95" s="782"/>
      <c r="AW95" s="782"/>
      <c r="AX95" s="782"/>
      <c r="AY95" s="782"/>
      <c r="AZ95" s="788"/>
      <c r="BA95" s="789"/>
      <c r="BB95" s="789"/>
      <c r="BC95" s="789"/>
      <c r="BD95" s="789"/>
      <c r="BE95" s="789"/>
      <c r="BF95" s="789"/>
      <c r="BG95" s="789"/>
      <c r="BH95" s="789"/>
    </row>
    <row r="96" ht="204" spans="1:60">
      <c r="A96" s="723" t="s">
        <v>1015</v>
      </c>
      <c r="B96" s="727"/>
      <c r="C96" s="725" t="s">
        <v>1165</v>
      </c>
      <c r="D96" s="725" t="s">
        <v>1166</v>
      </c>
      <c r="E96" s="725" t="s">
        <v>1019</v>
      </c>
      <c r="F96" s="748" t="s">
        <v>1019</v>
      </c>
      <c r="G96" s="751"/>
      <c r="H96" s="751"/>
      <c r="I96" s="751"/>
      <c r="J96" s="751"/>
      <c r="K96" s="751"/>
      <c r="L96" s="751"/>
      <c r="M96" s="751"/>
      <c r="N96" s="751"/>
      <c r="O96" s="762"/>
      <c r="P96" s="762"/>
      <c r="Q96" s="762"/>
      <c r="R96" s="762"/>
      <c r="S96" s="762"/>
      <c r="T96" s="762"/>
      <c r="U96" s="762"/>
      <c r="V96" s="762"/>
      <c r="W96" s="762"/>
      <c r="X96" s="768"/>
      <c r="Y96" s="768"/>
      <c r="Z96" s="768"/>
      <c r="AA96" s="768"/>
      <c r="AB96" s="768"/>
      <c r="AC96" s="768"/>
      <c r="AD96" s="768"/>
      <c r="AE96" s="768"/>
      <c r="AF96" s="768"/>
      <c r="AG96" s="768"/>
      <c r="AH96" s="774"/>
      <c r="AI96" s="774"/>
      <c r="AJ96" s="774"/>
      <c r="AK96" s="774"/>
      <c r="AL96" s="774"/>
      <c r="AM96" s="774"/>
      <c r="AN96" s="774"/>
      <c r="AO96" s="774"/>
      <c r="AP96" s="774"/>
      <c r="AQ96" s="774"/>
      <c r="AR96" s="782"/>
      <c r="AS96" s="782"/>
      <c r="AT96" s="782"/>
      <c r="AU96" s="782"/>
      <c r="AV96" s="782"/>
      <c r="AW96" s="782"/>
      <c r="AX96" s="782"/>
      <c r="AY96" s="782"/>
      <c r="AZ96" s="788"/>
      <c r="BA96" s="789"/>
      <c r="BB96" s="789"/>
      <c r="BC96" s="789"/>
      <c r="BD96" s="789"/>
      <c r="BE96" s="789"/>
      <c r="BF96" s="789"/>
      <c r="BG96" s="789"/>
      <c r="BH96" s="789"/>
    </row>
    <row r="97" ht="20.4" spans="1:60">
      <c r="A97" s="717">
        <v>8</v>
      </c>
      <c r="B97" s="730" t="s">
        <v>1167</v>
      </c>
      <c r="C97" s="731"/>
      <c r="D97" s="731"/>
      <c r="E97" s="731"/>
      <c r="F97" s="731"/>
      <c r="G97" s="751"/>
      <c r="H97" s="751"/>
      <c r="I97" s="751"/>
      <c r="J97" s="751"/>
      <c r="K97" s="751"/>
      <c r="L97" s="751"/>
      <c r="M97" s="751"/>
      <c r="N97" s="751"/>
      <c r="O97" s="762"/>
      <c r="P97" s="762"/>
      <c r="Q97" s="762"/>
      <c r="R97" s="762"/>
      <c r="S97" s="762"/>
      <c r="T97" s="762"/>
      <c r="U97" s="762"/>
      <c r="V97" s="762"/>
      <c r="W97" s="762"/>
      <c r="X97" s="768"/>
      <c r="Y97" s="768"/>
      <c r="Z97" s="768"/>
      <c r="AA97" s="768"/>
      <c r="AB97" s="768"/>
      <c r="AC97" s="768"/>
      <c r="AD97" s="768"/>
      <c r="AE97" s="768"/>
      <c r="AF97" s="768"/>
      <c r="AG97" s="768"/>
      <c r="AH97" s="774"/>
      <c r="AI97" s="774"/>
      <c r="AJ97" s="774"/>
      <c r="AK97" s="774"/>
      <c r="AL97" s="774"/>
      <c r="AM97" s="774"/>
      <c r="AN97" s="774"/>
      <c r="AO97" s="774"/>
      <c r="AP97" s="774"/>
      <c r="AQ97" s="774"/>
      <c r="AR97" s="782"/>
      <c r="AS97" s="782"/>
      <c r="AT97" s="782"/>
      <c r="AU97" s="782"/>
      <c r="AV97" s="782"/>
      <c r="AW97" s="782"/>
      <c r="AX97" s="782"/>
      <c r="AY97" s="782"/>
      <c r="AZ97" s="788"/>
      <c r="BA97" s="789"/>
      <c r="BB97" s="789"/>
      <c r="BC97" s="789"/>
      <c r="BD97" s="789"/>
      <c r="BE97" s="789"/>
      <c r="BF97" s="789"/>
      <c r="BG97" s="789"/>
      <c r="BH97" s="789"/>
    </row>
    <row r="98" ht="143" spans="1:60">
      <c r="A98" s="723" t="s">
        <v>1015</v>
      </c>
      <c r="B98" s="727" t="s">
        <v>1167</v>
      </c>
      <c r="C98" s="725" t="s">
        <v>1168</v>
      </c>
      <c r="D98" s="725" t="s">
        <v>1169</v>
      </c>
      <c r="E98" s="725" t="s">
        <v>1019</v>
      </c>
      <c r="F98" s="748" t="s">
        <v>1019</v>
      </c>
      <c r="G98" s="751"/>
      <c r="H98" s="751"/>
      <c r="I98" s="751"/>
      <c r="J98" s="751"/>
      <c r="K98" s="751"/>
      <c r="L98" s="751"/>
      <c r="M98" s="751"/>
      <c r="N98" s="751"/>
      <c r="O98" s="762"/>
      <c r="P98" s="762"/>
      <c r="Q98" s="762"/>
      <c r="R98" s="762"/>
      <c r="S98" s="762"/>
      <c r="T98" s="762"/>
      <c r="U98" s="762"/>
      <c r="V98" s="762"/>
      <c r="W98" s="762"/>
      <c r="X98" s="768"/>
      <c r="Y98" s="768"/>
      <c r="Z98" s="768"/>
      <c r="AA98" s="768"/>
      <c r="AB98" s="768"/>
      <c r="AC98" s="768"/>
      <c r="AD98" s="768"/>
      <c r="AE98" s="768"/>
      <c r="AF98" s="768"/>
      <c r="AG98" s="768"/>
      <c r="AH98" s="774"/>
      <c r="AI98" s="774"/>
      <c r="AJ98" s="774"/>
      <c r="AK98" s="774"/>
      <c r="AL98" s="774"/>
      <c r="AM98" s="774"/>
      <c r="AN98" s="774"/>
      <c r="AO98" s="774"/>
      <c r="AP98" s="774"/>
      <c r="AQ98" s="774"/>
      <c r="AR98" s="782"/>
      <c r="AS98" s="782"/>
      <c r="AT98" s="782"/>
      <c r="AU98" s="782"/>
      <c r="AV98" s="782"/>
      <c r="AW98" s="782"/>
      <c r="AX98" s="782"/>
      <c r="AY98" s="782"/>
      <c r="AZ98" s="788"/>
      <c r="BA98" s="789"/>
      <c r="BB98" s="789"/>
      <c r="BC98" s="789"/>
      <c r="BD98" s="789"/>
      <c r="BE98" s="789"/>
      <c r="BF98" s="789"/>
      <c r="BG98" s="789"/>
      <c r="BH98" s="789"/>
    </row>
    <row r="99" ht="20.4" spans="1:60">
      <c r="A99" s="717">
        <v>9</v>
      </c>
      <c r="B99" s="730" t="s">
        <v>1170</v>
      </c>
      <c r="C99" s="731"/>
      <c r="D99" s="731"/>
      <c r="E99" s="731"/>
      <c r="F99" s="731"/>
      <c r="G99" s="751"/>
      <c r="H99" s="751"/>
      <c r="I99" s="751"/>
      <c r="J99" s="751"/>
      <c r="K99" s="751"/>
      <c r="L99" s="751"/>
      <c r="M99" s="751"/>
      <c r="N99" s="751"/>
      <c r="O99" s="762"/>
      <c r="P99" s="762"/>
      <c r="Q99" s="762"/>
      <c r="R99" s="762"/>
      <c r="S99" s="762"/>
      <c r="T99" s="762"/>
      <c r="U99" s="762"/>
      <c r="V99" s="762"/>
      <c r="W99" s="762"/>
      <c r="X99" s="768"/>
      <c r="Y99" s="768"/>
      <c r="Z99" s="768"/>
      <c r="AA99" s="768"/>
      <c r="AB99" s="768"/>
      <c r="AC99" s="768"/>
      <c r="AD99" s="768"/>
      <c r="AE99" s="768"/>
      <c r="AF99" s="768"/>
      <c r="AG99" s="768"/>
      <c r="AH99" s="774"/>
      <c r="AI99" s="774"/>
      <c r="AJ99" s="774"/>
      <c r="AK99" s="774"/>
      <c r="AL99" s="774"/>
      <c r="AM99" s="774"/>
      <c r="AN99" s="774"/>
      <c r="AO99" s="774"/>
      <c r="AP99" s="774"/>
      <c r="AQ99" s="774"/>
      <c r="AR99" s="782"/>
      <c r="AS99" s="782"/>
      <c r="AT99" s="782"/>
      <c r="AU99" s="782"/>
      <c r="AV99" s="782"/>
      <c r="AW99" s="782"/>
      <c r="AX99" s="782"/>
      <c r="AY99" s="782"/>
      <c r="AZ99" s="788"/>
      <c r="BA99" s="789"/>
      <c r="BB99" s="789"/>
      <c r="BC99" s="789"/>
      <c r="BD99" s="789"/>
      <c r="BE99" s="789"/>
      <c r="BF99" s="789"/>
      <c r="BG99" s="789"/>
      <c r="BH99" s="789"/>
    </row>
    <row r="100" ht="20.4" spans="1:60">
      <c r="A100" s="732"/>
      <c r="B100" s="733" t="s">
        <v>1171</v>
      </c>
      <c r="C100" s="734"/>
      <c r="D100" s="734"/>
      <c r="E100" s="734"/>
      <c r="F100" s="734"/>
      <c r="G100" s="751"/>
      <c r="H100" s="751"/>
      <c r="I100" s="751"/>
      <c r="J100" s="751"/>
      <c r="K100" s="751"/>
      <c r="L100" s="751"/>
      <c r="M100" s="751"/>
      <c r="N100" s="751"/>
      <c r="O100" s="762"/>
      <c r="P100" s="762"/>
      <c r="Q100" s="762"/>
      <c r="R100" s="762"/>
      <c r="S100" s="762"/>
      <c r="T100" s="762"/>
      <c r="U100" s="762"/>
      <c r="V100" s="762"/>
      <c r="W100" s="762"/>
      <c r="X100" s="768"/>
      <c r="Y100" s="768"/>
      <c r="Z100" s="768"/>
      <c r="AA100" s="768"/>
      <c r="AB100" s="768"/>
      <c r="AC100" s="768"/>
      <c r="AD100" s="768"/>
      <c r="AE100" s="768"/>
      <c r="AF100" s="768"/>
      <c r="AG100" s="768"/>
      <c r="AH100" s="774"/>
      <c r="AI100" s="774"/>
      <c r="AJ100" s="774"/>
      <c r="AK100" s="774"/>
      <c r="AL100" s="774"/>
      <c r="AM100" s="774"/>
      <c r="AN100" s="774"/>
      <c r="AO100" s="774"/>
      <c r="AP100" s="774"/>
      <c r="AQ100" s="774"/>
      <c r="AR100" s="782"/>
      <c r="AS100" s="782"/>
      <c r="AT100" s="782"/>
      <c r="AU100" s="782"/>
      <c r="AV100" s="782"/>
      <c r="AW100" s="782"/>
      <c r="AX100" s="782"/>
      <c r="AY100" s="782"/>
      <c r="AZ100" s="788"/>
      <c r="BA100" s="789"/>
      <c r="BB100" s="789"/>
      <c r="BC100" s="789"/>
      <c r="BD100" s="789"/>
      <c r="BE100" s="789"/>
      <c r="BF100" s="789"/>
      <c r="BG100" s="789"/>
      <c r="BH100" s="789"/>
    </row>
    <row r="101" ht="82" spans="1:60">
      <c r="A101" s="723" t="s">
        <v>1015</v>
      </c>
      <c r="B101" s="729" t="s">
        <v>1171</v>
      </c>
      <c r="C101" s="799" t="s">
        <v>1172</v>
      </c>
      <c r="D101" s="725" t="s">
        <v>1173</v>
      </c>
      <c r="E101" s="725" t="s">
        <v>1019</v>
      </c>
      <c r="F101" s="748" t="s">
        <v>1019</v>
      </c>
      <c r="G101" s="751"/>
      <c r="H101" s="751"/>
      <c r="I101" s="751"/>
      <c r="J101" s="751"/>
      <c r="K101" s="751"/>
      <c r="L101" s="751"/>
      <c r="M101" s="751"/>
      <c r="N101" s="751"/>
      <c r="O101" s="762"/>
      <c r="P101" s="762"/>
      <c r="Q101" s="762"/>
      <c r="R101" s="762"/>
      <c r="S101" s="762"/>
      <c r="T101" s="762"/>
      <c r="U101" s="762"/>
      <c r="V101" s="762"/>
      <c r="W101" s="762"/>
      <c r="X101" s="768"/>
      <c r="Y101" s="768"/>
      <c r="Z101" s="768"/>
      <c r="AA101" s="768"/>
      <c r="AB101" s="768"/>
      <c r="AC101" s="768"/>
      <c r="AD101" s="768"/>
      <c r="AE101" s="768"/>
      <c r="AF101" s="768"/>
      <c r="AG101" s="768"/>
      <c r="AH101" s="774"/>
      <c r="AI101" s="774"/>
      <c r="AJ101" s="774"/>
      <c r="AK101" s="774"/>
      <c r="AL101" s="774"/>
      <c r="AM101" s="774"/>
      <c r="AN101" s="774"/>
      <c r="AO101" s="774"/>
      <c r="AP101" s="774"/>
      <c r="AQ101" s="774"/>
      <c r="AR101" s="782"/>
      <c r="AS101" s="782"/>
      <c r="AT101" s="782"/>
      <c r="AU101" s="782"/>
      <c r="AV101" s="782"/>
      <c r="AW101" s="782"/>
      <c r="AX101" s="782"/>
      <c r="AY101" s="782"/>
      <c r="AZ101" s="789"/>
      <c r="BA101" s="789"/>
      <c r="BB101" s="789"/>
      <c r="BC101" s="789"/>
      <c r="BD101" s="789"/>
      <c r="BE101" s="789"/>
      <c r="BF101" s="789"/>
      <c r="BG101" s="789"/>
      <c r="BH101" s="789"/>
    </row>
    <row r="102" ht="123" spans="1:60">
      <c r="A102" s="723" t="s">
        <v>1015</v>
      </c>
      <c r="B102" s="729"/>
      <c r="C102" s="725" t="s">
        <v>1174</v>
      </c>
      <c r="D102" s="725" t="s">
        <v>1175</v>
      </c>
      <c r="E102" s="725" t="s">
        <v>1019</v>
      </c>
      <c r="F102" s="748" t="s">
        <v>1019</v>
      </c>
      <c r="G102" s="751"/>
      <c r="H102" s="751"/>
      <c r="I102" s="751"/>
      <c r="J102" s="751"/>
      <c r="K102" s="751"/>
      <c r="L102" s="751"/>
      <c r="M102" s="751"/>
      <c r="N102" s="751"/>
      <c r="O102" s="762"/>
      <c r="P102" s="762"/>
      <c r="Q102" s="762"/>
      <c r="R102" s="762"/>
      <c r="S102" s="762"/>
      <c r="T102" s="762"/>
      <c r="U102" s="762"/>
      <c r="V102" s="762"/>
      <c r="W102" s="762"/>
      <c r="X102" s="768"/>
      <c r="Y102" s="768"/>
      <c r="Z102" s="768"/>
      <c r="AA102" s="768"/>
      <c r="AB102" s="768"/>
      <c r="AC102" s="768"/>
      <c r="AD102" s="768"/>
      <c r="AE102" s="768"/>
      <c r="AF102" s="768"/>
      <c r="AG102" s="768"/>
      <c r="AH102" s="774"/>
      <c r="AI102" s="774"/>
      <c r="AJ102" s="774"/>
      <c r="AK102" s="774"/>
      <c r="AL102" s="774"/>
      <c r="AM102" s="774"/>
      <c r="AN102" s="774"/>
      <c r="AO102" s="774"/>
      <c r="AP102" s="774"/>
      <c r="AQ102" s="774"/>
      <c r="AR102" s="782"/>
      <c r="AS102" s="782"/>
      <c r="AT102" s="782"/>
      <c r="AU102" s="782"/>
      <c r="AV102" s="782"/>
      <c r="AW102" s="782"/>
      <c r="AX102" s="782"/>
      <c r="AY102" s="782"/>
      <c r="AZ102" s="789"/>
      <c r="BA102" s="789"/>
      <c r="BB102" s="789"/>
      <c r="BC102" s="789"/>
      <c r="BD102" s="789"/>
      <c r="BE102" s="789"/>
      <c r="BF102" s="789"/>
      <c r="BG102" s="789"/>
      <c r="BH102" s="789"/>
    </row>
    <row r="103" ht="41" spans="1:60">
      <c r="A103" s="723" t="s">
        <v>1015</v>
      </c>
      <c r="B103" s="729"/>
      <c r="C103" s="725" t="s">
        <v>1176</v>
      </c>
      <c r="D103" s="725" t="s">
        <v>1177</v>
      </c>
      <c r="E103" s="725" t="s">
        <v>1019</v>
      </c>
      <c r="F103" s="748" t="s">
        <v>1019</v>
      </c>
      <c r="G103" s="751"/>
      <c r="H103" s="751"/>
      <c r="I103" s="751"/>
      <c r="J103" s="751"/>
      <c r="K103" s="751"/>
      <c r="L103" s="751"/>
      <c r="M103" s="751"/>
      <c r="N103" s="751"/>
      <c r="O103" s="762"/>
      <c r="P103" s="762"/>
      <c r="Q103" s="762"/>
      <c r="R103" s="762"/>
      <c r="S103" s="762"/>
      <c r="T103" s="762"/>
      <c r="U103" s="762"/>
      <c r="V103" s="762"/>
      <c r="W103" s="762"/>
      <c r="X103" s="768"/>
      <c r="Y103" s="768"/>
      <c r="Z103" s="768"/>
      <c r="AA103" s="768"/>
      <c r="AB103" s="768"/>
      <c r="AC103" s="768"/>
      <c r="AD103" s="768"/>
      <c r="AE103" s="768"/>
      <c r="AF103" s="768"/>
      <c r="AG103" s="768"/>
      <c r="AH103" s="774"/>
      <c r="AI103" s="774"/>
      <c r="AJ103" s="774"/>
      <c r="AK103" s="774"/>
      <c r="AL103" s="774"/>
      <c r="AM103" s="774"/>
      <c r="AN103" s="774"/>
      <c r="AO103" s="774"/>
      <c r="AP103" s="774"/>
      <c r="AQ103" s="774"/>
      <c r="AR103" s="782"/>
      <c r="AS103" s="782"/>
      <c r="AT103" s="782"/>
      <c r="AU103" s="782"/>
      <c r="AV103" s="782"/>
      <c r="AW103" s="782"/>
      <c r="AX103" s="782"/>
      <c r="AY103" s="782"/>
      <c r="AZ103" s="789"/>
      <c r="BA103" s="789"/>
      <c r="BB103" s="789"/>
      <c r="BC103" s="789"/>
      <c r="BD103" s="789"/>
      <c r="BE103" s="789"/>
      <c r="BF103" s="789"/>
      <c r="BG103" s="789"/>
      <c r="BH103" s="789"/>
    </row>
    <row r="104" ht="82" spans="1:60">
      <c r="A104" s="723" t="s">
        <v>1015</v>
      </c>
      <c r="B104" s="729"/>
      <c r="C104" s="725" t="s">
        <v>1178</v>
      </c>
      <c r="D104" s="725" t="s">
        <v>1177</v>
      </c>
      <c r="E104" s="725" t="s">
        <v>1019</v>
      </c>
      <c r="F104" s="748" t="s">
        <v>1019</v>
      </c>
      <c r="G104" s="751"/>
      <c r="H104" s="751"/>
      <c r="I104" s="751"/>
      <c r="J104" s="751"/>
      <c r="K104" s="751"/>
      <c r="L104" s="751"/>
      <c r="M104" s="751"/>
      <c r="N104" s="751"/>
      <c r="O104" s="762"/>
      <c r="P104" s="762"/>
      <c r="Q104" s="762"/>
      <c r="R104" s="762"/>
      <c r="S104" s="762"/>
      <c r="T104" s="762"/>
      <c r="U104" s="762"/>
      <c r="V104" s="762"/>
      <c r="W104" s="762"/>
      <c r="X104" s="768"/>
      <c r="Y104" s="768"/>
      <c r="Z104" s="768"/>
      <c r="AA104" s="768"/>
      <c r="AB104" s="768"/>
      <c r="AC104" s="768"/>
      <c r="AD104" s="768"/>
      <c r="AE104" s="768"/>
      <c r="AF104" s="768"/>
      <c r="AG104" s="768"/>
      <c r="AH104" s="774"/>
      <c r="AI104" s="774"/>
      <c r="AJ104" s="774"/>
      <c r="AK104" s="774"/>
      <c r="AL104" s="774"/>
      <c r="AM104" s="774"/>
      <c r="AN104" s="774"/>
      <c r="AO104" s="774"/>
      <c r="AP104" s="774"/>
      <c r="AQ104" s="774"/>
      <c r="AR104" s="782"/>
      <c r="AS104" s="782"/>
      <c r="AT104" s="782"/>
      <c r="AU104" s="782"/>
      <c r="AV104" s="782"/>
      <c r="AW104" s="782"/>
      <c r="AX104" s="782"/>
      <c r="AY104" s="782"/>
      <c r="AZ104" s="789"/>
      <c r="BA104" s="789"/>
      <c r="BB104" s="789"/>
      <c r="BC104" s="789"/>
      <c r="BD104" s="789"/>
      <c r="BE104" s="789"/>
      <c r="BF104" s="789"/>
      <c r="BG104" s="789"/>
      <c r="BH104" s="789"/>
    </row>
    <row r="105" ht="20.4" spans="1:60">
      <c r="A105" s="732"/>
      <c r="B105" s="733" t="s">
        <v>1179</v>
      </c>
      <c r="C105" s="734"/>
      <c r="D105" s="734"/>
      <c r="E105" s="734"/>
      <c r="F105" s="734"/>
      <c r="G105" s="751"/>
      <c r="H105" s="751"/>
      <c r="I105" s="751"/>
      <c r="J105" s="751"/>
      <c r="K105" s="751"/>
      <c r="L105" s="751"/>
      <c r="M105" s="751"/>
      <c r="N105" s="751"/>
      <c r="O105" s="762"/>
      <c r="P105" s="762"/>
      <c r="Q105" s="762"/>
      <c r="R105" s="762"/>
      <c r="S105" s="762"/>
      <c r="T105" s="762"/>
      <c r="U105" s="762"/>
      <c r="V105" s="762"/>
      <c r="W105" s="762"/>
      <c r="X105" s="768"/>
      <c r="Y105" s="768"/>
      <c r="Z105" s="768"/>
      <c r="AA105" s="768"/>
      <c r="AB105" s="768"/>
      <c r="AC105" s="768"/>
      <c r="AD105" s="768"/>
      <c r="AE105" s="768"/>
      <c r="AF105" s="768"/>
      <c r="AG105" s="768"/>
      <c r="AH105" s="774"/>
      <c r="AI105" s="774"/>
      <c r="AJ105" s="774"/>
      <c r="AK105" s="774"/>
      <c r="AL105" s="774"/>
      <c r="AM105" s="774"/>
      <c r="AN105" s="774"/>
      <c r="AO105" s="774"/>
      <c r="AP105" s="774"/>
      <c r="AQ105" s="774"/>
      <c r="AR105" s="782"/>
      <c r="AS105" s="782"/>
      <c r="AT105" s="782"/>
      <c r="AU105" s="782"/>
      <c r="AV105" s="782"/>
      <c r="AW105" s="782"/>
      <c r="AX105" s="782"/>
      <c r="AY105" s="782"/>
      <c r="AZ105" s="788"/>
      <c r="BA105" s="789"/>
      <c r="BB105" s="789"/>
      <c r="BC105" s="789"/>
      <c r="BD105" s="789"/>
      <c r="BE105" s="789"/>
      <c r="BF105" s="789"/>
      <c r="BG105" s="789"/>
      <c r="BH105" s="789"/>
    </row>
    <row r="106" ht="82" spans="1:60">
      <c r="A106" s="723" t="s">
        <v>1015</v>
      </c>
      <c r="B106" s="724" t="s">
        <v>1180</v>
      </c>
      <c r="C106" s="737" t="s">
        <v>1181</v>
      </c>
      <c r="D106" s="725" t="s">
        <v>1182</v>
      </c>
      <c r="E106" s="725" t="s">
        <v>1019</v>
      </c>
      <c r="F106" s="748" t="s">
        <v>1019</v>
      </c>
      <c r="G106" s="751"/>
      <c r="H106" s="751"/>
      <c r="I106" s="751"/>
      <c r="J106" s="751"/>
      <c r="K106" s="751"/>
      <c r="L106" s="751"/>
      <c r="M106" s="751"/>
      <c r="N106" s="751"/>
      <c r="O106" s="762"/>
      <c r="P106" s="762"/>
      <c r="Q106" s="762"/>
      <c r="R106" s="762"/>
      <c r="S106" s="762"/>
      <c r="T106" s="762"/>
      <c r="U106" s="762"/>
      <c r="V106" s="762"/>
      <c r="W106" s="762"/>
      <c r="X106" s="768"/>
      <c r="Y106" s="768"/>
      <c r="Z106" s="768"/>
      <c r="AA106" s="768"/>
      <c r="AB106" s="768"/>
      <c r="AC106" s="768"/>
      <c r="AD106" s="768"/>
      <c r="AE106" s="768"/>
      <c r="AF106" s="768"/>
      <c r="AG106" s="768"/>
      <c r="AH106" s="774"/>
      <c r="AI106" s="774"/>
      <c r="AJ106" s="774"/>
      <c r="AK106" s="774"/>
      <c r="AL106" s="774"/>
      <c r="AM106" s="774"/>
      <c r="AN106" s="774"/>
      <c r="AO106" s="774"/>
      <c r="AP106" s="774"/>
      <c r="AQ106" s="774"/>
      <c r="AR106" s="782"/>
      <c r="AS106" s="782"/>
      <c r="AT106" s="782"/>
      <c r="AU106" s="782"/>
      <c r="AV106" s="782"/>
      <c r="AW106" s="782"/>
      <c r="AX106" s="782"/>
      <c r="AY106" s="782"/>
      <c r="AZ106" s="789"/>
      <c r="BA106" s="789"/>
      <c r="BB106" s="789"/>
      <c r="BC106" s="789"/>
      <c r="BD106" s="789"/>
      <c r="BE106" s="789"/>
      <c r="BF106" s="789"/>
      <c r="BG106" s="789"/>
      <c r="BH106" s="789"/>
    </row>
    <row r="107" ht="82" spans="1:60">
      <c r="A107" s="723" t="s">
        <v>1015</v>
      </c>
      <c r="B107" s="726"/>
      <c r="C107" s="737" t="s">
        <v>1183</v>
      </c>
      <c r="D107" s="725" t="s">
        <v>1177</v>
      </c>
      <c r="E107" s="725" t="s">
        <v>1019</v>
      </c>
      <c r="F107" s="748" t="s">
        <v>1019</v>
      </c>
      <c r="G107" s="751"/>
      <c r="H107" s="751"/>
      <c r="I107" s="751"/>
      <c r="J107" s="751"/>
      <c r="K107" s="751"/>
      <c r="L107" s="751"/>
      <c r="M107" s="751"/>
      <c r="N107" s="751"/>
      <c r="O107" s="762"/>
      <c r="P107" s="762"/>
      <c r="Q107" s="762"/>
      <c r="R107" s="762"/>
      <c r="S107" s="762"/>
      <c r="T107" s="762"/>
      <c r="U107" s="762"/>
      <c r="V107" s="762"/>
      <c r="W107" s="762"/>
      <c r="X107" s="768"/>
      <c r="Y107" s="768"/>
      <c r="Z107" s="768"/>
      <c r="AA107" s="768"/>
      <c r="AB107" s="768"/>
      <c r="AC107" s="768"/>
      <c r="AD107" s="768"/>
      <c r="AE107" s="768"/>
      <c r="AF107" s="768"/>
      <c r="AG107" s="768"/>
      <c r="AH107" s="774"/>
      <c r="AI107" s="774"/>
      <c r="AJ107" s="774"/>
      <c r="AK107" s="774"/>
      <c r="AL107" s="774"/>
      <c r="AM107" s="774"/>
      <c r="AN107" s="774"/>
      <c r="AO107" s="774"/>
      <c r="AP107" s="774"/>
      <c r="AQ107" s="774"/>
      <c r="AR107" s="782"/>
      <c r="AS107" s="782"/>
      <c r="AT107" s="782"/>
      <c r="AU107" s="782"/>
      <c r="AV107" s="782"/>
      <c r="AW107" s="782"/>
      <c r="AX107" s="782"/>
      <c r="AY107" s="782"/>
      <c r="AZ107" s="788"/>
      <c r="BA107" s="789"/>
      <c r="BB107" s="789"/>
      <c r="BC107" s="789"/>
      <c r="BD107" s="789"/>
      <c r="BE107" s="789"/>
      <c r="BF107" s="789"/>
      <c r="BG107" s="789"/>
      <c r="BH107" s="789"/>
    </row>
    <row r="108" ht="123" spans="1:60">
      <c r="A108" s="723" t="s">
        <v>1015</v>
      </c>
      <c r="B108" s="726"/>
      <c r="C108" s="737" t="s">
        <v>1184</v>
      </c>
      <c r="D108" s="725" t="s">
        <v>1182</v>
      </c>
      <c r="E108" s="725" t="s">
        <v>1019</v>
      </c>
      <c r="F108" s="748" t="s">
        <v>1019</v>
      </c>
      <c r="G108" s="751"/>
      <c r="H108" s="751"/>
      <c r="I108" s="751"/>
      <c r="J108" s="751"/>
      <c r="K108" s="751"/>
      <c r="L108" s="751"/>
      <c r="M108" s="751"/>
      <c r="N108" s="751"/>
      <c r="O108" s="762"/>
      <c r="P108" s="762"/>
      <c r="Q108" s="762"/>
      <c r="R108" s="762"/>
      <c r="S108" s="762"/>
      <c r="T108" s="762"/>
      <c r="U108" s="762"/>
      <c r="V108" s="762"/>
      <c r="W108" s="762"/>
      <c r="X108" s="768"/>
      <c r="Y108" s="768"/>
      <c r="Z108" s="768"/>
      <c r="AA108" s="768"/>
      <c r="AB108" s="768"/>
      <c r="AC108" s="768"/>
      <c r="AD108" s="768"/>
      <c r="AE108" s="768"/>
      <c r="AF108" s="768"/>
      <c r="AG108" s="768"/>
      <c r="AH108" s="774"/>
      <c r="AI108" s="774"/>
      <c r="AJ108" s="774"/>
      <c r="AK108" s="774"/>
      <c r="AL108" s="774"/>
      <c r="AM108" s="774"/>
      <c r="AN108" s="774"/>
      <c r="AO108" s="774"/>
      <c r="AP108" s="774"/>
      <c r="AQ108" s="774"/>
      <c r="AR108" s="782"/>
      <c r="AS108" s="782"/>
      <c r="AT108" s="782"/>
      <c r="AU108" s="782"/>
      <c r="AV108" s="782"/>
      <c r="AW108" s="782"/>
      <c r="AX108" s="782"/>
      <c r="AY108" s="782"/>
      <c r="AZ108" s="789"/>
      <c r="BA108" s="789"/>
      <c r="BB108" s="789"/>
      <c r="BC108" s="789"/>
      <c r="BD108" s="789"/>
      <c r="BE108" s="789"/>
      <c r="BF108" s="789"/>
      <c r="BG108" s="789"/>
      <c r="BH108" s="789"/>
    </row>
    <row r="109" ht="41" spans="1:60">
      <c r="A109" s="723" t="s">
        <v>1015</v>
      </c>
      <c r="B109" s="726"/>
      <c r="C109" s="737" t="s">
        <v>1185</v>
      </c>
      <c r="D109" s="725" t="s">
        <v>1186</v>
      </c>
      <c r="E109" s="725" t="s">
        <v>1019</v>
      </c>
      <c r="F109" s="748" t="s">
        <v>1019</v>
      </c>
      <c r="G109" s="751"/>
      <c r="H109" s="751"/>
      <c r="I109" s="751"/>
      <c r="J109" s="751"/>
      <c r="K109" s="751"/>
      <c r="L109" s="751"/>
      <c r="M109" s="751"/>
      <c r="N109" s="751"/>
      <c r="O109" s="762"/>
      <c r="P109" s="762"/>
      <c r="Q109" s="762"/>
      <c r="R109" s="762"/>
      <c r="S109" s="762"/>
      <c r="T109" s="762"/>
      <c r="U109" s="762"/>
      <c r="V109" s="762"/>
      <c r="W109" s="762"/>
      <c r="X109" s="768"/>
      <c r="Y109" s="768"/>
      <c r="Z109" s="768"/>
      <c r="AA109" s="768"/>
      <c r="AB109" s="768"/>
      <c r="AC109" s="768"/>
      <c r="AD109" s="768"/>
      <c r="AE109" s="768"/>
      <c r="AF109" s="768"/>
      <c r="AG109" s="768"/>
      <c r="AH109" s="774"/>
      <c r="AI109" s="774"/>
      <c r="AJ109" s="774"/>
      <c r="AK109" s="774"/>
      <c r="AL109" s="774"/>
      <c r="AM109" s="774"/>
      <c r="AN109" s="774"/>
      <c r="AO109" s="774"/>
      <c r="AP109" s="774"/>
      <c r="AQ109" s="774"/>
      <c r="AR109" s="782"/>
      <c r="AS109" s="782"/>
      <c r="AT109" s="782"/>
      <c r="AU109" s="782"/>
      <c r="AV109" s="782"/>
      <c r="AW109" s="782"/>
      <c r="AX109" s="782"/>
      <c r="AY109" s="782"/>
      <c r="AZ109" s="788"/>
      <c r="BA109" s="789"/>
      <c r="BB109" s="789"/>
      <c r="BC109" s="789"/>
      <c r="BD109" s="789"/>
      <c r="BE109" s="789"/>
      <c r="BF109" s="789"/>
      <c r="BG109" s="789"/>
      <c r="BH109" s="789"/>
    </row>
    <row r="110" ht="82" spans="1:60">
      <c r="A110" s="723" t="s">
        <v>1015</v>
      </c>
      <c r="B110" s="726"/>
      <c r="C110" s="737" t="s">
        <v>1187</v>
      </c>
      <c r="D110" s="725" t="s">
        <v>1188</v>
      </c>
      <c r="E110" s="725" t="s">
        <v>1019</v>
      </c>
      <c r="F110" s="748" t="s">
        <v>1019</v>
      </c>
      <c r="G110" s="751"/>
      <c r="H110" s="751"/>
      <c r="I110" s="751"/>
      <c r="J110" s="751"/>
      <c r="K110" s="751"/>
      <c r="L110" s="751"/>
      <c r="M110" s="751"/>
      <c r="N110" s="751"/>
      <c r="O110" s="762"/>
      <c r="P110" s="762"/>
      <c r="Q110" s="762"/>
      <c r="R110" s="762"/>
      <c r="S110" s="762"/>
      <c r="T110" s="762"/>
      <c r="U110" s="762"/>
      <c r="V110" s="762"/>
      <c r="W110" s="762"/>
      <c r="X110" s="768"/>
      <c r="Y110" s="768"/>
      <c r="Z110" s="768"/>
      <c r="AA110" s="768"/>
      <c r="AB110" s="768"/>
      <c r="AC110" s="768"/>
      <c r="AD110" s="768"/>
      <c r="AE110" s="768"/>
      <c r="AF110" s="768"/>
      <c r="AG110" s="768"/>
      <c r="AH110" s="774"/>
      <c r="AI110" s="774"/>
      <c r="AJ110" s="774"/>
      <c r="AK110" s="774"/>
      <c r="AL110" s="774"/>
      <c r="AM110" s="774"/>
      <c r="AN110" s="774"/>
      <c r="AO110" s="774"/>
      <c r="AP110" s="774"/>
      <c r="AQ110" s="774"/>
      <c r="AR110" s="782"/>
      <c r="AS110" s="782"/>
      <c r="AT110" s="782"/>
      <c r="AU110" s="782"/>
      <c r="AV110" s="782"/>
      <c r="AW110" s="782"/>
      <c r="AX110" s="782"/>
      <c r="AY110" s="782"/>
      <c r="AZ110" s="789"/>
      <c r="BA110" s="789"/>
      <c r="BB110" s="789"/>
      <c r="BC110" s="789"/>
      <c r="BD110" s="789"/>
      <c r="BE110" s="789"/>
      <c r="BF110" s="789"/>
      <c r="BG110" s="789"/>
      <c r="BH110" s="789"/>
    </row>
    <row r="111" ht="82" spans="1:60">
      <c r="A111" s="723" t="s">
        <v>1015</v>
      </c>
      <c r="B111" s="726"/>
      <c r="C111" s="797" t="s">
        <v>1189</v>
      </c>
      <c r="D111" s="725" t="s">
        <v>1190</v>
      </c>
      <c r="E111" s="725" t="s">
        <v>1019</v>
      </c>
      <c r="F111" s="748" t="s">
        <v>1019</v>
      </c>
      <c r="G111" s="751"/>
      <c r="H111" s="751"/>
      <c r="I111" s="751"/>
      <c r="J111" s="751"/>
      <c r="K111" s="751"/>
      <c r="L111" s="751"/>
      <c r="M111" s="751"/>
      <c r="N111" s="751"/>
      <c r="O111" s="762"/>
      <c r="P111" s="762"/>
      <c r="Q111" s="762"/>
      <c r="R111" s="762"/>
      <c r="S111" s="762"/>
      <c r="T111" s="762"/>
      <c r="U111" s="762"/>
      <c r="V111" s="762"/>
      <c r="W111" s="762"/>
      <c r="X111" s="768"/>
      <c r="Y111" s="768"/>
      <c r="Z111" s="768"/>
      <c r="AA111" s="768"/>
      <c r="AB111" s="768"/>
      <c r="AC111" s="768"/>
      <c r="AD111" s="768"/>
      <c r="AE111" s="768"/>
      <c r="AF111" s="768"/>
      <c r="AG111" s="768"/>
      <c r="AH111" s="774"/>
      <c r="AI111" s="774"/>
      <c r="AJ111" s="774"/>
      <c r="AK111" s="774"/>
      <c r="AL111" s="774"/>
      <c r="AM111" s="774"/>
      <c r="AN111" s="774"/>
      <c r="AO111" s="774"/>
      <c r="AP111" s="774"/>
      <c r="AQ111" s="774"/>
      <c r="AR111" s="782"/>
      <c r="AS111" s="782"/>
      <c r="AT111" s="782"/>
      <c r="AU111" s="782"/>
      <c r="AV111" s="782"/>
      <c r="AW111" s="782"/>
      <c r="AX111" s="782"/>
      <c r="AY111" s="782"/>
      <c r="AZ111" s="788"/>
      <c r="BA111" s="789"/>
      <c r="BB111" s="789"/>
      <c r="BC111" s="789"/>
      <c r="BD111" s="789"/>
      <c r="BE111" s="789"/>
      <c r="BF111" s="789"/>
      <c r="BG111" s="789"/>
      <c r="BH111" s="789"/>
    </row>
    <row r="112" ht="82" spans="1:60">
      <c r="A112" s="723" t="s">
        <v>1015</v>
      </c>
      <c r="B112" s="726"/>
      <c r="C112" s="798" t="s">
        <v>1191</v>
      </c>
      <c r="D112" s="725" t="s">
        <v>1192</v>
      </c>
      <c r="E112" s="725" t="s">
        <v>1019</v>
      </c>
      <c r="F112" s="748" t="s">
        <v>1019</v>
      </c>
      <c r="G112" s="751"/>
      <c r="H112" s="751"/>
      <c r="I112" s="751"/>
      <c r="J112" s="751"/>
      <c r="K112" s="751"/>
      <c r="L112" s="751"/>
      <c r="M112" s="751"/>
      <c r="N112" s="751"/>
      <c r="O112" s="762"/>
      <c r="P112" s="762"/>
      <c r="Q112" s="762"/>
      <c r="R112" s="762"/>
      <c r="S112" s="762"/>
      <c r="T112" s="762"/>
      <c r="U112" s="762"/>
      <c r="V112" s="762"/>
      <c r="W112" s="762"/>
      <c r="X112" s="768"/>
      <c r="Y112" s="768"/>
      <c r="Z112" s="768"/>
      <c r="AA112" s="768"/>
      <c r="AB112" s="768"/>
      <c r="AC112" s="768"/>
      <c r="AD112" s="768"/>
      <c r="AE112" s="768"/>
      <c r="AF112" s="768"/>
      <c r="AG112" s="768"/>
      <c r="AH112" s="774"/>
      <c r="AI112" s="774"/>
      <c r="AJ112" s="774"/>
      <c r="AK112" s="774"/>
      <c r="AL112" s="774"/>
      <c r="AM112" s="774"/>
      <c r="AN112" s="774"/>
      <c r="AO112" s="774"/>
      <c r="AP112" s="774"/>
      <c r="AQ112" s="774"/>
      <c r="AR112" s="782"/>
      <c r="AS112" s="782"/>
      <c r="AT112" s="782"/>
      <c r="AU112" s="782"/>
      <c r="AV112" s="782"/>
      <c r="AW112" s="782"/>
      <c r="AX112" s="782"/>
      <c r="AY112" s="782"/>
      <c r="AZ112" s="788"/>
      <c r="BA112" s="789"/>
      <c r="BB112" s="789"/>
      <c r="BC112" s="789"/>
      <c r="BD112" s="789"/>
      <c r="BE112" s="789"/>
      <c r="BF112" s="789"/>
      <c r="BG112" s="789"/>
      <c r="BH112" s="789"/>
    </row>
    <row r="113" ht="204" spans="1:60">
      <c r="A113" s="723" t="s">
        <v>1015</v>
      </c>
      <c r="B113" s="729" t="s">
        <v>1193</v>
      </c>
      <c r="C113" s="737" t="s">
        <v>1194</v>
      </c>
      <c r="D113" s="725" t="s">
        <v>1195</v>
      </c>
      <c r="E113" s="725" t="s">
        <v>1019</v>
      </c>
      <c r="F113" s="748" t="s">
        <v>1019</v>
      </c>
      <c r="G113" s="751"/>
      <c r="H113" s="751"/>
      <c r="I113" s="751"/>
      <c r="J113" s="751"/>
      <c r="K113" s="751"/>
      <c r="L113" s="751"/>
      <c r="M113" s="751"/>
      <c r="N113" s="751"/>
      <c r="O113" s="762"/>
      <c r="P113" s="762"/>
      <c r="Q113" s="762"/>
      <c r="R113" s="762"/>
      <c r="S113" s="762"/>
      <c r="T113" s="762"/>
      <c r="U113" s="762"/>
      <c r="V113" s="762"/>
      <c r="W113" s="762"/>
      <c r="X113" s="768"/>
      <c r="Y113" s="768"/>
      <c r="Z113" s="768"/>
      <c r="AA113" s="768"/>
      <c r="AB113" s="768"/>
      <c r="AC113" s="768"/>
      <c r="AD113" s="768"/>
      <c r="AE113" s="768"/>
      <c r="AF113" s="768"/>
      <c r="AG113" s="768"/>
      <c r="AH113" s="774"/>
      <c r="AI113" s="774"/>
      <c r="AJ113" s="774"/>
      <c r="AK113" s="774"/>
      <c r="AL113" s="774"/>
      <c r="AM113" s="774"/>
      <c r="AN113" s="774"/>
      <c r="AO113" s="774"/>
      <c r="AP113" s="774"/>
      <c r="AQ113" s="774"/>
      <c r="AR113" s="782"/>
      <c r="AS113" s="782"/>
      <c r="AT113" s="782"/>
      <c r="AU113" s="782"/>
      <c r="AV113" s="782"/>
      <c r="AW113" s="782"/>
      <c r="AX113" s="782"/>
      <c r="AY113" s="782"/>
      <c r="AZ113" s="789"/>
      <c r="BA113" s="789"/>
      <c r="BB113" s="789"/>
      <c r="BC113" s="789"/>
      <c r="BD113" s="789"/>
      <c r="BE113" s="789"/>
      <c r="BF113" s="789"/>
      <c r="BG113" s="789"/>
      <c r="BH113" s="789"/>
    </row>
    <row r="114" ht="62" spans="1:60">
      <c r="A114" s="723" t="s">
        <v>1015</v>
      </c>
      <c r="B114" s="729"/>
      <c r="C114" s="737" t="s">
        <v>1196</v>
      </c>
      <c r="D114" s="725" t="s">
        <v>1138</v>
      </c>
      <c r="E114" s="725" t="s">
        <v>1019</v>
      </c>
      <c r="F114" s="748" t="s">
        <v>1019</v>
      </c>
      <c r="G114" s="751"/>
      <c r="H114" s="751"/>
      <c r="I114" s="751"/>
      <c r="J114" s="751"/>
      <c r="K114" s="751"/>
      <c r="L114" s="751"/>
      <c r="M114" s="751"/>
      <c r="N114" s="751"/>
      <c r="O114" s="762"/>
      <c r="P114" s="762"/>
      <c r="Q114" s="762"/>
      <c r="R114" s="762"/>
      <c r="S114" s="762"/>
      <c r="T114" s="762"/>
      <c r="U114" s="762"/>
      <c r="V114" s="762"/>
      <c r="W114" s="762"/>
      <c r="X114" s="768"/>
      <c r="Y114" s="768"/>
      <c r="Z114" s="768"/>
      <c r="AA114" s="768"/>
      <c r="AB114" s="768"/>
      <c r="AC114" s="768"/>
      <c r="AD114" s="768"/>
      <c r="AE114" s="768"/>
      <c r="AF114" s="768"/>
      <c r="AG114" s="768"/>
      <c r="AH114" s="774"/>
      <c r="AI114" s="774"/>
      <c r="AJ114" s="774"/>
      <c r="AK114" s="774"/>
      <c r="AL114" s="774"/>
      <c r="AM114" s="774"/>
      <c r="AN114" s="774"/>
      <c r="AO114" s="774"/>
      <c r="AP114" s="774"/>
      <c r="AQ114" s="774"/>
      <c r="AR114" s="782"/>
      <c r="AS114" s="782"/>
      <c r="AT114" s="782"/>
      <c r="AU114" s="782"/>
      <c r="AV114" s="782"/>
      <c r="AW114" s="782"/>
      <c r="AX114" s="782"/>
      <c r="AY114" s="782"/>
      <c r="AZ114" s="788"/>
      <c r="BA114" s="789"/>
      <c r="BB114" s="789"/>
      <c r="BC114" s="789"/>
      <c r="BD114" s="789"/>
      <c r="BE114" s="789"/>
      <c r="BF114" s="789"/>
      <c r="BG114" s="789"/>
      <c r="BH114" s="789"/>
    </row>
    <row r="115" ht="62" spans="1:60">
      <c r="A115" s="723" t="s">
        <v>1015</v>
      </c>
      <c r="B115" s="729"/>
      <c r="C115" s="798" t="s">
        <v>1197</v>
      </c>
      <c r="D115" s="725" t="s">
        <v>1138</v>
      </c>
      <c r="E115" s="725" t="s">
        <v>1019</v>
      </c>
      <c r="F115" s="748" t="s">
        <v>1019</v>
      </c>
      <c r="G115" s="751"/>
      <c r="H115" s="751"/>
      <c r="I115" s="751"/>
      <c r="J115" s="751"/>
      <c r="K115" s="751"/>
      <c r="L115" s="751"/>
      <c r="M115" s="751"/>
      <c r="N115" s="751"/>
      <c r="O115" s="762"/>
      <c r="P115" s="762"/>
      <c r="Q115" s="762"/>
      <c r="R115" s="762"/>
      <c r="S115" s="762"/>
      <c r="T115" s="762"/>
      <c r="U115" s="762"/>
      <c r="V115" s="762"/>
      <c r="W115" s="762"/>
      <c r="X115" s="768"/>
      <c r="Y115" s="768"/>
      <c r="Z115" s="768"/>
      <c r="AA115" s="768"/>
      <c r="AB115" s="768"/>
      <c r="AC115" s="768"/>
      <c r="AD115" s="768"/>
      <c r="AE115" s="768"/>
      <c r="AF115" s="768"/>
      <c r="AG115" s="768"/>
      <c r="AH115" s="774"/>
      <c r="AI115" s="774"/>
      <c r="AJ115" s="774"/>
      <c r="AK115" s="774"/>
      <c r="AL115" s="774"/>
      <c r="AM115" s="774"/>
      <c r="AN115" s="774"/>
      <c r="AO115" s="774"/>
      <c r="AP115" s="774"/>
      <c r="AQ115" s="774"/>
      <c r="AR115" s="782"/>
      <c r="AS115" s="782"/>
      <c r="AT115" s="782"/>
      <c r="AU115" s="782"/>
      <c r="AV115" s="782"/>
      <c r="AW115" s="782"/>
      <c r="AX115" s="782"/>
      <c r="AY115" s="782"/>
      <c r="AZ115" s="789"/>
      <c r="BA115" s="789"/>
      <c r="BB115" s="789"/>
      <c r="BC115" s="789"/>
      <c r="BD115" s="789"/>
      <c r="BE115" s="789"/>
      <c r="BF115" s="789"/>
      <c r="BG115" s="789"/>
      <c r="BH115" s="789"/>
    </row>
    <row r="116" ht="21" spans="1:60">
      <c r="A116" s="723" t="s">
        <v>1015</v>
      </c>
      <c r="B116" s="729"/>
      <c r="C116" s="798" t="s">
        <v>1198</v>
      </c>
      <c r="D116" s="798" t="s">
        <v>1199</v>
      </c>
      <c r="E116" s="725" t="s">
        <v>1019</v>
      </c>
      <c r="F116" s="748" t="s">
        <v>1019</v>
      </c>
      <c r="G116" s="751"/>
      <c r="H116" s="751"/>
      <c r="I116" s="751"/>
      <c r="J116" s="751"/>
      <c r="K116" s="751"/>
      <c r="L116" s="751"/>
      <c r="M116" s="751"/>
      <c r="N116" s="751"/>
      <c r="O116" s="762"/>
      <c r="P116" s="762"/>
      <c r="Q116" s="762"/>
      <c r="R116" s="762"/>
      <c r="S116" s="762"/>
      <c r="T116" s="762"/>
      <c r="U116" s="762"/>
      <c r="V116" s="762"/>
      <c r="W116" s="762"/>
      <c r="X116" s="768"/>
      <c r="Y116" s="768"/>
      <c r="Z116" s="768"/>
      <c r="AA116" s="768"/>
      <c r="AB116" s="768"/>
      <c r="AC116" s="768"/>
      <c r="AD116" s="768"/>
      <c r="AE116" s="768"/>
      <c r="AF116" s="768"/>
      <c r="AG116" s="768"/>
      <c r="AH116" s="774"/>
      <c r="AI116" s="774"/>
      <c r="AJ116" s="774"/>
      <c r="AK116" s="774"/>
      <c r="AL116" s="774"/>
      <c r="AM116" s="774"/>
      <c r="AN116" s="774"/>
      <c r="AO116" s="774"/>
      <c r="AP116" s="774"/>
      <c r="AQ116" s="774"/>
      <c r="AR116" s="782"/>
      <c r="AS116" s="782"/>
      <c r="AT116" s="782"/>
      <c r="AU116" s="782"/>
      <c r="AV116" s="782"/>
      <c r="AW116" s="782"/>
      <c r="AX116" s="782"/>
      <c r="AY116" s="782"/>
      <c r="AZ116" s="788"/>
      <c r="BA116" s="789"/>
      <c r="BB116" s="789"/>
      <c r="BC116" s="789"/>
      <c r="BD116" s="789"/>
      <c r="BE116" s="789"/>
      <c r="BF116" s="789"/>
      <c r="BG116" s="789"/>
      <c r="BH116" s="789"/>
    </row>
    <row r="117" ht="62" spans="1:60">
      <c r="A117" s="723" t="s">
        <v>1015</v>
      </c>
      <c r="B117" s="729"/>
      <c r="C117" s="798" t="s">
        <v>1151</v>
      </c>
      <c r="D117" s="725" t="s">
        <v>1147</v>
      </c>
      <c r="E117" s="725" t="s">
        <v>1019</v>
      </c>
      <c r="F117" s="748" t="s">
        <v>1019</v>
      </c>
      <c r="G117" s="751"/>
      <c r="H117" s="751"/>
      <c r="I117" s="751"/>
      <c r="J117" s="751"/>
      <c r="K117" s="751"/>
      <c r="L117" s="751"/>
      <c r="M117" s="751"/>
      <c r="N117" s="751"/>
      <c r="O117" s="762"/>
      <c r="P117" s="762"/>
      <c r="Q117" s="762"/>
      <c r="R117" s="762"/>
      <c r="S117" s="762"/>
      <c r="T117" s="762"/>
      <c r="U117" s="762"/>
      <c r="V117" s="762"/>
      <c r="W117" s="762"/>
      <c r="X117" s="768"/>
      <c r="Y117" s="768"/>
      <c r="Z117" s="768"/>
      <c r="AA117" s="768"/>
      <c r="AB117" s="768"/>
      <c r="AC117" s="768"/>
      <c r="AD117" s="768"/>
      <c r="AE117" s="768"/>
      <c r="AF117" s="768"/>
      <c r="AG117" s="768"/>
      <c r="AH117" s="774"/>
      <c r="AI117" s="774"/>
      <c r="AJ117" s="774"/>
      <c r="AK117" s="774"/>
      <c r="AL117" s="774"/>
      <c r="AM117" s="774"/>
      <c r="AN117" s="774"/>
      <c r="AO117" s="774"/>
      <c r="AP117" s="774"/>
      <c r="AQ117" s="774"/>
      <c r="AR117" s="782"/>
      <c r="AS117" s="782"/>
      <c r="AT117" s="782"/>
      <c r="AU117" s="782"/>
      <c r="AV117" s="782"/>
      <c r="AW117" s="782"/>
      <c r="AX117" s="782"/>
      <c r="AY117" s="782"/>
      <c r="AZ117" s="789"/>
      <c r="BA117" s="789"/>
      <c r="BB117" s="789"/>
      <c r="BC117" s="789"/>
      <c r="BD117" s="789"/>
      <c r="BE117" s="789"/>
      <c r="BF117" s="789"/>
      <c r="BG117" s="789"/>
      <c r="BH117" s="789"/>
    </row>
    <row r="118" ht="62" spans="1:60">
      <c r="A118" s="723" t="s">
        <v>1015</v>
      </c>
      <c r="B118" s="729"/>
      <c r="C118" s="798" t="s">
        <v>1153</v>
      </c>
      <c r="D118" s="725" t="s">
        <v>1147</v>
      </c>
      <c r="E118" s="725" t="s">
        <v>1019</v>
      </c>
      <c r="F118" s="748" t="s">
        <v>1019</v>
      </c>
      <c r="G118" s="751"/>
      <c r="H118" s="751"/>
      <c r="I118" s="751"/>
      <c r="J118" s="751"/>
      <c r="K118" s="751"/>
      <c r="L118" s="751"/>
      <c r="M118" s="751"/>
      <c r="N118" s="751"/>
      <c r="O118" s="762"/>
      <c r="P118" s="762"/>
      <c r="Q118" s="762"/>
      <c r="R118" s="762"/>
      <c r="S118" s="762"/>
      <c r="T118" s="762"/>
      <c r="U118" s="762"/>
      <c r="V118" s="762"/>
      <c r="W118" s="762"/>
      <c r="X118" s="768"/>
      <c r="Y118" s="768"/>
      <c r="Z118" s="768"/>
      <c r="AA118" s="768"/>
      <c r="AB118" s="768"/>
      <c r="AC118" s="768"/>
      <c r="AD118" s="768"/>
      <c r="AE118" s="768"/>
      <c r="AF118" s="768"/>
      <c r="AG118" s="768"/>
      <c r="AH118" s="774"/>
      <c r="AI118" s="774"/>
      <c r="AJ118" s="774"/>
      <c r="AK118" s="774"/>
      <c r="AL118" s="774"/>
      <c r="AM118" s="774"/>
      <c r="AN118" s="774"/>
      <c r="AO118" s="774"/>
      <c r="AP118" s="774"/>
      <c r="AQ118" s="774"/>
      <c r="AR118" s="782"/>
      <c r="AS118" s="782"/>
      <c r="AT118" s="782"/>
      <c r="AU118" s="782"/>
      <c r="AV118" s="782"/>
      <c r="AW118" s="782"/>
      <c r="AX118" s="782"/>
      <c r="AY118" s="782"/>
      <c r="AZ118" s="788"/>
      <c r="BA118" s="789"/>
      <c r="BB118" s="789"/>
      <c r="BC118" s="789"/>
      <c r="BD118" s="789"/>
      <c r="BE118" s="789"/>
      <c r="BF118" s="789"/>
      <c r="BG118" s="789"/>
      <c r="BH118" s="789"/>
    </row>
    <row r="119" ht="62" spans="1:60">
      <c r="A119" s="723" t="s">
        <v>1015</v>
      </c>
      <c r="B119" s="729" t="s">
        <v>1200</v>
      </c>
      <c r="C119" s="798" t="s">
        <v>1201</v>
      </c>
      <c r="D119" s="725" t="s">
        <v>1147</v>
      </c>
      <c r="E119" s="725" t="s">
        <v>1019</v>
      </c>
      <c r="F119" s="748" t="s">
        <v>1019</v>
      </c>
      <c r="G119" s="751"/>
      <c r="H119" s="751"/>
      <c r="I119" s="751"/>
      <c r="J119" s="751"/>
      <c r="K119" s="751"/>
      <c r="L119" s="751"/>
      <c r="M119" s="751"/>
      <c r="N119" s="751"/>
      <c r="O119" s="762"/>
      <c r="P119" s="762"/>
      <c r="Q119" s="762"/>
      <c r="R119" s="762"/>
      <c r="S119" s="762"/>
      <c r="T119" s="762"/>
      <c r="U119" s="762"/>
      <c r="V119" s="762"/>
      <c r="W119" s="762"/>
      <c r="X119" s="768"/>
      <c r="Y119" s="768"/>
      <c r="Z119" s="768"/>
      <c r="AA119" s="768"/>
      <c r="AB119" s="768"/>
      <c r="AC119" s="768"/>
      <c r="AD119" s="768"/>
      <c r="AE119" s="768"/>
      <c r="AF119" s="768"/>
      <c r="AG119" s="768"/>
      <c r="AH119" s="774"/>
      <c r="AI119" s="774"/>
      <c r="AJ119" s="774"/>
      <c r="AK119" s="774"/>
      <c r="AL119" s="774"/>
      <c r="AM119" s="774"/>
      <c r="AN119" s="774"/>
      <c r="AO119" s="774"/>
      <c r="AP119" s="774"/>
      <c r="AQ119" s="774"/>
      <c r="AR119" s="782"/>
      <c r="AS119" s="782"/>
      <c r="AT119" s="782"/>
      <c r="AU119" s="782"/>
      <c r="AV119" s="782"/>
      <c r="AW119" s="782"/>
      <c r="AX119" s="782"/>
      <c r="AY119" s="782"/>
      <c r="AZ119" s="788"/>
      <c r="BA119" s="789"/>
      <c r="BB119" s="789"/>
      <c r="BC119" s="789"/>
      <c r="BD119" s="789"/>
      <c r="BE119" s="789"/>
      <c r="BF119" s="789"/>
      <c r="BG119" s="789"/>
      <c r="BH119" s="789"/>
    </row>
    <row r="120" ht="62" spans="1:60">
      <c r="A120" s="723" t="s">
        <v>1015</v>
      </c>
      <c r="B120" s="729"/>
      <c r="C120" s="798" t="s">
        <v>1202</v>
      </c>
      <c r="D120" s="725" t="s">
        <v>1147</v>
      </c>
      <c r="E120" s="725" t="s">
        <v>1019</v>
      </c>
      <c r="F120" s="748" t="s">
        <v>1019</v>
      </c>
      <c r="G120" s="751"/>
      <c r="H120" s="751"/>
      <c r="I120" s="751"/>
      <c r="J120" s="751"/>
      <c r="K120" s="751"/>
      <c r="L120" s="751"/>
      <c r="M120" s="751"/>
      <c r="N120" s="751"/>
      <c r="O120" s="762"/>
      <c r="P120" s="762"/>
      <c r="Q120" s="762"/>
      <c r="R120" s="762"/>
      <c r="S120" s="762"/>
      <c r="T120" s="762"/>
      <c r="U120" s="762"/>
      <c r="V120" s="762"/>
      <c r="W120" s="762"/>
      <c r="X120" s="768"/>
      <c r="Y120" s="768"/>
      <c r="Z120" s="768"/>
      <c r="AA120" s="768"/>
      <c r="AB120" s="768"/>
      <c r="AC120" s="768"/>
      <c r="AD120" s="768"/>
      <c r="AE120" s="768"/>
      <c r="AF120" s="768"/>
      <c r="AG120" s="768"/>
      <c r="AH120" s="774"/>
      <c r="AI120" s="774"/>
      <c r="AJ120" s="774"/>
      <c r="AK120" s="774"/>
      <c r="AL120" s="774"/>
      <c r="AM120" s="774"/>
      <c r="AN120" s="774"/>
      <c r="AO120" s="774"/>
      <c r="AP120" s="774"/>
      <c r="AQ120" s="774"/>
      <c r="AR120" s="782"/>
      <c r="AS120" s="782"/>
      <c r="AT120" s="782"/>
      <c r="AU120" s="782"/>
      <c r="AV120" s="782"/>
      <c r="AW120" s="782"/>
      <c r="AX120" s="782"/>
      <c r="AY120" s="782"/>
      <c r="AZ120" s="789"/>
      <c r="BA120" s="789"/>
      <c r="BB120" s="789"/>
      <c r="BC120" s="789"/>
      <c r="BD120" s="789"/>
      <c r="BE120" s="789"/>
      <c r="BF120" s="789"/>
      <c r="BG120" s="789"/>
      <c r="BH120" s="789"/>
    </row>
    <row r="121" ht="20.4" spans="1:60">
      <c r="A121" s="717">
        <v>10</v>
      </c>
      <c r="B121" s="730" t="s">
        <v>1203</v>
      </c>
      <c r="C121" s="731"/>
      <c r="D121" s="731"/>
      <c r="E121" s="731"/>
      <c r="F121" s="731"/>
      <c r="G121" s="751"/>
      <c r="H121" s="751"/>
      <c r="I121" s="751"/>
      <c r="J121" s="751"/>
      <c r="K121" s="751"/>
      <c r="L121" s="751"/>
      <c r="M121" s="751"/>
      <c r="N121" s="751"/>
      <c r="O121" s="762"/>
      <c r="P121" s="762"/>
      <c r="Q121" s="762"/>
      <c r="R121" s="762"/>
      <c r="S121" s="762"/>
      <c r="T121" s="762"/>
      <c r="U121" s="762"/>
      <c r="V121" s="762"/>
      <c r="W121" s="762"/>
      <c r="X121" s="768"/>
      <c r="Y121" s="768"/>
      <c r="Z121" s="768"/>
      <c r="AA121" s="768"/>
      <c r="AB121" s="768"/>
      <c r="AC121" s="768"/>
      <c r="AD121" s="768"/>
      <c r="AE121" s="768"/>
      <c r="AF121" s="768"/>
      <c r="AG121" s="768"/>
      <c r="AH121" s="774"/>
      <c r="AI121" s="774"/>
      <c r="AJ121" s="774"/>
      <c r="AK121" s="774"/>
      <c r="AL121" s="774"/>
      <c r="AM121" s="774"/>
      <c r="AN121" s="774"/>
      <c r="AO121" s="774"/>
      <c r="AP121" s="774"/>
      <c r="AQ121" s="774"/>
      <c r="AR121" s="782"/>
      <c r="AS121" s="782"/>
      <c r="AT121" s="782"/>
      <c r="AU121" s="782"/>
      <c r="AV121" s="782"/>
      <c r="AW121" s="782"/>
      <c r="AX121" s="782"/>
      <c r="AY121" s="782"/>
      <c r="AZ121" s="788"/>
      <c r="BA121" s="789"/>
      <c r="BB121" s="789"/>
      <c r="BC121" s="789"/>
      <c r="BD121" s="789"/>
      <c r="BE121" s="789"/>
      <c r="BF121" s="789"/>
      <c r="BG121" s="789"/>
      <c r="BH121" s="789"/>
    </row>
    <row r="122" ht="20.4" spans="1:60">
      <c r="A122" s="732"/>
      <c r="B122" s="733" t="s">
        <v>1204</v>
      </c>
      <c r="C122" s="734"/>
      <c r="D122" s="734"/>
      <c r="E122" s="734"/>
      <c r="F122" s="734"/>
      <c r="G122" s="751"/>
      <c r="H122" s="751"/>
      <c r="I122" s="751"/>
      <c r="J122" s="751"/>
      <c r="K122" s="751"/>
      <c r="L122" s="751"/>
      <c r="M122" s="751"/>
      <c r="N122" s="751"/>
      <c r="O122" s="762"/>
      <c r="P122" s="762"/>
      <c r="Q122" s="762"/>
      <c r="R122" s="762"/>
      <c r="S122" s="762"/>
      <c r="T122" s="762"/>
      <c r="U122" s="762"/>
      <c r="V122" s="762"/>
      <c r="W122" s="762"/>
      <c r="X122" s="768"/>
      <c r="Y122" s="768"/>
      <c r="Z122" s="768"/>
      <c r="AA122" s="768"/>
      <c r="AB122" s="768"/>
      <c r="AC122" s="768"/>
      <c r="AD122" s="768"/>
      <c r="AE122" s="768"/>
      <c r="AF122" s="768"/>
      <c r="AG122" s="768"/>
      <c r="AH122" s="774"/>
      <c r="AI122" s="774"/>
      <c r="AJ122" s="774"/>
      <c r="AK122" s="774"/>
      <c r="AL122" s="774"/>
      <c r="AM122" s="774"/>
      <c r="AN122" s="774"/>
      <c r="AO122" s="774"/>
      <c r="AP122" s="774"/>
      <c r="AQ122" s="774"/>
      <c r="AR122" s="782"/>
      <c r="AS122" s="782"/>
      <c r="AT122" s="782"/>
      <c r="AU122" s="782"/>
      <c r="AV122" s="782"/>
      <c r="AW122" s="782"/>
      <c r="AX122" s="782"/>
      <c r="AY122" s="782"/>
      <c r="AZ122" s="788"/>
      <c r="BA122" s="789"/>
      <c r="BB122" s="789"/>
      <c r="BC122" s="789"/>
      <c r="BD122" s="789"/>
      <c r="BE122" s="789"/>
      <c r="BF122" s="789"/>
      <c r="BG122" s="789"/>
      <c r="BH122" s="789"/>
    </row>
    <row r="123" ht="409.5" spans="1:60">
      <c r="A123" s="723" t="s">
        <v>1015</v>
      </c>
      <c r="B123" s="724" t="s">
        <v>1205</v>
      </c>
      <c r="C123" s="725" t="s">
        <v>1206</v>
      </c>
      <c r="D123" s="725" t="s">
        <v>1207</v>
      </c>
      <c r="E123" s="725" t="s">
        <v>1019</v>
      </c>
      <c r="F123" s="748" t="s">
        <v>1019</v>
      </c>
      <c r="G123" s="751"/>
      <c r="H123" s="751"/>
      <c r="I123" s="751"/>
      <c r="J123" s="751"/>
      <c r="K123" s="751"/>
      <c r="L123" s="751"/>
      <c r="M123" s="751"/>
      <c r="N123" s="751"/>
      <c r="O123" s="762"/>
      <c r="P123" s="762"/>
      <c r="Q123" s="762"/>
      <c r="R123" s="762"/>
      <c r="S123" s="762"/>
      <c r="T123" s="762"/>
      <c r="U123" s="762"/>
      <c r="V123" s="762"/>
      <c r="W123" s="762"/>
      <c r="X123" s="768"/>
      <c r="Y123" s="768"/>
      <c r="Z123" s="768"/>
      <c r="AA123" s="768"/>
      <c r="AB123" s="768"/>
      <c r="AC123" s="768"/>
      <c r="AD123" s="768"/>
      <c r="AE123" s="768"/>
      <c r="AF123" s="768"/>
      <c r="AG123" s="768"/>
      <c r="AH123" s="774"/>
      <c r="AI123" s="774"/>
      <c r="AJ123" s="774"/>
      <c r="AK123" s="774"/>
      <c r="AL123" s="774"/>
      <c r="AM123" s="774"/>
      <c r="AN123" s="774"/>
      <c r="AO123" s="774"/>
      <c r="AP123" s="774"/>
      <c r="AQ123" s="774"/>
      <c r="AR123" s="782"/>
      <c r="AS123" s="782"/>
      <c r="AT123" s="782"/>
      <c r="AU123" s="782"/>
      <c r="AV123" s="782"/>
      <c r="AW123" s="782"/>
      <c r="AX123" s="782"/>
      <c r="AY123" s="782"/>
      <c r="AZ123" s="789"/>
      <c r="BA123" s="789"/>
      <c r="BB123" s="789"/>
      <c r="BC123" s="789"/>
      <c r="BD123" s="789"/>
      <c r="BE123" s="789"/>
      <c r="BF123" s="789"/>
      <c r="BG123" s="789"/>
      <c r="BH123" s="789"/>
    </row>
    <row r="124" ht="82" spans="1:60">
      <c r="A124" s="723" t="s">
        <v>1015</v>
      </c>
      <c r="B124" s="726"/>
      <c r="C124" s="725" t="s">
        <v>1208</v>
      </c>
      <c r="D124" s="725" t="s">
        <v>1209</v>
      </c>
      <c r="E124" s="725" t="s">
        <v>1019</v>
      </c>
      <c r="F124" s="748" t="s">
        <v>1019</v>
      </c>
      <c r="G124" s="751"/>
      <c r="H124" s="751"/>
      <c r="I124" s="751"/>
      <c r="J124" s="751"/>
      <c r="K124" s="751"/>
      <c r="L124" s="751"/>
      <c r="M124" s="751"/>
      <c r="N124" s="751"/>
      <c r="O124" s="762"/>
      <c r="P124" s="762"/>
      <c r="Q124" s="762"/>
      <c r="R124" s="762"/>
      <c r="S124" s="762"/>
      <c r="T124" s="762"/>
      <c r="U124" s="762"/>
      <c r="V124" s="762"/>
      <c r="W124" s="762"/>
      <c r="X124" s="768"/>
      <c r="Y124" s="768"/>
      <c r="Z124" s="768"/>
      <c r="AA124" s="768"/>
      <c r="AB124" s="768"/>
      <c r="AC124" s="768"/>
      <c r="AD124" s="768"/>
      <c r="AE124" s="768"/>
      <c r="AF124" s="768"/>
      <c r="AG124" s="768"/>
      <c r="AH124" s="774"/>
      <c r="AI124" s="774"/>
      <c r="AJ124" s="774"/>
      <c r="AK124" s="774"/>
      <c r="AL124" s="774"/>
      <c r="AM124" s="774"/>
      <c r="AN124" s="774"/>
      <c r="AO124" s="774"/>
      <c r="AP124" s="774"/>
      <c r="AQ124" s="774"/>
      <c r="AR124" s="782"/>
      <c r="AS124" s="782"/>
      <c r="AT124" s="782"/>
      <c r="AU124" s="782"/>
      <c r="AV124" s="782"/>
      <c r="AW124" s="782"/>
      <c r="AX124" s="782"/>
      <c r="AY124" s="782"/>
      <c r="AZ124" s="788"/>
      <c r="BA124" s="789"/>
      <c r="BB124" s="789"/>
      <c r="BC124" s="789"/>
      <c r="BD124" s="789"/>
      <c r="BE124" s="789"/>
      <c r="BF124" s="789"/>
      <c r="BG124" s="789"/>
      <c r="BH124" s="789"/>
    </row>
    <row r="125" ht="62" spans="1:60">
      <c r="A125" s="723" t="s">
        <v>1015</v>
      </c>
      <c r="B125" s="726"/>
      <c r="C125" s="725" t="s">
        <v>1210</v>
      </c>
      <c r="D125" s="725" t="s">
        <v>1211</v>
      </c>
      <c r="E125" s="725" t="s">
        <v>1019</v>
      </c>
      <c r="F125" s="748" t="s">
        <v>1019</v>
      </c>
      <c r="G125" s="751"/>
      <c r="H125" s="751"/>
      <c r="I125" s="751"/>
      <c r="J125" s="751"/>
      <c r="K125" s="751"/>
      <c r="L125" s="751"/>
      <c r="M125" s="751"/>
      <c r="N125" s="751"/>
      <c r="O125" s="762"/>
      <c r="P125" s="762"/>
      <c r="Q125" s="762"/>
      <c r="R125" s="762"/>
      <c r="S125" s="762"/>
      <c r="T125" s="762"/>
      <c r="U125" s="762"/>
      <c r="V125" s="762"/>
      <c r="W125" s="762"/>
      <c r="X125" s="768"/>
      <c r="Y125" s="768"/>
      <c r="Z125" s="768"/>
      <c r="AA125" s="768"/>
      <c r="AB125" s="768"/>
      <c r="AC125" s="768"/>
      <c r="AD125" s="768"/>
      <c r="AE125" s="768"/>
      <c r="AF125" s="768"/>
      <c r="AG125" s="768"/>
      <c r="AH125" s="774"/>
      <c r="AI125" s="774"/>
      <c r="AJ125" s="774"/>
      <c r="AK125" s="774"/>
      <c r="AL125" s="774"/>
      <c r="AM125" s="774"/>
      <c r="AN125" s="774"/>
      <c r="AO125" s="774"/>
      <c r="AP125" s="774"/>
      <c r="AQ125" s="774"/>
      <c r="AR125" s="782"/>
      <c r="AS125" s="782"/>
      <c r="AT125" s="782"/>
      <c r="AU125" s="782"/>
      <c r="AV125" s="782"/>
      <c r="AW125" s="782"/>
      <c r="AX125" s="782"/>
      <c r="AY125" s="782"/>
      <c r="AZ125" s="789"/>
      <c r="BA125" s="789"/>
      <c r="BB125" s="789"/>
      <c r="BC125" s="789"/>
      <c r="BD125" s="789"/>
      <c r="BE125" s="789"/>
      <c r="BF125" s="789"/>
      <c r="BG125" s="789"/>
      <c r="BH125" s="789"/>
    </row>
    <row r="126" ht="102" spans="1:60">
      <c r="A126" s="723" t="s">
        <v>1015</v>
      </c>
      <c r="B126" s="727"/>
      <c r="C126" s="725" t="s">
        <v>1212</v>
      </c>
      <c r="D126" s="725" t="s">
        <v>1213</v>
      </c>
      <c r="E126" s="725" t="s">
        <v>1019</v>
      </c>
      <c r="F126" s="748" t="s">
        <v>1019</v>
      </c>
      <c r="G126" s="751"/>
      <c r="H126" s="751"/>
      <c r="I126" s="751"/>
      <c r="J126" s="751"/>
      <c r="K126" s="751"/>
      <c r="L126" s="751"/>
      <c r="M126" s="751"/>
      <c r="N126" s="751"/>
      <c r="O126" s="762"/>
      <c r="P126" s="762"/>
      <c r="Q126" s="762"/>
      <c r="R126" s="762"/>
      <c r="S126" s="762"/>
      <c r="T126" s="762"/>
      <c r="U126" s="762"/>
      <c r="V126" s="762"/>
      <c r="W126" s="762"/>
      <c r="X126" s="768"/>
      <c r="Y126" s="768"/>
      <c r="Z126" s="768"/>
      <c r="AA126" s="768"/>
      <c r="AB126" s="768"/>
      <c r="AC126" s="768"/>
      <c r="AD126" s="768"/>
      <c r="AE126" s="768"/>
      <c r="AF126" s="768"/>
      <c r="AG126" s="768"/>
      <c r="AH126" s="774"/>
      <c r="AI126" s="774"/>
      <c r="AJ126" s="774"/>
      <c r="AK126" s="774"/>
      <c r="AL126" s="774"/>
      <c r="AM126" s="774"/>
      <c r="AN126" s="774"/>
      <c r="AO126" s="774"/>
      <c r="AP126" s="774"/>
      <c r="AQ126" s="774"/>
      <c r="AR126" s="782"/>
      <c r="AS126" s="782"/>
      <c r="AT126" s="782"/>
      <c r="AU126" s="782"/>
      <c r="AV126" s="782"/>
      <c r="AW126" s="782"/>
      <c r="AX126" s="782"/>
      <c r="AY126" s="782"/>
      <c r="AZ126" s="788"/>
      <c r="BA126" s="789"/>
      <c r="BB126" s="789"/>
      <c r="BC126" s="789"/>
      <c r="BD126" s="789"/>
      <c r="BE126" s="789"/>
      <c r="BF126" s="789"/>
      <c r="BG126" s="789"/>
      <c r="BH126" s="789"/>
    </row>
    <row r="127" ht="20.4" spans="1:60">
      <c r="A127" s="717"/>
      <c r="B127" s="730" t="s">
        <v>1214</v>
      </c>
      <c r="C127" s="731"/>
      <c r="D127" s="731"/>
      <c r="E127" s="731"/>
      <c r="F127" s="731"/>
      <c r="G127" s="751"/>
      <c r="H127" s="751"/>
      <c r="I127" s="751"/>
      <c r="J127" s="751"/>
      <c r="K127" s="751"/>
      <c r="L127" s="751"/>
      <c r="M127" s="751"/>
      <c r="N127" s="751"/>
      <c r="O127" s="762"/>
      <c r="P127" s="762"/>
      <c r="Q127" s="762"/>
      <c r="R127" s="762"/>
      <c r="S127" s="762"/>
      <c r="T127" s="762"/>
      <c r="U127" s="762"/>
      <c r="V127" s="762"/>
      <c r="W127" s="762"/>
      <c r="X127" s="768"/>
      <c r="Y127" s="768"/>
      <c r="Z127" s="768"/>
      <c r="AA127" s="768"/>
      <c r="AB127" s="768"/>
      <c r="AC127" s="768"/>
      <c r="AD127" s="768"/>
      <c r="AE127" s="768"/>
      <c r="AF127" s="768"/>
      <c r="AG127" s="768"/>
      <c r="AH127" s="774"/>
      <c r="AI127" s="774"/>
      <c r="AJ127" s="774"/>
      <c r="AK127" s="774"/>
      <c r="AL127" s="774"/>
      <c r="AM127" s="774"/>
      <c r="AN127" s="774"/>
      <c r="AO127" s="774"/>
      <c r="AP127" s="774"/>
      <c r="AQ127" s="774"/>
      <c r="AR127" s="782"/>
      <c r="AS127" s="782"/>
      <c r="AT127" s="782"/>
      <c r="AU127" s="782"/>
      <c r="AV127" s="782"/>
      <c r="AW127" s="782"/>
      <c r="AX127" s="782"/>
      <c r="AY127" s="782"/>
      <c r="AZ127" s="789"/>
      <c r="BA127" s="789"/>
      <c r="BB127" s="789"/>
      <c r="BC127" s="789"/>
      <c r="BD127" s="789"/>
      <c r="BE127" s="789"/>
      <c r="BF127" s="789"/>
      <c r="BG127" s="789"/>
      <c r="BH127" s="789"/>
    </row>
    <row r="128" ht="62" spans="1:60">
      <c r="A128" s="723" t="s">
        <v>1015</v>
      </c>
      <c r="B128" s="729" t="s">
        <v>1215</v>
      </c>
      <c r="C128" s="797" t="s">
        <v>1216</v>
      </c>
      <c r="D128" s="725" t="s">
        <v>1217</v>
      </c>
      <c r="E128" s="725" t="s">
        <v>1019</v>
      </c>
      <c r="F128" s="748" t="s">
        <v>1019</v>
      </c>
      <c r="G128" s="751"/>
      <c r="H128" s="751"/>
      <c r="I128" s="751"/>
      <c r="J128" s="751"/>
      <c r="K128" s="751"/>
      <c r="L128" s="751"/>
      <c r="M128" s="751"/>
      <c r="N128" s="751"/>
      <c r="O128" s="762"/>
      <c r="P128" s="762"/>
      <c r="Q128" s="762"/>
      <c r="R128" s="762"/>
      <c r="S128" s="762"/>
      <c r="T128" s="762"/>
      <c r="U128" s="762"/>
      <c r="V128" s="762"/>
      <c r="W128" s="762"/>
      <c r="X128" s="768"/>
      <c r="Y128" s="768"/>
      <c r="Z128" s="768"/>
      <c r="AA128" s="768"/>
      <c r="AB128" s="768"/>
      <c r="AC128" s="768"/>
      <c r="AD128" s="768"/>
      <c r="AE128" s="768"/>
      <c r="AF128" s="768"/>
      <c r="AG128" s="768"/>
      <c r="AH128" s="774"/>
      <c r="AI128" s="774"/>
      <c r="AJ128" s="774"/>
      <c r="AK128" s="774"/>
      <c r="AL128" s="774"/>
      <c r="AM128" s="774"/>
      <c r="AN128" s="774"/>
      <c r="AO128" s="774"/>
      <c r="AP128" s="774"/>
      <c r="AQ128" s="774"/>
      <c r="AR128" s="782"/>
      <c r="AS128" s="782"/>
      <c r="AT128" s="782"/>
      <c r="AU128" s="782"/>
      <c r="AV128" s="782"/>
      <c r="AW128" s="782"/>
      <c r="AX128" s="782"/>
      <c r="AY128" s="782"/>
      <c r="AZ128" s="788"/>
      <c r="BA128" s="789"/>
      <c r="BB128" s="789"/>
      <c r="BC128" s="789"/>
      <c r="BD128" s="789"/>
      <c r="BE128" s="789"/>
      <c r="BF128" s="789"/>
      <c r="BG128" s="789"/>
      <c r="BH128" s="789"/>
    </row>
    <row r="129" ht="123" spans="1:60">
      <c r="A129" s="723" t="s">
        <v>1015</v>
      </c>
      <c r="B129" s="729"/>
      <c r="C129" s="797" t="s">
        <v>1218</v>
      </c>
      <c r="D129" s="725" t="s">
        <v>1219</v>
      </c>
      <c r="E129" s="725" t="s">
        <v>1019</v>
      </c>
      <c r="F129" s="748" t="s">
        <v>1019</v>
      </c>
      <c r="G129" s="751"/>
      <c r="H129" s="751"/>
      <c r="I129" s="751"/>
      <c r="J129" s="751"/>
      <c r="K129" s="751"/>
      <c r="L129" s="751"/>
      <c r="M129" s="751"/>
      <c r="N129" s="751"/>
      <c r="O129" s="762"/>
      <c r="P129" s="762"/>
      <c r="Q129" s="762"/>
      <c r="R129" s="762"/>
      <c r="S129" s="762"/>
      <c r="T129" s="762"/>
      <c r="U129" s="762"/>
      <c r="V129" s="762"/>
      <c r="W129" s="762"/>
      <c r="X129" s="768"/>
      <c r="Y129" s="768"/>
      <c r="Z129" s="768"/>
      <c r="AA129" s="768"/>
      <c r="AB129" s="768"/>
      <c r="AC129" s="768"/>
      <c r="AD129" s="768"/>
      <c r="AE129" s="768"/>
      <c r="AF129" s="768"/>
      <c r="AG129" s="768"/>
      <c r="AH129" s="774"/>
      <c r="AI129" s="774"/>
      <c r="AJ129" s="774"/>
      <c r="AK129" s="774"/>
      <c r="AL129" s="774"/>
      <c r="AM129" s="774"/>
      <c r="AN129" s="774"/>
      <c r="AO129" s="774"/>
      <c r="AP129" s="774"/>
      <c r="AQ129" s="774"/>
      <c r="AR129" s="782"/>
      <c r="AS129" s="782"/>
      <c r="AT129" s="782"/>
      <c r="AU129" s="782"/>
      <c r="AV129" s="782"/>
      <c r="AW129" s="782"/>
      <c r="AX129" s="782"/>
      <c r="AY129" s="782"/>
      <c r="AZ129" s="789"/>
      <c r="BA129" s="789"/>
      <c r="BB129" s="789"/>
      <c r="BC129" s="789"/>
      <c r="BD129" s="789"/>
      <c r="BE129" s="789"/>
      <c r="BF129" s="789"/>
      <c r="BG129" s="789"/>
      <c r="BH129" s="789"/>
    </row>
    <row r="130" ht="82" spans="1:60">
      <c r="A130" s="723" t="s">
        <v>1015</v>
      </c>
      <c r="B130" s="729"/>
      <c r="C130" s="797" t="s">
        <v>1220</v>
      </c>
      <c r="D130" s="725" t="s">
        <v>1217</v>
      </c>
      <c r="E130" s="725" t="s">
        <v>1019</v>
      </c>
      <c r="F130" s="748" t="s">
        <v>1019</v>
      </c>
      <c r="G130" s="751"/>
      <c r="H130" s="751"/>
      <c r="I130" s="751"/>
      <c r="J130" s="751"/>
      <c r="K130" s="751"/>
      <c r="L130" s="751"/>
      <c r="M130" s="751"/>
      <c r="N130" s="751"/>
      <c r="O130" s="762"/>
      <c r="P130" s="762"/>
      <c r="Q130" s="762"/>
      <c r="R130" s="762"/>
      <c r="S130" s="762"/>
      <c r="T130" s="762"/>
      <c r="U130" s="762"/>
      <c r="V130" s="762"/>
      <c r="W130" s="762"/>
      <c r="X130" s="768"/>
      <c r="Y130" s="768"/>
      <c r="Z130" s="768"/>
      <c r="AA130" s="768"/>
      <c r="AB130" s="768"/>
      <c r="AC130" s="768"/>
      <c r="AD130" s="768"/>
      <c r="AE130" s="768"/>
      <c r="AF130" s="768"/>
      <c r="AG130" s="768"/>
      <c r="AH130" s="774"/>
      <c r="AI130" s="774"/>
      <c r="AJ130" s="774"/>
      <c r="AK130" s="774"/>
      <c r="AL130" s="774"/>
      <c r="AM130" s="774"/>
      <c r="AN130" s="774"/>
      <c r="AO130" s="774"/>
      <c r="AP130" s="774"/>
      <c r="AQ130" s="774"/>
      <c r="AR130" s="782"/>
      <c r="AS130" s="782"/>
      <c r="AT130" s="782"/>
      <c r="AU130" s="782"/>
      <c r="AV130" s="782"/>
      <c r="AW130" s="782"/>
      <c r="AX130" s="782"/>
      <c r="AY130" s="782"/>
      <c r="AZ130" s="788"/>
      <c r="BA130" s="789"/>
      <c r="BB130" s="789"/>
      <c r="BC130" s="789"/>
      <c r="BD130" s="789"/>
      <c r="BE130" s="789"/>
      <c r="BF130" s="789"/>
      <c r="BG130" s="789"/>
      <c r="BH130" s="789"/>
    </row>
    <row r="131" ht="102" spans="1:60">
      <c r="A131" s="723" t="s">
        <v>1015</v>
      </c>
      <c r="B131" s="724" t="s">
        <v>1221</v>
      </c>
      <c r="C131" s="797" t="s">
        <v>1222</v>
      </c>
      <c r="D131" s="725" t="s">
        <v>1217</v>
      </c>
      <c r="E131" s="725" t="s">
        <v>1019</v>
      </c>
      <c r="F131" s="748" t="s">
        <v>1019</v>
      </c>
      <c r="G131" s="751"/>
      <c r="H131" s="751"/>
      <c r="I131" s="751"/>
      <c r="J131" s="751"/>
      <c r="K131" s="751"/>
      <c r="L131" s="751"/>
      <c r="M131" s="751"/>
      <c r="N131" s="751"/>
      <c r="O131" s="762"/>
      <c r="P131" s="762"/>
      <c r="Q131" s="762"/>
      <c r="R131" s="762"/>
      <c r="S131" s="762"/>
      <c r="T131" s="762"/>
      <c r="U131" s="762"/>
      <c r="V131" s="762"/>
      <c r="W131" s="762"/>
      <c r="X131" s="768"/>
      <c r="Y131" s="768"/>
      <c r="Z131" s="768"/>
      <c r="AA131" s="768"/>
      <c r="AB131" s="768"/>
      <c r="AC131" s="768"/>
      <c r="AD131" s="768"/>
      <c r="AE131" s="768"/>
      <c r="AF131" s="768"/>
      <c r="AG131" s="768"/>
      <c r="AH131" s="774"/>
      <c r="AI131" s="774"/>
      <c r="AJ131" s="774"/>
      <c r="AK131" s="774"/>
      <c r="AL131" s="774"/>
      <c r="AM131" s="774"/>
      <c r="AN131" s="774"/>
      <c r="AO131" s="774"/>
      <c r="AP131" s="774"/>
      <c r="AQ131" s="774"/>
      <c r="AR131" s="782"/>
      <c r="AS131" s="782"/>
      <c r="AT131" s="782"/>
      <c r="AU131" s="782"/>
      <c r="AV131" s="782"/>
      <c r="AW131" s="782"/>
      <c r="AX131" s="782"/>
      <c r="AY131" s="782"/>
      <c r="AZ131" s="788"/>
      <c r="BA131" s="789"/>
      <c r="BB131" s="789"/>
      <c r="BC131" s="789"/>
      <c r="BD131" s="789"/>
      <c r="BE131" s="789"/>
      <c r="BF131" s="789"/>
      <c r="BG131" s="789"/>
      <c r="BH131" s="789"/>
    </row>
    <row r="132" ht="41" spans="1:60">
      <c r="A132" s="723" t="s">
        <v>1015</v>
      </c>
      <c r="B132" s="726"/>
      <c r="C132" s="797" t="s">
        <v>1223</v>
      </c>
      <c r="D132" s="725" t="s">
        <v>1217</v>
      </c>
      <c r="E132" s="725" t="s">
        <v>1019</v>
      </c>
      <c r="F132" s="748" t="s">
        <v>1019</v>
      </c>
      <c r="G132" s="751"/>
      <c r="H132" s="751"/>
      <c r="I132" s="751"/>
      <c r="J132" s="751"/>
      <c r="K132" s="751"/>
      <c r="L132" s="751"/>
      <c r="M132" s="751"/>
      <c r="N132" s="751"/>
      <c r="O132" s="762"/>
      <c r="P132" s="762"/>
      <c r="Q132" s="762"/>
      <c r="R132" s="762"/>
      <c r="S132" s="762"/>
      <c r="T132" s="762"/>
      <c r="U132" s="762"/>
      <c r="V132" s="762"/>
      <c r="W132" s="762"/>
      <c r="X132" s="768"/>
      <c r="Y132" s="768"/>
      <c r="Z132" s="768"/>
      <c r="AA132" s="768"/>
      <c r="AB132" s="768"/>
      <c r="AC132" s="768"/>
      <c r="AD132" s="768"/>
      <c r="AE132" s="768"/>
      <c r="AF132" s="768"/>
      <c r="AG132" s="768"/>
      <c r="AH132" s="774"/>
      <c r="AI132" s="774"/>
      <c r="AJ132" s="774"/>
      <c r="AK132" s="774"/>
      <c r="AL132" s="774"/>
      <c r="AM132" s="774"/>
      <c r="AN132" s="774"/>
      <c r="AO132" s="774"/>
      <c r="AP132" s="774"/>
      <c r="AQ132" s="774"/>
      <c r="AR132" s="782"/>
      <c r="AS132" s="782"/>
      <c r="AT132" s="782"/>
      <c r="AU132" s="782"/>
      <c r="AV132" s="782"/>
      <c r="AW132" s="782"/>
      <c r="AX132" s="782"/>
      <c r="AY132" s="782"/>
      <c r="AZ132" s="788"/>
      <c r="BA132" s="789"/>
      <c r="BB132" s="789"/>
      <c r="BC132" s="789"/>
      <c r="BD132" s="789"/>
      <c r="BE132" s="789"/>
      <c r="BF132" s="789"/>
      <c r="BG132" s="789"/>
      <c r="BH132" s="789"/>
    </row>
    <row r="133" ht="41" spans="1:60">
      <c r="A133" s="723" t="s">
        <v>1015</v>
      </c>
      <c r="B133" s="727"/>
      <c r="C133" s="797" t="s">
        <v>1224</v>
      </c>
      <c r="D133" s="725" t="s">
        <v>1217</v>
      </c>
      <c r="E133" s="725" t="s">
        <v>1019</v>
      </c>
      <c r="F133" s="748" t="s">
        <v>1019</v>
      </c>
      <c r="G133" s="751"/>
      <c r="H133" s="751"/>
      <c r="I133" s="751"/>
      <c r="J133" s="751"/>
      <c r="K133" s="751"/>
      <c r="L133" s="751"/>
      <c r="M133" s="751"/>
      <c r="N133" s="751"/>
      <c r="O133" s="762"/>
      <c r="P133" s="762"/>
      <c r="Q133" s="762"/>
      <c r="R133" s="762"/>
      <c r="S133" s="762"/>
      <c r="T133" s="762"/>
      <c r="U133" s="762"/>
      <c r="V133" s="762"/>
      <c r="W133" s="762"/>
      <c r="X133" s="768"/>
      <c r="Y133" s="768"/>
      <c r="Z133" s="768"/>
      <c r="AA133" s="768"/>
      <c r="AB133" s="768"/>
      <c r="AC133" s="768"/>
      <c r="AD133" s="768"/>
      <c r="AE133" s="768"/>
      <c r="AF133" s="768"/>
      <c r="AG133" s="768"/>
      <c r="AH133" s="774"/>
      <c r="AI133" s="774"/>
      <c r="AJ133" s="774"/>
      <c r="AK133" s="774"/>
      <c r="AL133" s="774"/>
      <c r="AM133" s="774"/>
      <c r="AN133" s="774"/>
      <c r="AO133" s="774"/>
      <c r="AP133" s="774"/>
      <c r="AQ133" s="774"/>
      <c r="AR133" s="782"/>
      <c r="AS133" s="782"/>
      <c r="AT133" s="782"/>
      <c r="AU133" s="782"/>
      <c r="AV133" s="782"/>
      <c r="AW133" s="782"/>
      <c r="AX133" s="782"/>
      <c r="AY133" s="782"/>
      <c r="AZ133" s="788"/>
      <c r="BA133" s="789"/>
      <c r="BB133" s="789"/>
      <c r="BC133" s="789"/>
      <c r="BD133" s="789"/>
      <c r="BE133" s="789"/>
      <c r="BF133" s="789"/>
      <c r="BG133" s="789"/>
      <c r="BH133" s="789"/>
    </row>
    <row r="134" ht="82" spans="1:60">
      <c r="A134" s="723" t="s">
        <v>1015</v>
      </c>
      <c r="B134" s="724" t="s">
        <v>1200</v>
      </c>
      <c r="C134" s="797" t="s">
        <v>1225</v>
      </c>
      <c r="D134" s="725" t="s">
        <v>1226</v>
      </c>
      <c r="E134" s="725" t="s">
        <v>1019</v>
      </c>
      <c r="F134" s="748" t="s">
        <v>1019</v>
      </c>
      <c r="G134" s="751"/>
      <c r="H134" s="751"/>
      <c r="I134" s="751"/>
      <c r="J134" s="751"/>
      <c r="K134" s="751"/>
      <c r="L134" s="751"/>
      <c r="M134" s="751"/>
      <c r="N134" s="751"/>
      <c r="O134" s="762"/>
      <c r="P134" s="762"/>
      <c r="Q134" s="762"/>
      <c r="R134" s="762"/>
      <c r="S134" s="762"/>
      <c r="T134" s="762"/>
      <c r="U134" s="762"/>
      <c r="V134" s="762"/>
      <c r="W134" s="762"/>
      <c r="X134" s="768"/>
      <c r="Y134" s="768"/>
      <c r="Z134" s="768"/>
      <c r="AA134" s="768"/>
      <c r="AB134" s="768"/>
      <c r="AC134" s="768"/>
      <c r="AD134" s="768"/>
      <c r="AE134" s="768"/>
      <c r="AF134" s="768"/>
      <c r="AG134" s="768"/>
      <c r="AH134" s="774"/>
      <c r="AI134" s="774"/>
      <c r="AJ134" s="774"/>
      <c r="AK134" s="774"/>
      <c r="AL134" s="774"/>
      <c r="AM134" s="774"/>
      <c r="AN134" s="774"/>
      <c r="AO134" s="774"/>
      <c r="AP134" s="774"/>
      <c r="AQ134" s="774"/>
      <c r="AR134" s="782"/>
      <c r="AS134" s="782"/>
      <c r="AT134" s="782"/>
      <c r="AU134" s="782"/>
      <c r="AV134" s="782"/>
      <c r="AW134" s="782"/>
      <c r="AX134" s="782"/>
      <c r="AY134" s="782"/>
      <c r="AZ134" s="788"/>
      <c r="BA134" s="789"/>
      <c r="BB134" s="789"/>
      <c r="BC134" s="789"/>
      <c r="BD134" s="789"/>
      <c r="BE134" s="789"/>
      <c r="BF134" s="789"/>
      <c r="BG134" s="789"/>
      <c r="BH134" s="789"/>
    </row>
    <row r="135" ht="102" spans="1:60">
      <c r="A135" s="723" t="s">
        <v>1015</v>
      </c>
      <c r="B135" s="727"/>
      <c r="C135" s="797" t="s">
        <v>1227</v>
      </c>
      <c r="D135" s="725" t="s">
        <v>1228</v>
      </c>
      <c r="E135" s="725" t="s">
        <v>1019</v>
      </c>
      <c r="F135" s="748" t="s">
        <v>1019</v>
      </c>
      <c r="G135" s="751"/>
      <c r="H135" s="751"/>
      <c r="I135" s="751"/>
      <c r="J135" s="751"/>
      <c r="K135" s="751"/>
      <c r="L135" s="751"/>
      <c r="M135" s="751"/>
      <c r="N135" s="751"/>
      <c r="O135" s="762"/>
      <c r="P135" s="762"/>
      <c r="Q135" s="762"/>
      <c r="R135" s="762"/>
      <c r="S135" s="762"/>
      <c r="T135" s="762"/>
      <c r="U135" s="762"/>
      <c r="V135" s="762"/>
      <c r="W135" s="762"/>
      <c r="X135" s="768"/>
      <c r="Y135" s="768"/>
      <c r="Z135" s="768"/>
      <c r="AA135" s="768"/>
      <c r="AB135" s="768"/>
      <c r="AC135" s="768"/>
      <c r="AD135" s="768"/>
      <c r="AE135" s="768"/>
      <c r="AF135" s="768"/>
      <c r="AG135" s="768"/>
      <c r="AH135" s="774"/>
      <c r="AI135" s="774"/>
      <c r="AJ135" s="774"/>
      <c r="AK135" s="774"/>
      <c r="AL135" s="774"/>
      <c r="AM135" s="774"/>
      <c r="AN135" s="774"/>
      <c r="AO135" s="774"/>
      <c r="AP135" s="774"/>
      <c r="AQ135" s="774"/>
      <c r="AR135" s="782"/>
      <c r="AS135" s="782"/>
      <c r="AT135" s="782"/>
      <c r="AU135" s="782"/>
      <c r="AV135" s="782"/>
      <c r="AW135" s="782"/>
      <c r="AX135" s="782"/>
      <c r="AY135" s="782"/>
      <c r="AZ135" s="788"/>
      <c r="BA135" s="789"/>
      <c r="BB135" s="789"/>
      <c r="BC135" s="789"/>
      <c r="BD135" s="789"/>
      <c r="BE135" s="789"/>
      <c r="BF135" s="789"/>
      <c r="BG135" s="789"/>
      <c r="BH135" s="789"/>
    </row>
    <row r="136" ht="20.4" spans="1:60">
      <c r="A136" s="717">
        <v>11</v>
      </c>
      <c r="B136" s="730" t="s">
        <v>1229</v>
      </c>
      <c r="C136" s="731"/>
      <c r="D136" s="731"/>
      <c r="E136" s="731"/>
      <c r="F136" s="731"/>
      <c r="G136" s="751"/>
      <c r="H136" s="751"/>
      <c r="I136" s="751"/>
      <c r="J136" s="751"/>
      <c r="K136" s="751"/>
      <c r="L136" s="751"/>
      <c r="M136" s="751"/>
      <c r="N136" s="751"/>
      <c r="O136" s="762"/>
      <c r="P136" s="762"/>
      <c r="Q136" s="762"/>
      <c r="R136" s="762"/>
      <c r="S136" s="762"/>
      <c r="T136" s="762"/>
      <c r="U136" s="762"/>
      <c r="V136" s="762"/>
      <c r="W136" s="762"/>
      <c r="X136" s="768"/>
      <c r="Y136" s="768"/>
      <c r="Z136" s="768"/>
      <c r="AA136" s="768"/>
      <c r="AB136" s="768"/>
      <c r="AC136" s="768"/>
      <c r="AD136" s="768"/>
      <c r="AE136" s="768"/>
      <c r="AF136" s="768"/>
      <c r="AG136" s="768"/>
      <c r="AH136" s="774"/>
      <c r="AI136" s="774"/>
      <c r="AJ136" s="774"/>
      <c r="AK136" s="774"/>
      <c r="AL136" s="774"/>
      <c r="AM136" s="774"/>
      <c r="AN136" s="774"/>
      <c r="AO136" s="774"/>
      <c r="AP136" s="774"/>
      <c r="AQ136" s="774"/>
      <c r="AR136" s="782"/>
      <c r="AS136" s="782"/>
      <c r="AT136" s="782"/>
      <c r="AU136" s="782"/>
      <c r="AV136" s="782"/>
      <c r="AW136" s="782"/>
      <c r="AX136" s="782"/>
      <c r="AY136" s="782"/>
      <c r="AZ136" s="789"/>
      <c r="BA136" s="789"/>
      <c r="BB136" s="789"/>
      <c r="BC136" s="789"/>
      <c r="BD136" s="789"/>
      <c r="BE136" s="789"/>
      <c r="BF136" s="789"/>
      <c r="BG136" s="789"/>
      <c r="BH136" s="789"/>
    </row>
    <row r="137" ht="82" spans="1:60">
      <c r="A137" s="723" t="s">
        <v>1015</v>
      </c>
      <c r="B137" s="724" t="s">
        <v>1229</v>
      </c>
      <c r="C137" s="725" t="s">
        <v>1230</v>
      </c>
      <c r="D137" s="725" t="s">
        <v>1211</v>
      </c>
      <c r="E137" s="725" t="s">
        <v>1019</v>
      </c>
      <c r="F137" s="748" t="s">
        <v>1019</v>
      </c>
      <c r="G137" s="751"/>
      <c r="H137" s="751"/>
      <c r="I137" s="751"/>
      <c r="J137" s="751"/>
      <c r="K137" s="751"/>
      <c r="L137" s="751"/>
      <c r="M137" s="751"/>
      <c r="N137" s="751"/>
      <c r="O137" s="762"/>
      <c r="P137" s="762"/>
      <c r="Q137" s="762"/>
      <c r="R137" s="762"/>
      <c r="S137" s="762"/>
      <c r="T137" s="762"/>
      <c r="U137" s="762"/>
      <c r="V137" s="762"/>
      <c r="W137" s="762"/>
      <c r="X137" s="768"/>
      <c r="Y137" s="768"/>
      <c r="Z137" s="768"/>
      <c r="AA137" s="768"/>
      <c r="AB137" s="768"/>
      <c r="AC137" s="768"/>
      <c r="AD137" s="768"/>
      <c r="AE137" s="768"/>
      <c r="AF137" s="768"/>
      <c r="AG137" s="768"/>
      <c r="AH137" s="774"/>
      <c r="AI137" s="774"/>
      <c r="AJ137" s="774"/>
      <c r="AK137" s="774"/>
      <c r="AL137" s="774"/>
      <c r="AM137" s="774"/>
      <c r="AN137" s="774"/>
      <c r="AO137" s="774"/>
      <c r="AP137" s="774"/>
      <c r="AQ137" s="774"/>
      <c r="AR137" s="782"/>
      <c r="AS137" s="782"/>
      <c r="AT137" s="782"/>
      <c r="AU137" s="782"/>
      <c r="AV137" s="782"/>
      <c r="AW137" s="782"/>
      <c r="AX137" s="782"/>
      <c r="AY137" s="782"/>
      <c r="AZ137" s="789"/>
      <c r="BA137" s="789"/>
      <c r="BB137" s="789"/>
      <c r="BC137" s="789"/>
      <c r="BD137" s="789"/>
      <c r="BE137" s="789"/>
      <c r="BF137" s="789"/>
      <c r="BG137" s="789"/>
      <c r="BH137" s="789"/>
    </row>
    <row r="138" ht="82" spans="1:60">
      <c r="A138" s="723" t="s">
        <v>1015</v>
      </c>
      <c r="B138" s="726"/>
      <c r="C138" s="725" t="s">
        <v>1231</v>
      </c>
      <c r="D138" s="725" t="s">
        <v>1228</v>
      </c>
      <c r="E138" s="725" t="s">
        <v>1019</v>
      </c>
      <c r="F138" s="748" t="s">
        <v>1019</v>
      </c>
      <c r="G138" s="751"/>
      <c r="H138" s="751"/>
      <c r="I138" s="751"/>
      <c r="J138" s="751"/>
      <c r="K138" s="751"/>
      <c r="L138" s="751"/>
      <c r="M138" s="751"/>
      <c r="N138" s="751"/>
      <c r="O138" s="762"/>
      <c r="P138" s="762"/>
      <c r="Q138" s="762"/>
      <c r="R138" s="762"/>
      <c r="S138" s="762"/>
      <c r="T138" s="762"/>
      <c r="U138" s="762"/>
      <c r="V138" s="762"/>
      <c r="W138" s="762"/>
      <c r="X138" s="768"/>
      <c r="Y138" s="768"/>
      <c r="Z138" s="768"/>
      <c r="AA138" s="768"/>
      <c r="AB138" s="768"/>
      <c r="AC138" s="768"/>
      <c r="AD138" s="768"/>
      <c r="AE138" s="768"/>
      <c r="AF138" s="768"/>
      <c r="AG138" s="768"/>
      <c r="AH138" s="774"/>
      <c r="AI138" s="774"/>
      <c r="AJ138" s="774"/>
      <c r="AK138" s="774"/>
      <c r="AL138" s="774"/>
      <c r="AM138" s="774"/>
      <c r="AN138" s="774"/>
      <c r="AO138" s="774"/>
      <c r="AP138" s="774"/>
      <c r="AQ138" s="774"/>
      <c r="AR138" s="782"/>
      <c r="AS138" s="782"/>
      <c r="AT138" s="782"/>
      <c r="AU138" s="782"/>
      <c r="AV138" s="782"/>
      <c r="AW138" s="782"/>
      <c r="AX138" s="782"/>
      <c r="AY138" s="782"/>
      <c r="AZ138" s="789"/>
      <c r="BA138" s="789"/>
      <c r="BB138" s="789"/>
      <c r="BC138" s="789"/>
      <c r="BD138" s="789"/>
      <c r="BE138" s="789"/>
      <c r="BF138" s="789"/>
      <c r="BG138" s="789"/>
      <c r="BH138" s="789"/>
    </row>
    <row r="139" ht="123" spans="1:60">
      <c r="A139" s="723" t="s">
        <v>1015</v>
      </c>
      <c r="B139" s="726"/>
      <c r="C139" s="725" t="s">
        <v>1232</v>
      </c>
      <c r="D139" s="725" t="s">
        <v>1211</v>
      </c>
      <c r="E139" s="725" t="s">
        <v>1019</v>
      </c>
      <c r="F139" s="748" t="s">
        <v>1019</v>
      </c>
      <c r="G139" s="751"/>
      <c r="H139" s="751"/>
      <c r="I139" s="751"/>
      <c r="J139" s="751"/>
      <c r="K139" s="751"/>
      <c r="L139" s="751"/>
      <c r="M139" s="751"/>
      <c r="N139" s="751"/>
      <c r="O139" s="762"/>
      <c r="P139" s="762"/>
      <c r="Q139" s="762"/>
      <c r="R139" s="762"/>
      <c r="S139" s="762"/>
      <c r="T139" s="762"/>
      <c r="U139" s="762"/>
      <c r="V139" s="762"/>
      <c r="W139" s="762"/>
      <c r="X139" s="768"/>
      <c r="Y139" s="768"/>
      <c r="Z139" s="768"/>
      <c r="AA139" s="768"/>
      <c r="AB139" s="768"/>
      <c r="AC139" s="768"/>
      <c r="AD139" s="768"/>
      <c r="AE139" s="768"/>
      <c r="AF139" s="768"/>
      <c r="AG139" s="768"/>
      <c r="AH139" s="774"/>
      <c r="AI139" s="774"/>
      <c r="AJ139" s="774"/>
      <c r="AK139" s="774"/>
      <c r="AL139" s="774"/>
      <c r="AM139" s="774"/>
      <c r="AN139" s="774"/>
      <c r="AO139" s="774"/>
      <c r="AP139" s="774"/>
      <c r="AQ139" s="774"/>
      <c r="AR139" s="782"/>
      <c r="AS139" s="782"/>
      <c r="AT139" s="782"/>
      <c r="AU139" s="782"/>
      <c r="AV139" s="782"/>
      <c r="AW139" s="782"/>
      <c r="AX139" s="782"/>
      <c r="AY139" s="782"/>
      <c r="AZ139" s="789"/>
      <c r="BA139" s="789"/>
      <c r="BB139" s="789"/>
      <c r="BC139" s="789"/>
      <c r="BD139" s="789"/>
      <c r="BE139" s="789"/>
      <c r="BF139" s="789"/>
      <c r="BG139" s="789"/>
      <c r="BH139" s="789"/>
    </row>
    <row r="140" ht="102" spans="1:60">
      <c r="A140" s="723" t="s">
        <v>1015</v>
      </c>
      <c r="B140" s="726"/>
      <c r="C140" s="725" t="s">
        <v>1233</v>
      </c>
      <c r="D140" s="725" t="s">
        <v>1211</v>
      </c>
      <c r="E140" s="725" t="s">
        <v>1019</v>
      </c>
      <c r="F140" s="748" t="s">
        <v>1019</v>
      </c>
      <c r="G140" s="751"/>
      <c r="H140" s="751"/>
      <c r="I140" s="751"/>
      <c r="J140" s="751"/>
      <c r="K140" s="751"/>
      <c r="L140" s="751"/>
      <c r="M140" s="751"/>
      <c r="N140" s="751"/>
      <c r="O140" s="762"/>
      <c r="P140" s="762"/>
      <c r="Q140" s="762"/>
      <c r="R140" s="762"/>
      <c r="S140" s="762"/>
      <c r="T140" s="762"/>
      <c r="U140" s="762"/>
      <c r="V140" s="762"/>
      <c r="W140" s="762"/>
      <c r="X140" s="768"/>
      <c r="Y140" s="768"/>
      <c r="Z140" s="768"/>
      <c r="AA140" s="768"/>
      <c r="AB140" s="768"/>
      <c r="AC140" s="768"/>
      <c r="AD140" s="768"/>
      <c r="AE140" s="768"/>
      <c r="AF140" s="768"/>
      <c r="AG140" s="768"/>
      <c r="AH140" s="774"/>
      <c r="AI140" s="774"/>
      <c r="AJ140" s="774"/>
      <c r="AK140" s="774"/>
      <c r="AL140" s="774"/>
      <c r="AM140" s="774"/>
      <c r="AN140" s="774"/>
      <c r="AO140" s="774"/>
      <c r="AP140" s="774"/>
      <c r="AQ140" s="774"/>
      <c r="AR140" s="782"/>
      <c r="AS140" s="782"/>
      <c r="AT140" s="782"/>
      <c r="AU140" s="782"/>
      <c r="AV140" s="782"/>
      <c r="AW140" s="782"/>
      <c r="AX140" s="782"/>
      <c r="AY140" s="782"/>
      <c r="AZ140" s="789"/>
      <c r="BA140" s="789"/>
      <c r="BB140" s="789"/>
      <c r="BC140" s="789"/>
      <c r="BD140" s="789"/>
      <c r="BE140" s="789"/>
      <c r="BF140" s="789"/>
      <c r="BG140" s="789"/>
      <c r="BH140" s="789"/>
    </row>
    <row r="141" ht="102.75" spans="1:60">
      <c r="A141" s="723" t="s">
        <v>1015</v>
      </c>
      <c r="B141" s="800"/>
      <c r="C141" s="801" t="s">
        <v>1234</v>
      </c>
      <c r="D141" s="725" t="s">
        <v>1211</v>
      </c>
      <c r="E141" s="725" t="s">
        <v>1019</v>
      </c>
      <c r="F141" s="748" t="s">
        <v>1019</v>
      </c>
      <c r="G141" s="751"/>
      <c r="H141" s="751"/>
      <c r="I141" s="751"/>
      <c r="J141" s="751"/>
      <c r="K141" s="751"/>
      <c r="L141" s="751"/>
      <c r="M141" s="751"/>
      <c r="N141" s="751"/>
      <c r="O141" s="762"/>
      <c r="P141" s="762"/>
      <c r="Q141" s="762"/>
      <c r="R141" s="762"/>
      <c r="S141" s="762"/>
      <c r="T141" s="762"/>
      <c r="U141" s="762"/>
      <c r="V141" s="762"/>
      <c r="W141" s="762"/>
      <c r="X141" s="768"/>
      <c r="Y141" s="768"/>
      <c r="Z141" s="768"/>
      <c r="AA141" s="768"/>
      <c r="AB141" s="768"/>
      <c r="AC141" s="768"/>
      <c r="AD141" s="768"/>
      <c r="AE141" s="768"/>
      <c r="AF141" s="768"/>
      <c r="AG141" s="768"/>
      <c r="AH141" s="774"/>
      <c r="AI141" s="774"/>
      <c r="AJ141" s="774"/>
      <c r="AK141" s="774"/>
      <c r="AL141" s="774"/>
      <c r="AM141" s="774"/>
      <c r="AN141" s="774"/>
      <c r="AO141" s="774"/>
      <c r="AP141" s="774"/>
      <c r="AQ141" s="774"/>
      <c r="AR141" s="782"/>
      <c r="AS141" s="782"/>
      <c r="AT141" s="782"/>
      <c r="AU141" s="782"/>
      <c r="AV141" s="782"/>
      <c r="AW141" s="782"/>
      <c r="AX141" s="782"/>
      <c r="AY141" s="782"/>
      <c r="AZ141" s="789"/>
      <c r="BA141" s="789"/>
      <c r="BB141" s="789"/>
      <c r="BC141" s="789"/>
      <c r="BD141" s="789"/>
      <c r="BE141" s="789"/>
      <c r="BF141" s="789"/>
      <c r="BG141" s="789"/>
      <c r="BH141" s="789"/>
    </row>
  </sheetData>
  <mergeCells count="42">
    <mergeCell ref="A1:F1"/>
    <mergeCell ref="G1:W1"/>
    <mergeCell ref="G2:N2"/>
    <mergeCell ref="O2:W2"/>
    <mergeCell ref="X2:AG2"/>
    <mergeCell ref="AH2:AP2"/>
    <mergeCell ref="AR2:AY2"/>
    <mergeCell ref="AZ2:BH2"/>
    <mergeCell ref="B5:F5"/>
    <mergeCell ref="B6:F6"/>
    <mergeCell ref="B22:F22"/>
    <mergeCell ref="B28:F28"/>
    <mergeCell ref="A2:A4"/>
    <mergeCell ref="B2:B4"/>
    <mergeCell ref="B8:B10"/>
    <mergeCell ref="B12:B19"/>
    <mergeCell ref="B20:B21"/>
    <mergeCell ref="B23:B27"/>
    <mergeCell ref="B29:B30"/>
    <mergeCell ref="B31:B33"/>
    <mergeCell ref="B36:B44"/>
    <mergeCell ref="B45:B55"/>
    <mergeCell ref="B58:B63"/>
    <mergeCell ref="B65:B74"/>
    <mergeCell ref="B77:B82"/>
    <mergeCell ref="B84:B88"/>
    <mergeCell ref="B89:B92"/>
    <mergeCell ref="B94:B96"/>
    <mergeCell ref="B101:B104"/>
    <mergeCell ref="B106:B112"/>
    <mergeCell ref="B113:B118"/>
    <mergeCell ref="B119:B120"/>
    <mergeCell ref="B123:B126"/>
    <mergeCell ref="B128:B130"/>
    <mergeCell ref="B131:B133"/>
    <mergeCell ref="B134:B135"/>
    <mergeCell ref="B137:B141"/>
    <mergeCell ref="C2:C4"/>
    <mergeCell ref="D2:D4"/>
    <mergeCell ref="E2:E4"/>
    <mergeCell ref="F2:F4"/>
    <mergeCell ref="G5:BH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D12" sqref="D12"/>
    </sheetView>
  </sheetViews>
  <sheetFormatPr defaultColWidth="9.55769230769231" defaultRowHeight="16.8" outlineLevelCol="6"/>
  <cols>
    <col min="1" max="1" width="12.5192307692308" style="692" customWidth="1"/>
    <col min="2" max="2" width="16.6923076923077" style="692" customWidth="1"/>
    <col min="3" max="3" width="30.0192307692308" style="692" customWidth="1"/>
    <col min="4" max="4" width="53.8461538461538" style="692" customWidth="1"/>
    <col min="5" max="5" width="47.9230769230769" style="692" customWidth="1"/>
    <col min="6" max="6" width="28.6730769230769" style="692" customWidth="1"/>
    <col min="7" max="7" width="39.9807692307692" style="692" customWidth="1"/>
    <col min="8" max="16384" width="9.55769230769231" style="692"/>
  </cols>
  <sheetData>
    <row r="1" s="692" customFormat="1" ht="28.8" spans="1:7">
      <c r="A1" s="693" t="s">
        <v>1235</v>
      </c>
      <c r="B1" s="693"/>
      <c r="C1" s="693"/>
      <c r="D1" s="693"/>
      <c r="E1" s="693"/>
      <c r="F1" s="693"/>
      <c r="G1" s="693"/>
    </row>
    <row r="2" s="692" customFormat="1" ht="17.1" customHeight="1" spans="1:7">
      <c r="A2" s="694" t="s">
        <v>1236</v>
      </c>
      <c r="B2" s="695"/>
      <c r="C2" s="696"/>
      <c r="D2" s="697" t="s">
        <v>1237</v>
      </c>
      <c r="E2" s="697" t="s">
        <v>1238</v>
      </c>
      <c r="F2" s="697" t="s">
        <v>1239</v>
      </c>
      <c r="G2" s="697" t="s">
        <v>1240</v>
      </c>
    </row>
    <row r="3" s="692" customFormat="1" ht="18.95" customHeight="1" spans="1:7">
      <c r="A3" s="698" t="s">
        <v>1241</v>
      </c>
      <c r="B3" s="698" t="s">
        <v>1242</v>
      </c>
      <c r="C3" s="698" t="s">
        <v>1243</v>
      </c>
      <c r="D3" s="698" t="s">
        <v>1244</v>
      </c>
      <c r="E3" s="698" t="s">
        <v>1245</v>
      </c>
      <c r="F3" s="698" t="s">
        <v>1246</v>
      </c>
      <c r="G3" s="698" t="s">
        <v>10</v>
      </c>
    </row>
    <row r="4" s="383" customFormat="1" ht="18.95" customHeight="1" spans="1:7">
      <c r="A4" s="699" t="s">
        <v>1247</v>
      </c>
      <c r="B4" s="699" t="s">
        <v>1248</v>
      </c>
      <c r="C4" s="699" t="s">
        <v>1249</v>
      </c>
      <c r="D4" s="700" t="s">
        <v>1250</v>
      </c>
      <c r="E4" s="700" t="s">
        <v>1251</v>
      </c>
      <c r="F4" s="702" t="s">
        <v>1015</v>
      </c>
      <c r="G4" s="702" t="s">
        <v>1252</v>
      </c>
    </row>
    <row r="5" s="383" customFormat="1" ht="18.95" customHeight="1" spans="1:7">
      <c r="A5" s="701"/>
      <c r="B5" s="699" t="s">
        <v>1253</v>
      </c>
      <c r="C5" s="699" t="s">
        <v>1249</v>
      </c>
      <c r="D5" s="700" t="s">
        <v>1254</v>
      </c>
      <c r="E5" s="700" t="s">
        <v>1251</v>
      </c>
      <c r="F5" s="702"/>
      <c r="G5" s="702" t="s">
        <v>1255</v>
      </c>
    </row>
    <row r="6" s="692" customFormat="1" ht="18" spans="1:7">
      <c r="A6" s="701"/>
      <c r="B6" s="699" t="s">
        <v>1256</v>
      </c>
      <c r="C6" s="702" t="s">
        <v>1257</v>
      </c>
      <c r="D6" s="703" t="s">
        <v>1258</v>
      </c>
      <c r="E6" s="703" t="s">
        <v>1259</v>
      </c>
      <c r="F6" s="702"/>
      <c r="G6" s="702" t="s">
        <v>1260</v>
      </c>
    </row>
    <row r="7" s="692" customFormat="1" ht="18" spans="1:7">
      <c r="A7" s="704" t="s">
        <v>1261</v>
      </c>
      <c r="B7" s="704" t="s">
        <v>337</v>
      </c>
      <c r="C7" s="705" t="s">
        <v>1262</v>
      </c>
      <c r="D7" s="706" t="s">
        <v>1263</v>
      </c>
      <c r="E7" s="706" t="s">
        <v>1264</v>
      </c>
      <c r="F7" s="702"/>
      <c r="G7" s="705" t="s">
        <v>1265</v>
      </c>
    </row>
    <row r="8" s="692" customFormat="1" ht="48" customHeight="1" spans="1:7">
      <c r="A8" s="707"/>
      <c r="B8" s="708"/>
      <c r="C8" s="705" t="s">
        <v>1266</v>
      </c>
      <c r="D8" s="706" t="s">
        <v>1267</v>
      </c>
      <c r="E8" s="714" t="s">
        <v>1268</v>
      </c>
      <c r="F8" s="705"/>
      <c r="G8" s="705" t="s">
        <v>1269</v>
      </c>
    </row>
    <row r="9" s="692" customFormat="1" ht="36" spans="1:7">
      <c r="A9" s="707"/>
      <c r="B9" s="704" t="s">
        <v>337</v>
      </c>
      <c r="C9" s="709" t="s">
        <v>1270</v>
      </c>
      <c r="D9" s="706" t="s">
        <v>1271</v>
      </c>
      <c r="E9" s="706" t="s">
        <v>1272</v>
      </c>
      <c r="F9" s="705"/>
      <c r="G9" s="705"/>
    </row>
    <row r="10" s="692" customFormat="1" ht="30" customHeight="1" spans="1:7">
      <c r="A10" s="708"/>
      <c r="B10" s="708"/>
      <c r="C10" s="709" t="s">
        <v>1273</v>
      </c>
      <c r="D10" s="706" t="s">
        <v>1274</v>
      </c>
      <c r="E10" s="706" t="s">
        <v>1275</v>
      </c>
      <c r="F10" s="705"/>
      <c r="G10" s="705" t="s">
        <v>1276</v>
      </c>
    </row>
    <row r="11" s="692" customFormat="1" ht="18" spans="1:7">
      <c r="A11" s="710"/>
      <c r="B11" s="704" t="s">
        <v>337</v>
      </c>
      <c r="C11" s="711" t="s">
        <v>1277</v>
      </c>
      <c r="D11" s="712" t="s">
        <v>1278</v>
      </c>
      <c r="E11" s="711" t="s">
        <v>1279</v>
      </c>
      <c r="F11" s="705"/>
      <c r="G11" s="705" t="s">
        <v>1280</v>
      </c>
    </row>
    <row r="12" s="692" customFormat="1" ht="99" customHeight="1" spans="1:7">
      <c r="A12" s="707" t="s">
        <v>1281</v>
      </c>
      <c r="B12" s="708"/>
      <c r="C12" s="705" t="s">
        <v>1282</v>
      </c>
      <c r="D12" s="713" t="s">
        <v>1283</v>
      </c>
      <c r="E12" s="713" t="s">
        <v>1284</v>
      </c>
      <c r="F12" s="705"/>
      <c r="G12" s="705" t="s">
        <v>1285</v>
      </c>
    </row>
    <row r="13" s="692" customFormat="1" ht="88" spans="1:7">
      <c r="A13" s="707"/>
      <c r="B13" s="704" t="s">
        <v>337</v>
      </c>
      <c r="C13" s="708" t="s">
        <v>1286</v>
      </c>
      <c r="D13" s="706" t="s">
        <v>1287</v>
      </c>
      <c r="E13" s="706" t="s">
        <v>1288</v>
      </c>
      <c r="F13" s="705"/>
      <c r="G13" s="705" t="s">
        <v>1289</v>
      </c>
    </row>
    <row r="14" s="692" customFormat="1" ht="18" spans="1:7">
      <c r="A14" s="707"/>
      <c r="B14" s="708"/>
      <c r="C14" s="709" t="s">
        <v>1290</v>
      </c>
      <c r="D14" s="706" t="s">
        <v>1291</v>
      </c>
      <c r="E14" s="706" t="s">
        <v>1292</v>
      </c>
      <c r="F14" s="705"/>
      <c r="G14" s="705"/>
    </row>
    <row r="15" s="692" customFormat="1" ht="81" customHeight="1" spans="1:7">
      <c r="A15" s="708"/>
      <c r="B15" s="705" t="s">
        <v>337</v>
      </c>
      <c r="C15" s="709" t="s">
        <v>1293</v>
      </c>
      <c r="D15" s="706" t="s">
        <v>1294</v>
      </c>
      <c r="E15" s="706" t="s">
        <v>1295</v>
      </c>
      <c r="F15" s="705"/>
      <c r="G15" s="705" t="s">
        <v>1296</v>
      </c>
    </row>
  </sheetData>
  <mergeCells count="9">
    <mergeCell ref="A1:G1"/>
    <mergeCell ref="A2:C2"/>
    <mergeCell ref="A4:A6"/>
    <mergeCell ref="A7:A10"/>
    <mergeCell ref="A12:A15"/>
    <mergeCell ref="B7:B8"/>
    <mergeCell ref="B9:B10"/>
    <mergeCell ref="B11:B12"/>
    <mergeCell ref="B13:B1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5"/>
  <sheetViews>
    <sheetView workbookViewId="0">
      <selection activeCell="D13" sqref="D13"/>
    </sheetView>
  </sheetViews>
  <sheetFormatPr defaultColWidth="9.55769230769231" defaultRowHeight="13.6"/>
  <cols>
    <col min="1" max="1" width="13.3269230769231" style="670" customWidth="1"/>
    <col min="2" max="2" width="19.5192307692308" style="671" customWidth="1"/>
    <col min="3" max="3" width="36.4807692307692" style="672" customWidth="1"/>
    <col min="4" max="4" width="90.4615384615385" style="353" customWidth="1"/>
    <col min="5" max="5" width="11.9807692307692" style="353" customWidth="1"/>
    <col min="6" max="6" width="30.5576923076923" style="353" customWidth="1"/>
    <col min="7" max="7" width="9.55769230769231" style="353" hidden="1" customWidth="1"/>
    <col min="8" max="16384" width="9.55769230769231" style="353"/>
  </cols>
  <sheetData>
    <row r="1" s="353" customFormat="1" ht="28.8" spans="1:6">
      <c r="A1" s="673" t="s">
        <v>1297</v>
      </c>
      <c r="B1" s="673"/>
      <c r="C1" s="673"/>
      <c r="D1" s="673"/>
      <c r="E1" s="673"/>
      <c r="F1" s="673"/>
    </row>
    <row r="2" s="668" customFormat="1" ht="17.6" spans="1:36">
      <c r="A2" s="674" t="s">
        <v>1298</v>
      </c>
      <c r="B2" s="674"/>
      <c r="C2" s="674"/>
      <c r="D2" s="674"/>
      <c r="E2" s="674"/>
      <c r="F2" s="674"/>
      <c r="H2" s="353"/>
      <c r="I2" s="353"/>
      <c r="J2" s="353"/>
      <c r="K2" s="353"/>
      <c r="L2" s="353"/>
      <c r="M2" s="353"/>
      <c r="N2" s="353"/>
      <c r="O2" s="353"/>
      <c r="P2" s="353"/>
      <c r="Q2" s="353"/>
      <c r="R2" s="353"/>
      <c r="S2" s="353"/>
      <c r="T2" s="353"/>
      <c r="U2" s="353"/>
      <c r="V2" s="353"/>
      <c r="W2" s="353"/>
      <c r="X2" s="353"/>
      <c r="Y2" s="353"/>
      <c r="Z2" s="353"/>
      <c r="AA2" s="353"/>
      <c r="AB2" s="353"/>
      <c r="AC2" s="353"/>
      <c r="AD2" s="353"/>
      <c r="AE2" s="353"/>
      <c r="AF2" s="353"/>
      <c r="AG2" s="353"/>
      <c r="AH2" s="353"/>
      <c r="AI2" s="353"/>
      <c r="AJ2" s="353"/>
    </row>
    <row r="3" s="669" customFormat="1" ht="17.6" spans="1:36">
      <c r="A3" s="675" t="s">
        <v>1299</v>
      </c>
      <c r="B3" s="675"/>
      <c r="C3" s="675"/>
      <c r="D3" s="675"/>
      <c r="E3" s="686" t="s">
        <v>1300</v>
      </c>
      <c r="F3" s="686" t="s">
        <v>1301</v>
      </c>
      <c r="H3" s="353"/>
      <c r="I3" s="353"/>
      <c r="J3" s="353"/>
      <c r="K3" s="353"/>
      <c r="L3" s="353"/>
      <c r="M3" s="353"/>
      <c r="N3" s="353"/>
      <c r="O3" s="353"/>
      <c r="P3" s="353"/>
      <c r="Q3" s="353"/>
      <c r="R3" s="353"/>
      <c r="S3" s="353"/>
      <c r="T3" s="353"/>
      <c r="U3" s="353"/>
      <c r="V3" s="353"/>
      <c r="W3" s="353"/>
      <c r="X3" s="353"/>
      <c r="Y3" s="353"/>
      <c r="Z3" s="353"/>
      <c r="AA3" s="353"/>
      <c r="AB3" s="353"/>
      <c r="AC3" s="353"/>
      <c r="AD3" s="353"/>
      <c r="AE3" s="353"/>
      <c r="AF3" s="353"/>
      <c r="AG3" s="353"/>
      <c r="AH3" s="353"/>
      <c r="AI3" s="353"/>
      <c r="AJ3" s="353"/>
    </row>
    <row r="4" s="353" customFormat="1" ht="23.1" customHeight="1" spans="1:6">
      <c r="A4" s="676" t="s">
        <v>1302</v>
      </c>
      <c r="B4" s="676"/>
      <c r="C4" s="676"/>
      <c r="D4" s="676"/>
      <c r="E4" s="687" t="s">
        <v>1303</v>
      </c>
      <c r="F4" s="688" t="s">
        <v>337</v>
      </c>
    </row>
    <row r="5" s="353" customFormat="1" ht="17.6" spans="1:6">
      <c r="A5" s="677" t="s">
        <v>364</v>
      </c>
      <c r="B5" s="677" t="s">
        <v>1304</v>
      </c>
      <c r="C5" s="677" t="s">
        <v>1305</v>
      </c>
      <c r="D5" s="678" t="s">
        <v>1306</v>
      </c>
      <c r="E5" s="677" t="s">
        <v>1307</v>
      </c>
      <c r="F5" s="677" t="s">
        <v>1301</v>
      </c>
    </row>
    <row r="6" s="353" customFormat="1" ht="18" spans="1:6">
      <c r="A6" s="679" t="s">
        <v>1308</v>
      </c>
      <c r="B6" s="679" t="s">
        <v>1309</v>
      </c>
      <c r="C6" s="680" t="s">
        <v>1310</v>
      </c>
      <c r="D6" s="681" t="s">
        <v>1311</v>
      </c>
      <c r="E6" s="680" t="s">
        <v>1312</v>
      </c>
      <c r="F6" s="689" t="s">
        <v>337</v>
      </c>
    </row>
    <row r="7" s="353" customFormat="1" ht="36" spans="1:6">
      <c r="A7" s="679"/>
      <c r="B7" s="680" t="s">
        <v>1313</v>
      </c>
      <c r="C7" s="680" t="s">
        <v>1314</v>
      </c>
      <c r="D7" s="675" t="s">
        <v>1315</v>
      </c>
      <c r="E7" s="680" t="s">
        <v>1316</v>
      </c>
      <c r="F7" s="689" t="s">
        <v>337</v>
      </c>
    </row>
    <row r="8" s="353" customFormat="1" ht="152.1" customHeight="1" spans="1:6">
      <c r="A8" s="680" t="s">
        <v>1317</v>
      </c>
      <c r="B8" s="680" t="s">
        <v>1318</v>
      </c>
      <c r="C8" s="680" t="s">
        <v>1319</v>
      </c>
      <c r="D8" s="675" t="s">
        <v>1320</v>
      </c>
      <c r="E8" s="680" t="s">
        <v>1321</v>
      </c>
      <c r="F8" s="689" t="s">
        <v>337</v>
      </c>
    </row>
    <row r="9" s="353" customFormat="1" ht="27.95" customHeight="1" spans="1:6">
      <c r="A9" s="680" t="s">
        <v>432</v>
      </c>
      <c r="B9" s="680" t="s">
        <v>1322</v>
      </c>
      <c r="C9" s="680" t="s">
        <v>1323</v>
      </c>
      <c r="D9" s="675" t="s">
        <v>1324</v>
      </c>
      <c r="E9" s="680" t="s">
        <v>1325</v>
      </c>
      <c r="F9" s="689" t="s">
        <v>337</v>
      </c>
    </row>
    <row r="10" s="353" customFormat="1" ht="24" customHeight="1" spans="1:6">
      <c r="A10" s="679" t="s">
        <v>1293</v>
      </c>
      <c r="B10" s="680" t="s">
        <v>1326</v>
      </c>
      <c r="C10" s="680" t="s">
        <v>1327</v>
      </c>
      <c r="D10" s="682" t="s">
        <v>1328</v>
      </c>
      <c r="E10" s="680" t="s">
        <v>1316</v>
      </c>
      <c r="F10" s="690" t="s">
        <v>1329</v>
      </c>
    </row>
    <row r="11" s="353" customFormat="1" ht="21" customHeight="1" spans="1:6">
      <c r="A11" s="679"/>
      <c r="B11" s="680"/>
      <c r="C11" s="680"/>
      <c r="D11" s="682" t="s">
        <v>1330</v>
      </c>
      <c r="E11" s="680"/>
      <c r="F11" s="691"/>
    </row>
    <row r="12" s="353" customFormat="1" ht="23.1" customHeight="1" spans="1:6">
      <c r="A12" s="679"/>
      <c r="B12" s="680"/>
      <c r="C12" s="680" t="s">
        <v>1331</v>
      </c>
      <c r="D12" s="682" t="s">
        <v>1332</v>
      </c>
      <c r="E12" s="680" t="s">
        <v>1325</v>
      </c>
      <c r="F12" s="689" t="s">
        <v>337</v>
      </c>
    </row>
    <row r="13" s="353" customFormat="1" ht="63" customHeight="1" spans="1:10">
      <c r="A13" s="679"/>
      <c r="B13" s="680"/>
      <c r="C13" s="680" t="s">
        <v>1333</v>
      </c>
      <c r="D13" s="682" t="s">
        <v>1334</v>
      </c>
      <c r="E13" s="680"/>
      <c r="F13" s="689" t="s">
        <v>337</v>
      </c>
      <c r="G13" s="353"/>
      <c r="J13" s="353">
        <v>13</v>
      </c>
    </row>
    <row r="14" s="353" customFormat="1" ht="16.8" spans="1:6">
      <c r="A14" s="683"/>
      <c r="B14" s="684"/>
      <c r="C14" s="685"/>
      <c r="D14" s="355"/>
      <c r="E14" s="355"/>
      <c r="F14" s="355"/>
    </row>
    <row r="15" s="353" customFormat="1" ht="16.8" spans="1:6">
      <c r="A15" s="683"/>
      <c r="B15" s="684"/>
      <c r="C15" s="685"/>
      <c r="D15" s="355"/>
      <c r="E15" s="355"/>
      <c r="F15" s="355"/>
    </row>
    <row r="16" s="353" customFormat="1" ht="16.8" spans="1:6">
      <c r="A16" s="683"/>
      <c r="B16" s="684"/>
      <c r="C16" s="685"/>
      <c r="D16" s="355"/>
      <c r="E16" s="355"/>
      <c r="F16" s="355"/>
    </row>
    <row r="17" s="353" customFormat="1" ht="16.8" spans="1:6">
      <c r="A17" s="683"/>
      <c r="B17" s="684"/>
      <c r="C17" s="685"/>
      <c r="D17" s="355"/>
      <c r="E17" s="355"/>
      <c r="F17" s="355"/>
    </row>
    <row r="18" s="353" customFormat="1" ht="16.8" spans="1:6">
      <c r="A18" s="683"/>
      <c r="B18" s="684"/>
      <c r="C18" s="685"/>
      <c r="D18" s="355"/>
      <c r="E18" s="355"/>
      <c r="F18" s="355"/>
    </row>
    <row r="19" s="353" customFormat="1" ht="16.8" spans="1:6">
      <c r="A19" s="683"/>
      <c r="B19" s="684"/>
      <c r="C19" s="685"/>
      <c r="D19" s="355"/>
      <c r="E19" s="355"/>
      <c r="F19" s="355"/>
    </row>
    <row r="20" s="353" customFormat="1" ht="16.8" spans="1:6">
      <c r="A20" s="683"/>
      <c r="B20" s="684"/>
      <c r="C20" s="685"/>
      <c r="D20" s="355"/>
      <c r="E20" s="355"/>
      <c r="F20" s="355"/>
    </row>
    <row r="21" s="353" customFormat="1" ht="16.8" spans="1:6">
      <c r="A21" s="683"/>
      <c r="B21" s="684"/>
      <c r="C21" s="685"/>
      <c r="D21" s="355"/>
      <c r="E21" s="355"/>
      <c r="F21" s="355"/>
    </row>
    <row r="22" s="353" customFormat="1" ht="16.8" spans="1:6">
      <c r="A22" s="683"/>
      <c r="B22" s="684"/>
      <c r="C22" s="685"/>
      <c r="D22" s="355"/>
      <c r="E22" s="355"/>
      <c r="F22" s="355"/>
    </row>
    <row r="23" s="353" customFormat="1" ht="16.8" spans="1:6">
      <c r="A23" s="683"/>
      <c r="B23" s="684"/>
      <c r="C23" s="685"/>
      <c r="D23" s="355"/>
      <c r="E23" s="355"/>
      <c r="F23" s="355"/>
    </row>
    <row r="24" s="353" customFormat="1" ht="16.8" spans="1:6">
      <c r="A24" s="683"/>
      <c r="B24" s="684"/>
      <c r="C24" s="685"/>
      <c r="D24" s="355"/>
      <c r="E24" s="355"/>
      <c r="F24" s="355"/>
    </row>
    <row r="25" s="353" customFormat="1" ht="16.8" spans="1:6">
      <c r="A25" s="683"/>
      <c r="B25" s="684"/>
      <c r="C25" s="685"/>
      <c r="D25" s="355"/>
      <c r="E25" s="355"/>
      <c r="F25" s="355"/>
    </row>
  </sheetData>
  <mergeCells count="11">
    <mergeCell ref="A1:F1"/>
    <mergeCell ref="A2:F2"/>
    <mergeCell ref="A3:D3"/>
    <mergeCell ref="A4:D4"/>
    <mergeCell ref="A6:A7"/>
    <mergeCell ref="A10:A13"/>
    <mergeCell ref="B10:B13"/>
    <mergeCell ref="C10:C11"/>
    <mergeCell ref="E10:E11"/>
    <mergeCell ref="E12:E13"/>
    <mergeCell ref="F10:F1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workbookViewId="0">
      <selection activeCell="A1" sqref="$A1:$XFD65536"/>
    </sheetView>
  </sheetViews>
  <sheetFormatPr defaultColWidth="8.61538461538461" defaultRowHeight="13.6"/>
  <cols>
    <col min="1" max="1" width="7.67307692307692" style="603" customWidth="1"/>
    <col min="2" max="2" width="29.0769230769231" style="603" customWidth="1"/>
    <col min="3" max="3" width="47.5192307692308" style="604" customWidth="1"/>
    <col min="4" max="4" width="26.5192307692308" style="603" customWidth="1"/>
    <col min="5" max="5" width="29.4807692307692" style="603" customWidth="1"/>
    <col min="6" max="6" width="31.2307692307692" style="603" customWidth="1"/>
    <col min="7" max="7" width="30.1538461538462" style="605" customWidth="1"/>
    <col min="8" max="8" width="31.3653846153846" style="605" customWidth="1"/>
    <col min="9" max="9" width="34.8653846153846" style="602" customWidth="1"/>
    <col min="10" max="10" width="29.0769230769231" style="602" customWidth="1"/>
    <col min="11" max="11" width="28.5384615384615" style="606" customWidth="1"/>
    <col min="12" max="12" width="29.6153846153846" style="606" customWidth="1"/>
    <col min="13" max="16384" width="8.61538461538461" style="602"/>
  </cols>
  <sheetData>
    <row r="1" s="601" customFormat="1" ht="35.1" customHeight="1" spans="1:12">
      <c r="A1" s="607"/>
      <c r="B1" s="608"/>
      <c r="C1" s="609" t="s">
        <v>1335</v>
      </c>
      <c r="D1" s="609"/>
      <c r="E1" s="609"/>
      <c r="F1" s="609"/>
      <c r="G1" s="609"/>
      <c r="H1" s="609"/>
      <c r="I1" s="609"/>
      <c r="J1" s="609"/>
      <c r="K1" s="609"/>
      <c r="L1" s="609"/>
    </row>
    <row r="2" s="602" customFormat="1" ht="33" customHeight="1" spans="1:12">
      <c r="A2" s="610" t="s">
        <v>1336</v>
      </c>
      <c r="B2" s="611"/>
      <c r="C2" s="611"/>
      <c r="D2" s="611"/>
      <c r="E2" s="611"/>
      <c r="F2" s="611"/>
      <c r="G2" s="637"/>
      <c r="H2" s="638" t="s">
        <v>1337</v>
      </c>
      <c r="I2" s="653"/>
      <c r="J2" s="653"/>
      <c r="K2" s="654"/>
      <c r="L2" s="655"/>
    </row>
    <row r="3" s="602" customFormat="1" ht="41.1" customHeight="1" spans="1:12">
      <c r="A3" s="612" t="s">
        <v>363</v>
      </c>
      <c r="B3" s="613" t="s">
        <v>1338</v>
      </c>
      <c r="C3" s="614" t="s">
        <v>1339</v>
      </c>
      <c r="D3" s="615" t="s">
        <v>1340</v>
      </c>
      <c r="E3" s="639"/>
      <c r="F3" s="639"/>
      <c r="G3" s="640"/>
      <c r="H3" s="641" t="s">
        <v>1341</v>
      </c>
      <c r="I3" s="656"/>
      <c r="J3" s="656"/>
      <c r="K3" s="657"/>
      <c r="L3" s="658" t="s">
        <v>10</v>
      </c>
    </row>
    <row r="4" s="602" customFormat="1" ht="33.95" customHeight="1" spans="1:12">
      <c r="A4" s="616"/>
      <c r="B4" s="617"/>
      <c r="C4" s="618"/>
      <c r="D4" s="619" t="s">
        <v>1342</v>
      </c>
      <c r="E4" s="642" t="s">
        <v>1343</v>
      </c>
      <c r="F4" s="642" t="s">
        <v>1344</v>
      </c>
      <c r="G4" s="643" t="s">
        <v>1345</v>
      </c>
      <c r="H4" s="644" t="s">
        <v>1342</v>
      </c>
      <c r="I4" s="659" t="s">
        <v>1343</v>
      </c>
      <c r="J4" s="659" t="s">
        <v>1344</v>
      </c>
      <c r="K4" s="660" t="s">
        <v>1345</v>
      </c>
      <c r="L4" s="661"/>
    </row>
    <row r="5" s="602" customFormat="1" ht="24.95" customHeight="1" spans="1:12">
      <c r="A5" s="620">
        <v>1</v>
      </c>
      <c r="B5" s="621" t="s">
        <v>1346</v>
      </c>
      <c r="C5" s="622" t="s">
        <v>1347</v>
      </c>
      <c r="D5" s="623" t="s">
        <v>1348</v>
      </c>
      <c r="E5" s="645" t="s">
        <v>1348</v>
      </c>
      <c r="F5" s="645" t="s">
        <v>1348</v>
      </c>
      <c r="G5" s="623" t="s">
        <v>1349</v>
      </c>
      <c r="H5" s="646" t="s">
        <v>1348</v>
      </c>
      <c r="I5" s="662">
        <v>123456789</v>
      </c>
      <c r="J5" s="662" t="s">
        <v>1348</v>
      </c>
      <c r="K5" s="646" t="s">
        <v>1349</v>
      </c>
      <c r="L5" s="663" t="s">
        <v>1350</v>
      </c>
    </row>
    <row r="6" s="602" customFormat="1" ht="24.95" customHeight="1" spans="1:12">
      <c r="A6" s="620">
        <v>2</v>
      </c>
      <c r="B6" s="621" t="s">
        <v>1351</v>
      </c>
      <c r="C6" s="622" t="s">
        <v>1352</v>
      </c>
      <c r="D6" s="623" t="s">
        <v>1348</v>
      </c>
      <c r="E6" s="645" t="s">
        <v>1348</v>
      </c>
      <c r="F6" s="645" t="s">
        <v>1348</v>
      </c>
      <c r="G6" s="623" t="s">
        <v>1353</v>
      </c>
      <c r="H6" s="646" t="s">
        <v>1348</v>
      </c>
      <c r="I6" s="662">
        <v>123456789</v>
      </c>
      <c r="J6" s="662" t="s">
        <v>1348</v>
      </c>
      <c r="K6" s="646" t="s">
        <v>1353</v>
      </c>
      <c r="L6" s="663" t="s">
        <v>1354</v>
      </c>
    </row>
    <row r="7" s="602" customFormat="1" ht="24.95" customHeight="1" spans="1:12">
      <c r="A7" s="620">
        <v>3</v>
      </c>
      <c r="B7" s="621" t="s">
        <v>1355</v>
      </c>
      <c r="C7" s="622" t="s">
        <v>1356</v>
      </c>
      <c r="D7" s="623" t="s">
        <v>1357</v>
      </c>
      <c r="E7" s="623" t="s">
        <v>1357</v>
      </c>
      <c r="F7" s="623" t="s">
        <v>1357</v>
      </c>
      <c r="G7" s="623" t="s">
        <v>1357</v>
      </c>
      <c r="H7" s="646" t="s">
        <v>1357</v>
      </c>
      <c r="I7" s="662" t="s">
        <v>1357</v>
      </c>
      <c r="J7" s="662" t="s">
        <v>1357</v>
      </c>
      <c r="K7" s="646" t="s">
        <v>1357</v>
      </c>
      <c r="L7" s="663" t="s">
        <v>1357</v>
      </c>
    </row>
    <row r="8" s="602" customFormat="1" ht="24.95" customHeight="1" spans="1:12">
      <c r="A8" s="620">
        <v>4</v>
      </c>
      <c r="B8" s="621" t="s">
        <v>1358</v>
      </c>
      <c r="C8" s="622" t="s">
        <v>1359</v>
      </c>
      <c r="D8" s="623"/>
      <c r="E8" s="645"/>
      <c r="F8" s="645"/>
      <c r="G8" s="623"/>
      <c r="H8" s="646"/>
      <c r="I8" s="662"/>
      <c r="J8" s="662"/>
      <c r="K8" s="646"/>
      <c r="L8" s="663"/>
    </row>
    <row r="9" s="602" customFormat="1" ht="24.95" customHeight="1" spans="1:12">
      <c r="A9" s="620">
        <v>5</v>
      </c>
      <c r="B9" s="621" t="s">
        <v>1360</v>
      </c>
      <c r="C9" s="622" t="s">
        <v>1361</v>
      </c>
      <c r="D9" s="623"/>
      <c r="E9" s="645"/>
      <c r="F9" s="645"/>
      <c r="G9" s="623"/>
      <c r="H9" s="646"/>
      <c r="I9" s="662"/>
      <c r="J9" s="662"/>
      <c r="K9" s="646"/>
      <c r="L9" s="663"/>
    </row>
    <row r="10" s="602" customFormat="1" ht="24.95" customHeight="1" spans="1:12">
      <c r="A10" s="620">
        <v>6</v>
      </c>
      <c r="B10" s="621" t="s">
        <v>1362</v>
      </c>
      <c r="C10" s="622" t="s">
        <v>1363</v>
      </c>
      <c r="D10" s="623"/>
      <c r="E10" s="645"/>
      <c r="F10" s="645"/>
      <c r="G10" s="623"/>
      <c r="H10" s="646"/>
      <c r="I10" s="662"/>
      <c r="J10" s="662"/>
      <c r="K10" s="646"/>
      <c r="L10" s="663"/>
    </row>
    <row r="11" s="602" customFormat="1" ht="24.95" customHeight="1" spans="1:12">
      <c r="A11" s="620">
        <v>7</v>
      </c>
      <c r="B11" s="621" t="s">
        <v>1364</v>
      </c>
      <c r="C11" s="622" t="s">
        <v>1365</v>
      </c>
      <c r="D11" s="623"/>
      <c r="E11" s="645"/>
      <c r="F11" s="645"/>
      <c r="G11" s="623"/>
      <c r="H11" s="646"/>
      <c r="I11" s="662"/>
      <c r="J11" s="662"/>
      <c r="K11" s="646"/>
      <c r="L11" s="663"/>
    </row>
    <row r="12" s="602" customFormat="1" ht="24.95" customHeight="1" spans="1:12">
      <c r="A12" s="620">
        <v>8</v>
      </c>
      <c r="B12" s="621" t="s">
        <v>1366</v>
      </c>
      <c r="C12" s="622" t="s">
        <v>1367</v>
      </c>
      <c r="D12" s="623"/>
      <c r="E12" s="623"/>
      <c r="F12" s="623"/>
      <c r="G12" s="623"/>
      <c r="H12" s="646"/>
      <c r="I12" s="662"/>
      <c r="J12" s="662"/>
      <c r="K12" s="646"/>
      <c r="L12" s="663"/>
    </row>
    <row r="13" s="602" customFormat="1" ht="24.95" customHeight="1" spans="1:12">
      <c r="A13" s="620">
        <v>9</v>
      </c>
      <c r="B13" s="621" t="s">
        <v>1368</v>
      </c>
      <c r="C13" s="622" t="s">
        <v>1369</v>
      </c>
      <c r="D13" s="623"/>
      <c r="E13" s="645"/>
      <c r="F13" s="645"/>
      <c r="G13" s="623"/>
      <c r="H13" s="646"/>
      <c r="I13" s="662"/>
      <c r="J13" s="662"/>
      <c r="K13" s="646"/>
      <c r="L13" s="663"/>
    </row>
    <row r="14" s="602" customFormat="1" ht="24.95" customHeight="1" spans="1:12">
      <c r="A14" s="620">
        <v>10</v>
      </c>
      <c r="B14" s="621" t="s">
        <v>1370</v>
      </c>
      <c r="C14" s="622" t="s">
        <v>1371</v>
      </c>
      <c r="D14" s="623"/>
      <c r="E14" s="623"/>
      <c r="F14" s="623"/>
      <c r="G14" s="623"/>
      <c r="H14" s="646"/>
      <c r="I14" s="646"/>
      <c r="J14" s="646"/>
      <c r="K14" s="646"/>
      <c r="L14" s="663"/>
    </row>
    <row r="15" s="602" customFormat="1" ht="24.95" customHeight="1" spans="1:12">
      <c r="A15" s="620">
        <v>11</v>
      </c>
      <c r="B15" s="621"/>
      <c r="C15" s="622" t="s">
        <v>1372</v>
      </c>
      <c r="D15" s="623"/>
      <c r="E15" s="645"/>
      <c r="F15" s="645"/>
      <c r="G15" s="645"/>
      <c r="H15" s="647"/>
      <c r="I15" s="664"/>
      <c r="J15" s="664"/>
      <c r="K15" s="664"/>
      <c r="L15" s="663"/>
    </row>
    <row r="16" s="602" customFormat="1" ht="24.95" customHeight="1" spans="1:12">
      <c r="A16" s="620">
        <v>12</v>
      </c>
      <c r="B16" s="621"/>
      <c r="C16" s="622" t="s">
        <v>1373</v>
      </c>
      <c r="D16" s="623"/>
      <c r="E16" s="645"/>
      <c r="F16" s="645"/>
      <c r="G16" s="645"/>
      <c r="H16" s="648"/>
      <c r="I16" s="664"/>
      <c r="J16" s="664"/>
      <c r="K16" s="664"/>
      <c r="L16" s="663"/>
    </row>
    <row r="17" s="602" customFormat="1" ht="24.95" customHeight="1" spans="1:12">
      <c r="A17" s="620">
        <v>13</v>
      </c>
      <c r="B17" s="621"/>
      <c r="C17" s="622" t="s">
        <v>1374</v>
      </c>
      <c r="D17" s="623"/>
      <c r="E17" s="645"/>
      <c r="F17" s="645"/>
      <c r="G17" s="645"/>
      <c r="H17" s="648"/>
      <c r="I17" s="664"/>
      <c r="J17" s="664"/>
      <c r="K17" s="664"/>
      <c r="L17" s="663"/>
    </row>
    <row r="18" s="602" customFormat="1" ht="24.95" customHeight="1" spans="1:12">
      <c r="A18" s="620">
        <v>14</v>
      </c>
      <c r="B18" s="621"/>
      <c r="C18" s="622" t="s">
        <v>1375</v>
      </c>
      <c r="D18" s="623"/>
      <c r="E18" s="645"/>
      <c r="F18" s="645"/>
      <c r="G18" s="645"/>
      <c r="H18" s="648"/>
      <c r="I18" s="664"/>
      <c r="J18" s="664"/>
      <c r="K18" s="664"/>
      <c r="L18" s="663"/>
    </row>
    <row r="19" s="602" customFormat="1" ht="24.95" customHeight="1" spans="1:12">
      <c r="A19" s="620">
        <v>15</v>
      </c>
      <c r="B19" s="621"/>
      <c r="C19" s="622" t="s">
        <v>1376</v>
      </c>
      <c r="D19" s="624"/>
      <c r="E19" s="645"/>
      <c r="F19" s="645"/>
      <c r="G19" s="645"/>
      <c r="H19" s="648"/>
      <c r="I19" s="664"/>
      <c r="J19" s="664"/>
      <c r="K19" s="664"/>
      <c r="L19" s="663"/>
    </row>
    <row r="20" s="602" customFormat="1" ht="24.95" customHeight="1" spans="1:12">
      <c r="A20" s="620">
        <v>17</v>
      </c>
      <c r="B20" s="621"/>
      <c r="C20" s="622" t="s">
        <v>1377</v>
      </c>
      <c r="D20" s="623"/>
      <c r="E20" s="645"/>
      <c r="F20" s="645"/>
      <c r="G20" s="645"/>
      <c r="H20" s="648"/>
      <c r="I20" s="664"/>
      <c r="J20" s="664"/>
      <c r="K20" s="664"/>
      <c r="L20" s="663"/>
    </row>
    <row r="21" s="602" customFormat="1" ht="24.95" customHeight="1" spans="1:12">
      <c r="A21" s="620">
        <v>18</v>
      </c>
      <c r="B21" s="621"/>
      <c r="C21" s="622" t="s">
        <v>1378</v>
      </c>
      <c r="D21" s="623"/>
      <c r="E21" s="645"/>
      <c r="F21" s="645"/>
      <c r="G21" s="645"/>
      <c r="H21" s="648"/>
      <c r="I21" s="664"/>
      <c r="J21" s="664"/>
      <c r="K21" s="664"/>
      <c r="L21" s="663"/>
    </row>
    <row r="22" s="602" customFormat="1" ht="24.95" customHeight="1" spans="1:12">
      <c r="A22" s="620">
        <v>19</v>
      </c>
      <c r="B22" s="621" t="s">
        <v>85</v>
      </c>
      <c r="C22" s="622" t="s">
        <v>1379</v>
      </c>
      <c r="D22" s="623"/>
      <c r="E22" s="645"/>
      <c r="F22" s="645"/>
      <c r="G22" s="645"/>
      <c r="H22" s="648"/>
      <c r="I22" s="664"/>
      <c r="J22" s="664"/>
      <c r="K22" s="665"/>
      <c r="L22" s="663"/>
    </row>
    <row r="23" s="602" customFormat="1" ht="24.95" customHeight="1" spans="1:12">
      <c r="A23" s="620">
        <v>20</v>
      </c>
      <c r="B23" s="621"/>
      <c r="C23" s="625" t="s">
        <v>1380</v>
      </c>
      <c r="D23" s="626"/>
      <c r="E23" s="645"/>
      <c r="F23" s="645"/>
      <c r="G23" s="645"/>
      <c r="H23" s="649"/>
      <c r="I23" s="664"/>
      <c r="J23" s="664"/>
      <c r="K23" s="664"/>
      <c r="L23" s="663"/>
    </row>
    <row r="24" s="602" customFormat="1" ht="24.95" customHeight="1" spans="1:12">
      <c r="A24" s="620">
        <v>21</v>
      </c>
      <c r="B24" s="621"/>
      <c r="C24" s="625" t="s">
        <v>1381</v>
      </c>
      <c r="D24" s="626"/>
      <c r="E24" s="645"/>
      <c r="F24" s="645"/>
      <c r="G24" s="645"/>
      <c r="H24" s="649"/>
      <c r="I24" s="664"/>
      <c r="J24" s="664"/>
      <c r="K24" s="664"/>
      <c r="L24" s="663"/>
    </row>
    <row r="25" s="602" customFormat="1" ht="24.95" customHeight="1" spans="1:12">
      <c r="A25" s="620">
        <v>22</v>
      </c>
      <c r="B25" s="621"/>
      <c r="C25" s="625" t="s">
        <v>1382</v>
      </c>
      <c r="D25" s="626"/>
      <c r="E25" s="645"/>
      <c r="F25" s="645"/>
      <c r="G25" s="645"/>
      <c r="H25" s="649"/>
      <c r="I25" s="664"/>
      <c r="J25" s="664"/>
      <c r="K25" s="664"/>
      <c r="L25" s="663"/>
    </row>
    <row r="26" s="602" customFormat="1" ht="24.95" customHeight="1" spans="1:12">
      <c r="A26" s="620">
        <v>23</v>
      </c>
      <c r="B26" s="621" t="s">
        <v>1383</v>
      </c>
      <c r="C26" s="625" t="s">
        <v>1159</v>
      </c>
      <c r="D26" s="626"/>
      <c r="E26" s="645"/>
      <c r="F26" s="645"/>
      <c r="G26" s="624"/>
      <c r="H26" s="649"/>
      <c r="I26" s="664"/>
      <c r="J26" s="664"/>
      <c r="K26" s="664"/>
      <c r="L26" s="663"/>
    </row>
    <row r="27" s="602" customFormat="1" ht="24.95" customHeight="1" spans="1:12">
      <c r="A27" s="620">
        <v>24</v>
      </c>
      <c r="B27" s="627" t="s">
        <v>1384</v>
      </c>
      <c r="C27" s="625" t="s">
        <v>1385</v>
      </c>
      <c r="D27" s="626"/>
      <c r="E27" s="645"/>
      <c r="F27" s="645"/>
      <c r="G27" s="624"/>
      <c r="H27" s="649"/>
      <c r="I27" s="664"/>
      <c r="J27" s="664"/>
      <c r="K27" s="664"/>
      <c r="L27" s="663"/>
    </row>
    <row r="28" s="602" customFormat="1" ht="24.95" customHeight="1" spans="1:12">
      <c r="A28" s="620">
        <v>29</v>
      </c>
      <c r="B28" s="628"/>
      <c r="C28" s="625" t="s">
        <v>1386</v>
      </c>
      <c r="D28" s="626"/>
      <c r="E28" s="645"/>
      <c r="F28" s="645"/>
      <c r="G28" s="624"/>
      <c r="H28" s="649"/>
      <c r="I28" s="664"/>
      <c r="J28" s="664"/>
      <c r="K28" s="664"/>
      <c r="L28" s="663"/>
    </row>
    <row r="29" s="602" customFormat="1" ht="24.95" customHeight="1" spans="1:12">
      <c r="A29" s="620">
        <v>30</v>
      </c>
      <c r="B29" s="629"/>
      <c r="C29" s="625" t="s">
        <v>1387</v>
      </c>
      <c r="D29" s="626"/>
      <c r="E29" s="645"/>
      <c r="F29" s="645"/>
      <c r="G29" s="623"/>
      <c r="H29" s="649"/>
      <c r="I29" s="664"/>
      <c r="J29" s="664"/>
      <c r="K29" s="664"/>
      <c r="L29" s="663"/>
    </row>
    <row r="30" s="602" customFormat="1" ht="24.95" customHeight="1" spans="1:12">
      <c r="A30" s="620">
        <v>31</v>
      </c>
      <c r="B30" s="630" t="s">
        <v>1388</v>
      </c>
      <c r="C30" s="625" t="s">
        <v>1389</v>
      </c>
      <c r="D30" s="626"/>
      <c r="E30" s="645"/>
      <c r="F30" s="645"/>
      <c r="G30" s="623"/>
      <c r="H30" s="649"/>
      <c r="I30" s="664"/>
      <c r="J30" s="664"/>
      <c r="K30" s="664"/>
      <c r="L30" s="663"/>
    </row>
    <row r="31" s="602" customFormat="1" ht="24.95" customHeight="1" spans="1:12">
      <c r="A31" s="620">
        <v>32</v>
      </c>
      <c r="B31" s="630" t="s">
        <v>485</v>
      </c>
      <c r="C31" s="625" t="s">
        <v>1390</v>
      </c>
      <c r="D31" s="626"/>
      <c r="E31" s="645"/>
      <c r="F31" s="645"/>
      <c r="G31" s="623"/>
      <c r="H31" s="649"/>
      <c r="I31" s="664"/>
      <c r="J31" s="664"/>
      <c r="K31" s="664"/>
      <c r="L31" s="663"/>
    </row>
    <row r="32" s="602" customFormat="1" ht="24.95" customHeight="1" spans="1:12">
      <c r="A32" s="631">
        <v>35</v>
      </c>
      <c r="B32" s="630" t="s">
        <v>1391</v>
      </c>
      <c r="C32" s="625" t="s">
        <v>1392</v>
      </c>
      <c r="D32" s="632"/>
      <c r="E32" s="645"/>
      <c r="F32" s="645"/>
      <c r="G32" s="623"/>
      <c r="H32" s="649"/>
      <c r="I32" s="664"/>
      <c r="J32" s="664"/>
      <c r="K32" s="666"/>
      <c r="L32" s="663"/>
    </row>
    <row r="33" s="602" customFormat="1" ht="24.95" customHeight="1" spans="1:12">
      <c r="A33" s="620">
        <v>36</v>
      </c>
      <c r="B33" s="630"/>
      <c r="C33" s="625" t="s">
        <v>438</v>
      </c>
      <c r="D33" s="632"/>
      <c r="E33" s="645"/>
      <c r="F33" s="645"/>
      <c r="G33" s="623"/>
      <c r="H33" s="649"/>
      <c r="I33" s="664"/>
      <c r="J33" s="664"/>
      <c r="K33" s="649"/>
      <c r="L33" s="663"/>
    </row>
    <row r="34" s="602" customFormat="1" ht="24.95" customHeight="1" spans="1:12">
      <c r="A34" s="620">
        <v>37</v>
      </c>
      <c r="B34" s="630" t="s">
        <v>1393</v>
      </c>
      <c r="C34" s="625" t="s">
        <v>1394</v>
      </c>
      <c r="D34" s="626"/>
      <c r="E34" s="645"/>
      <c r="F34" s="645"/>
      <c r="G34" s="623"/>
      <c r="H34" s="649"/>
      <c r="I34" s="664"/>
      <c r="J34" s="664"/>
      <c r="K34" s="664"/>
      <c r="L34" s="663"/>
    </row>
    <row r="35" s="602" customFormat="1" ht="24.95" customHeight="1" spans="1:12">
      <c r="A35" s="620">
        <v>38</v>
      </c>
      <c r="B35" s="630" t="s">
        <v>1395</v>
      </c>
      <c r="C35" s="633" t="s">
        <v>1009</v>
      </c>
      <c r="D35" s="626"/>
      <c r="E35" s="645"/>
      <c r="F35" s="645"/>
      <c r="G35" s="645"/>
      <c r="H35" s="649"/>
      <c r="I35" s="664"/>
      <c r="J35" s="664"/>
      <c r="K35" s="664"/>
      <c r="L35" s="663"/>
    </row>
    <row r="36" s="602" customFormat="1" ht="24.95" customHeight="1" spans="1:12">
      <c r="A36" s="620">
        <v>39</v>
      </c>
      <c r="B36" s="630"/>
      <c r="C36" s="633" t="s">
        <v>1396</v>
      </c>
      <c r="D36" s="626"/>
      <c r="E36" s="645"/>
      <c r="F36" s="645"/>
      <c r="G36" s="645"/>
      <c r="H36" s="649"/>
      <c r="I36" s="664"/>
      <c r="J36" s="664"/>
      <c r="K36" s="664"/>
      <c r="L36" s="663"/>
    </row>
    <row r="37" s="602" customFormat="1" ht="24.95" customHeight="1" spans="1:12">
      <c r="A37" s="620">
        <v>40</v>
      </c>
      <c r="B37" s="630"/>
      <c r="C37" s="633" t="s">
        <v>1397</v>
      </c>
      <c r="D37" s="626"/>
      <c r="E37" s="645"/>
      <c r="F37" s="645"/>
      <c r="G37" s="645"/>
      <c r="H37" s="649"/>
      <c r="I37" s="664"/>
      <c r="J37" s="664"/>
      <c r="K37" s="664"/>
      <c r="L37" s="663"/>
    </row>
    <row r="38" s="602" customFormat="1" ht="24.95" customHeight="1" spans="1:12">
      <c r="A38" s="620">
        <v>41</v>
      </c>
      <c r="B38" s="630"/>
      <c r="C38" s="633" t="s">
        <v>1398</v>
      </c>
      <c r="D38" s="626"/>
      <c r="E38" s="645"/>
      <c r="F38" s="645"/>
      <c r="G38" s="645"/>
      <c r="H38" s="649"/>
      <c r="I38" s="664"/>
      <c r="J38" s="664"/>
      <c r="K38" s="664"/>
      <c r="L38" s="663"/>
    </row>
    <row r="39" s="602" customFormat="1" ht="24.95" customHeight="1" spans="1:12">
      <c r="A39" s="631">
        <v>42</v>
      </c>
      <c r="B39" s="634"/>
      <c r="C39" s="635" t="s">
        <v>1399</v>
      </c>
      <c r="D39" s="636"/>
      <c r="E39" s="650"/>
      <c r="F39" s="650"/>
      <c r="G39" s="651"/>
      <c r="H39" s="652"/>
      <c r="I39" s="667"/>
      <c r="J39" s="667"/>
      <c r="K39" s="667"/>
      <c r="L39" s="663"/>
    </row>
  </sheetData>
  <mergeCells count="14">
    <mergeCell ref="C1:L1"/>
    <mergeCell ref="A2:G2"/>
    <mergeCell ref="H2:K2"/>
    <mergeCell ref="D3:G3"/>
    <mergeCell ref="H3:K3"/>
    <mergeCell ref="A3:A4"/>
    <mergeCell ref="B3:B4"/>
    <mergeCell ref="B14:B21"/>
    <mergeCell ref="B22:B25"/>
    <mergeCell ref="B27:B29"/>
    <mergeCell ref="B32:B33"/>
    <mergeCell ref="B35:B39"/>
    <mergeCell ref="C3:C4"/>
    <mergeCell ref="L3:L4"/>
  </mergeCells>
  <hyperlinks>
    <hyperlink ref="F5" r:id="rId1" display="公众号-"/>
    <hyperlink ref="F6" r:id="rId1" display="公众号-"/>
    <hyperlink ref="J5" r:id="rId1" display="公众号-"/>
    <hyperlink ref="J6" r:id="rId1" display="公众号-"/>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1"/>
  <sheetViews>
    <sheetView workbookViewId="0">
      <selection activeCell="H8" sqref="H8:J8"/>
    </sheetView>
  </sheetViews>
  <sheetFormatPr defaultColWidth="9.23076923076923" defaultRowHeight="16.8"/>
  <sheetData>
    <row r="1" ht="28.8" spans="1:21">
      <c r="A1" s="571" t="s">
        <v>1400</v>
      </c>
      <c r="B1" s="572"/>
      <c r="C1" s="572"/>
      <c r="D1" s="572"/>
      <c r="E1" s="572"/>
      <c r="F1" s="572"/>
      <c r="G1" s="572"/>
      <c r="H1" s="572"/>
      <c r="I1" s="572"/>
      <c r="J1" s="572"/>
      <c r="K1" s="572"/>
      <c r="L1" s="572"/>
      <c r="M1" s="572"/>
      <c r="N1" s="572"/>
      <c r="O1" s="572"/>
      <c r="P1" s="572"/>
      <c r="Q1" s="572"/>
      <c r="R1" s="572"/>
      <c r="S1" s="572"/>
      <c r="T1" s="572"/>
      <c r="U1" s="572"/>
    </row>
    <row r="2" ht="17.6" spans="1:21">
      <c r="A2" s="573" t="s">
        <v>1401</v>
      </c>
      <c r="B2" s="574"/>
      <c r="C2" s="574"/>
      <c r="D2" s="574"/>
      <c r="E2" s="574"/>
      <c r="F2" s="574"/>
      <c r="G2" s="574"/>
      <c r="H2" s="574"/>
      <c r="I2" s="574"/>
      <c r="J2" s="574"/>
      <c r="K2" s="574"/>
      <c r="L2" s="574"/>
      <c r="M2" s="574"/>
      <c r="N2" s="574"/>
      <c r="O2" s="574"/>
      <c r="P2" s="574"/>
      <c r="Q2" s="574"/>
      <c r="R2" s="574"/>
      <c r="S2" s="574"/>
      <c r="T2" s="574"/>
      <c r="U2" s="595"/>
    </row>
    <row r="3" ht="36" spans="1:21">
      <c r="A3" s="575" t="s">
        <v>1402</v>
      </c>
      <c r="B3" s="575"/>
      <c r="C3" s="575" t="s">
        <v>1403</v>
      </c>
      <c r="D3" s="575" t="s">
        <v>1404</v>
      </c>
      <c r="E3" s="575" t="s">
        <v>1405</v>
      </c>
      <c r="F3" s="575" t="s">
        <v>1406</v>
      </c>
      <c r="G3" s="575"/>
      <c r="H3" s="575" t="s">
        <v>1407</v>
      </c>
      <c r="I3" s="575"/>
      <c r="J3" s="575"/>
      <c r="K3" s="575" t="s">
        <v>1408</v>
      </c>
      <c r="L3" s="575" t="s">
        <v>1409</v>
      </c>
      <c r="M3" s="575" t="s">
        <v>1410</v>
      </c>
      <c r="N3" s="575" t="s">
        <v>1411</v>
      </c>
      <c r="O3" s="575" t="s">
        <v>1412</v>
      </c>
      <c r="P3" s="575" t="s">
        <v>1413</v>
      </c>
      <c r="Q3" s="575" t="s">
        <v>264</v>
      </c>
      <c r="R3" s="575" t="s">
        <v>273</v>
      </c>
      <c r="S3" s="575" t="s">
        <v>1414</v>
      </c>
      <c r="T3" s="575" t="s">
        <v>1415</v>
      </c>
      <c r="U3" s="596" t="s">
        <v>10</v>
      </c>
    </row>
    <row r="4" ht="36" spans="1:21">
      <c r="A4" s="576">
        <v>0.541666666666667</v>
      </c>
      <c r="B4" s="577">
        <f t="shared" ref="B4:B9" si="0">A4+C4</f>
        <v>0.624305555555556</v>
      </c>
      <c r="C4" s="578">
        <v>0.0826388888888889</v>
      </c>
      <c r="D4" s="579" t="s">
        <v>1416</v>
      </c>
      <c r="E4" s="581" t="s">
        <v>1417</v>
      </c>
      <c r="F4" s="582" t="s">
        <v>1418</v>
      </c>
      <c r="G4" s="582"/>
      <c r="H4" s="582"/>
      <c r="I4" s="582"/>
      <c r="J4" s="582"/>
      <c r="K4" s="582" t="s">
        <v>1419</v>
      </c>
      <c r="L4" s="590" t="s">
        <v>1419</v>
      </c>
      <c r="M4" s="582" t="s">
        <v>1420</v>
      </c>
      <c r="N4" s="579" t="s">
        <v>1421</v>
      </c>
      <c r="O4" s="582" t="s">
        <v>1422</v>
      </c>
      <c r="P4" s="582" t="s">
        <v>1422</v>
      </c>
      <c r="Q4" s="582">
        <v>10</v>
      </c>
      <c r="R4" s="582">
        <v>10</v>
      </c>
      <c r="S4" s="582" t="s">
        <v>1422</v>
      </c>
      <c r="T4" s="582" t="s">
        <v>1422</v>
      </c>
      <c r="U4" s="597" t="s">
        <v>1423</v>
      </c>
    </row>
    <row r="5" ht="53" spans="1:21">
      <c r="A5" s="576">
        <f t="shared" ref="A5:A9" si="1">B4</f>
        <v>0.624305555555556</v>
      </c>
      <c r="B5" s="577">
        <f t="shared" si="0"/>
        <v>0.625</v>
      </c>
      <c r="C5" s="578">
        <v>0.000694444444444444</v>
      </c>
      <c r="D5" s="579" t="s">
        <v>1424</v>
      </c>
      <c r="E5" s="583" t="s">
        <v>1425</v>
      </c>
      <c r="F5" s="582" t="s">
        <v>1426</v>
      </c>
      <c r="G5" s="582"/>
      <c r="H5" s="582"/>
      <c r="I5" s="582"/>
      <c r="J5" s="582"/>
      <c r="K5" s="582" t="s">
        <v>1427</v>
      </c>
      <c r="L5" s="590" t="s">
        <v>1427</v>
      </c>
      <c r="M5" s="582" t="s">
        <v>1428</v>
      </c>
      <c r="N5" s="579" t="s">
        <v>1421</v>
      </c>
      <c r="O5" s="582" t="s">
        <v>1429</v>
      </c>
      <c r="P5" s="582" t="s">
        <v>1422</v>
      </c>
      <c r="Q5" s="590" t="s">
        <v>1422</v>
      </c>
      <c r="R5" s="590" t="s">
        <v>1422</v>
      </c>
      <c r="S5" s="590" t="s">
        <v>1422</v>
      </c>
      <c r="T5" s="590" t="s">
        <v>1422</v>
      </c>
      <c r="U5" s="597"/>
    </row>
    <row r="6" ht="53" spans="1:21">
      <c r="A6" s="576">
        <f t="shared" si="1"/>
        <v>0.625</v>
      </c>
      <c r="B6" s="577">
        <f t="shared" si="0"/>
        <v>0.627083333333334</v>
      </c>
      <c r="C6" s="578">
        <v>0.00208333333333333</v>
      </c>
      <c r="D6" s="580" t="s">
        <v>1430</v>
      </c>
      <c r="E6" s="584" t="s">
        <v>1431</v>
      </c>
      <c r="F6" s="582" t="s">
        <v>1432</v>
      </c>
      <c r="G6" s="582"/>
      <c r="H6" s="582"/>
      <c r="I6" s="582"/>
      <c r="J6" s="582"/>
      <c r="K6" s="582" t="s">
        <v>1427</v>
      </c>
      <c r="L6" s="590" t="s">
        <v>1427</v>
      </c>
      <c r="M6" s="582" t="s">
        <v>1433</v>
      </c>
      <c r="N6" s="579" t="s">
        <v>1421</v>
      </c>
      <c r="O6" s="582" t="s">
        <v>1422</v>
      </c>
      <c r="P6" s="582" t="s">
        <v>1422</v>
      </c>
      <c r="Q6" s="590" t="s">
        <v>1422</v>
      </c>
      <c r="R6" s="590" t="s">
        <v>1422</v>
      </c>
      <c r="S6" s="590" t="s">
        <v>1422</v>
      </c>
      <c r="T6" s="590" t="s">
        <v>1422</v>
      </c>
      <c r="U6" s="597"/>
    </row>
    <row r="7" ht="36" spans="1:21">
      <c r="A7" s="576">
        <f t="shared" si="1"/>
        <v>0.627083333333334</v>
      </c>
      <c r="B7" s="577">
        <f t="shared" si="0"/>
        <v>0.630555555555556</v>
      </c>
      <c r="C7" s="578">
        <v>0.00347222222222222</v>
      </c>
      <c r="D7" s="580" t="s">
        <v>1434</v>
      </c>
      <c r="E7" s="584" t="s">
        <v>1435</v>
      </c>
      <c r="F7" s="582" t="s">
        <v>1436</v>
      </c>
      <c r="G7" s="582" t="s">
        <v>1436</v>
      </c>
      <c r="H7" s="582" t="s">
        <v>1436</v>
      </c>
      <c r="I7" s="582"/>
      <c r="J7" s="582"/>
      <c r="K7" s="582" t="s">
        <v>1419</v>
      </c>
      <c r="L7" s="590" t="s">
        <v>1419</v>
      </c>
      <c r="M7" s="582" t="s">
        <v>1433</v>
      </c>
      <c r="N7" s="582" t="s">
        <v>1437</v>
      </c>
      <c r="O7" s="582" t="s">
        <v>1422</v>
      </c>
      <c r="P7" s="582" t="s">
        <v>1422</v>
      </c>
      <c r="Q7" s="590" t="s">
        <v>1422</v>
      </c>
      <c r="R7" s="590" t="s">
        <v>1422</v>
      </c>
      <c r="S7" s="590" t="s">
        <v>1422</v>
      </c>
      <c r="T7" s="590" t="s">
        <v>1422</v>
      </c>
      <c r="U7" s="597"/>
    </row>
    <row r="8" ht="53" spans="1:21">
      <c r="A8" s="576">
        <f t="shared" si="1"/>
        <v>0.630555555555556</v>
      </c>
      <c r="B8" s="577">
        <f t="shared" si="0"/>
        <v>0.632638888888889</v>
      </c>
      <c r="C8" s="578">
        <v>0.00208333333333333</v>
      </c>
      <c r="D8" s="579" t="s">
        <v>1438</v>
      </c>
      <c r="E8" s="583" t="s">
        <v>1439</v>
      </c>
      <c r="F8" s="582" t="s">
        <v>1440</v>
      </c>
      <c r="G8" s="582" t="s">
        <v>1440</v>
      </c>
      <c r="H8" s="582" t="s">
        <v>1427</v>
      </c>
      <c r="I8" s="582"/>
      <c r="J8" s="582"/>
      <c r="K8" s="582" t="s">
        <v>1427</v>
      </c>
      <c r="L8" s="590" t="s">
        <v>1427</v>
      </c>
      <c r="M8" s="582" t="s">
        <v>1422</v>
      </c>
      <c r="N8" s="582" t="s">
        <v>1441</v>
      </c>
      <c r="O8" s="582" t="s">
        <v>1442</v>
      </c>
      <c r="P8" s="582" t="s">
        <v>1422</v>
      </c>
      <c r="Q8" s="590" t="s">
        <v>1422</v>
      </c>
      <c r="R8" s="590" t="s">
        <v>1422</v>
      </c>
      <c r="S8" s="590" t="s">
        <v>1422</v>
      </c>
      <c r="T8" s="590" t="s">
        <v>1422</v>
      </c>
      <c r="U8" s="597"/>
    </row>
    <row r="9" ht="88" spans="1:21">
      <c r="A9" s="576">
        <f t="shared" si="1"/>
        <v>0.632638888888889</v>
      </c>
      <c r="B9" s="577">
        <f t="shared" si="0"/>
        <v>0.638194444444445</v>
      </c>
      <c r="C9" s="578">
        <v>0.00555555555555556</v>
      </c>
      <c r="D9" s="579" t="s">
        <v>1443</v>
      </c>
      <c r="E9" s="581" t="s">
        <v>1444</v>
      </c>
      <c r="F9" s="582" t="s">
        <v>1440</v>
      </c>
      <c r="G9" s="582" t="s">
        <v>1440</v>
      </c>
      <c r="H9" s="582" t="s">
        <v>1427</v>
      </c>
      <c r="I9" s="582"/>
      <c r="J9" s="582"/>
      <c r="K9" s="582" t="s">
        <v>1419</v>
      </c>
      <c r="L9" s="582" t="s">
        <v>1419</v>
      </c>
      <c r="M9" s="582" t="s">
        <v>1445</v>
      </c>
      <c r="N9" s="582" t="s">
        <v>1446</v>
      </c>
      <c r="O9" s="582" t="s">
        <v>1442</v>
      </c>
      <c r="P9" s="582" t="s">
        <v>1422</v>
      </c>
      <c r="Q9" s="590">
        <v>2</v>
      </c>
      <c r="R9" s="590" t="s">
        <v>1422</v>
      </c>
      <c r="S9" s="590" t="s">
        <v>1447</v>
      </c>
      <c r="T9" s="590" t="s">
        <v>1422</v>
      </c>
      <c r="U9" s="597"/>
    </row>
    <row r="10" ht="53" spans="1:21">
      <c r="A10" s="576"/>
      <c r="B10" s="577"/>
      <c r="C10" s="578"/>
      <c r="D10" s="579"/>
      <c r="E10" s="581" t="s">
        <v>1448</v>
      </c>
      <c r="F10" s="582" t="s">
        <v>1440</v>
      </c>
      <c r="G10" s="582" t="s">
        <v>1440</v>
      </c>
      <c r="H10" s="582" t="s">
        <v>1427</v>
      </c>
      <c r="I10" s="582"/>
      <c r="J10" s="582"/>
      <c r="K10" s="582" t="s">
        <v>1419</v>
      </c>
      <c r="L10" s="582" t="s">
        <v>1419</v>
      </c>
      <c r="M10" s="582" t="s">
        <v>1422</v>
      </c>
      <c r="N10" s="582" t="s">
        <v>1441</v>
      </c>
      <c r="O10" s="582" t="s">
        <v>1422</v>
      </c>
      <c r="P10" s="582" t="s">
        <v>1449</v>
      </c>
      <c r="Q10" s="586" t="s">
        <v>1422</v>
      </c>
      <c r="R10" s="590" t="s">
        <v>1422</v>
      </c>
      <c r="S10" s="582" t="s">
        <v>1422</v>
      </c>
      <c r="T10" s="590" t="s">
        <v>1422</v>
      </c>
      <c r="U10" s="597"/>
    </row>
    <row r="11" ht="36" spans="1:21">
      <c r="A11" s="576">
        <f t="shared" ref="A11:A15" si="2">B9</f>
        <v>0.638194444444445</v>
      </c>
      <c r="B11" s="577">
        <f t="shared" ref="B11:B15" si="3">A11+C11</f>
        <v>0.640972222222222</v>
      </c>
      <c r="C11" s="578">
        <v>0.00277777777777778</v>
      </c>
      <c r="D11" s="580" t="s">
        <v>1450</v>
      </c>
      <c r="E11" s="581" t="s">
        <v>1451</v>
      </c>
      <c r="F11" s="582" t="s">
        <v>1440</v>
      </c>
      <c r="G11" s="582" t="s">
        <v>1440</v>
      </c>
      <c r="H11" s="582" t="s">
        <v>1427</v>
      </c>
      <c r="I11" s="582"/>
      <c r="J11" s="582"/>
      <c r="K11" s="582" t="s">
        <v>1419</v>
      </c>
      <c r="L11" s="582" t="s">
        <v>1419</v>
      </c>
      <c r="M11" s="582" t="s">
        <v>1422</v>
      </c>
      <c r="N11" s="582" t="s">
        <v>1441</v>
      </c>
      <c r="O11" s="582" t="s">
        <v>1452</v>
      </c>
      <c r="P11" s="590" t="s">
        <v>1422</v>
      </c>
      <c r="Q11" s="590" t="s">
        <v>1422</v>
      </c>
      <c r="R11" s="590" t="s">
        <v>1422</v>
      </c>
      <c r="S11" s="590" t="s">
        <v>1422</v>
      </c>
      <c r="T11" s="590" t="s">
        <v>1422</v>
      </c>
      <c r="U11" s="597"/>
    </row>
    <row r="12" ht="18" spans="1:21">
      <c r="A12" s="576"/>
      <c r="B12" s="577"/>
      <c r="C12" s="578"/>
      <c r="D12" s="580"/>
      <c r="E12" s="585" t="s">
        <v>1434</v>
      </c>
      <c r="F12" s="582" t="s">
        <v>1436</v>
      </c>
      <c r="G12" s="582" t="s">
        <v>1436</v>
      </c>
      <c r="H12" s="582" t="s">
        <v>1436</v>
      </c>
      <c r="I12" s="582"/>
      <c r="J12" s="582"/>
      <c r="K12" s="582" t="s">
        <v>1419</v>
      </c>
      <c r="L12" s="582" t="s">
        <v>1419</v>
      </c>
      <c r="M12" s="582" t="s">
        <v>1453</v>
      </c>
      <c r="N12" s="582" t="s">
        <v>1437</v>
      </c>
      <c r="O12" s="582"/>
      <c r="P12" s="590" t="s">
        <v>1422</v>
      </c>
      <c r="Q12" s="590" t="s">
        <v>1422</v>
      </c>
      <c r="R12" s="590" t="s">
        <v>1422</v>
      </c>
      <c r="S12" s="590" t="s">
        <v>1422</v>
      </c>
      <c r="T12" s="586" t="s">
        <v>1422</v>
      </c>
      <c r="U12" s="586" t="s">
        <v>15</v>
      </c>
    </row>
    <row r="13" ht="36" spans="1:21">
      <c r="A13" s="576">
        <f t="shared" si="2"/>
        <v>0.640972222222222</v>
      </c>
      <c r="B13" s="577">
        <f t="shared" si="3"/>
        <v>0.65</v>
      </c>
      <c r="C13" s="578">
        <v>0.00902777777777778</v>
      </c>
      <c r="D13" s="580" t="s">
        <v>1454</v>
      </c>
      <c r="E13" s="581" t="s">
        <v>1451</v>
      </c>
      <c r="F13" s="582" t="s">
        <v>1440</v>
      </c>
      <c r="G13" s="582" t="s">
        <v>1440</v>
      </c>
      <c r="H13" s="582" t="s">
        <v>1427</v>
      </c>
      <c r="I13" s="582"/>
      <c r="J13" s="582"/>
      <c r="K13" s="582" t="s">
        <v>1419</v>
      </c>
      <c r="L13" s="582" t="s">
        <v>1419</v>
      </c>
      <c r="M13" s="582" t="s">
        <v>1422</v>
      </c>
      <c r="N13" s="582" t="s">
        <v>1441</v>
      </c>
      <c r="O13" s="582" t="s">
        <v>1452</v>
      </c>
      <c r="P13" s="582" t="s">
        <v>1422</v>
      </c>
      <c r="Q13" s="590" t="s">
        <v>1422</v>
      </c>
      <c r="R13" s="590" t="s">
        <v>1422</v>
      </c>
      <c r="S13" s="590" t="s">
        <v>1422</v>
      </c>
      <c r="T13" s="590" t="s">
        <v>1422</v>
      </c>
      <c r="U13" s="590"/>
    </row>
    <row r="14" ht="18" spans="1:21">
      <c r="A14" s="576"/>
      <c r="B14" s="577"/>
      <c r="C14" s="578"/>
      <c r="D14" s="580"/>
      <c r="E14" s="585" t="s">
        <v>1455</v>
      </c>
      <c r="F14" s="582" t="s">
        <v>1436</v>
      </c>
      <c r="G14" s="582" t="s">
        <v>1436</v>
      </c>
      <c r="H14" s="582" t="s">
        <v>1456</v>
      </c>
      <c r="I14" s="582"/>
      <c r="J14" s="582"/>
      <c r="K14" s="582" t="s">
        <v>1419</v>
      </c>
      <c r="L14" s="586" t="s">
        <v>1419</v>
      </c>
      <c r="M14" s="582" t="s">
        <v>1457</v>
      </c>
      <c r="N14" s="582" t="s">
        <v>1437</v>
      </c>
      <c r="O14" s="582" t="s">
        <v>1422</v>
      </c>
      <c r="P14" s="582" t="s">
        <v>1458</v>
      </c>
      <c r="Q14" s="590" t="s">
        <v>1422</v>
      </c>
      <c r="R14" s="590" t="s">
        <v>1422</v>
      </c>
      <c r="S14" s="590" t="s">
        <v>1422</v>
      </c>
      <c r="T14" s="590" t="s">
        <v>1422</v>
      </c>
      <c r="U14" s="586" t="s">
        <v>15</v>
      </c>
    </row>
    <row r="15" ht="88" spans="1:21">
      <c r="A15" s="576">
        <f t="shared" si="2"/>
        <v>0.65</v>
      </c>
      <c r="B15" s="577">
        <f t="shared" si="3"/>
        <v>0.653472222222222</v>
      </c>
      <c r="C15" s="578">
        <v>0.00347222222222222</v>
      </c>
      <c r="D15" s="579" t="s">
        <v>1459</v>
      </c>
      <c r="E15" s="581" t="s">
        <v>1460</v>
      </c>
      <c r="F15" s="582" t="s">
        <v>1440</v>
      </c>
      <c r="G15" s="582" t="s">
        <v>1440</v>
      </c>
      <c r="H15" s="582" t="s">
        <v>1427</v>
      </c>
      <c r="I15" s="582"/>
      <c r="J15" s="582"/>
      <c r="K15" s="582" t="s">
        <v>1419</v>
      </c>
      <c r="L15" s="586" t="s">
        <v>1419</v>
      </c>
      <c r="M15" s="582" t="s">
        <v>1422</v>
      </c>
      <c r="N15" s="592" t="s">
        <v>1441</v>
      </c>
      <c r="O15" s="582" t="s">
        <v>1461</v>
      </c>
      <c r="P15" s="582" t="s">
        <v>1422</v>
      </c>
      <c r="Q15" s="590" t="s">
        <v>1422</v>
      </c>
      <c r="R15" s="590" t="s">
        <v>1422</v>
      </c>
      <c r="S15" s="590" t="s">
        <v>1422</v>
      </c>
      <c r="T15" s="586"/>
      <c r="U15" s="586" t="s">
        <v>1462</v>
      </c>
    </row>
    <row r="16" ht="36" spans="1:21">
      <c r="A16" s="576"/>
      <c r="B16" s="577"/>
      <c r="C16" s="578"/>
      <c r="D16" s="579"/>
      <c r="E16" s="581" t="s">
        <v>1463</v>
      </c>
      <c r="F16" s="582" t="s">
        <v>1440</v>
      </c>
      <c r="G16" s="582" t="s">
        <v>1440</v>
      </c>
      <c r="H16" s="586" t="s">
        <v>1464</v>
      </c>
      <c r="I16" s="586"/>
      <c r="J16" s="586"/>
      <c r="K16" s="582" t="s">
        <v>1427</v>
      </c>
      <c r="L16" s="582" t="s">
        <v>1427</v>
      </c>
      <c r="M16" s="586" t="s">
        <v>1457</v>
      </c>
      <c r="N16" s="582" t="s">
        <v>1465</v>
      </c>
      <c r="O16" s="582" t="s">
        <v>1422</v>
      </c>
      <c r="P16" s="582" t="s">
        <v>1422</v>
      </c>
      <c r="Q16" s="590" t="s">
        <v>1422</v>
      </c>
      <c r="R16" s="590" t="s">
        <v>1422</v>
      </c>
      <c r="S16" s="590" t="s">
        <v>1422</v>
      </c>
      <c r="T16" s="590" t="s">
        <v>1422</v>
      </c>
      <c r="U16" s="586" t="s">
        <v>15</v>
      </c>
    </row>
    <row r="17" ht="106" spans="1:21">
      <c r="A17" s="576"/>
      <c r="B17" s="577"/>
      <c r="C17" s="578"/>
      <c r="D17" s="579"/>
      <c r="E17" s="581" t="s">
        <v>1466</v>
      </c>
      <c r="F17" s="582" t="s">
        <v>1440</v>
      </c>
      <c r="G17" s="582" t="s">
        <v>1440</v>
      </c>
      <c r="H17" s="586" t="s">
        <v>1467</v>
      </c>
      <c r="I17" s="586"/>
      <c r="J17" s="586"/>
      <c r="K17" s="582" t="s">
        <v>1427</v>
      </c>
      <c r="L17" s="582" t="s">
        <v>1427</v>
      </c>
      <c r="M17" s="582" t="s">
        <v>1422</v>
      </c>
      <c r="N17" s="586" t="s">
        <v>1441</v>
      </c>
      <c r="O17" s="582" t="s">
        <v>1461</v>
      </c>
      <c r="P17" s="591" t="s">
        <v>1422</v>
      </c>
      <c r="Q17" s="594">
        <v>2</v>
      </c>
      <c r="R17" s="594" t="s">
        <v>1422</v>
      </c>
      <c r="S17" s="594" t="s">
        <v>1447</v>
      </c>
      <c r="T17" s="594" t="s">
        <v>1422</v>
      </c>
      <c r="U17" s="586"/>
    </row>
    <row r="18" ht="71" spans="1:21">
      <c r="A18" s="576"/>
      <c r="B18" s="577"/>
      <c r="C18" s="578"/>
      <c r="D18" s="579"/>
      <c r="E18" s="581" t="s">
        <v>1468</v>
      </c>
      <c r="F18" s="582" t="s">
        <v>1440</v>
      </c>
      <c r="G18" s="582" t="s">
        <v>1440</v>
      </c>
      <c r="H18" s="586"/>
      <c r="I18" s="586"/>
      <c r="J18" s="586"/>
      <c r="K18" s="582" t="s">
        <v>1419</v>
      </c>
      <c r="L18" s="586" t="s">
        <v>1419</v>
      </c>
      <c r="M18" s="586" t="s">
        <v>1469</v>
      </c>
      <c r="N18" s="582" t="s">
        <v>1470</v>
      </c>
      <c r="O18" s="582" t="s">
        <v>1422</v>
      </c>
      <c r="P18" s="591" t="s">
        <v>1422</v>
      </c>
      <c r="Q18" s="594" t="s">
        <v>1422</v>
      </c>
      <c r="R18" s="594" t="s">
        <v>1422</v>
      </c>
      <c r="S18" s="594" t="s">
        <v>1422</v>
      </c>
      <c r="T18" s="594" t="s">
        <v>1422</v>
      </c>
      <c r="U18" s="586"/>
    </row>
    <row r="19" ht="71" spans="1:21">
      <c r="A19" s="576"/>
      <c r="B19" s="577"/>
      <c r="C19" s="578"/>
      <c r="D19" s="579"/>
      <c r="E19" s="581" t="s">
        <v>1471</v>
      </c>
      <c r="F19" s="582" t="s">
        <v>1440</v>
      </c>
      <c r="G19" s="582" t="s">
        <v>1440</v>
      </c>
      <c r="H19" s="586"/>
      <c r="I19" s="586"/>
      <c r="J19" s="586"/>
      <c r="K19" s="582" t="s">
        <v>1419</v>
      </c>
      <c r="L19" s="586" t="s">
        <v>1419</v>
      </c>
      <c r="M19" s="586" t="s">
        <v>1469</v>
      </c>
      <c r="N19" s="586" t="s">
        <v>1472</v>
      </c>
      <c r="O19" s="582" t="s">
        <v>1461</v>
      </c>
      <c r="P19" s="591" t="s">
        <v>1422</v>
      </c>
      <c r="Q19" s="582">
        <v>2</v>
      </c>
      <c r="R19" s="586" t="s">
        <v>1422</v>
      </c>
      <c r="S19" s="586" t="s">
        <v>1447</v>
      </c>
      <c r="T19" s="586"/>
      <c r="U19" s="586"/>
    </row>
    <row r="20" ht="88" spans="1:21">
      <c r="A20" s="576"/>
      <c r="B20" s="577"/>
      <c r="C20" s="578"/>
      <c r="D20" s="579"/>
      <c r="E20" s="581" t="s">
        <v>1473</v>
      </c>
      <c r="F20" s="582" t="s">
        <v>1440</v>
      </c>
      <c r="G20" s="582" t="s">
        <v>1440</v>
      </c>
      <c r="H20" s="586"/>
      <c r="I20" s="586"/>
      <c r="J20" s="586"/>
      <c r="K20" s="582" t="s">
        <v>1419</v>
      </c>
      <c r="L20" s="586" t="s">
        <v>1419</v>
      </c>
      <c r="M20" s="586" t="s">
        <v>1474</v>
      </c>
      <c r="N20" s="586" t="s">
        <v>1475</v>
      </c>
      <c r="O20" s="582" t="s">
        <v>1422</v>
      </c>
      <c r="P20" s="586" t="s">
        <v>1422</v>
      </c>
      <c r="Q20" s="586">
        <v>8</v>
      </c>
      <c r="R20" s="586" t="s">
        <v>1422</v>
      </c>
      <c r="S20" s="586" t="s">
        <v>1476</v>
      </c>
      <c r="T20" s="586" t="s">
        <v>1422</v>
      </c>
      <c r="U20" s="586"/>
    </row>
    <row r="21" ht="18" spans="1:21">
      <c r="A21" s="576"/>
      <c r="B21" s="577"/>
      <c r="C21" s="578"/>
      <c r="D21" s="579"/>
      <c r="E21" s="581" t="s">
        <v>1477</v>
      </c>
      <c r="F21" s="582" t="s">
        <v>1440</v>
      </c>
      <c r="G21" s="582" t="s">
        <v>1440</v>
      </c>
      <c r="H21" s="586" t="s">
        <v>1478</v>
      </c>
      <c r="I21" s="586"/>
      <c r="J21" s="586"/>
      <c r="K21" s="582" t="s">
        <v>1419</v>
      </c>
      <c r="L21" s="586" t="s">
        <v>1419</v>
      </c>
      <c r="M21" s="586"/>
      <c r="N21" s="586" t="s">
        <v>1479</v>
      </c>
      <c r="O21" s="582" t="s">
        <v>1422</v>
      </c>
      <c r="P21" s="591" t="s">
        <v>1422</v>
      </c>
      <c r="Q21" s="594" t="s">
        <v>1422</v>
      </c>
      <c r="R21" s="594" t="s">
        <v>1422</v>
      </c>
      <c r="S21" s="594" t="s">
        <v>1422</v>
      </c>
      <c r="T21" s="594" t="s">
        <v>1422</v>
      </c>
      <c r="U21" s="586"/>
    </row>
    <row r="22" ht="88" spans="1:21">
      <c r="A22" s="576">
        <f>B15</f>
        <v>0.653472222222222</v>
      </c>
      <c r="B22" s="577">
        <f>A22+C22</f>
        <v>0.656944444444445</v>
      </c>
      <c r="C22" s="578">
        <v>0.00347222222222222</v>
      </c>
      <c r="D22" s="579" t="s">
        <v>1480</v>
      </c>
      <c r="E22" s="581" t="s">
        <v>1460</v>
      </c>
      <c r="F22" s="582" t="s">
        <v>1440</v>
      </c>
      <c r="G22" s="582" t="s">
        <v>1440</v>
      </c>
      <c r="H22" s="582" t="s">
        <v>1427</v>
      </c>
      <c r="I22" s="582"/>
      <c r="J22" s="582"/>
      <c r="K22" s="582" t="s">
        <v>1427</v>
      </c>
      <c r="L22" s="582" t="s">
        <v>1427</v>
      </c>
      <c r="M22" s="582" t="s">
        <v>1422</v>
      </c>
      <c r="N22" s="592" t="s">
        <v>1441</v>
      </c>
      <c r="O22" s="582" t="s">
        <v>1461</v>
      </c>
      <c r="P22" s="582" t="s">
        <v>1422</v>
      </c>
      <c r="Q22" s="590" t="s">
        <v>1422</v>
      </c>
      <c r="R22" s="590" t="s">
        <v>1422</v>
      </c>
      <c r="S22" s="590" t="s">
        <v>1422</v>
      </c>
      <c r="T22" s="586"/>
      <c r="U22" s="586" t="s">
        <v>1481</v>
      </c>
    </row>
    <row r="23" ht="36" spans="1:21">
      <c r="A23" s="576"/>
      <c r="B23" s="577"/>
      <c r="C23" s="578"/>
      <c r="D23" s="579"/>
      <c r="E23" s="581" t="s">
        <v>1463</v>
      </c>
      <c r="F23" s="582" t="s">
        <v>1440</v>
      </c>
      <c r="G23" s="582" t="s">
        <v>1440</v>
      </c>
      <c r="H23" s="586" t="s">
        <v>1482</v>
      </c>
      <c r="I23" s="586"/>
      <c r="J23" s="586"/>
      <c r="K23" s="582" t="s">
        <v>1427</v>
      </c>
      <c r="L23" s="582" t="s">
        <v>1427</v>
      </c>
      <c r="M23" s="586" t="s">
        <v>1457</v>
      </c>
      <c r="N23" s="582" t="s">
        <v>1465</v>
      </c>
      <c r="O23" s="582" t="s">
        <v>1422</v>
      </c>
      <c r="P23" s="582" t="s">
        <v>1422</v>
      </c>
      <c r="Q23" s="590" t="s">
        <v>1422</v>
      </c>
      <c r="R23" s="590" t="s">
        <v>1422</v>
      </c>
      <c r="S23" s="590" t="s">
        <v>1422</v>
      </c>
      <c r="T23" s="590" t="s">
        <v>1422</v>
      </c>
      <c r="U23" s="586" t="s">
        <v>15</v>
      </c>
    </row>
    <row r="24" ht="124" spans="1:21">
      <c r="A24" s="576"/>
      <c r="B24" s="577"/>
      <c r="C24" s="578"/>
      <c r="D24" s="579"/>
      <c r="E24" s="581" t="s">
        <v>1483</v>
      </c>
      <c r="F24" s="582" t="s">
        <v>1440</v>
      </c>
      <c r="G24" s="582" t="s">
        <v>1440</v>
      </c>
      <c r="H24" s="586" t="s">
        <v>1484</v>
      </c>
      <c r="I24" s="586"/>
      <c r="J24" s="586"/>
      <c r="K24" s="582" t="s">
        <v>1427</v>
      </c>
      <c r="L24" s="582" t="s">
        <v>1427</v>
      </c>
      <c r="M24" s="582" t="s">
        <v>1422</v>
      </c>
      <c r="N24" s="586" t="s">
        <v>1441</v>
      </c>
      <c r="O24" s="582" t="s">
        <v>1461</v>
      </c>
      <c r="P24" s="591" t="s">
        <v>1422</v>
      </c>
      <c r="Q24" s="594">
        <v>2</v>
      </c>
      <c r="R24" s="594" t="s">
        <v>1422</v>
      </c>
      <c r="S24" s="594" t="s">
        <v>1447</v>
      </c>
      <c r="T24" s="594" t="s">
        <v>1422</v>
      </c>
      <c r="U24" s="586"/>
    </row>
    <row r="25" ht="71" spans="1:21">
      <c r="A25" s="576"/>
      <c r="B25" s="577"/>
      <c r="C25" s="578"/>
      <c r="D25" s="579"/>
      <c r="E25" s="581" t="s">
        <v>1468</v>
      </c>
      <c r="F25" s="582" t="s">
        <v>1440</v>
      </c>
      <c r="G25" s="582" t="s">
        <v>1440</v>
      </c>
      <c r="H25" s="586"/>
      <c r="I25" s="586"/>
      <c r="J25" s="586"/>
      <c r="K25" s="582" t="s">
        <v>1419</v>
      </c>
      <c r="L25" s="586" t="s">
        <v>1419</v>
      </c>
      <c r="M25" s="586" t="s">
        <v>1469</v>
      </c>
      <c r="N25" s="582" t="s">
        <v>1470</v>
      </c>
      <c r="O25" s="582" t="s">
        <v>1422</v>
      </c>
      <c r="P25" s="591" t="s">
        <v>1422</v>
      </c>
      <c r="Q25" s="594" t="s">
        <v>1422</v>
      </c>
      <c r="R25" s="594" t="s">
        <v>1422</v>
      </c>
      <c r="S25" s="594" t="s">
        <v>1422</v>
      </c>
      <c r="T25" s="594" t="s">
        <v>1422</v>
      </c>
      <c r="U25" s="586"/>
    </row>
    <row r="26" ht="71" spans="1:21">
      <c r="A26" s="576"/>
      <c r="B26" s="577"/>
      <c r="C26" s="578"/>
      <c r="D26" s="579"/>
      <c r="E26" s="581" t="s">
        <v>1471</v>
      </c>
      <c r="F26" s="582" t="s">
        <v>1440</v>
      </c>
      <c r="G26" s="582" t="s">
        <v>1440</v>
      </c>
      <c r="H26" s="586"/>
      <c r="I26" s="586"/>
      <c r="J26" s="586"/>
      <c r="K26" s="582" t="s">
        <v>1419</v>
      </c>
      <c r="L26" s="586" t="s">
        <v>1419</v>
      </c>
      <c r="M26" s="586" t="s">
        <v>1469</v>
      </c>
      <c r="N26" s="586" t="s">
        <v>1472</v>
      </c>
      <c r="O26" s="582" t="s">
        <v>1461</v>
      </c>
      <c r="P26" s="591" t="s">
        <v>1422</v>
      </c>
      <c r="Q26" s="582">
        <v>2</v>
      </c>
      <c r="R26" s="586" t="s">
        <v>1422</v>
      </c>
      <c r="S26" s="586" t="s">
        <v>1447</v>
      </c>
      <c r="T26" s="594" t="s">
        <v>1422</v>
      </c>
      <c r="U26" s="586"/>
    </row>
    <row r="27" ht="88" spans="1:21">
      <c r="A27" s="576"/>
      <c r="B27" s="577"/>
      <c r="C27" s="578"/>
      <c r="D27" s="579"/>
      <c r="E27" s="581" t="s">
        <v>1485</v>
      </c>
      <c r="F27" s="582" t="s">
        <v>1440</v>
      </c>
      <c r="G27" s="582" t="s">
        <v>1440</v>
      </c>
      <c r="H27" s="586"/>
      <c r="I27" s="586"/>
      <c r="J27" s="586"/>
      <c r="K27" s="582" t="s">
        <v>1419</v>
      </c>
      <c r="L27" s="586" t="s">
        <v>1419</v>
      </c>
      <c r="M27" s="586" t="s">
        <v>1474</v>
      </c>
      <c r="N27" s="586" t="s">
        <v>1475</v>
      </c>
      <c r="O27" s="582" t="s">
        <v>1422</v>
      </c>
      <c r="P27" s="586" t="s">
        <v>1422</v>
      </c>
      <c r="Q27" s="586">
        <v>8</v>
      </c>
      <c r="R27" s="586" t="s">
        <v>1422</v>
      </c>
      <c r="S27" s="586" t="s">
        <v>1476</v>
      </c>
      <c r="T27" s="586" t="s">
        <v>1422</v>
      </c>
      <c r="U27" s="586"/>
    </row>
    <row r="28" ht="18" spans="1:21">
      <c r="A28" s="576"/>
      <c r="B28" s="577"/>
      <c r="C28" s="578"/>
      <c r="D28" s="579"/>
      <c r="E28" s="581" t="s">
        <v>1477</v>
      </c>
      <c r="F28" s="582" t="s">
        <v>1440</v>
      </c>
      <c r="G28" s="582" t="s">
        <v>1440</v>
      </c>
      <c r="H28" s="586" t="s">
        <v>1478</v>
      </c>
      <c r="I28" s="586"/>
      <c r="J28" s="586"/>
      <c r="K28" s="582" t="s">
        <v>1419</v>
      </c>
      <c r="L28" s="586" t="s">
        <v>1419</v>
      </c>
      <c r="M28" s="586"/>
      <c r="N28" s="586" t="s">
        <v>1479</v>
      </c>
      <c r="O28" s="582" t="s">
        <v>1422</v>
      </c>
      <c r="P28" s="591" t="s">
        <v>1422</v>
      </c>
      <c r="Q28" s="594" t="s">
        <v>1422</v>
      </c>
      <c r="R28" s="594" t="s">
        <v>1422</v>
      </c>
      <c r="S28" s="594" t="s">
        <v>1422</v>
      </c>
      <c r="T28" s="594" t="s">
        <v>1422</v>
      </c>
      <c r="U28" s="586"/>
    </row>
    <row r="29" ht="88" spans="1:21">
      <c r="A29" s="576">
        <f>B22</f>
        <v>0.656944444444445</v>
      </c>
      <c r="B29" s="577">
        <f>A29+C29</f>
        <v>0.660416666666667</v>
      </c>
      <c r="C29" s="578">
        <v>0.00347222222222222</v>
      </c>
      <c r="D29" s="579" t="s">
        <v>1486</v>
      </c>
      <c r="E29" s="581" t="s">
        <v>1460</v>
      </c>
      <c r="F29" s="582" t="s">
        <v>1440</v>
      </c>
      <c r="G29" s="582" t="s">
        <v>1440</v>
      </c>
      <c r="H29" s="582" t="s">
        <v>1427</v>
      </c>
      <c r="I29" s="582"/>
      <c r="J29" s="582"/>
      <c r="K29" s="582" t="s">
        <v>1427</v>
      </c>
      <c r="L29" s="582" t="s">
        <v>1427</v>
      </c>
      <c r="M29" s="582" t="s">
        <v>1422</v>
      </c>
      <c r="N29" s="592" t="s">
        <v>1441</v>
      </c>
      <c r="O29" s="582" t="s">
        <v>1461</v>
      </c>
      <c r="P29" s="582" t="s">
        <v>1422</v>
      </c>
      <c r="Q29" s="590" t="s">
        <v>1422</v>
      </c>
      <c r="R29" s="590" t="s">
        <v>1422</v>
      </c>
      <c r="S29" s="590" t="s">
        <v>1422</v>
      </c>
      <c r="T29" s="586"/>
      <c r="U29" s="586" t="s">
        <v>1462</v>
      </c>
    </row>
    <row r="30" ht="36" spans="1:21">
      <c r="A30" s="576"/>
      <c r="B30" s="577"/>
      <c r="C30" s="578"/>
      <c r="D30" s="579"/>
      <c r="E30" s="581" t="s">
        <v>1463</v>
      </c>
      <c r="F30" s="582" t="s">
        <v>1440</v>
      </c>
      <c r="G30" s="582" t="s">
        <v>1440</v>
      </c>
      <c r="H30" s="586" t="s">
        <v>1487</v>
      </c>
      <c r="I30" s="586"/>
      <c r="J30" s="586"/>
      <c r="K30" s="582" t="s">
        <v>1427</v>
      </c>
      <c r="L30" s="582" t="s">
        <v>1427</v>
      </c>
      <c r="M30" s="586" t="s">
        <v>1457</v>
      </c>
      <c r="N30" s="582" t="s">
        <v>1465</v>
      </c>
      <c r="O30" s="582" t="s">
        <v>1422</v>
      </c>
      <c r="P30" s="582" t="s">
        <v>1422</v>
      </c>
      <c r="Q30" s="590" t="s">
        <v>1422</v>
      </c>
      <c r="R30" s="590" t="s">
        <v>1422</v>
      </c>
      <c r="S30" s="590" t="s">
        <v>1422</v>
      </c>
      <c r="T30" s="590" t="s">
        <v>1422</v>
      </c>
      <c r="U30" s="586" t="s">
        <v>15</v>
      </c>
    </row>
    <row r="31" ht="106" spans="1:21">
      <c r="A31" s="576"/>
      <c r="B31" s="577"/>
      <c r="C31" s="578"/>
      <c r="D31" s="579"/>
      <c r="E31" s="581" t="s">
        <v>1466</v>
      </c>
      <c r="F31" s="582" t="s">
        <v>1440</v>
      </c>
      <c r="G31" s="582" t="s">
        <v>1440</v>
      </c>
      <c r="H31" s="587" t="s">
        <v>1467</v>
      </c>
      <c r="I31" s="587"/>
      <c r="J31" s="587"/>
      <c r="K31" s="582" t="s">
        <v>1427</v>
      </c>
      <c r="L31" s="586" t="s">
        <v>1427</v>
      </c>
      <c r="M31" s="586" t="s">
        <v>1422</v>
      </c>
      <c r="N31" s="586" t="s">
        <v>1441</v>
      </c>
      <c r="O31" s="582" t="s">
        <v>1422</v>
      </c>
      <c r="P31" s="582" t="s">
        <v>1422</v>
      </c>
      <c r="Q31" s="594">
        <v>2</v>
      </c>
      <c r="R31" s="594" t="s">
        <v>1422</v>
      </c>
      <c r="S31" s="594" t="s">
        <v>1447</v>
      </c>
      <c r="T31" s="590" t="s">
        <v>1422</v>
      </c>
      <c r="U31" s="586"/>
    </row>
    <row r="32" ht="71" spans="1:21">
      <c r="A32" s="576"/>
      <c r="B32" s="577"/>
      <c r="C32" s="578"/>
      <c r="D32" s="579"/>
      <c r="E32" s="581" t="s">
        <v>1468</v>
      </c>
      <c r="F32" s="582" t="s">
        <v>1440</v>
      </c>
      <c r="G32" s="582" t="s">
        <v>1440</v>
      </c>
      <c r="H32" s="587"/>
      <c r="I32" s="587"/>
      <c r="J32" s="587"/>
      <c r="K32" s="582" t="s">
        <v>1419</v>
      </c>
      <c r="L32" s="586" t="s">
        <v>1419</v>
      </c>
      <c r="M32" s="586" t="s">
        <v>1469</v>
      </c>
      <c r="N32" s="582" t="s">
        <v>1470</v>
      </c>
      <c r="O32" s="582" t="s">
        <v>1461</v>
      </c>
      <c r="P32" s="591" t="s">
        <v>1422</v>
      </c>
      <c r="Q32" s="594" t="s">
        <v>1422</v>
      </c>
      <c r="R32" s="594" t="s">
        <v>1422</v>
      </c>
      <c r="S32" s="594" t="s">
        <v>1422</v>
      </c>
      <c r="T32" s="586" t="s">
        <v>1422</v>
      </c>
      <c r="U32" s="586"/>
    </row>
    <row r="33" ht="71" spans="1:21">
      <c r="A33" s="576"/>
      <c r="B33" s="577"/>
      <c r="C33" s="578"/>
      <c r="D33" s="579"/>
      <c r="E33" s="581" t="s">
        <v>1471</v>
      </c>
      <c r="F33" s="582" t="s">
        <v>1440</v>
      </c>
      <c r="G33" s="582" t="s">
        <v>1440</v>
      </c>
      <c r="H33" s="587"/>
      <c r="I33" s="587"/>
      <c r="J33" s="587"/>
      <c r="K33" s="582" t="s">
        <v>1419</v>
      </c>
      <c r="L33" s="586" t="s">
        <v>1419</v>
      </c>
      <c r="M33" s="586" t="s">
        <v>1469</v>
      </c>
      <c r="N33" s="586" t="s">
        <v>1472</v>
      </c>
      <c r="O33" s="582" t="s">
        <v>1422</v>
      </c>
      <c r="P33" s="586" t="s">
        <v>1422</v>
      </c>
      <c r="Q33" s="582">
        <v>2</v>
      </c>
      <c r="R33" s="586" t="s">
        <v>1422</v>
      </c>
      <c r="S33" s="586" t="s">
        <v>1447</v>
      </c>
      <c r="T33" s="586" t="s">
        <v>1422</v>
      </c>
      <c r="U33" s="586"/>
    </row>
    <row r="34" ht="71" spans="1:21">
      <c r="A34" s="576"/>
      <c r="B34" s="577"/>
      <c r="C34" s="578"/>
      <c r="D34" s="579"/>
      <c r="E34" s="581" t="s">
        <v>1488</v>
      </c>
      <c r="F34" s="582" t="s">
        <v>1440</v>
      </c>
      <c r="G34" s="582" t="s">
        <v>1440</v>
      </c>
      <c r="H34" s="587"/>
      <c r="I34" s="587"/>
      <c r="J34" s="587"/>
      <c r="K34" s="582" t="s">
        <v>1419</v>
      </c>
      <c r="L34" s="586" t="s">
        <v>1419</v>
      </c>
      <c r="M34" s="586" t="s">
        <v>1474</v>
      </c>
      <c r="N34" s="586" t="s">
        <v>1475</v>
      </c>
      <c r="O34" s="582" t="s">
        <v>1422</v>
      </c>
      <c r="P34" s="586" t="s">
        <v>1422</v>
      </c>
      <c r="Q34" s="586">
        <v>8</v>
      </c>
      <c r="R34" s="586" t="s">
        <v>1422</v>
      </c>
      <c r="S34" s="586" t="s">
        <v>1476</v>
      </c>
      <c r="T34" s="586" t="s">
        <v>1422</v>
      </c>
      <c r="U34" s="586"/>
    </row>
    <row r="35" ht="18" spans="1:21">
      <c r="A35" s="576"/>
      <c r="B35" s="577"/>
      <c r="C35" s="578"/>
      <c r="D35" s="579"/>
      <c r="E35" s="581" t="s">
        <v>1477</v>
      </c>
      <c r="F35" s="582" t="s">
        <v>1440</v>
      </c>
      <c r="G35" s="582" t="s">
        <v>1440</v>
      </c>
      <c r="H35" s="587" t="s">
        <v>1478</v>
      </c>
      <c r="I35" s="587"/>
      <c r="J35" s="587"/>
      <c r="K35" s="582" t="s">
        <v>1419</v>
      </c>
      <c r="L35" s="586" t="s">
        <v>1419</v>
      </c>
      <c r="M35" s="586"/>
      <c r="N35" s="586" t="s">
        <v>1479</v>
      </c>
      <c r="O35" s="582" t="s">
        <v>1422</v>
      </c>
      <c r="P35" s="582" t="s">
        <v>1422</v>
      </c>
      <c r="Q35" s="594" t="s">
        <v>1422</v>
      </c>
      <c r="R35" s="594" t="s">
        <v>1422</v>
      </c>
      <c r="S35" s="594" t="s">
        <v>1422</v>
      </c>
      <c r="T35" s="594" t="s">
        <v>1422</v>
      </c>
      <c r="U35" s="594"/>
    </row>
    <row r="36" ht="71" spans="1:21">
      <c r="A36" s="576">
        <f>B29</f>
        <v>0.660416666666667</v>
      </c>
      <c r="B36" s="577">
        <f>A36+C36</f>
        <v>0.664583333333334</v>
      </c>
      <c r="C36" s="578">
        <v>0.00416666666666667</v>
      </c>
      <c r="D36" s="579" t="s">
        <v>1489</v>
      </c>
      <c r="E36" s="581" t="s">
        <v>1490</v>
      </c>
      <c r="F36" s="582" t="s">
        <v>1440</v>
      </c>
      <c r="G36" s="582" t="s">
        <v>1440</v>
      </c>
      <c r="H36" s="582" t="s">
        <v>1427</v>
      </c>
      <c r="I36" s="582"/>
      <c r="J36" s="582"/>
      <c r="K36" s="591" t="s">
        <v>1427</v>
      </c>
      <c r="L36" s="591" t="s">
        <v>1427</v>
      </c>
      <c r="M36" s="593" t="s">
        <v>1422</v>
      </c>
      <c r="N36" s="592" t="s">
        <v>1479</v>
      </c>
      <c r="O36" s="582" t="s">
        <v>1452</v>
      </c>
      <c r="P36" s="582" t="s">
        <v>1422</v>
      </c>
      <c r="Q36" s="591" t="s">
        <v>1422</v>
      </c>
      <c r="R36" s="594" t="s">
        <v>1422</v>
      </c>
      <c r="S36" s="594" t="s">
        <v>1422</v>
      </c>
      <c r="T36" s="594" t="s">
        <v>1422</v>
      </c>
      <c r="U36" s="586" t="s">
        <v>1491</v>
      </c>
    </row>
    <row r="37" ht="53" spans="1:21">
      <c r="A37" s="576"/>
      <c r="B37" s="577"/>
      <c r="C37" s="578"/>
      <c r="D37" s="579"/>
      <c r="E37" s="581" t="s">
        <v>1492</v>
      </c>
      <c r="F37" s="582" t="s">
        <v>1440</v>
      </c>
      <c r="G37" s="582" t="s">
        <v>1440</v>
      </c>
      <c r="H37" s="586" t="s">
        <v>1493</v>
      </c>
      <c r="I37" s="586"/>
      <c r="J37" s="586"/>
      <c r="K37" s="591" t="s">
        <v>1419</v>
      </c>
      <c r="L37" s="591" t="s">
        <v>1419</v>
      </c>
      <c r="M37" s="593" t="s">
        <v>1494</v>
      </c>
      <c r="N37" s="592" t="s">
        <v>1479</v>
      </c>
      <c r="O37" s="582" t="s">
        <v>1422</v>
      </c>
      <c r="P37" s="582" t="s">
        <v>1422</v>
      </c>
      <c r="Q37" s="591" t="s">
        <v>1422</v>
      </c>
      <c r="R37" s="594" t="s">
        <v>1422</v>
      </c>
      <c r="S37" s="594" t="s">
        <v>1422</v>
      </c>
      <c r="T37" s="594" t="s">
        <v>1422</v>
      </c>
      <c r="U37" s="586" t="s">
        <v>15</v>
      </c>
    </row>
    <row r="38" ht="53" spans="1:21">
      <c r="A38" s="576"/>
      <c r="B38" s="577"/>
      <c r="C38" s="578"/>
      <c r="D38" s="579"/>
      <c r="E38" s="581" t="s">
        <v>1495</v>
      </c>
      <c r="F38" s="582" t="s">
        <v>1440</v>
      </c>
      <c r="G38" s="582" t="s">
        <v>1440</v>
      </c>
      <c r="H38" s="586"/>
      <c r="I38" s="586"/>
      <c r="J38" s="586"/>
      <c r="K38" s="591" t="s">
        <v>1427</v>
      </c>
      <c r="L38" s="591" t="s">
        <v>1427</v>
      </c>
      <c r="M38" s="593" t="s">
        <v>1422</v>
      </c>
      <c r="N38" s="592" t="s">
        <v>1479</v>
      </c>
      <c r="O38" s="582" t="s">
        <v>1452</v>
      </c>
      <c r="P38" s="582" t="s">
        <v>1422</v>
      </c>
      <c r="Q38" s="591" t="s">
        <v>1422</v>
      </c>
      <c r="R38" s="594" t="s">
        <v>1422</v>
      </c>
      <c r="S38" s="594" t="s">
        <v>1422</v>
      </c>
      <c r="T38" s="594" t="s">
        <v>1422</v>
      </c>
      <c r="U38" s="586" t="s">
        <v>1496</v>
      </c>
    </row>
    <row r="39" ht="212" spans="1:21">
      <c r="A39" s="576"/>
      <c r="B39" s="577"/>
      <c r="C39" s="578"/>
      <c r="D39" s="579"/>
      <c r="E39" s="581" t="s">
        <v>1497</v>
      </c>
      <c r="F39" s="582" t="s">
        <v>1440</v>
      </c>
      <c r="G39" s="582" t="s">
        <v>1440</v>
      </c>
      <c r="H39" s="586" t="s">
        <v>305</v>
      </c>
      <c r="I39" s="586"/>
      <c r="J39" s="586"/>
      <c r="K39" s="591" t="s">
        <v>1419</v>
      </c>
      <c r="L39" s="591" t="s">
        <v>1419</v>
      </c>
      <c r="M39" s="593" t="s">
        <v>1494</v>
      </c>
      <c r="N39" s="592" t="s">
        <v>1479</v>
      </c>
      <c r="O39" s="582" t="s">
        <v>1452</v>
      </c>
      <c r="P39" s="591" t="s">
        <v>1422</v>
      </c>
      <c r="Q39" s="591" t="s">
        <v>1422</v>
      </c>
      <c r="R39" s="586" t="s">
        <v>1422</v>
      </c>
      <c r="S39" s="594" t="s">
        <v>1422</v>
      </c>
      <c r="T39" s="586" t="s">
        <v>1422</v>
      </c>
      <c r="U39" s="586"/>
    </row>
    <row r="40" ht="159" spans="1:21">
      <c r="A40" s="576"/>
      <c r="B40" s="577"/>
      <c r="C40" s="578"/>
      <c r="D40" s="579"/>
      <c r="E40" s="581" t="s">
        <v>1498</v>
      </c>
      <c r="F40" s="582" t="s">
        <v>1440</v>
      </c>
      <c r="G40" s="582" t="s">
        <v>1440</v>
      </c>
      <c r="H40" s="586"/>
      <c r="I40" s="586"/>
      <c r="J40" s="586"/>
      <c r="K40" s="591" t="s">
        <v>1419</v>
      </c>
      <c r="L40" s="591" t="s">
        <v>1419</v>
      </c>
      <c r="M40" s="593" t="s">
        <v>1494</v>
      </c>
      <c r="N40" s="592" t="s">
        <v>1479</v>
      </c>
      <c r="O40" s="582" t="s">
        <v>1422</v>
      </c>
      <c r="P40" s="582" t="s">
        <v>1422</v>
      </c>
      <c r="Q40" s="582">
        <v>2</v>
      </c>
      <c r="R40" s="586" t="s">
        <v>1422</v>
      </c>
      <c r="S40" s="586" t="s">
        <v>1499</v>
      </c>
      <c r="T40" s="586" t="s">
        <v>1422</v>
      </c>
      <c r="U40" s="586"/>
    </row>
    <row r="41" ht="71" spans="1:21">
      <c r="A41" s="576"/>
      <c r="B41" s="577"/>
      <c r="C41" s="578"/>
      <c r="D41" s="579"/>
      <c r="E41" s="588" t="s">
        <v>1500</v>
      </c>
      <c r="F41" s="582" t="s">
        <v>1440</v>
      </c>
      <c r="G41" s="582" t="s">
        <v>1440</v>
      </c>
      <c r="H41" s="586" t="s">
        <v>1493</v>
      </c>
      <c r="I41" s="586"/>
      <c r="J41" s="586"/>
      <c r="K41" s="591" t="s">
        <v>1419</v>
      </c>
      <c r="L41" s="591" t="s">
        <v>1419</v>
      </c>
      <c r="M41" s="586" t="s">
        <v>1469</v>
      </c>
      <c r="N41" s="582" t="s">
        <v>1470</v>
      </c>
      <c r="O41" s="582" t="s">
        <v>1422</v>
      </c>
      <c r="P41" s="582" t="s">
        <v>1422</v>
      </c>
      <c r="Q41" s="591">
        <v>2</v>
      </c>
      <c r="R41" s="594" t="s">
        <v>1422</v>
      </c>
      <c r="S41" s="594" t="s">
        <v>1447</v>
      </c>
      <c r="T41" s="586" t="s">
        <v>1422</v>
      </c>
      <c r="U41" s="586"/>
    </row>
    <row r="42" ht="53" spans="1:21">
      <c r="A42" s="576"/>
      <c r="B42" s="577"/>
      <c r="C42" s="578"/>
      <c r="D42" s="579"/>
      <c r="E42" s="581" t="s">
        <v>1501</v>
      </c>
      <c r="F42" s="582" t="s">
        <v>1440</v>
      </c>
      <c r="G42" s="582" t="s">
        <v>1440</v>
      </c>
      <c r="H42" s="586"/>
      <c r="I42" s="586"/>
      <c r="J42" s="586"/>
      <c r="K42" s="591" t="s">
        <v>1419</v>
      </c>
      <c r="L42" s="591" t="s">
        <v>1419</v>
      </c>
      <c r="M42" s="593" t="s">
        <v>1474</v>
      </c>
      <c r="N42" s="592" t="s">
        <v>1502</v>
      </c>
      <c r="O42" s="582" t="s">
        <v>1422</v>
      </c>
      <c r="P42" s="582" t="s">
        <v>1422</v>
      </c>
      <c r="Q42" s="591">
        <v>8</v>
      </c>
      <c r="R42" s="594" t="s">
        <v>1422</v>
      </c>
      <c r="S42" s="594" t="s">
        <v>1503</v>
      </c>
      <c r="T42" s="594" t="s">
        <v>1422</v>
      </c>
      <c r="U42" s="586"/>
    </row>
    <row r="43" ht="36" spans="1:21">
      <c r="A43" s="576">
        <f>B36</f>
        <v>0.664583333333334</v>
      </c>
      <c r="B43" s="577">
        <f t="shared" ref="B43:B47" si="4">A43+C43</f>
        <v>0.66875</v>
      </c>
      <c r="C43" s="578">
        <v>0.00416666666666667</v>
      </c>
      <c r="D43" s="580" t="s">
        <v>1504</v>
      </c>
      <c r="E43" s="581" t="s">
        <v>1451</v>
      </c>
      <c r="F43" s="582" t="s">
        <v>1440</v>
      </c>
      <c r="G43" s="582" t="s">
        <v>1440</v>
      </c>
      <c r="H43" s="582" t="s">
        <v>1427</v>
      </c>
      <c r="I43" s="582"/>
      <c r="J43" s="582"/>
      <c r="K43" s="582" t="s">
        <v>1419</v>
      </c>
      <c r="L43" s="582" t="s">
        <v>1419</v>
      </c>
      <c r="M43" s="582" t="s">
        <v>1422</v>
      </c>
      <c r="N43" s="582" t="s">
        <v>1441</v>
      </c>
      <c r="O43" s="582" t="s">
        <v>1452</v>
      </c>
      <c r="P43" s="582" t="s">
        <v>1505</v>
      </c>
      <c r="Q43" s="586" t="s">
        <v>1422</v>
      </c>
      <c r="R43" s="594" t="s">
        <v>1422</v>
      </c>
      <c r="S43" s="594" t="s">
        <v>1422</v>
      </c>
      <c r="T43" s="594" t="s">
        <v>1422</v>
      </c>
      <c r="U43" s="583"/>
    </row>
    <row r="44" ht="18" spans="1:21">
      <c r="A44" s="576"/>
      <c r="B44" s="577"/>
      <c r="C44" s="578"/>
      <c r="D44" s="580"/>
      <c r="E44" s="585" t="s">
        <v>1506</v>
      </c>
      <c r="F44" s="582" t="s">
        <v>1436</v>
      </c>
      <c r="G44" s="582" t="s">
        <v>1436</v>
      </c>
      <c r="H44" s="589" t="s">
        <v>1436</v>
      </c>
      <c r="I44" s="589"/>
      <c r="J44" s="589"/>
      <c r="K44" s="582" t="s">
        <v>1419</v>
      </c>
      <c r="L44" s="586" t="s">
        <v>1419</v>
      </c>
      <c r="M44" s="582" t="s">
        <v>1507</v>
      </c>
      <c r="N44" s="582" t="s">
        <v>1437</v>
      </c>
      <c r="O44" s="582" t="s">
        <v>1422</v>
      </c>
      <c r="P44" s="586" t="s">
        <v>1422</v>
      </c>
      <c r="Q44" s="586" t="s">
        <v>1422</v>
      </c>
      <c r="R44" s="594" t="s">
        <v>1422</v>
      </c>
      <c r="S44" s="594" t="s">
        <v>1422</v>
      </c>
      <c r="T44" s="594" t="s">
        <v>1422</v>
      </c>
      <c r="U44" s="586" t="s">
        <v>15</v>
      </c>
    </row>
    <row r="45" ht="36" spans="1:21">
      <c r="A45" s="576">
        <f t="shared" ref="A45:A49" si="5">B43</f>
        <v>0.66875</v>
      </c>
      <c r="B45" s="577">
        <f t="shared" si="4"/>
        <v>0.675694444444445</v>
      </c>
      <c r="C45" s="578">
        <v>0.00694444444444444</v>
      </c>
      <c r="D45" s="580" t="s">
        <v>1508</v>
      </c>
      <c r="E45" s="581" t="s">
        <v>1451</v>
      </c>
      <c r="F45" s="582" t="s">
        <v>1440</v>
      </c>
      <c r="G45" s="582" t="s">
        <v>1440</v>
      </c>
      <c r="H45" s="582" t="s">
        <v>1427</v>
      </c>
      <c r="I45" s="582"/>
      <c r="J45" s="582"/>
      <c r="K45" s="582" t="s">
        <v>1419</v>
      </c>
      <c r="L45" s="586" t="s">
        <v>1419</v>
      </c>
      <c r="M45" s="593" t="s">
        <v>1422</v>
      </c>
      <c r="N45" s="592" t="s">
        <v>1479</v>
      </c>
      <c r="O45" s="582" t="s">
        <v>1452</v>
      </c>
      <c r="P45" s="582" t="s">
        <v>1505</v>
      </c>
      <c r="Q45" s="586" t="s">
        <v>1422</v>
      </c>
      <c r="R45" s="594" t="s">
        <v>1422</v>
      </c>
      <c r="S45" s="594" t="s">
        <v>1422</v>
      </c>
      <c r="T45" s="594" t="s">
        <v>1422</v>
      </c>
      <c r="U45" s="586"/>
    </row>
    <row r="46" ht="36" spans="1:21">
      <c r="A46" s="576"/>
      <c r="B46" s="577"/>
      <c r="C46" s="578"/>
      <c r="D46" s="580"/>
      <c r="E46" s="581" t="s">
        <v>1509</v>
      </c>
      <c r="F46" s="582" t="s">
        <v>1436</v>
      </c>
      <c r="G46" s="582" t="s">
        <v>1436</v>
      </c>
      <c r="H46" s="589" t="s">
        <v>1436</v>
      </c>
      <c r="I46" s="589"/>
      <c r="J46" s="589"/>
      <c r="K46" s="582" t="s">
        <v>1419</v>
      </c>
      <c r="L46" s="586" t="s">
        <v>1419</v>
      </c>
      <c r="M46" s="586" t="s">
        <v>1507</v>
      </c>
      <c r="N46" s="582" t="s">
        <v>1437</v>
      </c>
      <c r="O46" s="582" t="s">
        <v>1422</v>
      </c>
      <c r="P46" s="586" t="s">
        <v>1422</v>
      </c>
      <c r="Q46" s="586" t="s">
        <v>1422</v>
      </c>
      <c r="R46" s="586" t="s">
        <v>1422</v>
      </c>
      <c r="S46" s="586" t="s">
        <v>1422</v>
      </c>
      <c r="T46" s="594" t="s">
        <v>1422</v>
      </c>
      <c r="U46" s="586" t="s">
        <v>15</v>
      </c>
    </row>
    <row r="47" ht="71" spans="1:21">
      <c r="A47" s="576">
        <f t="shared" si="5"/>
        <v>0.675694444444445</v>
      </c>
      <c r="B47" s="577">
        <f t="shared" si="4"/>
        <v>0.680555555555556</v>
      </c>
      <c r="C47" s="578">
        <v>0.00486111111111111</v>
      </c>
      <c r="D47" s="580" t="s">
        <v>1510</v>
      </c>
      <c r="E47" s="581" t="s">
        <v>1511</v>
      </c>
      <c r="F47" s="582" t="s">
        <v>1440</v>
      </c>
      <c r="G47" s="582" t="s">
        <v>1440</v>
      </c>
      <c r="H47" s="582" t="s">
        <v>1427</v>
      </c>
      <c r="I47" s="582"/>
      <c r="J47" s="582"/>
      <c r="K47" s="582" t="s">
        <v>1419</v>
      </c>
      <c r="L47" s="586" t="s">
        <v>1419</v>
      </c>
      <c r="M47" s="593" t="s">
        <v>1422</v>
      </c>
      <c r="N47" s="592" t="s">
        <v>1479</v>
      </c>
      <c r="O47" s="582" t="s">
        <v>1452</v>
      </c>
      <c r="P47" s="586" t="s">
        <v>1422</v>
      </c>
      <c r="Q47" s="586" t="s">
        <v>1422</v>
      </c>
      <c r="R47" s="586" t="s">
        <v>1422</v>
      </c>
      <c r="S47" s="586" t="s">
        <v>1422</v>
      </c>
      <c r="T47" s="594" t="s">
        <v>1422</v>
      </c>
      <c r="U47" s="586"/>
    </row>
    <row r="48" ht="36" spans="1:21">
      <c r="A48" s="576"/>
      <c r="B48" s="577"/>
      <c r="C48" s="578"/>
      <c r="D48" s="580"/>
      <c r="E48" s="581" t="s">
        <v>1510</v>
      </c>
      <c r="F48" s="582" t="s">
        <v>1436</v>
      </c>
      <c r="G48" s="582" t="s">
        <v>1436</v>
      </c>
      <c r="H48" s="589" t="s">
        <v>1436</v>
      </c>
      <c r="I48" s="589"/>
      <c r="J48" s="589"/>
      <c r="K48" s="582" t="s">
        <v>1419</v>
      </c>
      <c r="L48" s="586" t="s">
        <v>1419</v>
      </c>
      <c r="M48" s="586" t="s">
        <v>1507</v>
      </c>
      <c r="N48" s="582" t="s">
        <v>1437</v>
      </c>
      <c r="O48" s="582" t="s">
        <v>1422</v>
      </c>
      <c r="P48" s="586" t="s">
        <v>1512</v>
      </c>
      <c r="Q48" s="586" t="s">
        <v>1422</v>
      </c>
      <c r="R48" s="586" t="s">
        <v>1422</v>
      </c>
      <c r="S48" s="586" t="s">
        <v>1422</v>
      </c>
      <c r="T48" s="594" t="s">
        <v>1422</v>
      </c>
      <c r="U48" s="586"/>
    </row>
    <row r="49" ht="88" spans="1:21">
      <c r="A49" s="576">
        <f t="shared" si="5"/>
        <v>0.680555555555556</v>
      </c>
      <c r="B49" s="577">
        <f>A49+C49</f>
        <v>0.684027777777778</v>
      </c>
      <c r="C49" s="578">
        <v>0.00347222222222222</v>
      </c>
      <c r="D49" s="579" t="s">
        <v>1513</v>
      </c>
      <c r="E49" s="581" t="s">
        <v>1460</v>
      </c>
      <c r="F49" s="582" t="s">
        <v>1440</v>
      </c>
      <c r="G49" s="582" t="s">
        <v>1440</v>
      </c>
      <c r="H49" s="582" t="s">
        <v>1427</v>
      </c>
      <c r="I49" s="582"/>
      <c r="J49" s="582"/>
      <c r="K49" s="582" t="s">
        <v>1427</v>
      </c>
      <c r="L49" s="582" t="s">
        <v>1427</v>
      </c>
      <c r="M49" s="582" t="s">
        <v>1422</v>
      </c>
      <c r="N49" s="592" t="s">
        <v>1441</v>
      </c>
      <c r="O49" s="582" t="s">
        <v>1461</v>
      </c>
      <c r="P49" s="582" t="s">
        <v>1422</v>
      </c>
      <c r="Q49" s="590" t="s">
        <v>1422</v>
      </c>
      <c r="R49" s="590" t="s">
        <v>1422</v>
      </c>
      <c r="S49" s="590" t="s">
        <v>1422</v>
      </c>
      <c r="T49" s="586"/>
      <c r="U49" s="586" t="s">
        <v>1462</v>
      </c>
    </row>
    <row r="50" ht="36" spans="1:21">
      <c r="A50" s="576"/>
      <c r="B50" s="577"/>
      <c r="C50" s="578"/>
      <c r="D50" s="579"/>
      <c r="E50" s="581" t="s">
        <v>1463</v>
      </c>
      <c r="F50" s="582" t="s">
        <v>1440</v>
      </c>
      <c r="G50" s="582" t="s">
        <v>1440</v>
      </c>
      <c r="H50" s="586" t="s">
        <v>1514</v>
      </c>
      <c r="I50" s="586"/>
      <c r="J50" s="586"/>
      <c r="K50" s="582" t="s">
        <v>1427</v>
      </c>
      <c r="L50" s="582" t="s">
        <v>1427</v>
      </c>
      <c r="M50" s="586" t="s">
        <v>1457</v>
      </c>
      <c r="N50" s="582" t="s">
        <v>1465</v>
      </c>
      <c r="O50" s="582" t="s">
        <v>1422</v>
      </c>
      <c r="P50" s="582" t="s">
        <v>1422</v>
      </c>
      <c r="Q50" s="590" t="s">
        <v>1422</v>
      </c>
      <c r="R50" s="590" t="s">
        <v>1422</v>
      </c>
      <c r="S50" s="590" t="s">
        <v>1422</v>
      </c>
      <c r="T50" s="594" t="s">
        <v>1422</v>
      </c>
      <c r="U50" s="586" t="s">
        <v>15</v>
      </c>
    </row>
    <row r="51" ht="106" spans="1:21">
      <c r="A51" s="576"/>
      <c r="B51" s="577"/>
      <c r="C51" s="578"/>
      <c r="D51" s="579"/>
      <c r="E51" s="581" t="s">
        <v>1515</v>
      </c>
      <c r="F51" s="582" t="s">
        <v>1440</v>
      </c>
      <c r="G51" s="582" t="s">
        <v>1440</v>
      </c>
      <c r="H51" s="587" t="s">
        <v>1516</v>
      </c>
      <c r="I51" s="587"/>
      <c r="J51" s="587"/>
      <c r="K51" s="582" t="s">
        <v>1427</v>
      </c>
      <c r="L51" s="586" t="s">
        <v>1427</v>
      </c>
      <c r="M51" s="586" t="s">
        <v>1422</v>
      </c>
      <c r="N51" s="586" t="s">
        <v>1441</v>
      </c>
      <c r="O51" s="582" t="s">
        <v>1422</v>
      </c>
      <c r="P51" s="582" t="s">
        <v>1422</v>
      </c>
      <c r="Q51" s="594">
        <v>2</v>
      </c>
      <c r="R51" s="594" t="s">
        <v>1422</v>
      </c>
      <c r="S51" s="594" t="s">
        <v>1447</v>
      </c>
      <c r="T51" s="594" t="s">
        <v>1422</v>
      </c>
      <c r="U51" s="586"/>
    </row>
    <row r="52" ht="71" spans="1:21">
      <c r="A52" s="576"/>
      <c r="B52" s="577"/>
      <c r="C52" s="578"/>
      <c r="D52" s="579"/>
      <c r="E52" s="581" t="s">
        <v>1468</v>
      </c>
      <c r="F52" s="582" t="s">
        <v>1440</v>
      </c>
      <c r="G52" s="582" t="s">
        <v>1440</v>
      </c>
      <c r="H52" s="587"/>
      <c r="I52" s="587"/>
      <c r="J52" s="587"/>
      <c r="K52" s="582" t="s">
        <v>1419</v>
      </c>
      <c r="L52" s="586" t="s">
        <v>1419</v>
      </c>
      <c r="M52" s="586" t="s">
        <v>1469</v>
      </c>
      <c r="N52" s="582" t="s">
        <v>1470</v>
      </c>
      <c r="O52" s="582" t="s">
        <v>1461</v>
      </c>
      <c r="P52" s="591" t="s">
        <v>1422</v>
      </c>
      <c r="Q52" s="594" t="s">
        <v>1422</v>
      </c>
      <c r="R52" s="594" t="s">
        <v>1422</v>
      </c>
      <c r="S52" s="594" t="s">
        <v>1422</v>
      </c>
      <c r="T52" s="594" t="s">
        <v>1422</v>
      </c>
      <c r="U52" s="586"/>
    </row>
    <row r="53" ht="106" spans="1:21">
      <c r="A53" s="576"/>
      <c r="B53" s="577"/>
      <c r="C53" s="578"/>
      <c r="D53" s="579"/>
      <c r="E53" s="581" t="s">
        <v>1517</v>
      </c>
      <c r="F53" s="582" t="s">
        <v>1440</v>
      </c>
      <c r="G53" s="582" t="s">
        <v>1440</v>
      </c>
      <c r="H53" s="587"/>
      <c r="I53" s="587"/>
      <c r="J53" s="587"/>
      <c r="K53" s="582" t="s">
        <v>1419</v>
      </c>
      <c r="L53" s="586" t="s">
        <v>1419</v>
      </c>
      <c r="M53" s="586" t="s">
        <v>1469</v>
      </c>
      <c r="N53" s="586" t="s">
        <v>1472</v>
      </c>
      <c r="O53" s="582" t="s">
        <v>1422</v>
      </c>
      <c r="P53" s="586" t="s">
        <v>1422</v>
      </c>
      <c r="Q53" s="582">
        <v>2</v>
      </c>
      <c r="R53" s="586" t="s">
        <v>1422</v>
      </c>
      <c r="S53" s="586" t="s">
        <v>1447</v>
      </c>
      <c r="T53" s="594" t="s">
        <v>1422</v>
      </c>
      <c r="U53" s="586"/>
    </row>
    <row r="54" ht="71" spans="1:21">
      <c r="A54" s="576"/>
      <c r="B54" s="577"/>
      <c r="C54" s="578"/>
      <c r="D54" s="579"/>
      <c r="E54" s="581" t="s">
        <v>1518</v>
      </c>
      <c r="F54" s="582" t="s">
        <v>1440</v>
      </c>
      <c r="G54" s="582" t="s">
        <v>1440</v>
      </c>
      <c r="H54" s="587"/>
      <c r="I54" s="587"/>
      <c r="J54" s="587"/>
      <c r="K54" s="582" t="s">
        <v>1419</v>
      </c>
      <c r="L54" s="586" t="s">
        <v>1419</v>
      </c>
      <c r="M54" s="586" t="s">
        <v>1474</v>
      </c>
      <c r="N54" s="586" t="s">
        <v>1475</v>
      </c>
      <c r="O54" s="582" t="s">
        <v>1422</v>
      </c>
      <c r="P54" s="586" t="s">
        <v>1422</v>
      </c>
      <c r="Q54" s="586">
        <v>8</v>
      </c>
      <c r="R54" s="586" t="s">
        <v>1422</v>
      </c>
      <c r="S54" s="586" t="s">
        <v>1476</v>
      </c>
      <c r="T54" s="594" t="s">
        <v>1422</v>
      </c>
      <c r="U54" s="586"/>
    </row>
    <row r="55" ht="18" spans="1:21">
      <c r="A55" s="576"/>
      <c r="B55" s="577"/>
      <c r="C55" s="578"/>
      <c r="D55" s="579"/>
      <c r="E55" s="581" t="s">
        <v>1477</v>
      </c>
      <c r="F55" s="582" t="s">
        <v>1440</v>
      </c>
      <c r="G55" s="582" t="s">
        <v>1440</v>
      </c>
      <c r="H55" s="587" t="s">
        <v>1478</v>
      </c>
      <c r="I55" s="587"/>
      <c r="J55" s="587"/>
      <c r="K55" s="582" t="s">
        <v>1419</v>
      </c>
      <c r="L55" s="586" t="s">
        <v>1419</v>
      </c>
      <c r="M55" s="586"/>
      <c r="N55" s="586" t="s">
        <v>1479</v>
      </c>
      <c r="O55" s="582" t="s">
        <v>1422</v>
      </c>
      <c r="P55" s="582" t="s">
        <v>1422</v>
      </c>
      <c r="Q55" s="594" t="s">
        <v>1422</v>
      </c>
      <c r="R55" s="594" t="s">
        <v>1422</v>
      </c>
      <c r="S55" s="594" t="s">
        <v>1422</v>
      </c>
      <c r="T55" s="594" t="s">
        <v>1422</v>
      </c>
      <c r="U55" s="594"/>
    </row>
    <row r="56" ht="53" spans="1:21">
      <c r="A56" s="576">
        <f>B49</f>
        <v>0.684027777777778</v>
      </c>
      <c r="B56" s="577">
        <f>A56+C56</f>
        <v>0.688194444444445</v>
      </c>
      <c r="C56" s="578">
        <v>0.00416666666666667</v>
      </c>
      <c r="D56" s="579" t="s">
        <v>1519</v>
      </c>
      <c r="E56" s="581" t="s">
        <v>1495</v>
      </c>
      <c r="F56" s="582" t="s">
        <v>1440</v>
      </c>
      <c r="G56" s="582" t="s">
        <v>1440</v>
      </c>
      <c r="H56" s="582" t="s">
        <v>1427</v>
      </c>
      <c r="I56" s="582"/>
      <c r="J56" s="582"/>
      <c r="K56" s="591" t="s">
        <v>1427</v>
      </c>
      <c r="L56" s="591" t="s">
        <v>1427</v>
      </c>
      <c r="M56" s="593" t="s">
        <v>1422</v>
      </c>
      <c r="N56" s="592" t="s">
        <v>1479</v>
      </c>
      <c r="O56" s="582" t="s">
        <v>1452</v>
      </c>
      <c r="P56" s="582" t="s">
        <v>1422</v>
      </c>
      <c r="Q56" s="591" t="s">
        <v>1422</v>
      </c>
      <c r="R56" s="594" t="s">
        <v>1422</v>
      </c>
      <c r="S56" s="594" t="s">
        <v>1422</v>
      </c>
      <c r="T56" s="594" t="s">
        <v>1422</v>
      </c>
      <c r="U56" s="586" t="s">
        <v>1496</v>
      </c>
    </row>
    <row r="57" ht="335" spans="1:21">
      <c r="A57" s="576"/>
      <c r="B57" s="577"/>
      <c r="C57" s="578"/>
      <c r="D57" s="579"/>
      <c r="E57" s="581" t="s">
        <v>1520</v>
      </c>
      <c r="F57" s="582" t="s">
        <v>1436</v>
      </c>
      <c r="G57" s="582" t="s">
        <v>1436</v>
      </c>
      <c r="H57" s="586" t="s">
        <v>305</v>
      </c>
      <c r="I57" s="586"/>
      <c r="J57" s="586"/>
      <c r="K57" s="582" t="s">
        <v>1419</v>
      </c>
      <c r="L57" s="586" t="s">
        <v>1419</v>
      </c>
      <c r="M57" s="593" t="s">
        <v>1422</v>
      </c>
      <c r="N57" s="592" t="s">
        <v>1479</v>
      </c>
      <c r="O57" s="582" t="s">
        <v>1452</v>
      </c>
      <c r="P57" s="591" t="s">
        <v>1422</v>
      </c>
      <c r="Q57" s="582">
        <v>8</v>
      </c>
      <c r="R57" s="586" t="s">
        <v>1422</v>
      </c>
      <c r="S57" s="586" t="s">
        <v>1521</v>
      </c>
      <c r="T57" s="594" t="s">
        <v>1422</v>
      </c>
      <c r="U57" s="586"/>
    </row>
    <row r="58" ht="53" spans="1:21">
      <c r="A58" s="576"/>
      <c r="B58" s="577"/>
      <c r="C58" s="578"/>
      <c r="D58" s="579"/>
      <c r="E58" s="581" t="s">
        <v>1522</v>
      </c>
      <c r="F58" s="582" t="s">
        <v>1440</v>
      </c>
      <c r="G58" s="582" t="s">
        <v>1440</v>
      </c>
      <c r="H58" s="586"/>
      <c r="I58" s="586"/>
      <c r="J58" s="586"/>
      <c r="K58" s="591" t="s">
        <v>1419</v>
      </c>
      <c r="L58" s="591" t="s">
        <v>1419</v>
      </c>
      <c r="M58" s="593" t="s">
        <v>1494</v>
      </c>
      <c r="N58" s="592" t="s">
        <v>1479</v>
      </c>
      <c r="O58" s="582" t="s">
        <v>1422</v>
      </c>
      <c r="P58" s="582" t="s">
        <v>1422</v>
      </c>
      <c r="Q58" s="582">
        <v>2</v>
      </c>
      <c r="R58" s="586" t="s">
        <v>1422</v>
      </c>
      <c r="S58" s="586" t="s">
        <v>1499</v>
      </c>
      <c r="T58" s="594" t="s">
        <v>1422</v>
      </c>
      <c r="U58" s="586"/>
    </row>
    <row r="59" ht="71" spans="1:21">
      <c r="A59" s="576"/>
      <c r="B59" s="577"/>
      <c r="C59" s="578"/>
      <c r="D59" s="579"/>
      <c r="E59" s="588" t="s">
        <v>1523</v>
      </c>
      <c r="F59" s="582" t="s">
        <v>1440</v>
      </c>
      <c r="G59" s="582" t="s">
        <v>1440</v>
      </c>
      <c r="H59" s="586" t="s">
        <v>1524</v>
      </c>
      <c r="I59" s="586"/>
      <c r="J59" s="586"/>
      <c r="K59" s="591" t="s">
        <v>1419</v>
      </c>
      <c r="L59" s="591" t="s">
        <v>1419</v>
      </c>
      <c r="M59" s="586" t="s">
        <v>1469</v>
      </c>
      <c r="N59" s="582" t="s">
        <v>1470</v>
      </c>
      <c r="O59" s="582" t="s">
        <v>1422</v>
      </c>
      <c r="P59" s="582" t="s">
        <v>1422</v>
      </c>
      <c r="Q59" s="591">
        <v>2</v>
      </c>
      <c r="R59" s="594" t="s">
        <v>1422</v>
      </c>
      <c r="S59" s="594" t="s">
        <v>1447</v>
      </c>
      <c r="T59" s="594" t="s">
        <v>1422</v>
      </c>
      <c r="U59" s="586"/>
    </row>
    <row r="60" ht="53" spans="1:21">
      <c r="A60" s="576"/>
      <c r="B60" s="577"/>
      <c r="C60" s="578"/>
      <c r="D60" s="579"/>
      <c r="E60" s="581" t="s">
        <v>1501</v>
      </c>
      <c r="F60" s="582" t="s">
        <v>1436</v>
      </c>
      <c r="G60" s="582" t="s">
        <v>1436</v>
      </c>
      <c r="H60" s="586"/>
      <c r="I60" s="586"/>
      <c r="J60" s="586"/>
      <c r="K60" s="591" t="s">
        <v>1419</v>
      </c>
      <c r="L60" s="591" t="s">
        <v>1419</v>
      </c>
      <c r="M60" s="593" t="s">
        <v>1422</v>
      </c>
      <c r="N60" s="592" t="s">
        <v>1479</v>
      </c>
      <c r="O60" s="582" t="s">
        <v>1422</v>
      </c>
      <c r="P60" s="582" t="s">
        <v>1422</v>
      </c>
      <c r="Q60" s="591" t="s">
        <v>1422</v>
      </c>
      <c r="R60" s="594" t="s">
        <v>1422</v>
      </c>
      <c r="S60" s="594" t="s">
        <v>1422</v>
      </c>
      <c r="T60" s="594" t="s">
        <v>1422</v>
      </c>
      <c r="U60" s="586"/>
    </row>
    <row r="61" ht="36" spans="1:21">
      <c r="A61" s="576">
        <f>B56</f>
        <v>0.688194444444445</v>
      </c>
      <c r="B61" s="577">
        <f t="shared" ref="B61:B65" si="6">A61+C61</f>
        <v>0.692361111111111</v>
      </c>
      <c r="C61" s="578">
        <v>0.00416666666666667</v>
      </c>
      <c r="D61" s="580" t="s">
        <v>1525</v>
      </c>
      <c r="E61" s="581" t="s">
        <v>1451</v>
      </c>
      <c r="F61" s="582" t="s">
        <v>1440</v>
      </c>
      <c r="G61" s="582" t="s">
        <v>1440</v>
      </c>
      <c r="H61" s="582" t="s">
        <v>1427</v>
      </c>
      <c r="I61" s="582"/>
      <c r="J61" s="582"/>
      <c r="K61" s="582" t="s">
        <v>1419</v>
      </c>
      <c r="L61" s="586" t="s">
        <v>1419</v>
      </c>
      <c r="M61" s="593" t="s">
        <v>1422</v>
      </c>
      <c r="N61" s="592" t="s">
        <v>1479</v>
      </c>
      <c r="O61" s="582" t="s">
        <v>1452</v>
      </c>
      <c r="P61" s="582" t="s">
        <v>1422</v>
      </c>
      <c r="Q61" s="582" t="s">
        <v>1422</v>
      </c>
      <c r="R61" s="582" t="s">
        <v>1422</v>
      </c>
      <c r="S61" s="582" t="s">
        <v>1422</v>
      </c>
      <c r="T61" s="594" t="s">
        <v>1422</v>
      </c>
      <c r="U61" s="586"/>
    </row>
    <row r="62" ht="36" spans="1:21">
      <c r="A62" s="576"/>
      <c r="B62" s="577"/>
      <c r="C62" s="578"/>
      <c r="D62" s="580"/>
      <c r="E62" s="585" t="s">
        <v>1526</v>
      </c>
      <c r="F62" s="582" t="s">
        <v>1436</v>
      </c>
      <c r="G62" s="582" t="s">
        <v>1436</v>
      </c>
      <c r="H62" s="589" t="s">
        <v>1527</v>
      </c>
      <c r="I62" s="589"/>
      <c r="J62" s="589"/>
      <c r="K62" s="582" t="s">
        <v>1419</v>
      </c>
      <c r="L62" s="586" t="s">
        <v>1419</v>
      </c>
      <c r="M62" s="586" t="s">
        <v>1457</v>
      </c>
      <c r="N62" s="582" t="s">
        <v>1437</v>
      </c>
      <c r="O62" s="582" t="s">
        <v>1422</v>
      </c>
      <c r="P62" s="582" t="s">
        <v>1528</v>
      </c>
      <c r="Q62" s="582" t="s">
        <v>1422</v>
      </c>
      <c r="R62" s="582" t="s">
        <v>1422</v>
      </c>
      <c r="S62" s="582" t="s">
        <v>1422</v>
      </c>
      <c r="T62" s="594" t="s">
        <v>1422</v>
      </c>
      <c r="U62" s="586"/>
    </row>
    <row r="63" ht="36" spans="1:21">
      <c r="A63" s="576">
        <f>B61</f>
        <v>0.692361111111111</v>
      </c>
      <c r="B63" s="577">
        <f t="shared" si="6"/>
        <v>0.699305555555556</v>
      </c>
      <c r="C63" s="578">
        <v>0.00694444444444444</v>
      </c>
      <c r="D63" s="580" t="s">
        <v>1529</v>
      </c>
      <c r="E63" s="581" t="s">
        <v>1451</v>
      </c>
      <c r="F63" s="582" t="s">
        <v>1440</v>
      </c>
      <c r="G63" s="582" t="s">
        <v>1440</v>
      </c>
      <c r="H63" s="582" t="s">
        <v>1427</v>
      </c>
      <c r="I63" s="582"/>
      <c r="J63" s="582"/>
      <c r="K63" s="582" t="s">
        <v>1419</v>
      </c>
      <c r="L63" s="586" t="s">
        <v>1419</v>
      </c>
      <c r="M63" s="593" t="s">
        <v>1422</v>
      </c>
      <c r="N63" s="592" t="s">
        <v>1479</v>
      </c>
      <c r="O63" s="582" t="s">
        <v>1452</v>
      </c>
      <c r="P63" s="582" t="s">
        <v>1422</v>
      </c>
      <c r="Q63" s="582" t="s">
        <v>1422</v>
      </c>
      <c r="R63" s="582" t="s">
        <v>1422</v>
      </c>
      <c r="S63" s="582" t="s">
        <v>1422</v>
      </c>
      <c r="T63" s="594" t="s">
        <v>1422</v>
      </c>
      <c r="U63" s="586"/>
    </row>
    <row r="64" ht="36" spans="1:21">
      <c r="A64" s="576"/>
      <c r="B64" s="577"/>
      <c r="C64" s="578"/>
      <c r="D64" s="580"/>
      <c r="E64" s="585" t="s">
        <v>1526</v>
      </c>
      <c r="F64" s="582" t="s">
        <v>1436</v>
      </c>
      <c r="G64" s="582" t="s">
        <v>1436</v>
      </c>
      <c r="H64" s="589" t="s">
        <v>1530</v>
      </c>
      <c r="I64" s="589"/>
      <c r="J64" s="589"/>
      <c r="K64" s="582" t="s">
        <v>1419</v>
      </c>
      <c r="L64" s="586" t="s">
        <v>1419</v>
      </c>
      <c r="M64" s="586" t="s">
        <v>1507</v>
      </c>
      <c r="N64" s="582" t="s">
        <v>1437</v>
      </c>
      <c r="O64" s="582" t="s">
        <v>1422</v>
      </c>
      <c r="P64" s="582" t="s">
        <v>1528</v>
      </c>
      <c r="Q64" s="582" t="s">
        <v>1422</v>
      </c>
      <c r="R64" s="582" t="s">
        <v>1422</v>
      </c>
      <c r="S64" s="582" t="s">
        <v>1422</v>
      </c>
      <c r="T64" s="594" t="s">
        <v>1422</v>
      </c>
      <c r="U64" s="586"/>
    </row>
    <row r="65" ht="88" spans="1:21">
      <c r="A65" s="576">
        <f>B63</f>
        <v>0.699305555555556</v>
      </c>
      <c r="B65" s="577">
        <f t="shared" si="6"/>
        <v>0.702777777777778</v>
      </c>
      <c r="C65" s="578">
        <v>0.00347222222222222</v>
      </c>
      <c r="D65" s="579" t="s">
        <v>1531</v>
      </c>
      <c r="E65" s="581" t="s">
        <v>1460</v>
      </c>
      <c r="F65" s="582" t="s">
        <v>1440</v>
      </c>
      <c r="G65" s="582" t="s">
        <v>1440</v>
      </c>
      <c r="H65" s="582" t="s">
        <v>1427</v>
      </c>
      <c r="I65" s="582"/>
      <c r="J65" s="582"/>
      <c r="K65" s="582" t="s">
        <v>1427</v>
      </c>
      <c r="L65" s="582" t="s">
        <v>1427</v>
      </c>
      <c r="M65" s="582" t="s">
        <v>1422</v>
      </c>
      <c r="N65" s="586" t="s">
        <v>1479</v>
      </c>
      <c r="O65" s="582" t="s">
        <v>1461</v>
      </c>
      <c r="P65" s="582" t="s">
        <v>1422</v>
      </c>
      <c r="Q65" s="590" t="s">
        <v>1422</v>
      </c>
      <c r="R65" s="590" t="s">
        <v>1422</v>
      </c>
      <c r="S65" s="590" t="s">
        <v>1422</v>
      </c>
      <c r="T65" s="594"/>
      <c r="U65" s="586" t="s">
        <v>1462</v>
      </c>
    </row>
    <row r="66" ht="36" spans="1:21">
      <c r="A66" s="576"/>
      <c r="B66" s="577"/>
      <c r="C66" s="578"/>
      <c r="D66" s="579"/>
      <c r="E66" s="581" t="s">
        <v>1463</v>
      </c>
      <c r="F66" s="582" t="s">
        <v>1440</v>
      </c>
      <c r="G66" s="582" t="s">
        <v>1440</v>
      </c>
      <c r="H66" s="586" t="s">
        <v>1532</v>
      </c>
      <c r="I66" s="586"/>
      <c r="J66" s="586"/>
      <c r="K66" s="582" t="s">
        <v>1427</v>
      </c>
      <c r="L66" s="582" t="s">
        <v>1427</v>
      </c>
      <c r="M66" s="586" t="s">
        <v>1457</v>
      </c>
      <c r="N66" s="582" t="s">
        <v>1533</v>
      </c>
      <c r="O66" s="582" t="s">
        <v>1422</v>
      </c>
      <c r="P66" s="582" t="s">
        <v>1422</v>
      </c>
      <c r="Q66" s="590" t="s">
        <v>1422</v>
      </c>
      <c r="R66" s="590" t="s">
        <v>1422</v>
      </c>
      <c r="S66" s="590" t="s">
        <v>1422</v>
      </c>
      <c r="T66" s="594" t="s">
        <v>1422</v>
      </c>
      <c r="U66" s="586" t="s">
        <v>15</v>
      </c>
    </row>
    <row r="67" ht="106" spans="1:21">
      <c r="A67" s="576"/>
      <c r="B67" s="577"/>
      <c r="C67" s="578"/>
      <c r="D67" s="579"/>
      <c r="E67" s="581" t="s">
        <v>1534</v>
      </c>
      <c r="F67" s="582" t="s">
        <v>1440</v>
      </c>
      <c r="G67" s="582" t="s">
        <v>1440</v>
      </c>
      <c r="H67" s="587" t="s">
        <v>1516</v>
      </c>
      <c r="I67" s="587"/>
      <c r="J67" s="587"/>
      <c r="K67" s="582" t="s">
        <v>1427</v>
      </c>
      <c r="L67" s="586" t="s">
        <v>1427</v>
      </c>
      <c r="M67" s="586" t="s">
        <v>1422</v>
      </c>
      <c r="N67" s="582" t="s">
        <v>224</v>
      </c>
      <c r="O67" s="582" t="s">
        <v>1422</v>
      </c>
      <c r="P67" s="582" t="s">
        <v>1422</v>
      </c>
      <c r="Q67" s="594">
        <v>2</v>
      </c>
      <c r="R67" s="594" t="s">
        <v>1422</v>
      </c>
      <c r="S67" s="594" t="s">
        <v>1447</v>
      </c>
      <c r="T67" s="594" t="s">
        <v>1422</v>
      </c>
      <c r="U67" s="586"/>
    </row>
    <row r="68" ht="71" spans="1:21">
      <c r="A68" s="576"/>
      <c r="B68" s="577"/>
      <c r="C68" s="578"/>
      <c r="D68" s="579"/>
      <c r="E68" s="581" t="s">
        <v>1468</v>
      </c>
      <c r="F68" s="582" t="s">
        <v>1440</v>
      </c>
      <c r="G68" s="582" t="s">
        <v>1440</v>
      </c>
      <c r="H68" s="587"/>
      <c r="I68" s="587"/>
      <c r="J68" s="587"/>
      <c r="K68" s="582" t="s">
        <v>1419</v>
      </c>
      <c r="L68" s="586" t="s">
        <v>1419</v>
      </c>
      <c r="M68" s="586" t="s">
        <v>1469</v>
      </c>
      <c r="N68" s="586" t="s">
        <v>224</v>
      </c>
      <c r="O68" s="582" t="s">
        <v>1422</v>
      </c>
      <c r="P68" s="582" t="s">
        <v>1422</v>
      </c>
      <c r="Q68" s="594" t="s">
        <v>1422</v>
      </c>
      <c r="R68" s="594" t="s">
        <v>1422</v>
      </c>
      <c r="S68" s="594" t="s">
        <v>1422</v>
      </c>
      <c r="T68" s="594" t="s">
        <v>1422</v>
      </c>
      <c r="U68" s="586"/>
    </row>
    <row r="69" ht="106" spans="1:21">
      <c r="A69" s="576"/>
      <c r="B69" s="577"/>
      <c r="C69" s="578"/>
      <c r="D69" s="579"/>
      <c r="E69" s="581" t="s">
        <v>1517</v>
      </c>
      <c r="F69" s="582" t="s">
        <v>1440</v>
      </c>
      <c r="G69" s="582" t="s">
        <v>1440</v>
      </c>
      <c r="H69" s="587"/>
      <c r="I69" s="587"/>
      <c r="J69" s="587"/>
      <c r="K69" s="582" t="s">
        <v>1419</v>
      </c>
      <c r="L69" s="586" t="s">
        <v>1419</v>
      </c>
      <c r="M69" s="586" t="s">
        <v>1469</v>
      </c>
      <c r="N69" s="586" t="s">
        <v>1479</v>
      </c>
      <c r="O69" s="582" t="s">
        <v>1461</v>
      </c>
      <c r="P69" s="582" t="s">
        <v>1422</v>
      </c>
      <c r="Q69" s="582">
        <v>2</v>
      </c>
      <c r="R69" s="586" t="s">
        <v>1422</v>
      </c>
      <c r="S69" s="586" t="s">
        <v>1447</v>
      </c>
      <c r="T69" s="594" t="s">
        <v>1422</v>
      </c>
      <c r="U69" s="586" t="s">
        <v>1535</v>
      </c>
    </row>
    <row r="70" ht="71" spans="1:21">
      <c r="A70" s="576"/>
      <c r="B70" s="577"/>
      <c r="C70" s="578"/>
      <c r="D70" s="579"/>
      <c r="E70" s="581" t="s">
        <v>1518</v>
      </c>
      <c r="F70" s="582" t="s">
        <v>1440</v>
      </c>
      <c r="G70" s="582" t="s">
        <v>1440</v>
      </c>
      <c r="H70" s="587"/>
      <c r="I70" s="587"/>
      <c r="J70" s="587"/>
      <c r="K70" s="582" t="s">
        <v>1419</v>
      </c>
      <c r="L70" s="586" t="s">
        <v>1419</v>
      </c>
      <c r="M70" s="586" t="s">
        <v>1474</v>
      </c>
      <c r="N70" s="586" t="s">
        <v>1479</v>
      </c>
      <c r="O70" s="582" t="s">
        <v>1422</v>
      </c>
      <c r="P70" s="582" t="s">
        <v>1422</v>
      </c>
      <c r="Q70" s="586">
        <v>8</v>
      </c>
      <c r="R70" s="586" t="s">
        <v>1422</v>
      </c>
      <c r="S70" s="586" t="s">
        <v>1476</v>
      </c>
      <c r="T70" s="594" t="s">
        <v>1422</v>
      </c>
      <c r="U70" s="586"/>
    </row>
    <row r="71" ht="18" spans="1:21">
      <c r="A71" s="576"/>
      <c r="B71" s="577"/>
      <c r="C71" s="578"/>
      <c r="D71" s="579"/>
      <c r="E71" s="581" t="s">
        <v>1477</v>
      </c>
      <c r="F71" s="582" t="s">
        <v>1440</v>
      </c>
      <c r="G71" s="582" t="s">
        <v>1440</v>
      </c>
      <c r="H71" s="587" t="s">
        <v>1478</v>
      </c>
      <c r="I71" s="587"/>
      <c r="J71" s="587"/>
      <c r="K71" s="582" t="s">
        <v>1419</v>
      </c>
      <c r="L71" s="586" t="s">
        <v>1419</v>
      </c>
      <c r="M71" s="586"/>
      <c r="N71" s="586" t="s">
        <v>1479</v>
      </c>
      <c r="O71" s="582" t="s">
        <v>1422</v>
      </c>
      <c r="P71" s="582" t="s">
        <v>1422</v>
      </c>
      <c r="Q71" s="594" t="s">
        <v>1422</v>
      </c>
      <c r="R71" s="594" t="s">
        <v>1422</v>
      </c>
      <c r="S71" s="594" t="s">
        <v>1422</v>
      </c>
      <c r="T71" s="594" t="s">
        <v>1422</v>
      </c>
      <c r="U71" s="594"/>
    </row>
    <row r="72" ht="36" spans="1:21">
      <c r="A72" s="576">
        <f>B65</f>
        <v>0.702777777777778</v>
      </c>
      <c r="B72" s="577">
        <f>A72+C72</f>
        <v>0.713194444444445</v>
      </c>
      <c r="C72" s="578">
        <v>0.0104166666666667</v>
      </c>
      <c r="D72" s="580" t="s">
        <v>1536</v>
      </c>
      <c r="E72" s="581" t="s">
        <v>1451</v>
      </c>
      <c r="F72" s="582" t="s">
        <v>1440</v>
      </c>
      <c r="G72" s="582" t="s">
        <v>1440</v>
      </c>
      <c r="H72" s="582" t="s">
        <v>1427</v>
      </c>
      <c r="I72" s="582"/>
      <c r="J72" s="582"/>
      <c r="K72" s="582" t="s">
        <v>1419</v>
      </c>
      <c r="L72" s="586" t="s">
        <v>1419</v>
      </c>
      <c r="M72" s="593" t="s">
        <v>1422</v>
      </c>
      <c r="N72" s="592" t="s">
        <v>1479</v>
      </c>
      <c r="O72" s="582" t="s">
        <v>1452</v>
      </c>
      <c r="P72" s="582" t="s">
        <v>1422</v>
      </c>
      <c r="Q72" s="582" t="s">
        <v>1422</v>
      </c>
      <c r="R72" s="582" t="s">
        <v>1422</v>
      </c>
      <c r="S72" s="582" t="s">
        <v>1422</v>
      </c>
      <c r="T72" s="594" t="s">
        <v>1422</v>
      </c>
      <c r="U72" s="586"/>
    </row>
    <row r="73" ht="53" spans="1:21">
      <c r="A73" s="576"/>
      <c r="B73" s="577"/>
      <c r="C73" s="578"/>
      <c r="D73" s="580"/>
      <c r="E73" s="585" t="s">
        <v>1537</v>
      </c>
      <c r="F73" s="582" t="s">
        <v>1436</v>
      </c>
      <c r="G73" s="582" t="s">
        <v>1436</v>
      </c>
      <c r="H73" s="589" t="s">
        <v>1436</v>
      </c>
      <c r="I73" s="589"/>
      <c r="J73" s="589"/>
      <c r="K73" s="582" t="s">
        <v>1419</v>
      </c>
      <c r="L73" s="586" t="s">
        <v>1419</v>
      </c>
      <c r="M73" s="586" t="s">
        <v>1507</v>
      </c>
      <c r="N73" s="582" t="s">
        <v>1437</v>
      </c>
      <c r="O73" s="582" t="s">
        <v>1422</v>
      </c>
      <c r="P73" s="582" t="s">
        <v>1422</v>
      </c>
      <c r="Q73" s="582" t="s">
        <v>1422</v>
      </c>
      <c r="R73" s="582" t="s">
        <v>1422</v>
      </c>
      <c r="S73" s="582" t="s">
        <v>1422</v>
      </c>
      <c r="T73" s="594" t="s">
        <v>1422</v>
      </c>
      <c r="U73" s="586"/>
    </row>
    <row r="74" ht="53" spans="1:21">
      <c r="A74" s="576"/>
      <c r="B74" s="577"/>
      <c r="C74" s="578"/>
      <c r="D74" s="580"/>
      <c r="E74" s="585" t="s">
        <v>1538</v>
      </c>
      <c r="F74" s="582" t="s">
        <v>1436</v>
      </c>
      <c r="G74" s="582" t="s">
        <v>1436</v>
      </c>
      <c r="H74" s="589" t="s">
        <v>1539</v>
      </c>
      <c r="I74" s="589"/>
      <c r="J74" s="589"/>
      <c r="K74" s="582" t="s">
        <v>1419</v>
      </c>
      <c r="L74" s="586" t="s">
        <v>1419</v>
      </c>
      <c r="M74" s="586" t="s">
        <v>1507</v>
      </c>
      <c r="N74" s="582" t="s">
        <v>1437</v>
      </c>
      <c r="O74" s="582" t="s">
        <v>1422</v>
      </c>
      <c r="P74" s="582" t="s">
        <v>1422</v>
      </c>
      <c r="Q74" s="582" t="s">
        <v>1422</v>
      </c>
      <c r="R74" s="582" t="s">
        <v>1422</v>
      </c>
      <c r="S74" s="582" t="s">
        <v>1422</v>
      </c>
      <c r="T74" s="594" t="s">
        <v>1422</v>
      </c>
      <c r="U74" s="586"/>
    </row>
    <row r="75" ht="88" spans="1:21">
      <c r="A75" s="576">
        <f>B72</f>
        <v>0.713194444444445</v>
      </c>
      <c r="B75" s="577">
        <f>A75+C75</f>
        <v>0.720138888888889</v>
      </c>
      <c r="C75" s="578">
        <v>0.00694444444444444</v>
      </c>
      <c r="D75" s="579" t="s">
        <v>1540</v>
      </c>
      <c r="E75" s="581" t="s">
        <v>1460</v>
      </c>
      <c r="F75" s="582" t="s">
        <v>1440</v>
      </c>
      <c r="G75" s="582" t="s">
        <v>1440</v>
      </c>
      <c r="H75" s="582" t="s">
        <v>1427</v>
      </c>
      <c r="I75" s="582"/>
      <c r="J75" s="582"/>
      <c r="K75" s="591" t="s">
        <v>1427</v>
      </c>
      <c r="L75" s="591" t="s">
        <v>1427</v>
      </c>
      <c r="M75" s="593" t="s">
        <v>1422</v>
      </c>
      <c r="N75" s="592" t="s">
        <v>1479</v>
      </c>
      <c r="O75" s="582" t="s">
        <v>1422</v>
      </c>
      <c r="P75" s="582" t="s">
        <v>1422</v>
      </c>
      <c r="Q75" s="582" t="s">
        <v>1422</v>
      </c>
      <c r="R75" s="582" t="s">
        <v>1422</v>
      </c>
      <c r="S75" s="582" t="s">
        <v>1422</v>
      </c>
      <c r="T75" s="594" t="s">
        <v>1541</v>
      </c>
      <c r="U75" s="586" t="s">
        <v>1462</v>
      </c>
    </row>
    <row r="76" ht="53" spans="1:21">
      <c r="A76" s="576"/>
      <c r="B76" s="577"/>
      <c r="C76" s="578"/>
      <c r="D76" s="579"/>
      <c r="E76" s="581" t="s">
        <v>1542</v>
      </c>
      <c r="F76" s="582" t="s">
        <v>1440</v>
      </c>
      <c r="G76" s="582" t="s">
        <v>1440</v>
      </c>
      <c r="H76" s="582" t="s">
        <v>1543</v>
      </c>
      <c r="I76" s="582"/>
      <c r="J76" s="582"/>
      <c r="K76" s="591" t="s">
        <v>1427</v>
      </c>
      <c r="L76" s="591" t="s">
        <v>1427</v>
      </c>
      <c r="M76" s="586" t="s">
        <v>1457</v>
      </c>
      <c r="N76" s="582" t="s">
        <v>1533</v>
      </c>
      <c r="O76" s="582" t="s">
        <v>1422</v>
      </c>
      <c r="P76" s="582" t="s">
        <v>1422</v>
      </c>
      <c r="Q76" s="582" t="s">
        <v>1422</v>
      </c>
      <c r="R76" s="582" t="s">
        <v>1422</v>
      </c>
      <c r="S76" s="582" t="s">
        <v>1422</v>
      </c>
      <c r="T76" s="594" t="s">
        <v>1422</v>
      </c>
      <c r="U76" s="586"/>
    </row>
    <row r="77" ht="106" spans="1:21">
      <c r="A77" s="576"/>
      <c r="B77" s="577"/>
      <c r="C77" s="578"/>
      <c r="D77" s="579"/>
      <c r="E77" s="581" t="s">
        <v>1544</v>
      </c>
      <c r="F77" s="582" t="s">
        <v>1440</v>
      </c>
      <c r="G77" s="582" t="s">
        <v>1440</v>
      </c>
      <c r="H77" s="582" t="s">
        <v>1516</v>
      </c>
      <c r="I77" s="582"/>
      <c r="J77" s="582"/>
      <c r="K77" s="591" t="s">
        <v>1427</v>
      </c>
      <c r="L77" s="591" t="s">
        <v>1427</v>
      </c>
      <c r="M77" s="586" t="s">
        <v>1469</v>
      </c>
      <c r="N77" s="582" t="s">
        <v>224</v>
      </c>
      <c r="O77" s="582" t="s">
        <v>1422</v>
      </c>
      <c r="P77" s="582" t="s">
        <v>1422</v>
      </c>
      <c r="Q77" s="582">
        <v>2</v>
      </c>
      <c r="R77" s="582" t="s">
        <v>1422</v>
      </c>
      <c r="S77" s="582" t="s">
        <v>1447</v>
      </c>
      <c r="T77" s="594" t="s">
        <v>1422</v>
      </c>
      <c r="U77" s="586"/>
    </row>
    <row r="78" ht="88" spans="1:21">
      <c r="A78" s="576"/>
      <c r="B78" s="577"/>
      <c r="C78" s="578"/>
      <c r="D78" s="579"/>
      <c r="E78" s="581" t="s">
        <v>1545</v>
      </c>
      <c r="F78" s="582" t="s">
        <v>1440</v>
      </c>
      <c r="G78" s="582" t="s">
        <v>1440</v>
      </c>
      <c r="H78" s="582"/>
      <c r="I78" s="582"/>
      <c r="J78" s="582"/>
      <c r="K78" s="582" t="s">
        <v>1419</v>
      </c>
      <c r="L78" s="586" t="s">
        <v>1419</v>
      </c>
      <c r="M78" s="586" t="s">
        <v>1469</v>
      </c>
      <c r="N78" s="582" t="s">
        <v>224</v>
      </c>
      <c r="O78" s="582" t="s">
        <v>1422</v>
      </c>
      <c r="P78" s="582" t="s">
        <v>1422</v>
      </c>
      <c r="Q78" s="582" t="s">
        <v>1422</v>
      </c>
      <c r="R78" s="582" t="s">
        <v>1422</v>
      </c>
      <c r="S78" s="582" t="s">
        <v>1422</v>
      </c>
      <c r="T78" s="594" t="s">
        <v>1422</v>
      </c>
      <c r="U78" s="586"/>
    </row>
    <row r="79" ht="106" spans="1:21">
      <c r="A79" s="576"/>
      <c r="B79" s="577"/>
      <c r="C79" s="578"/>
      <c r="D79" s="579"/>
      <c r="E79" s="581" t="s">
        <v>1517</v>
      </c>
      <c r="F79" s="582" t="s">
        <v>1440</v>
      </c>
      <c r="G79" s="582" t="s">
        <v>1440</v>
      </c>
      <c r="H79" s="582"/>
      <c r="I79" s="582"/>
      <c r="J79" s="582"/>
      <c r="K79" s="582" t="s">
        <v>1419</v>
      </c>
      <c r="L79" s="586" t="s">
        <v>1419</v>
      </c>
      <c r="M79" s="586" t="s">
        <v>1469</v>
      </c>
      <c r="N79" s="586" t="s">
        <v>1502</v>
      </c>
      <c r="O79" s="582" t="s">
        <v>1422</v>
      </c>
      <c r="P79" s="582" t="s">
        <v>1422</v>
      </c>
      <c r="Q79" s="582">
        <v>2</v>
      </c>
      <c r="R79" s="582" t="s">
        <v>1422</v>
      </c>
      <c r="S79" s="582" t="s">
        <v>1447</v>
      </c>
      <c r="T79" s="594" t="s">
        <v>1422</v>
      </c>
      <c r="U79" s="586"/>
    </row>
    <row r="80" ht="71" spans="1:21">
      <c r="A80" s="576"/>
      <c r="B80" s="577"/>
      <c r="C80" s="578"/>
      <c r="D80" s="579"/>
      <c r="E80" s="581" t="s">
        <v>1518</v>
      </c>
      <c r="F80" s="582" t="s">
        <v>1440</v>
      </c>
      <c r="G80" s="582" t="s">
        <v>1440</v>
      </c>
      <c r="H80" s="582"/>
      <c r="I80" s="582"/>
      <c r="J80" s="582"/>
      <c r="K80" s="582" t="s">
        <v>1419</v>
      </c>
      <c r="L80" s="586" t="s">
        <v>1419</v>
      </c>
      <c r="M80" s="586" t="s">
        <v>1546</v>
      </c>
      <c r="N80" s="586" t="s">
        <v>224</v>
      </c>
      <c r="O80" s="582" t="s">
        <v>1461</v>
      </c>
      <c r="P80" s="582" t="s">
        <v>1422</v>
      </c>
      <c r="Q80" s="582">
        <v>8</v>
      </c>
      <c r="R80" s="582" t="s">
        <v>1422</v>
      </c>
      <c r="S80" s="582" t="s">
        <v>1476</v>
      </c>
      <c r="T80" s="594" t="s">
        <v>1422</v>
      </c>
      <c r="U80" s="586"/>
    </row>
    <row r="81" ht="71" spans="1:21">
      <c r="A81" s="576"/>
      <c r="B81" s="577"/>
      <c r="C81" s="578"/>
      <c r="D81" s="579"/>
      <c r="E81" s="581" t="s">
        <v>1547</v>
      </c>
      <c r="F81" s="582" t="s">
        <v>1440</v>
      </c>
      <c r="G81" s="582" t="s">
        <v>1440</v>
      </c>
      <c r="H81" s="582" t="s">
        <v>1478</v>
      </c>
      <c r="I81" s="582"/>
      <c r="J81" s="582"/>
      <c r="K81" s="582" t="s">
        <v>1419</v>
      </c>
      <c r="L81" s="586" t="s">
        <v>1419</v>
      </c>
      <c r="M81" s="586"/>
      <c r="N81" s="586" t="s">
        <v>1479</v>
      </c>
      <c r="O81" s="582" t="s">
        <v>1422</v>
      </c>
      <c r="P81" s="582" t="s">
        <v>1422</v>
      </c>
      <c r="Q81" s="586" t="s">
        <v>1422</v>
      </c>
      <c r="R81" s="586" t="s">
        <v>1422</v>
      </c>
      <c r="S81" s="586" t="s">
        <v>1422</v>
      </c>
      <c r="T81" s="594" t="s">
        <v>1422</v>
      </c>
      <c r="U81" s="600"/>
    </row>
    <row r="82" ht="88" spans="1:21">
      <c r="A82" s="576"/>
      <c r="B82" s="577"/>
      <c r="C82" s="578"/>
      <c r="D82" s="579"/>
      <c r="E82" s="585" t="s">
        <v>1548</v>
      </c>
      <c r="F82" s="582" t="s">
        <v>1440</v>
      </c>
      <c r="G82" s="582" t="s">
        <v>1440</v>
      </c>
      <c r="H82" s="582" t="s">
        <v>1427</v>
      </c>
      <c r="I82" s="582"/>
      <c r="J82" s="582"/>
      <c r="K82" s="591" t="s">
        <v>1427</v>
      </c>
      <c r="L82" s="591" t="s">
        <v>1427</v>
      </c>
      <c r="M82" s="586" t="s">
        <v>1422</v>
      </c>
      <c r="N82" s="586" t="s">
        <v>1479</v>
      </c>
      <c r="O82" s="582" t="s">
        <v>1422</v>
      </c>
      <c r="P82" s="582" t="s">
        <v>1422</v>
      </c>
      <c r="Q82" s="586" t="s">
        <v>1422</v>
      </c>
      <c r="R82" s="586" t="s">
        <v>1422</v>
      </c>
      <c r="S82" s="586" t="s">
        <v>1422</v>
      </c>
      <c r="T82" s="594" t="s">
        <v>1549</v>
      </c>
      <c r="U82" s="600"/>
    </row>
    <row r="83" ht="53" spans="1:21">
      <c r="A83" s="576"/>
      <c r="B83" s="577"/>
      <c r="C83" s="578"/>
      <c r="D83" s="579"/>
      <c r="E83" s="581" t="s">
        <v>1550</v>
      </c>
      <c r="F83" s="582" t="s">
        <v>1440</v>
      </c>
      <c r="G83" s="582" t="s">
        <v>1440</v>
      </c>
      <c r="H83" s="582" t="s">
        <v>1551</v>
      </c>
      <c r="I83" s="582"/>
      <c r="J83" s="582"/>
      <c r="K83" s="591" t="s">
        <v>1427</v>
      </c>
      <c r="L83" s="591" t="s">
        <v>1427</v>
      </c>
      <c r="M83" s="586" t="s">
        <v>1457</v>
      </c>
      <c r="N83" s="582" t="s">
        <v>1533</v>
      </c>
      <c r="O83" s="582" t="s">
        <v>1422</v>
      </c>
      <c r="P83" s="582" t="s">
        <v>1422</v>
      </c>
      <c r="Q83" s="586" t="s">
        <v>1422</v>
      </c>
      <c r="R83" s="586" t="s">
        <v>1422</v>
      </c>
      <c r="S83" s="586" t="s">
        <v>1422</v>
      </c>
      <c r="T83" s="594" t="s">
        <v>1422</v>
      </c>
      <c r="U83" s="600"/>
    </row>
    <row r="84" ht="71" spans="1:21">
      <c r="A84" s="576"/>
      <c r="B84" s="577"/>
      <c r="C84" s="578"/>
      <c r="D84" s="579"/>
      <c r="E84" s="581" t="s">
        <v>1552</v>
      </c>
      <c r="F84" s="582" t="s">
        <v>1440</v>
      </c>
      <c r="G84" s="582" t="s">
        <v>1440</v>
      </c>
      <c r="H84" s="582" t="s">
        <v>1516</v>
      </c>
      <c r="I84" s="582"/>
      <c r="J84" s="582"/>
      <c r="K84" s="591" t="s">
        <v>1427</v>
      </c>
      <c r="L84" s="591" t="s">
        <v>1427</v>
      </c>
      <c r="M84" s="586" t="s">
        <v>1469</v>
      </c>
      <c r="N84" s="586" t="s">
        <v>1502</v>
      </c>
      <c r="O84" s="582" t="s">
        <v>1422</v>
      </c>
      <c r="P84" s="582" t="s">
        <v>1422</v>
      </c>
      <c r="Q84" s="586">
        <v>2</v>
      </c>
      <c r="R84" s="586" t="s">
        <v>1422</v>
      </c>
      <c r="S84" s="586" t="s">
        <v>1447</v>
      </c>
      <c r="T84" s="594" t="s">
        <v>1422</v>
      </c>
      <c r="U84" s="600"/>
    </row>
    <row r="85" ht="71" spans="1:21">
      <c r="A85" s="576"/>
      <c r="B85" s="577"/>
      <c r="C85" s="578"/>
      <c r="D85" s="579"/>
      <c r="E85" s="581" t="s">
        <v>1553</v>
      </c>
      <c r="F85" s="582" t="s">
        <v>1440</v>
      </c>
      <c r="G85" s="582" t="s">
        <v>1440</v>
      </c>
      <c r="H85" s="582"/>
      <c r="I85" s="582"/>
      <c r="J85" s="582"/>
      <c r="K85" s="582" t="s">
        <v>1419</v>
      </c>
      <c r="L85" s="586" t="s">
        <v>1419</v>
      </c>
      <c r="M85" s="586" t="s">
        <v>1546</v>
      </c>
      <c r="N85" s="586" t="s">
        <v>224</v>
      </c>
      <c r="O85" s="582" t="s">
        <v>1422</v>
      </c>
      <c r="P85" s="582" t="s">
        <v>1422</v>
      </c>
      <c r="Q85" s="586">
        <v>1</v>
      </c>
      <c r="R85" s="586" t="s">
        <v>1422</v>
      </c>
      <c r="S85" s="586" t="s">
        <v>1476</v>
      </c>
      <c r="T85" s="594" t="s">
        <v>1422</v>
      </c>
      <c r="U85" s="600"/>
    </row>
    <row r="86" ht="53" spans="1:21">
      <c r="A86" s="576"/>
      <c r="B86" s="577"/>
      <c r="C86" s="578"/>
      <c r="D86" s="579"/>
      <c r="E86" s="581" t="s">
        <v>1554</v>
      </c>
      <c r="F86" s="582" t="s">
        <v>1440</v>
      </c>
      <c r="G86" s="582" t="s">
        <v>1440</v>
      </c>
      <c r="H86" s="582"/>
      <c r="I86" s="582"/>
      <c r="J86" s="582"/>
      <c r="K86" s="582" t="s">
        <v>1419</v>
      </c>
      <c r="L86" s="586" t="s">
        <v>1419</v>
      </c>
      <c r="M86" s="586"/>
      <c r="N86" s="586" t="s">
        <v>1479</v>
      </c>
      <c r="O86" s="582" t="s">
        <v>1555</v>
      </c>
      <c r="P86" s="582" t="s">
        <v>1422</v>
      </c>
      <c r="Q86" s="593" t="s">
        <v>1422</v>
      </c>
      <c r="R86" s="593" t="s">
        <v>1422</v>
      </c>
      <c r="S86" s="593" t="s">
        <v>1422</v>
      </c>
      <c r="T86" s="594" t="s">
        <v>1422</v>
      </c>
      <c r="U86" s="586"/>
    </row>
    <row r="87" ht="71" spans="1:21">
      <c r="A87" s="576">
        <f>B75</f>
        <v>0.720138888888889</v>
      </c>
      <c r="B87" s="577">
        <f>A87+C87</f>
        <v>0.724305555555556</v>
      </c>
      <c r="C87" s="578">
        <v>0.00416666666666667</v>
      </c>
      <c r="D87" s="580" t="s">
        <v>1556</v>
      </c>
      <c r="E87" s="581" t="s">
        <v>1511</v>
      </c>
      <c r="F87" s="582" t="s">
        <v>1440</v>
      </c>
      <c r="G87" s="582" t="s">
        <v>1440</v>
      </c>
      <c r="H87" s="582" t="s">
        <v>1427</v>
      </c>
      <c r="I87" s="582"/>
      <c r="J87" s="582"/>
      <c r="K87" s="582" t="s">
        <v>1419</v>
      </c>
      <c r="L87" s="586" t="s">
        <v>1419</v>
      </c>
      <c r="M87" s="593" t="s">
        <v>1422</v>
      </c>
      <c r="N87" s="592" t="s">
        <v>1479</v>
      </c>
      <c r="O87" s="582" t="s">
        <v>1452</v>
      </c>
      <c r="P87" s="582" t="s">
        <v>1422</v>
      </c>
      <c r="Q87" s="582" t="s">
        <v>1422</v>
      </c>
      <c r="R87" s="582" t="s">
        <v>1422</v>
      </c>
      <c r="S87" s="582" t="s">
        <v>1422</v>
      </c>
      <c r="T87" s="594" t="s">
        <v>1422</v>
      </c>
      <c r="U87" s="586"/>
    </row>
    <row r="88" ht="36" spans="1:21">
      <c r="A88" s="576"/>
      <c r="B88" s="577"/>
      <c r="C88" s="578"/>
      <c r="D88" s="580"/>
      <c r="E88" s="585" t="s">
        <v>1557</v>
      </c>
      <c r="F88" s="582" t="s">
        <v>1436</v>
      </c>
      <c r="G88" s="582" t="s">
        <v>1436</v>
      </c>
      <c r="H88" s="589" t="s">
        <v>1527</v>
      </c>
      <c r="I88" s="589"/>
      <c r="J88" s="589"/>
      <c r="K88" s="582" t="s">
        <v>1419</v>
      </c>
      <c r="L88" s="586" t="s">
        <v>1419</v>
      </c>
      <c r="M88" s="586" t="s">
        <v>1433</v>
      </c>
      <c r="N88" s="582" t="s">
        <v>1437</v>
      </c>
      <c r="O88" s="582" t="s">
        <v>1422</v>
      </c>
      <c r="P88" s="582" t="s">
        <v>1422</v>
      </c>
      <c r="Q88" s="582" t="s">
        <v>1422</v>
      </c>
      <c r="R88" s="582" t="s">
        <v>1422</v>
      </c>
      <c r="S88" s="582" t="s">
        <v>1422</v>
      </c>
      <c r="T88" s="594" t="s">
        <v>1422</v>
      </c>
      <c r="U88" s="586"/>
    </row>
    <row r="89" ht="53" spans="1:21">
      <c r="A89" s="577">
        <f>B87</f>
        <v>0.724305555555556</v>
      </c>
      <c r="B89" s="577">
        <f>A89+C89</f>
        <v>0.734722222222222</v>
      </c>
      <c r="C89" s="577">
        <v>0.0104166666666667</v>
      </c>
      <c r="D89" s="579" t="s">
        <v>1558</v>
      </c>
      <c r="E89" s="581" t="s">
        <v>1451</v>
      </c>
      <c r="F89" s="582" t="s">
        <v>1440</v>
      </c>
      <c r="G89" s="582" t="s">
        <v>1440</v>
      </c>
      <c r="H89" s="582" t="s">
        <v>1427</v>
      </c>
      <c r="I89" s="582"/>
      <c r="J89" s="582"/>
      <c r="K89" s="591" t="s">
        <v>1427</v>
      </c>
      <c r="L89" s="591" t="s">
        <v>1427</v>
      </c>
      <c r="M89" s="593" t="s">
        <v>1422</v>
      </c>
      <c r="N89" s="592" t="s">
        <v>1479</v>
      </c>
      <c r="O89" s="582" t="s">
        <v>1452</v>
      </c>
      <c r="P89" s="593" t="s">
        <v>1422</v>
      </c>
      <c r="Q89" s="593" t="s">
        <v>1422</v>
      </c>
      <c r="R89" s="593" t="s">
        <v>1422</v>
      </c>
      <c r="S89" s="593" t="s">
        <v>1422</v>
      </c>
      <c r="T89" s="594" t="s">
        <v>1422</v>
      </c>
      <c r="U89" s="586" t="s">
        <v>1491</v>
      </c>
    </row>
    <row r="90" ht="106" spans="1:21">
      <c r="A90" s="577"/>
      <c r="B90" s="577"/>
      <c r="C90" s="577"/>
      <c r="D90" s="579"/>
      <c r="E90" s="581" t="s">
        <v>1559</v>
      </c>
      <c r="F90" s="582" t="s">
        <v>1440</v>
      </c>
      <c r="G90" s="582" t="s">
        <v>1440</v>
      </c>
      <c r="H90" s="586" t="s">
        <v>1560</v>
      </c>
      <c r="I90" s="586"/>
      <c r="J90" s="586"/>
      <c r="K90" s="582" t="s">
        <v>1419</v>
      </c>
      <c r="L90" s="586" t="s">
        <v>1419</v>
      </c>
      <c r="M90" s="586" t="s">
        <v>1561</v>
      </c>
      <c r="N90" s="586" t="s">
        <v>1562</v>
      </c>
      <c r="O90" s="582" t="s">
        <v>1555</v>
      </c>
      <c r="P90" s="593" t="s">
        <v>1422</v>
      </c>
      <c r="Q90" s="593" t="s">
        <v>1422</v>
      </c>
      <c r="R90" s="593" t="s">
        <v>1422</v>
      </c>
      <c r="S90" s="593" t="s">
        <v>1422</v>
      </c>
      <c r="T90" s="594" t="s">
        <v>1422</v>
      </c>
      <c r="U90" s="593"/>
    </row>
    <row r="91" ht="71" spans="1:21">
      <c r="A91" s="577"/>
      <c r="B91" s="577"/>
      <c r="C91" s="577"/>
      <c r="D91" s="579"/>
      <c r="E91" s="581" t="s">
        <v>1563</v>
      </c>
      <c r="F91" s="582"/>
      <c r="G91" s="582"/>
      <c r="H91" s="586"/>
      <c r="I91" s="586"/>
      <c r="J91" s="586"/>
      <c r="K91" s="591" t="s">
        <v>1419</v>
      </c>
      <c r="L91" s="591" t="s">
        <v>1419</v>
      </c>
      <c r="M91" s="593" t="s">
        <v>1494</v>
      </c>
      <c r="N91" s="592" t="s">
        <v>1479</v>
      </c>
      <c r="O91" s="582" t="s">
        <v>1422</v>
      </c>
      <c r="P91" s="582" t="s">
        <v>1422</v>
      </c>
      <c r="Q91" s="582">
        <v>2</v>
      </c>
      <c r="R91" s="586" t="s">
        <v>1422</v>
      </c>
      <c r="S91" s="586" t="s">
        <v>1499</v>
      </c>
      <c r="T91" s="586" t="s">
        <v>1422</v>
      </c>
      <c r="U91" s="593"/>
    </row>
    <row r="92" ht="71" spans="1:21">
      <c r="A92" s="577"/>
      <c r="B92" s="577"/>
      <c r="C92" s="577"/>
      <c r="D92" s="579"/>
      <c r="E92" s="588" t="s">
        <v>1500</v>
      </c>
      <c r="F92" s="582"/>
      <c r="G92" s="582"/>
      <c r="H92" s="586"/>
      <c r="I92" s="586"/>
      <c r="J92" s="586"/>
      <c r="K92" s="591" t="s">
        <v>1419</v>
      </c>
      <c r="L92" s="591" t="s">
        <v>1419</v>
      </c>
      <c r="M92" s="586" t="s">
        <v>1469</v>
      </c>
      <c r="N92" s="582" t="s">
        <v>1470</v>
      </c>
      <c r="O92" s="582" t="s">
        <v>1422</v>
      </c>
      <c r="P92" s="582" t="s">
        <v>1422</v>
      </c>
      <c r="Q92" s="591">
        <v>2</v>
      </c>
      <c r="R92" s="594" t="s">
        <v>1422</v>
      </c>
      <c r="S92" s="594" t="s">
        <v>1447</v>
      </c>
      <c r="T92" s="586" t="s">
        <v>1422</v>
      </c>
      <c r="U92" s="593"/>
    </row>
    <row r="93" ht="36" spans="1:21">
      <c r="A93" s="577"/>
      <c r="B93" s="577"/>
      <c r="C93" s="577"/>
      <c r="D93" s="579"/>
      <c r="E93" s="581" t="s">
        <v>1564</v>
      </c>
      <c r="F93" s="582" t="s">
        <v>1440</v>
      </c>
      <c r="G93" s="582" t="s">
        <v>1440</v>
      </c>
      <c r="H93" s="586" t="s">
        <v>1427</v>
      </c>
      <c r="I93" s="586"/>
      <c r="J93" s="586"/>
      <c r="K93" s="582" t="s">
        <v>1419</v>
      </c>
      <c r="L93" s="586" t="s">
        <v>1419</v>
      </c>
      <c r="M93" s="586" t="s">
        <v>1474</v>
      </c>
      <c r="N93" s="586" t="s">
        <v>1502</v>
      </c>
      <c r="O93" s="582" t="s">
        <v>1422</v>
      </c>
      <c r="P93" s="582" t="s">
        <v>1422</v>
      </c>
      <c r="Q93" s="593">
        <v>5</v>
      </c>
      <c r="R93" s="594" t="s">
        <v>1422</v>
      </c>
      <c r="S93" s="593" t="s">
        <v>1565</v>
      </c>
      <c r="T93" s="594" t="s">
        <v>1422</v>
      </c>
      <c r="U93" s="593"/>
    </row>
    <row r="94" ht="53" spans="1:21">
      <c r="A94" s="577"/>
      <c r="B94" s="577"/>
      <c r="C94" s="577"/>
      <c r="D94" s="579"/>
      <c r="E94" s="581" t="s">
        <v>1495</v>
      </c>
      <c r="F94" s="582" t="s">
        <v>1440</v>
      </c>
      <c r="G94" s="582" t="s">
        <v>1440</v>
      </c>
      <c r="H94" s="586" t="s">
        <v>1427</v>
      </c>
      <c r="I94" s="586"/>
      <c r="J94" s="586"/>
      <c r="K94" s="582" t="s">
        <v>1419</v>
      </c>
      <c r="L94" s="586" t="s">
        <v>1419</v>
      </c>
      <c r="M94" s="593" t="s">
        <v>1422</v>
      </c>
      <c r="N94" s="592" t="s">
        <v>1479</v>
      </c>
      <c r="O94" s="582" t="s">
        <v>1452</v>
      </c>
      <c r="P94" s="582" t="s">
        <v>1422</v>
      </c>
      <c r="Q94" s="590" t="s">
        <v>1422</v>
      </c>
      <c r="R94" s="590" t="s">
        <v>1422</v>
      </c>
      <c r="S94" s="590" t="s">
        <v>1422</v>
      </c>
      <c r="T94" s="594" t="s">
        <v>1422</v>
      </c>
      <c r="U94" s="586"/>
    </row>
    <row r="95" ht="88" spans="1:21">
      <c r="A95" s="577"/>
      <c r="B95" s="577"/>
      <c r="C95" s="577"/>
      <c r="D95" s="579"/>
      <c r="E95" s="581" t="s">
        <v>1566</v>
      </c>
      <c r="F95" s="582" t="s">
        <v>1440</v>
      </c>
      <c r="G95" s="582" t="s">
        <v>1440</v>
      </c>
      <c r="H95" s="586" t="s">
        <v>1560</v>
      </c>
      <c r="I95" s="586"/>
      <c r="J95" s="586"/>
      <c r="K95" s="582" t="s">
        <v>1419</v>
      </c>
      <c r="L95" s="586" t="s">
        <v>1419</v>
      </c>
      <c r="M95" s="586" t="s">
        <v>1561</v>
      </c>
      <c r="N95" s="586" t="s">
        <v>1562</v>
      </c>
      <c r="O95" s="582" t="s">
        <v>1452</v>
      </c>
      <c r="P95" s="582" t="s">
        <v>1422</v>
      </c>
      <c r="Q95" s="590">
        <v>1</v>
      </c>
      <c r="R95" s="590" t="s">
        <v>1422</v>
      </c>
      <c r="S95" s="590" t="s">
        <v>1447</v>
      </c>
      <c r="T95" s="594" t="s">
        <v>1422</v>
      </c>
      <c r="U95" s="586"/>
    </row>
    <row r="96" ht="71" spans="1:21">
      <c r="A96" s="577"/>
      <c r="B96" s="577"/>
      <c r="C96" s="577"/>
      <c r="D96" s="579"/>
      <c r="E96" s="581" t="s">
        <v>1563</v>
      </c>
      <c r="F96" s="582"/>
      <c r="G96" s="582"/>
      <c r="H96" s="586"/>
      <c r="I96" s="586"/>
      <c r="J96" s="586"/>
      <c r="K96" s="591" t="s">
        <v>1419</v>
      </c>
      <c r="L96" s="591" t="s">
        <v>1419</v>
      </c>
      <c r="M96" s="593" t="s">
        <v>1494</v>
      </c>
      <c r="N96" s="592" t="s">
        <v>1479</v>
      </c>
      <c r="O96" s="582" t="s">
        <v>1422</v>
      </c>
      <c r="P96" s="582" t="s">
        <v>1422</v>
      </c>
      <c r="Q96" s="582">
        <v>2</v>
      </c>
      <c r="R96" s="586" t="s">
        <v>1422</v>
      </c>
      <c r="S96" s="586" t="s">
        <v>1499</v>
      </c>
      <c r="T96" s="586" t="s">
        <v>1422</v>
      </c>
      <c r="U96" s="593"/>
    </row>
    <row r="97" ht="88" spans="1:21">
      <c r="A97" s="577"/>
      <c r="B97" s="577"/>
      <c r="C97" s="577"/>
      <c r="D97" s="579"/>
      <c r="E97" s="588" t="s">
        <v>1567</v>
      </c>
      <c r="F97" s="582"/>
      <c r="G97" s="582"/>
      <c r="H97" s="586"/>
      <c r="I97" s="586"/>
      <c r="J97" s="586"/>
      <c r="K97" s="591" t="s">
        <v>1419</v>
      </c>
      <c r="L97" s="591" t="s">
        <v>1419</v>
      </c>
      <c r="M97" s="586" t="s">
        <v>1469</v>
      </c>
      <c r="N97" s="582" t="s">
        <v>1470</v>
      </c>
      <c r="O97" s="582" t="s">
        <v>1422</v>
      </c>
      <c r="P97" s="582" t="s">
        <v>1422</v>
      </c>
      <c r="Q97" s="591">
        <v>2</v>
      </c>
      <c r="R97" s="594" t="s">
        <v>1422</v>
      </c>
      <c r="S97" s="594" t="s">
        <v>1447</v>
      </c>
      <c r="T97" s="586" t="s">
        <v>1422</v>
      </c>
      <c r="U97" s="593"/>
    </row>
    <row r="98" ht="36" spans="1:21">
      <c r="A98" s="577"/>
      <c r="B98" s="577"/>
      <c r="C98" s="577"/>
      <c r="D98" s="579"/>
      <c r="E98" s="581" t="s">
        <v>1564</v>
      </c>
      <c r="F98" s="582" t="s">
        <v>1440</v>
      </c>
      <c r="G98" s="582" t="s">
        <v>1440</v>
      </c>
      <c r="H98" s="586" t="s">
        <v>1427</v>
      </c>
      <c r="I98" s="586"/>
      <c r="J98" s="586"/>
      <c r="K98" s="582" t="s">
        <v>1419</v>
      </c>
      <c r="L98" s="586" t="s">
        <v>1419</v>
      </c>
      <c r="M98" s="586" t="s">
        <v>1474</v>
      </c>
      <c r="N98" s="586" t="s">
        <v>1502</v>
      </c>
      <c r="O98" s="582" t="s">
        <v>1452</v>
      </c>
      <c r="P98" s="582" t="s">
        <v>1422</v>
      </c>
      <c r="Q98" s="590" t="s">
        <v>1422</v>
      </c>
      <c r="R98" s="590" t="s">
        <v>1422</v>
      </c>
      <c r="S98" s="590" t="s">
        <v>1422</v>
      </c>
      <c r="T98" s="594" t="s">
        <v>1422</v>
      </c>
      <c r="U98" s="586"/>
    </row>
    <row r="99" ht="53" spans="1:21">
      <c r="A99" s="577"/>
      <c r="B99" s="577"/>
      <c r="C99" s="577"/>
      <c r="D99" s="579"/>
      <c r="E99" s="581" t="s">
        <v>1495</v>
      </c>
      <c r="F99" s="582" t="s">
        <v>1440</v>
      </c>
      <c r="G99" s="582" t="s">
        <v>1440</v>
      </c>
      <c r="H99" s="586" t="s">
        <v>1427</v>
      </c>
      <c r="I99" s="586"/>
      <c r="J99" s="586"/>
      <c r="K99" s="582" t="s">
        <v>1419</v>
      </c>
      <c r="L99" s="586" t="s">
        <v>1419</v>
      </c>
      <c r="M99" s="593" t="s">
        <v>1422</v>
      </c>
      <c r="N99" s="592" t="s">
        <v>1479</v>
      </c>
      <c r="O99" s="582" t="s">
        <v>1452</v>
      </c>
      <c r="P99" s="582" t="s">
        <v>1422</v>
      </c>
      <c r="Q99" s="582">
        <v>5</v>
      </c>
      <c r="R99" s="586" t="s">
        <v>1422</v>
      </c>
      <c r="S99" s="593" t="s">
        <v>1568</v>
      </c>
      <c r="T99" s="594" t="s">
        <v>1422</v>
      </c>
      <c r="U99" s="586"/>
    </row>
    <row r="100" ht="36" spans="1:21">
      <c r="A100" s="577"/>
      <c r="B100" s="577"/>
      <c r="C100" s="577"/>
      <c r="D100" s="579"/>
      <c r="E100" s="581"/>
      <c r="F100" s="582" t="s">
        <v>1440</v>
      </c>
      <c r="G100" s="582" t="s">
        <v>1440</v>
      </c>
      <c r="H100" s="586" t="s">
        <v>1560</v>
      </c>
      <c r="I100" s="586"/>
      <c r="J100" s="586"/>
      <c r="K100" s="582" t="s">
        <v>1419</v>
      </c>
      <c r="L100" s="586" t="s">
        <v>1419</v>
      </c>
      <c r="M100" s="586" t="s">
        <v>1561</v>
      </c>
      <c r="N100" s="586" t="s">
        <v>1562</v>
      </c>
      <c r="O100" s="582" t="s">
        <v>1452</v>
      </c>
      <c r="P100" s="582" t="s">
        <v>1422</v>
      </c>
      <c r="Q100" s="590" t="s">
        <v>1422</v>
      </c>
      <c r="R100" s="590" t="s">
        <v>1422</v>
      </c>
      <c r="S100" s="590" t="s">
        <v>1422</v>
      </c>
      <c r="T100" s="594" t="s">
        <v>1422</v>
      </c>
      <c r="U100" s="586"/>
    </row>
    <row r="101" ht="71" spans="1:21">
      <c r="A101" s="577"/>
      <c r="B101" s="577"/>
      <c r="C101" s="577"/>
      <c r="D101" s="579"/>
      <c r="E101" s="581" t="s">
        <v>1563</v>
      </c>
      <c r="F101" s="582"/>
      <c r="G101" s="582"/>
      <c r="H101" s="586"/>
      <c r="I101" s="586"/>
      <c r="J101" s="586"/>
      <c r="K101" s="591" t="s">
        <v>1419</v>
      </c>
      <c r="L101" s="591" t="s">
        <v>1419</v>
      </c>
      <c r="M101" s="593" t="s">
        <v>1494</v>
      </c>
      <c r="N101" s="592" t="s">
        <v>1479</v>
      </c>
      <c r="O101" s="582" t="s">
        <v>1422</v>
      </c>
      <c r="P101" s="582" t="s">
        <v>1422</v>
      </c>
      <c r="Q101" s="582">
        <v>2</v>
      </c>
      <c r="R101" s="586" t="s">
        <v>1422</v>
      </c>
      <c r="S101" s="586" t="s">
        <v>1499</v>
      </c>
      <c r="T101" s="586" t="s">
        <v>1422</v>
      </c>
      <c r="U101" s="593"/>
    </row>
    <row r="102" ht="71" spans="1:21">
      <c r="A102" s="577"/>
      <c r="B102" s="577"/>
      <c r="C102" s="577"/>
      <c r="D102" s="579"/>
      <c r="E102" s="588" t="s">
        <v>1500</v>
      </c>
      <c r="F102" s="582"/>
      <c r="G102" s="582"/>
      <c r="H102" s="586"/>
      <c r="I102" s="586"/>
      <c r="J102" s="586"/>
      <c r="K102" s="591" t="s">
        <v>1419</v>
      </c>
      <c r="L102" s="591" t="s">
        <v>1419</v>
      </c>
      <c r="M102" s="586" t="s">
        <v>1469</v>
      </c>
      <c r="N102" s="582" t="s">
        <v>1470</v>
      </c>
      <c r="O102" s="582" t="s">
        <v>1422</v>
      </c>
      <c r="P102" s="582" t="s">
        <v>1422</v>
      </c>
      <c r="Q102" s="591">
        <v>2</v>
      </c>
      <c r="R102" s="594" t="s">
        <v>1422</v>
      </c>
      <c r="S102" s="594" t="s">
        <v>1447</v>
      </c>
      <c r="T102" s="586" t="s">
        <v>1422</v>
      </c>
      <c r="U102" s="593"/>
    </row>
    <row r="103" ht="36" spans="1:21">
      <c r="A103" s="577"/>
      <c r="B103" s="577"/>
      <c r="C103" s="577"/>
      <c r="D103" s="579"/>
      <c r="E103" s="581" t="s">
        <v>1564</v>
      </c>
      <c r="F103" s="582" t="s">
        <v>1440</v>
      </c>
      <c r="G103" s="582" t="s">
        <v>1440</v>
      </c>
      <c r="H103" s="586" t="s">
        <v>1569</v>
      </c>
      <c r="I103" s="586"/>
      <c r="J103" s="586"/>
      <c r="K103" s="582" t="s">
        <v>1419</v>
      </c>
      <c r="L103" s="586" t="s">
        <v>1419</v>
      </c>
      <c r="M103" s="586" t="s">
        <v>1474</v>
      </c>
      <c r="N103" s="586" t="s">
        <v>1502</v>
      </c>
      <c r="O103" s="582" t="s">
        <v>1452</v>
      </c>
      <c r="P103" s="582" t="s">
        <v>1422</v>
      </c>
      <c r="Q103" s="582">
        <v>7</v>
      </c>
      <c r="R103" s="586" t="s">
        <v>1422</v>
      </c>
      <c r="S103" s="593" t="s">
        <v>1568</v>
      </c>
      <c r="T103" s="594" t="s">
        <v>1422</v>
      </c>
      <c r="U103" s="586"/>
    </row>
    <row r="104" ht="53" spans="1:21">
      <c r="A104" s="577"/>
      <c r="B104" s="577"/>
      <c r="C104" s="577"/>
      <c r="D104" s="579"/>
      <c r="E104" s="581" t="s">
        <v>1495</v>
      </c>
      <c r="F104" s="582" t="s">
        <v>1440</v>
      </c>
      <c r="G104" s="582" t="s">
        <v>1440</v>
      </c>
      <c r="H104" s="586" t="s">
        <v>1427</v>
      </c>
      <c r="I104" s="586"/>
      <c r="J104" s="586"/>
      <c r="K104" s="582" t="s">
        <v>1419</v>
      </c>
      <c r="L104" s="586" t="s">
        <v>1419</v>
      </c>
      <c r="M104" s="593" t="s">
        <v>1422</v>
      </c>
      <c r="N104" s="592" t="s">
        <v>1479</v>
      </c>
      <c r="O104" s="582" t="s">
        <v>1452</v>
      </c>
      <c r="P104" s="582" t="s">
        <v>1422</v>
      </c>
      <c r="Q104" s="590" t="s">
        <v>1422</v>
      </c>
      <c r="R104" s="590" t="s">
        <v>1422</v>
      </c>
      <c r="S104" s="590" t="s">
        <v>1422</v>
      </c>
      <c r="T104" s="594" t="s">
        <v>1422</v>
      </c>
      <c r="U104" s="586"/>
    </row>
    <row r="105" ht="88" spans="1:21">
      <c r="A105" s="577"/>
      <c r="B105" s="577"/>
      <c r="C105" s="577"/>
      <c r="D105" s="579"/>
      <c r="E105" s="581" t="s">
        <v>1570</v>
      </c>
      <c r="F105" s="582" t="s">
        <v>1440</v>
      </c>
      <c r="G105" s="582" t="s">
        <v>1440</v>
      </c>
      <c r="H105" s="586" t="s">
        <v>1560</v>
      </c>
      <c r="I105" s="586"/>
      <c r="J105" s="586"/>
      <c r="K105" s="582" t="s">
        <v>1419</v>
      </c>
      <c r="L105" s="586" t="s">
        <v>1419</v>
      </c>
      <c r="M105" s="586" t="s">
        <v>1561</v>
      </c>
      <c r="N105" s="586" t="s">
        <v>1562</v>
      </c>
      <c r="O105" s="582" t="s">
        <v>1452</v>
      </c>
      <c r="P105" s="582" t="s">
        <v>1422</v>
      </c>
      <c r="Q105" s="590" t="s">
        <v>1422</v>
      </c>
      <c r="R105" s="590" t="s">
        <v>1422</v>
      </c>
      <c r="S105" s="590" t="s">
        <v>1422</v>
      </c>
      <c r="T105" s="594" t="s">
        <v>1422</v>
      </c>
      <c r="U105" s="586"/>
    </row>
    <row r="106" ht="71" spans="1:21">
      <c r="A106" s="577"/>
      <c r="B106" s="577"/>
      <c r="C106" s="577"/>
      <c r="D106" s="579"/>
      <c r="E106" s="581" t="s">
        <v>1563</v>
      </c>
      <c r="F106" s="582"/>
      <c r="G106" s="582"/>
      <c r="H106" s="586"/>
      <c r="I106" s="586"/>
      <c r="J106" s="586"/>
      <c r="K106" s="591" t="s">
        <v>1419</v>
      </c>
      <c r="L106" s="591" t="s">
        <v>1419</v>
      </c>
      <c r="M106" s="593" t="s">
        <v>1494</v>
      </c>
      <c r="N106" s="592" t="s">
        <v>1479</v>
      </c>
      <c r="O106" s="582" t="s">
        <v>1422</v>
      </c>
      <c r="P106" s="582" t="s">
        <v>1422</v>
      </c>
      <c r="Q106" s="582">
        <v>2</v>
      </c>
      <c r="R106" s="586" t="s">
        <v>1422</v>
      </c>
      <c r="S106" s="586" t="s">
        <v>1499</v>
      </c>
      <c r="T106" s="586" t="s">
        <v>1422</v>
      </c>
      <c r="U106" s="593"/>
    </row>
    <row r="107" ht="71" spans="1:21">
      <c r="A107" s="577"/>
      <c r="B107" s="577"/>
      <c r="C107" s="577"/>
      <c r="D107" s="579"/>
      <c r="E107" s="588" t="s">
        <v>1500</v>
      </c>
      <c r="F107" s="582"/>
      <c r="G107" s="582"/>
      <c r="H107" s="586"/>
      <c r="I107" s="586"/>
      <c r="J107" s="586"/>
      <c r="K107" s="591" t="s">
        <v>1419</v>
      </c>
      <c r="L107" s="591" t="s">
        <v>1419</v>
      </c>
      <c r="M107" s="586" t="s">
        <v>1469</v>
      </c>
      <c r="N107" s="582" t="s">
        <v>1470</v>
      </c>
      <c r="O107" s="582" t="s">
        <v>1422</v>
      </c>
      <c r="P107" s="582" t="s">
        <v>1422</v>
      </c>
      <c r="Q107" s="591">
        <v>2</v>
      </c>
      <c r="R107" s="594" t="s">
        <v>1422</v>
      </c>
      <c r="S107" s="594" t="s">
        <v>1447</v>
      </c>
      <c r="T107" s="586" t="s">
        <v>1422</v>
      </c>
      <c r="U107" s="593"/>
    </row>
    <row r="108" ht="36" spans="1:21">
      <c r="A108" s="577"/>
      <c r="B108" s="577"/>
      <c r="C108" s="577"/>
      <c r="D108" s="579"/>
      <c r="E108" s="581" t="s">
        <v>1564</v>
      </c>
      <c r="F108" s="582" t="s">
        <v>1440</v>
      </c>
      <c r="G108" s="582" t="s">
        <v>1440</v>
      </c>
      <c r="H108" s="586" t="s">
        <v>1427</v>
      </c>
      <c r="I108" s="586"/>
      <c r="J108" s="586"/>
      <c r="K108" s="582" t="s">
        <v>1419</v>
      </c>
      <c r="L108" s="586" t="s">
        <v>1419</v>
      </c>
      <c r="M108" s="586" t="s">
        <v>1474</v>
      </c>
      <c r="N108" s="586" t="s">
        <v>1502</v>
      </c>
      <c r="O108" s="582" t="s">
        <v>1452</v>
      </c>
      <c r="P108" s="582" t="s">
        <v>1422</v>
      </c>
      <c r="Q108" s="582">
        <v>1</v>
      </c>
      <c r="R108" s="586" t="s">
        <v>1422</v>
      </c>
      <c r="S108" s="593" t="s">
        <v>1568</v>
      </c>
      <c r="T108" s="594" t="s">
        <v>1422</v>
      </c>
      <c r="U108" s="586"/>
    </row>
    <row r="109" ht="53" spans="1:21">
      <c r="A109" s="577"/>
      <c r="B109" s="577"/>
      <c r="C109" s="577"/>
      <c r="D109" s="579"/>
      <c r="E109" s="581" t="s">
        <v>1495</v>
      </c>
      <c r="F109" s="582" t="s">
        <v>1440</v>
      </c>
      <c r="G109" s="582" t="s">
        <v>1440</v>
      </c>
      <c r="H109" s="586" t="s">
        <v>1427</v>
      </c>
      <c r="I109" s="586"/>
      <c r="J109" s="586"/>
      <c r="K109" s="582" t="s">
        <v>1419</v>
      </c>
      <c r="L109" s="586" t="s">
        <v>1419</v>
      </c>
      <c r="M109" s="593" t="s">
        <v>1422</v>
      </c>
      <c r="N109" s="592" t="s">
        <v>1479</v>
      </c>
      <c r="O109" s="582" t="s">
        <v>1452</v>
      </c>
      <c r="P109" s="582" t="s">
        <v>1422</v>
      </c>
      <c r="Q109" s="590">
        <v>1</v>
      </c>
      <c r="R109" s="590" t="s">
        <v>1422</v>
      </c>
      <c r="S109" s="590" t="s">
        <v>1447</v>
      </c>
      <c r="T109" s="594" t="s">
        <v>1422</v>
      </c>
      <c r="U109" s="586"/>
    </row>
    <row r="110" ht="36" spans="1:21">
      <c r="A110" s="577"/>
      <c r="B110" s="577"/>
      <c r="C110" s="577"/>
      <c r="D110" s="579"/>
      <c r="E110" s="581"/>
      <c r="F110" s="582" t="s">
        <v>1440</v>
      </c>
      <c r="G110" s="582" t="s">
        <v>1440</v>
      </c>
      <c r="H110" s="586" t="s">
        <v>1560</v>
      </c>
      <c r="I110" s="586"/>
      <c r="J110" s="586"/>
      <c r="K110" s="582" t="s">
        <v>1419</v>
      </c>
      <c r="L110" s="586" t="s">
        <v>1419</v>
      </c>
      <c r="M110" s="586" t="s">
        <v>1561</v>
      </c>
      <c r="N110" s="586" t="s">
        <v>1562</v>
      </c>
      <c r="O110" s="582" t="s">
        <v>1452</v>
      </c>
      <c r="P110" s="582" t="s">
        <v>1422</v>
      </c>
      <c r="Q110" s="582">
        <v>8</v>
      </c>
      <c r="R110" s="586" t="s">
        <v>1422</v>
      </c>
      <c r="S110" s="593" t="s">
        <v>1568</v>
      </c>
      <c r="T110" s="594" t="s">
        <v>1422</v>
      </c>
      <c r="U110" s="586"/>
    </row>
    <row r="111" ht="53" spans="1:21">
      <c r="A111" s="577"/>
      <c r="B111" s="577"/>
      <c r="C111" s="577"/>
      <c r="D111" s="579"/>
      <c r="E111" s="581" t="s">
        <v>1522</v>
      </c>
      <c r="F111" s="582"/>
      <c r="G111" s="582"/>
      <c r="H111" s="586"/>
      <c r="I111" s="586"/>
      <c r="J111" s="586"/>
      <c r="K111" s="591" t="s">
        <v>1419</v>
      </c>
      <c r="L111" s="591" t="s">
        <v>1419</v>
      </c>
      <c r="M111" s="593" t="s">
        <v>1494</v>
      </c>
      <c r="N111" s="592" t="s">
        <v>1479</v>
      </c>
      <c r="O111" s="582" t="s">
        <v>1422</v>
      </c>
      <c r="P111" s="582" t="s">
        <v>1422</v>
      </c>
      <c r="Q111" s="582">
        <v>2</v>
      </c>
      <c r="R111" s="586" t="s">
        <v>1422</v>
      </c>
      <c r="S111" s="586" t="s">
        <v>1499</v>
      </c>
      <c r="T111" s="586" t="s">
        <v>1422</v>
      </c>
      <c r="U111" s="593"/>
    </row>
    <row r="112" ht="71" spans="1:21">
      <c r="A112" s="577"/>
      <c r="B112" s="577"/>
      <c r="C112" s="577"/>
      <c r="D112" s="579"/>
      <c r="E112" s="588" t="s">
        <v>1500</v>
      </c>
      <c r="F112" s="582"/>
      <c r="G112" s="582"/>
      <c r="H112" s="586"/>
      <c r="I112" s="586"/>
      <c r="J112" s="586"/>
      <c r="K112" s="591" t="s">
        <v>1419</v>
      </c>
      <c r="L112" s="591" t="s">
        <v>1419</v>
      </c>
      <c r="M112" s="586" t="s">
        <v>1469</v>
      </c>
      <c r="N112" s="582" t="s">
        <v>1470</v>
      </c>
      <c r="O112" s="582" t="s">
        <v>1422</v>
      </c>
      <c r="P112" s="582" t="s">
        <v>1422</v>
      </c>
      <c r="Q112" s="591">
        <v>2</v>
      </c>
      <c r="R112" s="594" t="s">
        <v>1422</v>
      </c>
      <c r="S112" s="594" t="s">
        <v>1447</v>
      </c>
      <c r="T112" s="586" t="s">
        <v>1422</v>
      </c>
      <c r="U112" s="593"/>
    </row>
    <row r="113" ht="106" spans="1:21">
      <c r="A113" s="577"/>
      <c r="B113" s="577"/>
      <c r="C113" s="577"/>
      <c r="D113" s="579"/>
      <c r="E113" s="581" t="s">
        <v>1571</v>
      </c>
      <c r="F113" s="582" t="s">
        <v>1440</v>
      </c>
      <c r="G113" s="582" t="s">
        <v>1440</v>
      </c>
      <c r="H113" s="586" t="s">
        <v>1427</v>
      </c>
      <c r="I113" s="586"/>
      <c r="J113" s="586"/>
      <c r="K113" s="582" t="s">
        <v>1419</v>
      </c>
      <c r="L113" s="586" t="s">
        <v>1419</v>
      </c>
      <c r="M113" s="586" t="s">
        <v>1474</v>
      </c>
      <c r="N113" s="586" t="s">
        <v>1502</v>
      </c>
      <c r="O113" s="582" t="s">
        <v>1452</v>
      </c>
      <c r="P113" s="582" t="s">
        <v>1422</v>
      </c>
      <c r="Q113" s="590" t="s">
        <v>1422</v>
      </c>
      <c r="R113" s="590" t="s">
        <v>1422</v>
      </c>
      <c r="S113" s="590" t="s">
        <v>1422</v>
      </c>
      <c r="T113" s="594" t="s">
        <v>1422</v>
      </c>
      <c r="U113" s="586"/>
    </row>
    <row r="114" ht="88" spans="1:21">
      <c r="A114" s="576">
        <f>B89</f>
        <v>0.734722222222222</v>
      </c>
      <c r="B114" s="577">
        <f>A114+C114</f>
        <v>0.738194444444445</v>
      </c>
      <c r="C114" s="578">
        <v>0.00347222222222222</v>
      </c>
      <c r="D114" s="579" t="s">
        <v>1572</v>
      </c>
      <c r="E114" s="581" t="s">
        <v>1573</v>
      </c>
      <c r="F114" s="582" t="s">
        <v>1440</v>
      </c>
      <c r="G114" s="582" t="s">
        <v>1440</v>
      </c>
      <c r="H114" s="582" t="s">
        <v>1427</v>
      </c>
      <c r="I114" s="582"/>
      <c r="J114" s="582"/>
      <c r="K114" s="591" t="s">
        <v>1427</v>
      </c>
      <c r="L114" s="591" t="s">
        <v>1427</v>
      </c>
      <c r="M114" s="593" t="s">
        <v>1422</v>
      </c>
      <c r="N114" s="592" t="s">
        <v>1479</v>
      </c>
      <c r="O114" s="582" t="s">
        <v>1422</v>
      </c>
      <c r="P114" s="582" t="s">
        <v>1422</v>
      </c>
      <c r="Q114" s="593" t="s">
        <v>1422</v>
      </c>
      <c r="R114" s="593" t="s">
        <v>1422</v>
      </c>
      <c r="S114" s="593" t="s">
        <v>1422</v>
      </c>
      <c r="T114" s="594" t="s">
        <v>1574</v>
      </c>
      <c r="U114" s="586" t="s">
        <v>1575</v>
      </c>
    </row>
    <row r="115" ht="106" spans="1:21">
      <c r="A115" s="576"/>
      <c r="B115" s="577"/>
      <c r="C115" s="578"/>
      <c r="D115" s="579"/>
      <c r="E115" s="581" t="s">
        <v>1576</v>
      </c>
      <c r="F115" s="582" t="s">
        <v>1440</v>
      </c>
      <c r="G115" s="582" t="s">
        <v>1440</v>
      </c>
      <c r="H115" s="582" t="s">
        <v>1577</v>
      </c>
      <c r="I115" s="582"/>
      <c r="J115" s="582"/>
      <c r="K115" s="591" t="s">
        <v>1427</v>
      </c>
      <c r="L115" s="591" t="s">
        <v>1427</v>
      </c>
      <c r="M115" s="593" t="s">
        <v>1422</v>
      </c>
      <c r="N115" s="592" t="s">
        <v>1479</v>
      </c>
      <c r="O115" s="582" t="s">
        <v>1422</v>
      </c>
      <c r="P115" s="582" t="s">
        <v>1422</v>
      </c>
      <c r="Q115" s="593">
        <v>2</v>
      </c>
      <c r="R115" s="593" t="s">
        <v>1422</v>
      </c>
      <c r="S115" s="593" t="s">
        <v>1447</v>
      </c>
      <c r="T115" s="594" t="s">
        <v>1422</v>
      </c>
      <c r="U115" s="586"/>
    </row>
    <row r="116" ht="71" spans="1:21">
      <c r="A116" s="576"/>
      <c r="B116" s="577"/>
      <c r="C116" s="578"/>
      <c r="D116" s="579"/>
      <c r="E116" s="581" t="s">
        <v>1578</v>
      </c>
      <c r="F116" s="582" t="s">
        <v>1440</v>
      </c>
      <c r="G116" s="582" t="s">
        <v>1440</v>
      </c>
      <c r="H116" s="582"/>
      <c r="I116" s="582"/>
      <c r="J116" s="582"/>
      <c r="K116" s="582" t="s">
        <v>1419</v>
      </c>
      <c r="L116" s="586" t="s">
        <v>1419</v>
      </c>
      <c r="M116" s="582" t="s">
        <v>1474</v>
      </c>
      <c r="N116" s="586" t="s">
        <v>1479</v>
      </c>
      <c r="O116" s="582" t="s">
        <v>1579</v>
      </c>
      <c r="P116" s="582" t="s">
        <v>1422</v>
      </c>
      <c r="Q116" s="593">
        <v>3</v>
      </c>
      <c r="R116" s="593" t="s">
        <v>1422</v>
      </c>
      <c r="S116" s="593" t="s">
        <v>1580</v>
      </c>
      <c r="T116" s="594" t="s">
        <v>1422</v>
      </c>
      <c r="U116" s="586"/>
    </row>
    <row r="117" ht="53" spans="1:21">
      <c r="A117" s="576">
        <f>B114</f>
        <v>0.738194444444445</v>
      </c>
      <c r="B117" s="577">
        <f>A117+C117</f>
        <v>0.739583333333333</v>
      </c>
      <c r="C117" s="578">
        <v>0.00138888888888889</v>
      </c>
      <c r="D117" s="579" t="s">
        <v>1581</v>
      </c>
      <c r="E117" s="581" t="s">
        <v>1495</v>
      </c>
      <c r="F117" s="582" t="s">
        <v>1440</v>
      </c>
      <c r="G117" s="582" t="s">
        <v>1440</v>
      </c>
      <c r="H117" s="582" t="s">
        <v>1427</v>
      </c>
      <c r="I117" s="582"/>
      <c r="J117" s="582"/>
      <c r="K117" s="591" t="s">
        <v>1427</v>
      </c>
      <c r="L117" s="591" t="s">
        <v>1427</v>
      </c>
      <c r="M117" s="593" t="s">
        <v>1469</v>
      </c>
      <c r="N117" s="592" t="s">
        <v>1479</v>
      </c>
      <c r="O117" s="582" t="s">
        <v>1422</v>
      </c>
      <c r="P117" s="582" t="s">
        <v>1422</v>
      </c>
      <c r="Q117" s="586" t="s">
        <v>1422</v>
      </c>
      <c r="R117" s="586" t="s">
        <v>1422</v>
      </c>
      <c r="S117" s="586" t="s">
        <v>1422</v>
      </c>
      <c r="T117" s="594" t="s">
        <v>1422</v>
      </c>
      <c r="U117" s="586"/>
    </row>
    <row r="118" ht="71" spans="1:21">
      <c r="A118" s="576"/>
      <c r="B118" s="577"/>
      <c r="C118" s="578"/>
      <c r="D118" s="579"/>
      <c r="E118" s="598" t="s">
        <v>1582</v>
      </c>
      <c r="F118" s="582" t="s">
        <v>1440</v>
      </c>
      <c r="G118" s="582" t="s">
        <v>1440</v>
      </c>
      <c r="H118" s="582" t="s">
        <v>1427</v>
      </c>
      <c r="I118" s="582"/>
      <c r="J118" s="582"/>
      <c r="K118" s="582" t="s">
        <v>1419</v>
      </c>
      <c r="L118" s="586" t="s">
        <v>1419</v>
      </c>
      <c r="M118" s="582" t="s">
        <v>1469</v>
      </c>
      <c r="N118" s="586" t="s">
        <v>1479</v>
      </c>
      <c r="O118" s="582" t="s">
        <v>1452</v>
      </c>
      <c r="P118" s="582" t="s">
        <v>1422</v>
      </c>
      <c r="Q118" s="590">
        <v>2</v>
      </c>
      <c r="R118" s="590" t="s">
        <v>1422</v>
      </c>
      <c r="S118" s="590" t="s">
        <v>1447</v>
      </c>
      <c r="T118" s="594" t="s">
        <v>1422</v>
      </c>
      <c r="U118" s="586"/>
    </row>
    <row r="119" ht="194" spans="1:21">
      <c r="A119" s="576"/>
      <c r="B119" s="577"/>
      <c r="C119" s="578"/>
      <c r="D119" s="579"/>
      <c r="E119" s="599" t="s">
        <v>1583</v>
      </c>
      <c r="F119" s="582" t="s">
        <v>1440</v>
      </c>
      <c r="G119" s="582" t="s">
        <v>1440</v>
      </c>
      <c r="H119" s="586" t="s">
        <v>1560</v>
      </c>
      <c r="I119" s="586"/>
      <c r="J119" s="586"/>
      <c r="K119" s="582" t="s">
        <v>1419</v>
      </c>
      <c r="L119" s="586" t="s">
        <v>1419</v>
      </c>
      <c r="M119" s="593" t="s">
        <v>1561</v>
      </c>
      <c r="N119" s="592" t="s">
        <v>1479</v>
      </c>
      <c r="O119" s="582" t="s">
        <v>1452</v>
      </c>
      <c r="P119" s="582" t="s">
        <v>1422</v>
      </c>
      <c r="Q119" s="590" t="s">
        <v>1422</v>
      </c>
      <c r="R119" s="590" t="s">
        <v>1422</v>
      </c>
      <c r="S119" s="590" t="s">
        <v>1422</v>
      </c>
      <c r="T119" s="594" t="s">
        <v>1422</v>
      </c>
      <c r="U119" s="586"/>
    </row>
    <row r="120" ht="53" spans="1:21">
      <c r="A120" s="576"/>
      <c r="B120" s="577"/>
      <c r="C120" s="578"/>
      <c r="D120" s="579"/>
      <c r="E120" s="581" t="s">
        <v>1564</v>
      </c>
      <c r="F120" s="582" t="s">
        <v>1440</v>
      </c>
      <c r="G120" s="582" t="s">
        <v>1440</v>
      </c>
      <c r="H120" s="586" t="s">
        <v>1427</v>
      </c>
      <c r="I120" s="586"/>
      <c r="J120" s="586"/>
      <c r="K120" s="582" t="s">
        <v>1419</v>
      </c>
      <c r="L120" s="586" t="s">
        <v>1419</v>
      </c>
      <c r="M120" s="586" t="s">
        <v>1474</v>
      </c>
      <c r="N120" s="586" t="s">
        <v>1479</v>
      </c>
      <c r="O120" s="582" t="s">
        <v>1452</v>
      </c>
      <c r="P120" s="582" t="s">
        <v>1422</v>
      </c>
      <c r="Q120" s="582">
        <v>1</v>
      </c>
      <c r="R120" s="586" t="s">
        <v>1422</v>
      </c>
      <c r="S120" s="593" t="s">
        <v>1584</v>
      </c>
      <c r="T120" s="594" t="s">
        <v>1422</v>
      </c>
      <c r="U120" s="586" t="s">
        <v>1491</v>
      </c>
    </row>
    <row r="121" ht="141" spans="1:21">
      <c r="A121" s="576">
        <f>B117</f>
        <v>0.739583333333333</v>
      </c>
      <c r="B121" s="577">
        <f>A121+C121</f>
        <v>0.740277777777778</v>
      </c>
      <c r="C121" s="578">
        <v>0.000694444444444444</v>
      </c>
      <c r="D121" s="579" t="s">
        <v>1585</v>
      </c>
      <c r="E121" s="581" t="s">
        <v>1586</v>
      </c>
      <c r="F121" s="582" t="s">
        <v>1440</v>
      </c>
      <c r="G121" s="582" t="s">
        <v>1440</v>
      </c>
      <c r="H121" s="582" t="s">
        <v>1427</v>
      </c>
      <c r="I121" s="582"/>
      <c r="J121" s="582"/>
      <c r="K121" s="586" t="s">
        <v>1587</v>
      </c>
      <c r="L121" s="586" t="s">
        <v>1427</v>
      </c>
      <c r="M121" s="586" t="s">
        <v>1588</v>
      </c>
      <c r="N121" s="586" t="s">
        <v>1589</v>
      </c>
      <c r="O121" s="582" t="s">
        <v>1442</v>
      </c>
      <c r="P121" s="586" t="s">
        <v>1422</v>
      </c>
      <c r="Q121" s="586" t="s">
        <v>1590</v>
      </c>
      <c r="R121" s="586" t="s">
        <v>1590</v>
      </c>
      <c r="S121" s="586" t="s">
        <v>1590</v>
      </c>
      <c r="T121" s="594" t="s">
        <v>1422</v>
      </c>
      <c r="U121" s="586" t="s">
        <v>15</v>
      </c>
    </row>
  </sheetData>
  <mergeCells count="178">
    <mergeCell ref="A1:U1"/>
    <mergeCell ref="A2:U2"/>
    <mergeCell ref="A3:B3"/>
    <mergeCell ref="F3:G3"/>
    <mergeCell ref="H3:J3"/>
    <mergeCell ref="F4:J4"/>
    <mergeCell ref="F5:J5"/>
    <mergeCell ref="F6:J6"/>
    <mergeCell ref="H7:J7"/>
    <mergeCell ref="H8:J8"/>
    <mergeCell ref="H9:J9"/>
    <mergeCell ref="H10:J10"/>
    <mergeCell ref="H11:J11"/>
    <mergeCell ref="H12:J12"/>
    <mergeCell ref="H13:J13"/>
    <mergeCell ref="H14:J14"/>
    <mergeCell ref="H15:J15"/>
    <mergeCell ref="H16:J16"/>
    <mergeCell ref="H21:J21"/>
    <mergeCell ref="H22:J22"/>
    <mergeCell ref="H23:J23"/>
    <mergeCell ref="H28:J28"/>
    <mergeCell ref="H29:J29"/>
    <mergeCell ref="H30:J30"/>
    <mergeCell ref="H35:J35"/>
    <mergeCell ref="H36:J36"/>
    <mergeCell ref="H43:J43"/>
    <mergeCell ref="H44:J44"/>
    <mergeCell ref="H45:J45"/>
    <mergeCell ref="H46:J46"/>
    <mergeCell ref="H47:J47"/>
    <mergeCell ref="H48:J48"/>
    <mergeCell ref="H49:J49"/>
    <mergeCell ref="H50:J50"/>
    <mergeCell ref="H55:J55"/>
    <mergeCell ref="H56:J56"/>
    <mergeCell ref="H61:J61"/>
    <mergeCell ref="H62:J62"/>
    <mergeCell ref="H63:J63"/>
    <mergeCell ref="H64:J64"/>
    <mergeCell ref="H65:J65"/>
    <mergeCell ref="H66:J66"/>
    <mergeCell ref="H71:J71"/>
    <mergeCell ref="H72:J72"/>
    <mergeCell ref="H73:J73"/>
    <mergeCell ref="H74:J74"/>
    <mergeCell ref="H75:J75"/>
    <mergeCell ref="H76:J76"/>
    <mergeCell ref="H81:J81"/>
    <mergeCell ref="H82:J82"/>
    <mergeCell ref="H83:J83"/>
    <mergeCell ref="H87:J87"/>
    <mergeCell ref="H88:J88"/>
    <mergeCell ref="H89:J89"/>
    <mergeCell ref="H90:J90"/>
    <mergeCell ref="H93:J93"/>
    <mergeCell ref="H94:J94"/>
    <mergeCell ref="H95:J95"/>
    <mergeCell ref="H98:J98"/>
    <mergeCell ref="H99:J99"/>
    <mergeCell ref="H100:J100"/>
    <mergeCell ref="H103:J103"/>
    <mergeCell ref="H104:J104"/>
    <mergeCell ref="H105:J105"/>
    <mergeCell ref="H108:J108"/>
    <mergeCell ref="H109:J109"/>
    <mergeCell ref="H110:J110"/>
    <mergeCell ref="H113:J113"/>
    <mergeCell ref="H114:J114"/>
    <mergeCell ref="H117:J117"/>
    <mergeCell ref="H118:J118"/>
    <mergeCell ref="H119:J119"/>
    <mergeCell ref="H120:J120"/>
    <mergeCell ref="H121:J121"/>
    <mergeCell ref="A9:A10"/>
    <mergeCell ref="A11:A12"/>
    <mergeCell ref="A13:A14"/>
    <mergeCell ref="A15:A21"/>
    <mergeCell ref="A22:A28"/>
    <mergeCell ref="A29:A35"/>
    <mergeCell ref="A36:A42"/>
    <mergeCell ref="A43:A44"/>
    <mergeCell ref="A45:A46"/>
    <mergeCell ref="A47:A48"/>
    <mergeCell ref="A49:A55"/>
    <mergeCell ref="A56:A60"/>
    <mergeCell ref="A61:A62"/>
    <mergeCell ref="A63:A64"/>
    <mergeCell ref="A65:A71"/>
    <mergeCell ref="A72:A74"/>
    <mergeCell ref="A75:A86"/>
    <mergeCell ref="A87:A88"/>
    <mergeCell ref="A89:A113"/>
    <mergeCell ref="A114:A116"/>
    <mergeCell ref="A117:A120"/>
    <mergeCell ref="B9:B10"/>
    <mergeCell ref="B11:B12"/>
    <mergeCell ref="B13:B14"/>
    <mergeCell ref="B15:B21"/>
    <mergeCell ref="B22:B28"/>
    <mergeCell ref="B29:B35"/>
    <mergeCell ref="B36:B42"/>
    <mergeCell ref="B43:B44"/>
    <mergeCell ref="B45:B46"/>
    <mergeCell ref="B47:B48"/>
    <mergeCell ref="B49:B55"/>
    <mergeCell ref="B56:B60"/>
    <mergeCell ref="B61:B62"/>
    <mergeCell ref="B63:B64"/>
    <mergeCell ref="B65:B71"/>
    <mergeCell ref="B72:B74"/>
    <mergeCell ref="B75:B86"/>
    <mergeCell ref="B87:B88"/>
    <mergeCell ref="B89:B113"/>
    <mergeCell ref="B114:B116"/>
    <mergeCell ref="B117:B120"/>
    <mergeCell ref="C9:C10"/>
    <mergeCell ref="C11:C12"/>
    <mergeCell ref="C13:C14"/>
    <mergeCell ref="C15:C21"/>
    <mergeCell ref="C22:C28"/>
    <mergeCell ref="C29:C35"/>
    <mergeCell ref="C36:C42"/>
    <mergeCell ref="C43:C44"/>
    <mergeCell ref="C45:C46"/>
    <mergeCell ref="C47:C48"/>
    <mergeCell ref="C49:C55"/>
    <mergeCell ref="C56:C60"/>
    <mergeCell ref="C61:C62"/>
    <mergeCell ref="C63:C64"/>
    <mergeCell ref="C65:C71"/>
    <mergeCell ref="C72:C74"/>
    <mergeCell ref="C75:C86"/>
    <mergeCell ref="C87:C88"/>
    <mergeCell ref="C89:C113"/>
    <mergeCell ref="C114:C116"/>
    <mergeCell ref="C117:C120"/>
    <mergeCell ref="D9:D10"/>
    <mergeCell ref="D11:D12"/>
    <mergeCell ref="D13:D14"/>
    <mergeCell ref="D15:D21"/>
    <mergeCell ref="D22:D28"/>
    <mergeCell ref="D29:D35"/>
    <mergeCell ref="D36:D42"/>
    <mergeCell ref="D43:D44"/>
    <mergeCell ref="D45:D46"/>
    <mergeCell ref="D47:D48"/>
    <mergeCell ref="D49:D55"/>
    <mergeCell ref="D56:D60"/>
    <mergeCell ref="D61:D62"/>
    <mergeCell ref="D63:D64"/>
    <mergeCell ref="D65:D71"/>
    <mergeCell ref="D72:D74"/>
    <mergeCell ref="D75:D86"/>
    <mergeCell ref="D87:D88"/>
    <mergeCell ref="D89:D113"/>
    <mergeCell ref="D114:D116"/>
    <mergeCell ref="D117:D120"/>
    <mergeCell ref="M20:M21"/>
    <mergeCell ref="M27:M28"/>
    <mergeCell ref="M34:M35"/>
    <mergeCell ref="M54:M55"/>
    <mergeCell ref="M70:M71"/>
    <mergeCell ref="M80:M81"/>
    <mergeCell ref="M85:M86"/>
    <mergeCell ref="H17:J20"/>
    <mergeCell ref="H24:J27"/>
    <mergeCell ref="H31:J34"/>
    <mergeCell ref="H37:J38"/>
    <mergeCell ref="H39:J40"/>
    <mergeCell ref="H41:J42"/>
    <mergeCell ref="H51:J54"/>
    <mergeCell ref="H57:J58"/>
    <mergeCell ref="H59:J60"/>
    <mergeCell ref="H67:J70"/>
    <mergeCell ref="H77:J80"/>
    <mergeCell ref="H84:J86"/>
    <mergeCell ref="H115:J11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229"/>
  <sheetViews>
    <sheetView workbookViewId="0">
      <selection activeCell="G15" sqref="G15:K15"/>
    </sheetView>
  </sheetViews>
  <sheetFormatPr defaultColWidth="9" defaultRowHeight="16.8"/>
  <cols>
    <col min="1" max="1" width="4.75" style="457" customWidth="1"/>
    <col min="2" max="2" width="3.125" style="457" customWidth="1"/>
    <col min="3" max="3" width="49.25" style="457" customWidth="1"/>
    <col min="4" max="4" width="13.75" style="457" customWidth="1"/>
    <col min="5" max="5" width="17.125" style="457" customWidth="1"/>
    <col min="6" max="8" width="9" style="458"/>
    <col min="9" max="9" width="39.0384615384615" style="458" customWidth="1"/>
    <col min="10" max="10" width="11.7307692307692" style="458" customWidth="1"/>
    <col min="11" max="13" width="9" style="458"/>
    <col min="14" max="14" width="54.0769230769231" style="458" customWidth="1"/>
    <col min="15" max="15" width="11.7307692307692" style="458" customWidth="1"/>
    <col min="16" max="18" width="9" style="458"/>
    <col min="19" max="19" width="5.53846153846154" style="458" customWidth="1"/>
    <col min="20" max="20" width="49.6153846153846" style="458" customWidth="1"/>
    <col min="21" max="21" width="38.0769230769231" style="458" customWidth="1"/>
    <col min="22" max="22" width="13" style="458" customWidth="1"/>
    <col min="23" max="23" width="9" style="458"/>
    <col min="24" max="24" width="4.80769230769231" style="459" customWidth="1"/>
    <col min="25" max="25" width="21.5384615384615" style="459" customWidth="1"/>
    <col min="26" max="26" width="13.6923076923077" style="459" customWidth="1"/>
    <col min="27" max="27" width="5.53846153846154" style="459" customWidth="1"/>
    <col min="28" max="28" width="11.7307692307692" style="459" customWidth="1"/>
    <col min="29" max="29" width="18.6153846153846" style="459" customWidth="1"/>
    <col min="30" max="30" width="20.3942307692308" style="459" customWidth="1"/>
    <col min="31" max="33" width="9" style="459"/>
    <col min="34" max="34" width="49.6153846153846" style="459" customWidth="1"/>
    <col min="35" max="36" width="9" style="459"/>
    <col min="37" max="37" width="37.5" style="459" customWidth="1"/>
    <col min="38" max="38" width="14.3846153846154" style="459" customWidth="1"/>
    <col min="39" max="44" width="9" style="459"/>
    <col min="45" max="45" width="4.80769230769231" style="459" customWidth="1"/>
    <col min="46" max="46" width="26.3461538461538" style="459" customWidth="1"/>
    <col min="47" max="89" width="9" style="459"/>
    <col min="90" max="16384" width="9" style="458"/>
  </cols>
  <sheetData>
    <row r="1" ht="17.6" spans="1:53">
      <c r="A1" s="460" t="s">
        <v>1591</v>
      </c>
      <c r="B1" s="460"/>
      <c r="C1" s="460"/>
      <c r="D1" s="460"/>
      <c r="E1" s="468"/>
      <c r="F1" s="458"/>
      <c r="G1" s="469" t="s">
        <v>1592</v>
      </c>
      <c r="H1" s="469"/>
      <c r="I1" s="469"/>
      <c r="J1" s="469"/>
      <c r="K1" s="469"/>
      <c r="L1" s="475"/>
      <c r="M1" s="480" t="s">
        <v>1593</v>
      </c>
      <c r="N1" s="480"/>
      <c r="O1" s="480"/>
      <c r="P1" s="480"/>
      <c r="Q1" s="458"/>
      <c r="R1" s="501"/>
      <c r="S1" s="502" t="s">
        <v>1593</v>
      </c>
      <c r="T1" s="502"/>
      <c r="U1" s="502"/>
      <c r="V1" s="502"/>
      <c r="W1" s="458"/>
      <c r="X1" s="528" t="s">
        <v>1594</v>
      </c>
      <c r="Y1" s="528"/>
      <c r="Z1" s="528"/>
      <c r="AA1" s="528"/>
      <c r="AB1" s="528"/>
      <c r="AC1" s="528"/>
      <c r="AD1" s="528"/>
      <c r="AE1" s="458"/>
      <c r="AG1" s="460" t="s">
        <v>1595</v>
      </c>
      <c r="AH1" s="460"/>
      <c r="AI1" s="460"/>
      <c r="AJ1" s="460"/>
      <c r="AK1" s="553"/>
      <c r="AL1" s="460"/>
      <c r="AM1" s="460"/>
      <c r="AN1" s="460"/>
      <c r="AO1" s="460"/>
      <c r="AP1" s="460"/>
      <c r="AS1" s="559" t="s">
        <v>1596</v>
      </c>
      <c r="AT1" s="559"/>
      <c r="AU1" s="559"/>
      <c r="AV1" s="559"/>
      <c r="AW1" s="559"/>
      <c r="AX1" s="559"/>
      <c r="AY1" s="559"/>
      <c r="AZ1" s="559"/>
      <c r="BA1" s="559"/>
    </row>
    <row r="2" ht="49" customHeight="1" spans="1:53">
      <c r="A2" s="460"/>
      <c r="B2" s="460"/>
      <c r="C2" s="460"/>
      <c r="D2" s="460"/>
      <c r="E2" s="468"/>
      <c r="F2" s="458"/>
      <c r="G2" s="469"/>
      <c r="H2" s="469"/>
      <c r="I2" s="469"/>
      <c r="J2" s="469"/>
      <c r="K2" s="469"/>
      <c r="L2" s="475"/>
      <c r="M2" s="481" t="s">
        <v>1597</v>
      </c>
      <c r="N2" s="481"/>
      <c r="O2" s="481"/>
      <c r="P2" s="481"/>
      <c r="Q2" s="458"/>
      <c r="R2" s="501"/>
      <c r="S2" s="503" t="s">
        <v>1597</v>
      </c>
      <c r="T2" s="503"/>
      <c r="U2" s="503"/>
      <c r="V2" s="503"/>
      <c r="W2" s="458"/>
      <c r="X2" s="529" t="s">
        <v>1597</v>
      </c>
      <c r="Y2" s="540"/>
      <c r="Z2" s="540"/>
      <c r="AA2" s="540"/>
      <c r="AB2" s="540"/>
      <c r="AC2" s="540"/>
      <c r="AD2" s="540"/>
      <c r="AE2" s="543"/>
      <c r="AG2" s="548" t="s">
        <v>1598</v>
      </c>
      <c r="AH2" s="548"/>
      <c r="AI2" s="548"/>
      <c r="AJ2" s="548"/>
      <c r="AK2" s="548"/>
      <c r="AL2" s="548"/>
      <c r="AM2" s="548"/>
      <c r="AN2" s="548"/>
      <c r="AO2" s="548"/>
      <c r="AP2" s="548"/>
      <c r="AS2" s="560" t="s">
        <v>1599</v>
      </c>
      <c r="AT2" s="560"/>
      <c r="AU2" s="560"/>
      <c r="AV2" s="560"/>
      <c r="AW2" s="560"/>
      <c r="AX2" s="560"/>
      <c r="AY2" s="560"/>
      <c r="AZ2" s="560"/>
      <c r="BA2" s="560"/>
    </row>
    <row r="3" s="455" customFormat="1" ht="16.5" customHeight="1" spans="1:89">
      <c r="A3" s="461" t="s">
        <v>1597</v>
      </c>
      <c r="B3" s="461"/>
      <c r="C3" s="461"/>
      <c r="D3" s="461"/>
      <c r="E3" s="461"/>
      <c r="F3" s="457"/>
      <c r="G3" s="470" t="s">
        <v>1597</v>
      </c>
      <c r="H3" s="470"/>
      <c r="I3" s="470"/>
      <c r="J3" s="470"/>
      <c r="K3" s="470"/>
      <c r="L3" s="475"/>
      <c r="M3" s="481"/>
      <c r="N3" s="481"/>
      <c r="O3" s="481"/>
      <c r="P3" s="481"/>
      <c r="Q3" s="457"/>
      <c r="R3" s="501"/>
      <c r="S3" s="503"/>
      <c r="T3" s="503"/>
      <c r="U3" s="503"/>
      <c r="V3" s="503"/>
      <c r="W3" s="457"/>
      <c r="X3" s="530" t="s">
        <v>1600</v>
      </c>
      <c r="Y3" s="530"/>
      <c r="Z3" s="530"/>
      <c r="AA3" s="530"/>
      <c r="AB3" s="530"/>
      <c r="AC3" s="530"/>
      <c r="AD3" s="544"/>
      <c r="AE3" s="545"/>
      <c r="AF3" s="459"/>
      <c r="AG3" s="549" t="s">
        <v>1600</v>
      </c>
      <c r="AH3" s="549"/>
      <c r="AI3" s="549"/>
      <c r="AJ3" s="549"/>
      <c r="AK3" s="550"/>
      <c r="AL3" s="554"/>
      <c r="AM3" s="554"/>
      <c r="AN3" s="554"/>
      <c r="AO3" s="554"/>
      <c r="AP3" s="554"/>
      <c r="AQ3" s="459"/>
      <c r="AR3" s="459"/>
      <c r="AS3" s="561" t="s">
        <v>1600</v>
      </c>
      <c r="AT3" s="561"/>
      <c r="AU3" s="561"/>
      <c r="AV3" s="561"/>
      <c r="AW3" s="561"/>
      <c r="AX3" s="561"/>
      <c r="AY3" s="561"/>
      <c r="AZ3" s="561"/>
      <c r="BA3" s="569"/>
      <c r="BB3" s="459"/>
      <c r="BC3" s="459"/>
      <c r="BD3" s="459"/>
      <c r="BE3" s="459"/>
      <c r="BF3" s="459"/>
      <c r="BG3" s="459"/>
      <c r="BH3" s="459"/>
      <c r="BI3" s="459"/>
      <c r="BJ3" s="459"/>
      <c r="BK3" s="459"/>
      <c r="BL3" s="459"/>
      <c r="BM3" s="459"/>
      <c r="BN3" s="459"/>
      <c r="BO3" s="459"/>
      <c r="BP3" s="459"/>
      <c r="BQ3" s="459"/>
      <c r="BR3" s="459"/>
      <c r="BS3" s="459"/>
      <c r="BT3" s="459"/>
      <c r="BU3" s="459"/>
      <c r="BV3" s="459"/>
      <c r="BW3" s="459"/>
      <c r="BX3" s="459"/>
      <c r="BY3" s="459"/>
      <c r="BZ3" s="459"/>
      <c r="CA3" s="459"/>
      <c r="CB3" s="459"/>
      <c r="CC3" s="459"/>
      <c r="CD3" s="459"/>
      <c r="CE3" s="459"/>
      <c r="CF3" s="459"/>
      <c r="CG3" s="459"/>
      <c r="CH3" s="459"/>
      <c r="CI3" s="459"/>
      <c r="CJ3" s="459"/>
      <c r="CK3" s="459"/>
    </row>
    <row r="4" s="455" customFormat="1" spans="1:89">
      <c r="A4" s="461"/>
      <c r="B4" s="461"/>
      <c r="C4" s="461"/>
      <c r="D4" s="461"/>
      <c r="E4" s="461"/>
      <c r="F4" s="457"/>
      <c r="G4" s="470"/>
      <c r="H4" s="470"/>
      <c r="I4" s="470"/>
      <c r="J4" s="470"/>
      <c r="K4" s="470"/>
      <c r="L4" s="475"/>
      <c r="M4" s="482" t="s">
        <v>1600</v>
      </c>
      <c r="N4" s="482"/>
      <c r="O4" s="482"/>
      <c r="P4" s="483"/>
      <c r="Q4" s="457"/>
      <c r="R4" s="504"/>
      <c r="S4" s="503"/>
      <c r="T4" s="503"/>
      <c r="U4" s="503"/>
      <c r="V4" s="503"/>
      <c r="W4" s="457"/>
      <c r="X4" s="530" t="s">
        <v>363</v>
      </c>
      <c r="Y4" s="530" t="s">
        <v>1601</v>
      </c>
      <c r="Z4" s="541" t="s">
        <v>1602</v>
      </c>
      <c r="AA4" s="541" t="s">
        <v>1603</v>
      </c>
      <c r="AB4" s="541" t="s">
        <v>1604</v>
      </c>
      <c r="AC4" s="546" t="s">
        <v>10</v>
      </c>
      <c r="AD4" s="532" t="s">
        <v>1605</v>
      </c>
      <c r="AE4" s="543"/>
      <c r="AF4" s="459"/>
      <c r="AG4" s="549" t="s">
        <v>363</v>
      </c>
      <c r="AH4" s="550" t="s">
        <v>1606</v>
      </c>
      <c r="AI4" s="549" t="s">
        <v>621</v>
      </c>
      <c r="AJ4" s="550" t="s">
        <v>1607</v>
      </c>
      <c r="AK4" s="550" t="s">
        <v>10</v>
      </c>
      <c r="AL4" s="551" t="s">
        <v>1608</v>
      </c>
      <c r="AM4" s="555" t="s">
        <v>1609</v>
      </c>
      <c r="AN4" s="555" t="s">
        <v>1610</v>
      </c>
      <c r="AO4" s="555" t="s">
        <v>1611</v>
      </c>
      <c r="AP4" s="555"/>
      <c r="AQ4" s="459"/>
      <c r="AR4" s="459"/>
      <c r="AS4" s="562" t="s">
        <v>363</v>
      </c>
      <c r="AT4" s="562" t="s">
        <v>1606</v>
      </c>
      <c r="AU4" s="562" t="s">
        <v>1602</v>
      </c>
      <c r="AV4" s="562"/>
      <c r="AW4" s="562"/>
      <c r="AX4" s="562"/>
      <c r="AY4" s="562"/>
      <c r="AZ4" s="562" t="s">
        <v>621</v>
      </c>
      <c r="BA4" s="565"/>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row>
    <row r="5" s="455" customFormat="1" ht="20.1" customHeight="1" spans="1:89">
      <c r="A5" s="462" t="s">
        <v>1600</v>
      </c>
      <c r="B5" s="462"/>
      <c r="C5" s="462"/>
      <c r="D5" s="462"/>
      <c r="E5" s="465"/>
      <c r="F5" s="457"/>
      <c r="G5" s="471" t="s">
        <v>1600</v>
      </c>
      <c r="H5" s="471"/>
      <c r="I5" s="471"/>
      <c r="J5" s="471"/>
      <c r="K5" s="471"/>
      <c r="L5" s="475"/>
      <c r="M5" s="482" t="s">
        <v>363</v>
      </c>
      <c r="N5" s="484" t="s">
        <v>1612</v>
      </c>
      <c r="O5" s="484" t="s">
        <v>1613</v>
      </c>
      <c r="P5" s="485" t="s">
        <v>1605</v>
      </c>
      <c r="Q5" s="457"/>
      <c r="R5" s="505"/>
      <c r="S5" s="506" t="s">
        <v>1600</v>
      </c>
      <c r="T5" s="506"/>
      <c r="U5" s="506"/>
      <c r="V5" s="531"/>
      <c r="W5" s="457"/>
      <c r="X5" s="532">
        <v>1</v>
      </c>
      <c r="Y5" s="542" t="s">
        <v>1614</v>
      </c>
      <c r="Z5" s="542" t="s">
        <v>1615</v>
      </c>
      <c r="AA5" s="542"/>
      <c r="AB5" s="542" t="s">
        <v>38</v>
      </c>
      <c r="AC5" s="542" t="s">
        <v>1616</v>
      </c>
      <c r="AD5" s="532">
        <v>300</v>
      </c>
      <c r="AE5" s="543"/>
      <c r="AF5" s="459"/>
      <c r="AG5" s="551">
        <v>1</v>
      </c>
      <c r="AH5" s="552" t="s">
        <v>1617</v>
      </c>
      <c r="AI5" s="552" t="s">
        <v>1618</v>
      </c>
      <c r="AJ5" s="551">
        <v>1</v>
      </c>
      <c r="AK5" s="552" t="s">
        <v>1619</v>
      </c>
      <c r="AL5" s="551" t="s">
        <v>1620</v>
      </c>
      <c r="AM5" s="556" t="s">
        <v>1621</v>
      </c>
      <c r="AN5" s="557"/>
      <c r="AO5" s="558"/>
      <c r="AP5" s="551"/>
      <c r="AQ5" s="459"/>
      <c r="AR5" s="459"/>
      <c r="AS5" s="563" t="s">
        <v>1622</v>
      </c>
      <c r="AT5" s="564"/>
      <c r="AU5" s="564"/>
      <c r="AV5" s="564"/>
      <c r="AW5" s="564"/>
      <c r="AX5" s="564"/>
      <c r="AY5" s="564"/>
      <c r="AZ5" s="564"/>
      <c r="BA5" s="568"/>
      <c r="BB5" s="459"/>
      <c r="BC5" s="459"/>
      <c r="BD5" s="459"/>
      <c r="BE5" s="459"/>
      <c r="BF5" s="459"/>
      <c r="BG5" s="459"/>
      <c r="BH5" s="459"/>
      <c r="BI5" s="459"/>
      <c r="BJ5" s="459"/>
      <c r="BK5" s="459"/>
      <c r="BL5" s="459"/>
      <c r="BM5" s="459"/>
      <c r="BN5" s="459"/>
      <c r="BO5" s="459"/>
      <c r="BP5" s="459"/>
      <c r="BQ5" s="459"/>
      <c r="BR5" s="459"/>
      <c r="BS5" s="459"/>
      <c r="BT5" s="459"/>
      <c r="BU5" s="459"/>
      <c r="BV5" s="459"/>
      <c r="BW5" s="459"/>
      <c r="BX5" s="459"/>
      <c r="BY5" s="459"/>
      <c r="BZ5" s="459"/>
      <c r="CA5" s="459"/>
      <c r="CB5" s="459"/>
      <c r="CC5" s="459"/>
      <c r="CD5" s="459"/>
      <c r="CE5" s="459"/>
      <c r="CF5" s="459"/>
      <c r="CG5" s="459"/>
      <c r="CH5" s="459"/>
      <c r="CI5" s="459"/>
      <c r="CJ5" s="459"/>
      <c r="CK5" s="459"/>
    </row>
    <row r="6" s="456" customFormat="1" ht="20.1" customHeight="1" spans="1:89">
      <c r="A6" s="463" t="s">
        <v>363</v>
      </c>
      <c r="B6" s="464"/>
      <c r="C6" s="463" t="s">
        <v>1612</v>
      </c>
      <c r="D6" s="463" t="s">
        <v>1613</v>
      </c>
      <c r="E6" s="465" t="s">
        <v>1605</v>
      </c>
      <c r="F6" s="457"/>
      <c r="G6" s="471" t="s">
        <v>363</v>
      </c>
      <c r="H6" s="472"/>
      <c r="I6" s="476" t="s">
        <v>1612</v>
      </c>
      <c r="J6" s="476" t="s">
        <v>1613</v>
      </c>
      <c r="K6" s="477" t="s">
        <v>1605</v>
      </c>
      <c r="L6" s="475"/>
      <c r="M6" s="486" t="s">
        <v>1623</v>
      </c>
      <c r="N6" s="487"/>
      <c r="O6" s="487"/>
      <c r="P6" s="488"/>
      <c r="Q6" s="457"/>
      <c r="R6" s="505"/>
      <c r="S6" s="507" t="s">
        <v>1624</v>
      </c>
      <c r="T6" s="508"/>
      <c r="U6" s="508"/>
      <c r="V6" s="533"/>
      <c r="W6" s="457"/>
      <c r="X6" s="532">
        <v>2</v>
      </c>
      <c r="Y6" s="542"/>
      <c r="Z6" s="542" t="s">
        <v>1625</v>
      </c>
      <c r="AA6" s="542"/>
      <c r="AB6" s="542" t="s">
        <v>38</v>
      </c>
      <c r="AC6" s="542"/>
      <c r="AD6" s="532">
        <v>320</v>
      </c>
      <c r="AE6" s="543"/>
      <c r="AF6" s="459"/>
      <c r="AG6" s="551">
        <v>2</v>
      </c>
      <c r="AH6" s="552" t="s">
        <v>1626</v>
      </c>
      <c r="AI6" s="552" t="s">
        <v>1618</v>
      </c>
      <c r="AJ6" s="551">
        <v>6</v>
      </c>
      <c r="AK6" s="552" t="s">
        <v>1627</v>
      </c>
      <c r="AL6" s="551" t="s">
        <v>1628</v>
      </c>
      <c r="AM6" s="556" t="s">
        <v>1621</v>
      </c>
      <c r="AN6" s="557"/>
      <c r="AO6" s="558"/>
      <c r="AP6" s="552"/>
      <c r="AQ6" s="459"/>
      <c r="AR6" s="459"/>
      <c r="AS6" s="565">
        <v>1</v>
      </c>
      <c r="AT6" s="562" t="s">
        <v>1629</v>
      </c>
      <c r="AU6" s="562" t="s">
        <v>1630</v>
      </c>
      <c r="AV6" s="562"/>
      <c r="AW6" s="562"/>
      <c r="AX6" s="562"/>
      <c r="AY6" s="562"/>
      <c r="AZ6" s="562" t="s">
        <v>81</v>
      </c>
      <c r="BA6" s="565">
        <v>30</v>
      </c>
      <c r="BB6" s="459"/>
      <c r="BC6" s="459"/>
      <c r="BD6" s="459"/>
      <c r="BE6" s="459"/>
      <c r="BF6" s="459"/>
      <c r="BG6" s="459"/>
      <c r="BH6" s="459"/>
      <c r="BI6" s="459"/>
      <c r="BJ6" s="459"/>
      <c r="BK6" s="459"/>
      <c r="BL6" s="459"/>
      <c r="BM6" s="459"/>
      <c r="BN6" s="459"/>
      <c r="BO6" s="459"/>
      <c r="BP6" s="459"/>
      <c r="BQ6" s="459"/>
      <c r="BR6" s="459"/>
      <c r="BS6" s="459"/>
      <c r="BT6" s="459"/>
      <c r="BU6" s="459"/>
      <c r="BV6" s="459"/>
      <c r="BW6" s="459"/>
      <c r="BX6" s="459"/>
      <c r="BY6" s="459"/>
      <c r="BZ6" s="459"/>
      <c r="CA6" s="459"/>
      <c r="CB6" s="459"/>
      <c r="CC6" s="459"/>
      <c r="CD6" s="459"/>
      <c r="CE6" s="459"/>
      <c r="CF6" s="459"/>
      <c r="CG6" s="459"/>
      <c r="CH6" s="459"/>
      <c r="CI6" s="459"/>
      <c r="CJ6" s="459"/>
      <c r="CK6" s="459"/>
    </row>
    <row r="7" s="457" customFormat="1" ht="20.1" customHeight="1" spans="1:89">
      <c r="A7" s="463" t="s">
        <v>1631</v>
      </c>
      <c r="B7" s="463"/>
      <c r="C7" s="463"/>
      <c r="D7" s="463"/>
      <c r="E7" s="465"/>
      <c r="G7" s="473" t="s">
        <v>1632</v>
      </c>
      <c r="H7" s="473"/>
      <c r="I7" s="473"/>
      <c r="J7" s="473"/>
      <c r="K7" s="474"/>
      <c r="L7" s="475"/>
      <c r="M7" s="485">
        <v>1</v>
      </c>
      <c r="N7" s="489" t="s">
        <v>1633</v>
      </c>
      <c r="O7" s="489" t="s">
        <v>1634</v>
      </c>
      <c r="P7" s="485"/>
      <c r="R7" s="509"/>
      <c r="S7" s="510" t="s">
        <v>363</v>
      </c>
      <c r="T7" s="511" t="s">
        <v>1612</v>
      </c>
      <c r="U7" s="511" t="s">
        <v>1613</v>
      </c>
      <c r="V7" s="523" t="s">
        <v>1605</v>
      </c>
      <c r="X7" s="532">
        <v>3</v>
      </c>
      <c r="Y7" s="542"/>
      <c r="Z7" s="542" t="s">
        <v>1635</v>
      </c>
      <c r="AA7" s="542"/>
      <c r="AB7" s="542" t="s">
        <v>38</v>
      </c>
      <c r="AC7" s="542" t="s">
        <v>1636</v>
      </c>
      <c r="AD7" s="532">
        <v>340</v>
      </c>
      <c r="AE7" s="543"/>
      <c r="AF7" s="459"/>
      <c r="AG7" s="551">
        <v>3</v>
      </c>
      <c r="AH7" s="552" t="s">
        <v>1637</v>
      </c>
      <c r="AI7" s="552" t="s">
        <v>1618</v>
      </c>
      <c r="AJ7" s="551"/>
      <c r="AK7" s="552" t="s">
        <v>1638</v>
      </c>
      <c r="AL7" s="551" t="s">
        <v>1639</v>
      </c>
      <c r="AM7" s="556" t="s">
        <v>1621</v>
      </c>
      <c r="AN7" s="557"/>
      <c r="AO7" s="558"/>
      <c r="AP7" s="552"/>
      <c r="AQ7" s="459"/>
      <c r="AR7" s="459"/>
      <c r="AS7" s="565">
        <v>2</v>
      </c>
      <c r="AT7" s="562" t="s">
        <v>1629</v>
      </c>
      <c r="AU7" s="562" t="s">
        <v>1640</v>
      </c>
      <c r="AV7" s="562"/>
      <c r="AW7" s="562"/>
      <c r="AX7" s="562"/>
      <c r="AY7" s="562"/>
      <c r="AZ7" s="562" t="s">
        <v>81</v>
      </c>
      <c r="BA7" s="565">
        <v>30</v>
      </c>
      <c r="BB7" s="459"/>
      <c r="BC7" s="459"/>
      <c r="BD7" s="459"/>
      <c r="BE7" s="459"/>
      <c r="BF7" s="459"/>
      <c r="BG7" s="459"/>
      <c r="BH7" s="459"/>
      <c r="BI7" s="459"/>
      <c r="BJ7" s="459"/>
      <c r="BK7" s="459"/>
      <c r="BL7" s="459"/>
      <c r="BM7" s="459"/>
      <c r="BN7" s="459"/>
      <c r="BO7" s="459"/>
      <c r="BP7" s="459"/>
      <c r="BQ7" s="459"/>
      <c r="BR7" s="459"/>
      <c r="BS7" s="459"/>
      <c r="BT7" s="459"/>
      <c r="BU7" s="459"/>
      <c r="BV7" s="459"/>
      <c r="BW7" s="459"/>
      <c r="BX7" s="459"/>
      <c r="BY7" s="459"/>
      <c r="BZ7" s="459"/>
      <c r="CA7" s="459"/>
      <c r="CB7" s="459"/>
      <c r="CC7" s="459"/>
      <c r="CD7" s="459"/>
      <c r="CE7" s="459"/>
      <c r="CF7" s="459"/>
      <c r="CG7" s="459"/>
      <c r="CH7" s="459"/>
      <c r="CI7" s="459"/>
      <c r="CJ7" s="459"/>
      <c r="CK7" s="459"/>
    </row>
    <row r="8" s="457" customFormat="1" ht="20.1" customHeight="1" spans="1:89">
      <c r="A8" s="465">
        <v>1</v>
      </c>
      <c r="B8" s="465"/>
      <c r="C8" s="465" t="s">
        <v>1641</v>
      </c>
      <c r="D8" s="466" t="s">
        <v>1642</v>
      </c>
      <c r="E8" s="465" t="s">
        <v>1643</v>
      </c>
      <c r="G8" s="473" t="s">
        <v>1644</v>
      </c>
      <c r="H8" s="473"/>
      <c r="I8" s="473"/>
      <c r="J8" s="473"/>
      <c r="K8" s="473"/>
      <c r="L8" s="475"/>
      <c r="M8" s="485">
        <v>2</v>
      </c>
      <c r="N8" s="489" t="s">
        <v>1645</v>
      </c>
      <c r="O8" s="489" t="s">
        <v>1634</v>
      </c>
      <c r="P8" s="485"/>
      <c r="R8" s="512" t="s">
        <v>1646</v>
      </c>
      <c r="S8" s="513" t="s">
        <v>1646</v>
      </c>
      <c r="T8" s="514"/>
      <c r="U8" s="514"/>
      <c r="V8" s="534"/>
      <c r="X8" s="532">
        <v>4</v>
      </c>
      <c r="Y8" s="542"/>
      <c r="Z8" s="542" t="s">
        <v>1647</v>
      </c>
      <c r="AA8" s="542" t="s">
        <v>1406</v>
      </c>
      <c r="AB8" s="542" t="s">
        <v>1648</v>
      </c>
      <c r="AC8" s="532"/>
      <c r="AD8" s="532">
        <v>240</v>
      </c>
      <c r="AE8" s="543"/>
      <c r="AF8" s="459"/>
      <c r="AG8" s="551">
        <v>4</v>
      </c>
      <c r="AH8" s="552" t="s">
        <v>1649</v>
      </c>
      <c r="AI8" s="552" t="s">
        <v>1618</v>
      </c>
      <c r="AJ8" s="551"/>
      <c r="AK8" s="552" t="s">
        <v>1638</v>
      </c>
      <c r="AL8" s="551" t="s">
        <v>1639</v>
      </c>
      <c r="AM8" s="556" t="s">
        <v>1621</v>
      </c>
      <c r="AN8" s="557"/>
      <c r="AO8" s="558"/>
      <c r="AP8" s="552"/>
      <c r="AQ8" s="459"/>
      <c r="AR8" s="459"/>
      <c r="AS8" s="565">
        <v>3</v>
      </c>
      <c r="AT8" s="562" t="s">
        <v>1650</v>
      </c>
      <c r="AU8" s="562" t="s">
        <v>1640</v>
      </c>
      <c r="AV8" s="562"/>
      <c r="AW8" s="562"/>
      <c r="AX8" s="562"/>
      <c r="AY8" s="562"/>
      <c r="AZ8" s="562" t="s">
        <v>81</v>
      </c>
      <c r="BA8" s="565">
        <v>35</v>
      </c>
      <c r="BB8" s="459"/>
      <c r="BC8" s="459"/>
      <c r="BD8" s="459"/>
      <c r="BE8" s="459"/>
      <c r="BF8" s="459"/>
      <c r="BG8" s="459"/>
      <c r="BH8" s="459"/>
      <c r="BI8" s="459"/>
      <c r="BJ8" s="459"/>
      <c r="BK8" s="459"/>
      <c r="BL8" s="459"/>
      <c r="BM8" s="459"/>
      <c r="BN8" s="459"/>
      <c r="BO8" s="459"/>
      <c r="BP8" s="459"/>
      <c r="BQ8" s="459"/>
      <c r="BR8" s="459"/>
      <c r="BS8" s="459"/>
      <c r="BT8" s="459"/>
      <c r="BU8" s="459"/>
      <c r="BV8" s="459"/>
      <c r="BW8" s="459"/>
      <c r="BX8" s="459"/>
      <c r="BY8" s="459"/>
      <c r="BZ8" s="459"/>
      <c r="CA8" s="459"/>
      <c r="CB8" s="459"/>
      <c r="CC8" s="459"/>
      <c r="CD8" s="459"/>
      <c r="CE8" s="459"/>
      <c r="CF8" s="459"/>
      <c r="CG8" s="459"/>
      <c r="CH8" s="459"/>
      <c r="CI8" s="459"/>
      <c r="CJ8" s="459"/>
      <c r="CK8" s="459"/>
    </row>
    <row r="9" s="457" customFormat="1" ht="36.95" customHeight="1" spans="1:89">
      <c r="A9" s="465">
        <v>2</v>
      </c>
      <c r="B9" s="465"/>
      <c r="C9" s="465" t="s">
        <v>1651</v>
      </c>
      <c r="D9" s="466" t="s">
        <v>64</v>
      </c>
      <c r="E9" s="465" t="s">
        <v>1652</v>
      </c>
      <c r="G9" s="474">
        <v>1</v>
      </c>
      <c r="H9" s="474"/>
      <c r="I9" s="478" t="s">
        <v>1653</v>
      </c>
      <c r="J9" s="479" t="s">
        <v>134</v>
      </c>
      <c r="K9" s="474"/>
      <c r="L9" s="475"/>
      <c r="M9" s="485">
        <v>3</v>
      </c>
      <c r="N9" s="489" t="s">
        <v>1654</v>
      </c>
      <c r="O9" s="489" t="s">
        <v>134</v>
      </c>
      <c r="P9" s="485"/>
      <c r="R9" s="515"/>
      <c r="S9" s="516">
        <v>1</v>
      </c>
      <c r="T9" s="517" t="s">
        <v>1655</v>
      </c>
      <c r="U9" s="517" t="s">
        <v>1634</v>
      </c>
      <c r="V9" s="516"/>
      <c r="X9" s="532">
        <v>5</v>
      </c>
      <c r="Y9" s="542"/>
      <c r="Z9" s="542" t="s">
        <v>1656</v>
      </c>
      <c r="AA9" s="542"/>
      <c r="AB9" s="542" t="s">
        <v>38</v>
      </c>
      <c r="AC9" s="542" t="s">
        <v>1657</v>
      </c>
      <c r="AD9" s="532">
        <v>360</v>
      </c>
      <c r="AE9" s="543"/>
      <c r="AF9" s="459"/>
      <c r="AG9" s="551">
        <v>5</v>
      </c>
      <c r="AH9" s="552" t="s">
        <v>1658</v>
      </c>
      <c r="AI9" s="552" t="s">
        <v>1618</v>
      </c>
      <c r="AJ9" s="551"/>
      <c r="AK9" s="552" t="s">
        <v>1638</v>
      </c>
      <c r="AL9" s="551" t="s">
        <v>1639</v>
      </c>
      <c r="AM9" s="556" t="s">
        <v>1621</v>
      </c>
      <c r="AN9" s="557"/>
      <c r="AO9" s="558"/>
      <c r="AP9" s="551"/>
      <c r="AQ9" s="459"/>
      <c r="AR9" s="459"/>
      <c r="AS9" s="565">
        <v>4</v>
      </c>
      <c r="AT9" s="562" t="s">
        <v>1659</v>
      </c>
      <c r="AU9" s="562" t="s">
        <v>1640</v>
      </c>
      <c r="AV9" s="562"/>
      <c r="AW9" s="562"/>
      <c r="AX9" s="562"/>
      <c r="AY9" s="562"/>
      <c r="AZ9" s="562" t="s">
        <v>81</v>
      </c>
      <c r="BA9" s="565">
        <v>35</v>
      </c>
      <c r="BB9" s="459"/>
      <c r="BC9" s="459"/>
      <c r="BD9" s="459"/>
      <c r="BE9" s="459"/>
      <c r="BF9" s="459"/>
      <c r="BG9" s="459"/>
      <c r="BH9" s="459"/>
      <c r="BI9" s="459"/>
      <c r="BJ9" s="459"/>
      <c r="BK9" s="459"/>
      <c r="BL9" s="459"/>
      <c r="BM9" s="459"/>
      <c r="BN9" s="459"/>
      <c r="BO9" s="459"/>
      <c r="BP9" s="459"/>
      <c r="BQ9" s="459"/>
      <c r="BR9" s="459"/>
      <c r="BS9" s="459"/>
      <c r="BT9" s="459"/>
      <c r="BU9" s="459"/>
      <c r="BV9" s="459"/>
      <c r="BW9" s="459"/>
      <c r="BX9" s="459"/>
      <c r="BY9" s="459"/>
      <c r="BZ9" s="459"/>
      <c r="CA9" s="459"/>
      <c r="CB9" s="459"/>
      <c r="CC9" s="459"/>
      <c r="CD9" s="459"/>
      <c r="CE9" s="459"/>
      <c r="CF9" s="459"/>
      <c r="CG9" s="459"/>
      <c r="CH9" s="459"/>
      <c r="CI9" s="459"/>
      <c r="CJ9" s="459"/>
      <c r="CK9" s="459"/>
    </row>
    <row r="10" s="457" customFormat="1" ht="20.1" customHeight="1" spans="1:89">
      <c r="A10" s="465">
        <v>3</v>
      </c>
      <c r="B10" s="465"/>
      <c r="C10" s="465" t="s">
        <v>1660</v>
      </c>
      <c r="D10" s="466" t="s">
        <v>1642</v>
      </c>
      <c r="E10" s="465" t="s">
        <v>1643</v>
      </c>
      <c r="G10" s="474">
        <v>2</v>
      </c>
      <c r="H10" s="474"/>
      <c r="I10" s="478" t="s">
        <v>1661</v>
      </c>
      <c r="J10" s="479" t="s">
        <v>134</v>
      </c>
      <c r="K10" s="474">
        <v>500</v>
      </c>
      <c r="L10" s="475"/>
      <c r="M10" s="490">
        <v>4</v>
      </c>
      <c r="N10" s="491" t="s">
        <v>1662</v>
      </c>
      <c r="O10" s="489" t="s">
        <v>134</v>
      </c>
      <c r="P10" s="490"/>
      <c r="R10" s="515"/>
      <c r="S10" s="516">
        <v>2</v>
      </c>
      <c r="T10" s="517" t="s">
        <v>1663</v>
      </c>
      <c r="U10" s="517" t="s">
        <v>134</v>
      </c>
      <c r="V10" s="516"/>
      <c r="X10" s="532">
        <v>6</v>
      </c>
      <c r="Y10" s="542" t="s">
        <v>1664</v>
      </c>
      <c r="Z10" s="542" t="s">
        <v>1665</v>
      </c>
      <c r="AA10" s="542" t="s">
        <v>1666</v>
      </c>
      <c r="AB10" s="542" t="s">
        <v>134</v>
      </c>
      <c r="AC10" s="547" t="s">
        <v>1667</v>
      </c>
      <c r="AD10" s="532">
        <v>1200</v>
      </c>
      <c r="AE10" s="543"/>
      <c r="AF10" s="459"/>
      <c r="AG10" s="551">
        <v>6</v>
      </c>
      <c r="AH10" s="552" t="s">
        <v>1668</v>
      </c>
      <c r="AI10" s="552" t="s">
        <v>1618</v>
      </c>
      <c r="AJ10" s="551">
        <v>4</v>
      </c>
      <c r="AK10" s="552" t="s">
        <v>1669</v>
      </c>
      <c r="AL10" s="551" t="s">
        <v>1670</v>
      </c>
      <c r="AM10" s="556" t="s">
        <v>1621</v>
      </c>
      <c r="AN10" s="557"/>
      <c r="AO10" s="558"/>
      <c r="AP10" s="552"/>
      <c r="AQ10" s="459"/>
      <c r="AR10" s="459"/>
      <c r="AS10" s="565">
        <v>5</v>
      </c>
      <c r="AT10" s="562" t="s">
        <v>1671</v>
      </c>
      <c r="AU10" s="562" t="s">
        <v>1640</v>
      </c>
      <c r="AV10" s="562"/>
      <c r="AW10" s="562"/>
      <c r="AX10" s="562"/>
      <c r="AY10" s="562"/>
      <c r="AZ10" s="562" t="s">
        <v>81</v>
      </c>
      <c r="BA10" s="565">
        <v>35</v>
      </c>
      <c r="BB10" s="459"/>
      <c r="BC10" s="459"/>
      <c r="BD10" s="459"/>
      <c r="BE10" s="459"/>
      <c r="BF10" s="459"/>
      <c r="BG10" s="459"/>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row>
    <row r="11" s="457" customFormat="1" ht="20.1" customHeight="1" spans="1:89">
      <c r="A11" s="465">
        <v>4</v>
      </c>
      <c r="B11" s="465"/>
      <c r="C11" s="465" t="s">
        <v>1672</v>
      </c>
      <c r="D11" s="466" t="s">
        <v>1642</v>
      </c>
      <c r="E11" s="465">
        <v>80</v>
      </c>
      <c r="G11" s="474">
        <v>3</v>
      </c>
      <c r="H11" s="474"/>
      <c r="I11" s="478" t="s">
        <v>1673</v>
      </c>
      <c r="J11" s="479" t="s">
        <v>134</v>
      </c>
      <c r="K11" s="474">
        <v>500</v>
      </c>
      <c r="L11" s="475"/>
      <c r="M11" s="490">
        <v>5</v>
      </c>
      <c r="N11" s="491" t="s">
        <v>1674</v>
      </c>
      <c r="O11" s="489" t="s">
        <v>64</v>
      </c>
      <c r="P11" s="490"/>
      <c r="R11" s="515"/>
      <c r="S11" s="516">
        <v>3</v>
      </c>
      <c r="T11" s="517" t="s">
        <v>1675</v>
      </c>
      <c r="U11" s="517" t="s">
        <v>134</v>
      </c>
      <c r="V11" s="516"/>
      <c r="X11" s="532">
        <v>7</v>
      </c>
      <c r="Y11" s="542"/>
      <c r="Z11" s="542" t="s">
        <v>1676</v>
      </c>
      <c r="AA11" s="542" t="s">
        <v>1666</v>
      </c>
      <c r="AB11" s="542" t="s">
        <v>134</v>
      </c>
      <c r="AC11" s="547"/>
      <c r="AD11" s="532"/>
      <c r="AE11" s="543"/>
      <c r="AF11" s="459"/>
      <c r="AG11" s="551">
        <v>7</v>
      </c>
      <c r="AH11" s="552" t="s">
        <v>1677</v>
      </c>
      <c r="AI11" s="552" t="s">
        <v>1618</v>
      </c>
      <c r="AJ11" s="551">
        <v>1</v>
      </c>
      <c r="AK11" s="552"/>
      <c r="AL11" s="551" t="s">
        <v>1670</v>
      </c>
      <c r="AM11" s="556" t="s">
        <v>1621</v>
      </c>
      <c r="AN11" s="557"/>
      <c r="AO11" s="558"/>
      <c r="AP11" s="551"/>
      <c r="AQ11" s="459"/>
      <c r="AR11" s="459"/>
      <c r="AS11" s="565">
        <v>6</v>
      </c>
      <c r="AT11" s="562" t="s">
        <v>1678</v>
      </c>
      <c r="AU11" s="562" t="s">
        <v>1640</v>
      </c>
      <c r="AV11" s="562"/>
      <c r="AW11" s="562"/>
      <c r="AX11" s="562"/>
      <c r="AY11" s="562"/>
      <c r="AZ11" s="562" t="s">
        <v>81</v>
      </c>
      <c r="BA11" s="565">
        <v>35</v>
      </c>
      <c r="BB11" s="459"/>
      <c r="BC11" s="459"/>
      <c r="BD11" s="459"/>
      <c r="BE11" s="459"/>
      <c r="BF11" s="459"/>
      <c r="BG11" s="459"/>
      <c r="BH11" s="459"/>
      <c r="BI11" s="459"/>
      <c r="BJ11" s="459"/>
      <c r="BK11" s="459"/>
      <c r="BL11" s="459"/>
      <c r="BM11" s="459"/>
      <c r="BN11" s="459"/>
      <c r="BO11" s="459"/>
      <c r="BP11" s="459"/>
      <c r="BQ11" s="459"/>
      <c r="BR11" s="459"/>
      <c r="BS11" s="459"/>
      <c r="BT11" s="459"/>
      <c r="BU11" s="459"/>
      <c r="BV11" s="459"/>
      <c r="BW11" s="459"/>
      <c r="BX11" s="459"/>
      <c r="BY11" s="459"/>
      <c r="BZ11" s="459"/>
      <c r="CA11" s="459"/>
      <c r="CB11" s="459"/>
      <c r="CC11" s="459"/>
      <c r="CD11" s="459"/>
      <c r="CE11" s="459"/>
      <c r="CF11" s="459"/>
      <c r="CG11" s="459"/>
      <c r="CH11" s="459"/>
      <c r="CI11" s="459"/>
      <c r="CJ11" s="459"/>
      <c r="CK11" s="459"/>
    </row>
    <row r="12" s="457" customFormat="1" ht="20.1" customHeight="1" spans="1:89">
      <c r="A12" s="465">
        <v>5</v>
      </c>
      <c r="B12" s="465"/>
      <c r="C12" s="465" t="s">
        <v>1679</v>
      </c>
      <c r="D12" s="466" t="s">
        <v>1680</v>
      </c>
      <c r="E12" s="465"/>
      <c r="G12" s="474">
        <v>4</v>
      </c>
      <c r="H12" s="474"/>
      <c r="I12" s="478" t="s">
        <v>1681</v>
      </c>
      <c r="J12" s="479" t="s">
        <v>134</v>
      </c>
      <c r="K12" s="474">
        <v>500</v>
      </c>
      <c r="L12" s="475"/>
      <c r="M12" s="490">
        <v>6</v>
      </c>
      <c r="N12" s="491" t="s">
        <v>1682</v>
      </c>
      <c r="O12" s="489" t="s">
        <v>1634</v>
      </c>
      <c r="P12" s="490"/>
      <c r="R12" s="515"/>
      <c r="S12" s="516">
        <v>4</v>
      </c>
      <c r="T12" s="517" t="s">
        <v>1662</v>
      </c>
      <c r="U12" s="517" t="s">
        <v>134</v>
      </c>
      <c r="V12" s="516"/>
      <c r="X12" s="532">
        <v>8</v>
      </c>
      <c r="Y12" s="542"/>
      <c r="Z12" s="542" t="s">
        <v>1683</v>
      </c>
      <c r="AA12" s="542" t="s">
        <v>1666</v>
      </c>
      <c r="AB12" s="542" t="s">
        <v>134</v>
      </c>
      <c r="AC12" s="547"/>
      <c r="AD12" s="532">
        <v>2000</v>
      </c>
      <c r="AE12" s="543"/>
      <c r="AF12" s="459"/>
      <c r="AG12" s="551">
        <v>8</v>
      </c>
      <c r="AH12" s="552" t="s">
        <v>1684</v>
      </c>
      <c r="AI12" s="552" t="s">
        <v>1618</v>
      </c>
      <c r="AJ12" s="551">
        <v>4</v>
      </c>
      <c r="AK12" s="552" t="s">
        <v>1685</v>
      </c>
      <c r="AL12" s="551" t="s">
        <v>1620</v>
      </c>
      <c r="AM12" s="556" t="s">
        <v>1621</v>
      </c>
      <c r="AN12" s="557"/>
      <c r="AO12" s="558"/>
      <c r="AP12" s="552"/>
      <c r="AQ12" s="459"/>
      <c r="AR12" s="459"/>
      <c r="AS12" s="565">
        <v>7</v>
      </c>
      <c r="AT12" s="562" t="s">
        <v>1686</v>
      </c>
      <c r="AU12" s="562" t="s">
        <v>1640</v>
      </c>
      <c r="AV12" s="562"/>
      <c r="AW12" s="562"/>
      <c r="AX12" s="562"/>
      <c r="AY12" s="562"/>
      <c r="AZ12" s="562" t="s">
        <v>81</v>
      </c>
      <c r="BA12" s="565">
        <v>40</v>
      </c>
      <c r="BB12" s="459"/>
      <c r="BC12" s="459"/>
      <c r="BD12" s="459"/>
      <c r="BE12" s="459"/>
      <c r="BF12" s="459"/>
      <c r="BG12" s="459"/>
      <c r="BH12" s="459"/>
      <c r="BI12" s="459"/>
      <c r="BJ12" s="459"/>
      <c r="BK12" s="459"/>
      <c r="BL12" s="459"/>
      <c r="BM12" s="459"/>
      <c r="BN12" s="459"/>
      <c r="BO12" s="459"/>
      <c r="BP12" s="459"/>
      <c r="BQ12" s="459"/>
      <c r="BR12" s="459"/>
      <c r="BS12" s="459"/>
      <c r="BT12" s="459"/>
      <c r="BU12" s="459"/>
      <c r="BV12" s="459"/>
      <c r="BW12" s="459"/>
      <c r="BX12" s="459"/>
      <c r="BY12" s="459"/>
      <c r="BZ12" s="459"/>
      <c r="CA12" s="459"/>
      <c r="CB12" s="459"/>
      <c r="CC12" s="459"/>
      <c r="CD12" s="459"/>
      <c r="CE12" s="459"/>
      <c r="CF12" s="459"/>
      <c r="CG12" s="459"/>
      <c r="CH12" s="459"/>
      <c r="CI12" s="459"/>
      <c r="CJ12" s="459"/>
      <c r="CK12" s="459"/>
    </row>
    <row r="13" s="457" customFormat="1" ht="20.1" customHeight="1" spans="1:89">
      <c r="A13" s="465">
        <v>6</v>
      </c>
      <c r="B13" s="465"/>
      <c r="C13" s="465" t="s">
        <v>1687</v>
      </c>
      <c r="D13" s="466" t="s">
        <v>124</v>
      </c>
      <c r="E13" s="465" t="s">
        <v>1688</v>
      </c>
      <c r="G13" s="474">
        <v>5</v>
      </c>
      <c r="H13" s="474"/>
      <c r="I13" s="478" t="s">
        <v>1689</v>
      </c>
      <c r="J13" s="479" t="s">
        <v>134</v>
      </c>
      <c r="K13" s="474">
        <v>400</v>
      </c>
      <c r="L13" s="475"/>
      <c r="M13" s="490">
        <v>7</v>
      </c>
      <c r="N13" s="491" t="s">
        <v>1690</v>
      </c>
      <c r="O13" s="489" t="s">
        <v>134</v>
      </c>
      <c r="P13" s="490"/>
      <c r="R13" s="515"/>
      <c r="S13" s="516">
        <v>5</v>
      </c>
      <c r="T13" s="517" t="s">
        <v>1674</v>
      </c>
      <c r="U13" s="517" t="s">
        <v>64</v>
      </c>
      <c r="V13" s="516"/>
      <c r="X13" s="532">
        <v>9</v>
      </c>
      <c r="Y13" s="542"/>
      <c r="Z13" s="542" t="s">
        <v>1691</v>
      </c>
      <c r="AA13" s="542" t="s">
        <v>1666</v>
      </c>
      <c r="AB13" s="542" t="s">
        <v>134</v>
      </c>
      <c r="AC13" s="547"/>
      <c r="AD13" s="532">
        <v>2500</v>
      </c>
      <c r="AE13" s="543"/>
      <c r="AF13" s="459"/>
      <c r="AG13" s="551">
        <v>9</v>
      </c>
      <c r="AH13" s="552" t="s">
        <v>1692</v>
      </c>
      <c r="AI13" s="552" t="s">
        <v>1618</v>
      </c>
      <c r="AJ13" s="551">
        <v>1</v>
      </c>
      <c r="AK13" s="552" t="s">
        <v>1693</v>
      </c>
      <c r="AL13" s="551"/>
      <c r="AM13" s="556" t="s">
        <v>1621</v>
      </c>
      <c r="AN13" s="557"/>
      <c r="AO13" s="558"/>
      <c r="AP13" s="551"/>
      <c r="AQ13" s="459"/>
      <c r="AR13" s="459"/>
      <c r="AS13" s="565">
        <v>8</v>
      </c>
      <c r="AT13" s="562" t="s">
        <v>1694</v>
      </c>
      <c r="AU13" s="562" t="s">
        <v>1640</v>
      </c>
      <c r="AV13" s="562"/>
      <c r="AW13" s="562"/>
      <c r="AX13" s="562"/>
      <c r="AY13" s="562"/>
      <c r="AZ13" s="562" t="s">
        <v>81</v>
      </c>
      <c r="BA13" s="565">
        <v>40</v>
      </c>
      <c r="BB13" s="459"/>
      <c r="BC13" s="459"/>
      <c r="BD13" s="459"/>
      <c r="BE13" s="459"/>
      <c r="BF13" s="459"/>
      <c r="BG13" s="459"/>
      <c r="BH13" s="459"/>
      <c r="BI13" s="459"/>
      <c r="BJ13" s="459"/>
      <c r="BK13" s="459"/>
      <c r="BL13" s="459"/>
      <c r="BM13" s="459"/>
      <c r="BN13" s="459"/>
      <c r="BO13" s="459"/>
      <c r="BP13" s="459"/>
      <c r="BQ13" s="459"/>
      <c r="BR13" s="459"/>
      <c r="BS13" s="459"/>
      <c r="BT13" s="459"/>
      <c r="BU13" s="459"/>
      <c r="BV13" s="459"/>
      <c r="BW13" s="459"/>
      <c r="BX13" s="459"/>
      <c r="BY13" s="459"/>
      <c r="BZ13" s="459"/>
      <c r="CA13" s="459"/>
      <c r="CB13" s="459"/>
      <c r="CC13" s="459"/>
      <c r="CD13" s="459"/>
      <c r="CE13" s="459"/>
      <c r="CF13" s="459"/>
      <c r="CG13" s="459"/>
      <c r="CH13" s="459"/>
      <c r="CI13" s="459"/>
      <c r="CJ13" s="459"/>
      <c r="CK13" s="459"/>
    </row>
    <row r="14" s="457" customFormat="1" ht="20.1" customHeight="1" spans="1:89">
      <c r="A14" s="465">
        <v>7</v>
      </c>
      <c r="B14" s="465"/>
      <c r="C14" s="465" t="s">
        <v>1695</v>
      </c>
      <c r="D14" s="466" t="s">
        <v>51</v>
      </c>
      <c r="E14" s="465">
        <v>18</v>
      </c>
      <c r="G14" s="474">
        <v>6</v>
      </c>
      <c r="H14" s="474"/>
      <c r="I14" s="478" t="s">
        <v>1696</v>
      </c>
      <c r="J14" s="479" t="s">
        <v>134</v>
      </c>
      <c r="K14" s="474">
        <v>500</v>
      </c>
      <c r="L14" s="475"/>
      <c r="M14" s="490">
        <v>8</v>
      </c>
      <c r="N14" s="492" t="s">
        <v>1697</v>
      </c>
      <c r="O14" s="492" t="s">
        <v>134</v>
      </c>
      <c r="P14" s="490"/>
      <c r="R14" s="515"/>
      <c r="S14" s="516">
        <v>6</v>
      </c>
      <c r="T14" s="517" t="s">
        <v>1698</v>
      </c>
      <c r="U14" s="517" t="s">
        <v>1634</v>
      </c>
      <c r="V14" s="516"/>
      <c r="X14" s="532">
        <v>10</v>
      </c>
      <c r="Y14" s="542"/>
      <c r="Z14" s="542" t="s">
        <v>1699</v>
      </c>
      <c r="AA14" s="542" t="s">
        <v>1666</v>
      </c>
      <c r="AB14" s="542" t="s">
        <v>134</v>
      </c>
      <c r="AC14" s="547"/>
      <c r="AD14" s="532">
        <v>4000</v>
      </c>
      <c r="AE14" s="543"/>
      <c r="AF14" s="459"/>
      <c r="AG14" s="551">
        <v>10</v>
      </c>
      <c r="AH14" s="552" t="s">
        <v>1700</v>
      </c>
      <c r="AI14" s="552" t="s">
        <v>1618</v>
      </c>
      <c r="AJ14" s="551">
        <v>4</v>
      </c>
      <c r="AK14" s="552" t="s">
        <v>1701</v>
      </c>
      <c r="AL14" s="551" t="s">
        <v>1702</v>
      </c>
      <c r="AM14" s="556" t="s">
        <v>1621</v>
      </c>
      <c r="AN14" s="557"/>
      <c r="AO14" s="558"/>
      <c r="AP14" s="552"/>
      <c r="AQ14" s="459"/>
      <c r="AR14" s="459"/>
      <c r="AS14" s="565">
        <v>9</v>
      </c>
      <c r="AT14" s="562" t="s">
        <v>1703</v>
      </c>
      <c r="AU14" s="562" t="s">
        <v>1640</v>
      </c>
      <c r="AV14" s="562"/>
      <c r="AW14" s="562"/>
      <c r="AX14" s="562"/>
      <c r="AY14" s="562"/>
      <c r="AZ14" s="562" t="s">
        <v>81</v>
      </c>
      <c r="BA14" s="565"/>
      <c r="BB14" s="459"/>
      <c r="BC14" s="459"/>
      <c r="BD14" s="459"/>
      <c r="BE14" s="459"/>
      <c r="BF14" s="459"/>
      <c r="BG14" s="459"/>
      <c r="BH14" s="459"/>
      <c r="BI14" s="459"/>
      <c r="BJ14" s="459"/>
      <c r="BK14" s="459"/>
      <c r="BL14" s="459"/>
      <c r="BM14" s="459"/>
      <c r="BN14" s="459"/>
      <c r="BO14" s="459"/>
      <c r="BP14" s="459"/>
      <c r="BQ14" s="459"/>
      <c r="BR14" s="459"/>
      <c r="BS14" s="459"/>
      <c r="BT14" s="459"/>
      <c r="BU14" s="459"/>
      <c r="BV14" s="459"/>
      <c r="BW14" s="459"/>
      <c r="BX14" s="459"/>
      <c r="BY14" s="459"/>
      <c r="BZ14" s="459"/>
      <c r="CA14" s="459"/>
      <c r="CB14" s="459"/>
      <c r="CC14" s="459"/>
      <c r="CD14" s="459"/>
      <c r="CE14" s="459"/>
      <c r="CF14" s="459"/>
      <c r="CG14" s="459"/>
      <c r="CH14" s="459"/>
      <c r="CI14" s="459"/>
      <c r="CJ14" s="459"/>
      <c r="CK14" s="459"/>
    </row>
    <row r="15" s="457" customFormat="1" ht="20.1" customHeight="1" spans="1:89">
      <c r="A15" s="465">
        <v>8</v>
      </c>
      <c r="B15" s="465"/>
      <c r="C15" s="465" t="s">
        <v>1704</v>
      </c>
      <c r="D15" s="466" t="s">
        <v>51</v>
      </c>
      <c r="E15" s="465">
        <v>24</v>
      </c>
      <c r="G15" s="473" t="s">
        <v>1705</v>
      </c>
      <c r="H15" s="473"/>
      <c r="I15" s="473"/>
      <c r="J15" s="473"/>
      <c r="K15" s="473"/>
      <c r="L15" s="475"/>
      <c r="M15" s="490">
        <v>9</v>
      </c>
      <c r="N15" s="491" t="s">
        <v>1706</v>
      </c>
      <c r="O15" s="489" t="s">
        <v>1707</v>
      </c>
      <c r="P15" s="490"/>
      <c r="R15" s="515"/>
      <c r="S15" s="516">
        <v>7</v>
      </c>
      <c r="T15" s="517" t="s">
        <v>1690</v>
      </c>
      <c r="U15" s="517" t="s">
        <v>134</v>
      </c>
      <c r="V15" s="516"/>
      <c r="X15" s="532">
        <v>11</v>
      </c>
      <c r="Y15" s="542"/>
      <c r="Z15" s="542" t="s">
        <v>1708</v>
      </c>
      <c r="AA15" s="542" t="s">
        <v>1666</v>
      </c>
      <c r="AB15" s="542" t="s">
        <v>134</v>
      </c>
      <c r="AC15" s="547"/>
      <c r="AD15" s="532"/>
      <c r="AE15" s="543"/>
      <c r="AF15" s="459"/>
      <c r="AG15" s="551">
        <v>11</v>
      </c>
      <c r="AH15" s="552" t="s">
        <v>1709</v>
      </c>
      <c r="AI15" s="552" t="s">
        <v>1618</v>
      </c>
      <c r="AJ15" s="551">
        <v>1</v>
      </c>
      <c r="AK15" s="552" t="s">
        <v>1710</v>
      </c>
      <c r="AL15" s="551" t="s">
        <v>1702</v>
      </c>
      <c r="AM15" s="556" t="s">
        <v>1621</v>
      </c>
      <c r="AN15" s="557"/>
      <c r="AO15" s="558"/>
      <c r="AP15" s="551"/>
      <c r="AQ15" s="459"/>
      <c r="AR15" s="459"/>
      <c r="AS15" s="565">
        <v>10</v>
      </c>
      <c r="AT15" s="562" t="s">
        <v>1711</v>
      </c>
      <c r="AU15" s="562" t="s">
        <v>1640</v>
      </c>
      <c r="AV15" s="562"/>
      <c r="AW15" s="562"/>
      <c r="AX15" s="562"/>
      <c r="AY15" s="562"/>
      <c r="AZ15" s="562" t="s">
        <v>81</v>
      </c>
      <c r="BA15" s="565">
        <v>40</v>
      </c>
      <c r="BB15" s="459"/>
      <c r="BC15" s="459"/>
      <c r="BD15" s="459"/>
      <c r="BE15" s="459"/>
      <c r="BF15" s="459"/>
      <c r="BG15" s="459"/>
      <c r="BH15" s="459"/>
      <c r="BI15" s="459"/>
      <c r="BJ15" s="459"/>
      <c r="BK15" s="459"/>
      <c r="BL15" s="459"/>
      <c r="BM15" s="459"/>
      <c r="BN15" s="459"/>
      <c r="BO15" s="459"/>
      <c r="BP15" s="459"/>
      <c r="BQ15" s="459"/>
      <c r="BR15" s="459"/>
      <c r="BS15" s="459"/>
      <c r="BT15" s="459"/>
      <c r="BU15" s="459"/>
      <c r="BV15" s="459"/>
      <c r="BW15" s="459"/>
      <c r="BX15" s="459"/>
      <c r="BY15" s="459"/>
      <c r="BZ15" s="459"/>
      <c r="CA15" s="459"/>
      <c r="CB15" s="459"/>
      <c r="CC15" s="459"/>
      <c r="CD15" s="459"/>
      <c r="CE15" s="459"/>
      <c r="CF15" s="459"/>
      <c r="CG15" s="459"/>
      <c r="CH15" s="459"/>
      <c r="CI15" s="459"/>
      <c r="CJ15" s="459"/>
      <c r="CK15" s="459"/>
    </row>
    <row r="16" s="456" customFormat="1" ht="20.1" customHeight="1" spans="1:89">
      <c r="A16" s="463" t="s">
        <v>1712</v>
      </c>
      <c r="B16" s="463"/>
      <c r="C16" s="463"/>
      <c r="D16" s="463"/>
      <c r="E16" s="465"/>
      <c r="F16" s="457"/>
      <c r="G16" s="474">
        <v>7</v>
      </c>
      <c r="H16" s="474"/>
      <c r="I16" s="478" t="s">
        <v>1713</v>
      </c>
      <c r="J16" s="479" t="s">
        <v>134</v>
      </c>
      <c r="K16" s="474">
        <v>500</v>
      </c>
      <c r="L16" s="475"/>
      <c r="M16" s="490">
        <v>10</v>
      </c>
      <c r="N16" s="491" t="s">
        <v>1714</v>
      </c>
      <c r="O16" s="489" t="s">
        <v>1715</v>
      </c>
      <c r="P16" s="490"/>
      <c r="Q16" s="457"/>
      <c r="R16" s="515"/>
      <c r="S16" s="516">
        <v>8</v>
      </c>
      <c r="T16" s="518" t="s">
        <v>1697</v>
      </c>
      <c r="U16" s="535" t="s">
        <v>134</v>
      </c>
      <c r="V16" s="516"/>
      <c r="W16" s="457"/>
      <c r="X16" s="532">
        <v>12</v>
      </c>
      <c r="Y16" s="542"/>
      <c r="Z16" s="542" t="s">
        <v>1716</v>
      </c>
      <c r="AA16" s="542" t="s">
        <v>1717</v>
      </c>
      <c r="AB16" s="542" t="s">
        <v>134</v>
      </c>
      <c r="AC16" s="547"/>
      <c r="AD16" s="532">
        <v>5000</v>
      </c>
      <c r="AE16" s="543"/>
      <c r="AF16" s="459"/>
      <c r="AG16" s="551">
        <v>12</v>
      </c>
      <c r="AH16" s="552" t="s">
        <v>1718</v>
      </c>
      <c r="AI16" s="552" t="s">
        <v>1618</v>
      </c>
      <c r="AJ16" s="551">
        <v>1</v>
      </c>
      <c r="AK16" s="552" t="s">
        <v>1719</v>
      </c>
      <c r="AL16" s="551" t="s">
        <v>1720</v>
      </c>
      <c r="AM16" s="556" t="s">
        <v>1621</v>
      </c>
      <c r="AN16" s="557"/>
      <c r="AO16" s="558"/>
      <c r="AP16" s="551"/>
      <c r="AQ16" s="459"/>
      <c r="AR16" s="459"/>
      <c r="AS16" s="565">
        <v>11</v>
      </c>
      <c r="AT16" s="562" t="s">
        <v>1721</v>
      </c>
      <c r="AU16" s="562" t="s">
        <v>1640</v>
      </c>
      <c r="AV16" s="562"/>
      <c r="AW16" s="562"/>
      <c r="AX16" s="562"/>
      <c r="AY16" s="562"/>
      <c r="AZ16" s="562" t="s">
        <v>81</v>
      </c>
      <c r="BA16" s="565">
        <v>40</v>
      </c>
      <c r="BB16" s="459"/>
      <c r="BC16" s="459"/>
      <c r="BD16" s="459"/>
      <c r="BE16" s="459"/>
      <c r="BF16" s="459"/>
      <c r="BG16" s="459"/>
      <c r="BH16" s="459"/>
      <c r="BI16" s="459"/>
      <c r="BJ16" s="459"/>
      <c r="BK16" s="459"/>
      <c r="BL16" s="459"/>
      <c r="BM16" s="459"/>
      <c r="BN16" s="459"/>
      <c r="BO16" s="459"/>
      <c r="BP16" s="459"/>
      <c r="BQ16" s="459"/>
      <c r="BR16" s="459"/>
      <c r="BS16" s="459"/>
      <c r="BT16" s="459"/>
      <c r="BU16" s="459"/>
      <c r="BV16" s="459"/>
      <c r="BW16" s="459"/>
      <c r="BX16" s="459"/>
      <c r="BY16" s="459"/>
      <c r="BZ16" s="459"/>
      <c r="CA16" s="459"/>
      <c r="CB16" s="459"/>
      <c r="CC16" s="459"/>
      <c r="CD16" s="459"/>
      <c r="CE16" s="459"/>
      <c r="CF16" s="459"/>
      <c r="CG16" s="459"/>
      <c r="CH16" s="459"/>
      <c r="CI16" s="459"/>
      <c r="CJ16" s="459"/>
      <c r="CK16" s="459"/>
    </row>
    <row r="17" s="457" customFormat="1" ht="20.1" customHeight="1" spans="1:89">
      <c r="A17" s="465">
        <v>1</v>
      </c>
      <c r="B17" s="465"/>
      <c r="C17" s="465" t="s">
        <v>1722</v>
      </c>
      <c r="D17" s="466" t="s">
        <v>208</v>
      </c>
      <c r="E17" s="465" t="s">
        <v>1723</v>
      </c>
      <c r="G17" s="474">
        <v>8</v>
      </c>
      <c r="H17" s="474"/>
      <c r="I17" s="478" t="s">
        <v>1724</v>
      </c>
      <c r="J17" s="479" t="s">
        <v>134</v>
      </c>
      <c r="K17" s="474">
        <v>500</v>
      </c>
      <c r="L17" s="475"/>
      <c r="M17" s="490">
        <v>11</v>
      </c>
      <c r="N17" s="491" t="s">
        <v>1725</v>
      </c>
      <c r="O17" s="489" t="s">
        <v>1715</v>
      </c>
      <c r="P17" s="490"/>
      <c r="R17" s="515"/>
      <c r="S17" s="516">
        <v>9</v>
      </c>
      <c r="T17" s="517" t="s">
        <v>1706</v>
      </c>
      <c r="U17" s="517" t="s">
        <v>1707</v>
      </c>
      <c r="V17" s="516"/>
      <c r="X17" s="532">
        <v>13</v>
      </c>
      <c r="Y17" s="542" t="s">
        <v>1726</v>
      </c>
      <c r="Z17" s="542" t="s">
        <v>1727</v>
      </c>
      <c r="AA17" s="542"/>
      <c r="AB17" s="542" t="s">
        <v>134</v>
      </c>
      <c r="AC17" s="547"/>
      <c r="AD17" s="532">
        <v>500</v>
      </c>
      <c r="AE17" s="543"/>
      <c r="AF17" s="459"/>
      <c r="AG17" s="551">
        <v>13</v>
      </c>
      <c r="AH17" s="552" t="s">
        <v>1728</v>
      </c>
      <c r="AI17" s="552" t="s">
        <v>1618</v>
      </c>
      <c r="AJ17" s="551">
        <v>1</v>
      </c>
      <c r="AK17" s="552" t="s">
        <v>1719</v>
      </c>
      <c r="AL17" s="551" t="s">
        <v>1620</v>
      </c>
      <c r="AM17" s="556" t="s">
        <v>1621</v>
      </c>
      <c r="AN17" s="557"/>
      <c r="AO17" s="558"/>
      <c r="AP17" s="551"/>
      <c r="AQ17" s="459"/>
      <c r="AR17" s="459"/>
      <c r="AS17" s="565">
        <v>12</v>
      </c>
      <c r="AT17" s="562" t="s">
        <v>1729</v>
      </c>
      <c r="AU17" s="562" t="s">
        <v>1640</v>
      </c>
      <c r="AV17" s="562"/>
      <c r="AW17" s="562"/>
      <c r="AX17" s="562"/>
      <c r="AY17" s="562"/>
      <c r="AZ17" s="562" t="s">
        <v>81</v>
      </c>
      <c r="BA17" s="565">
        <v>40</v>
      </c>
      <c r="BB17" s="459"/>
      <c r="BC17" s="459"/>
      <c r="BD17" s="459"/>
      <c r="BE17" s="459"/>
      <c r="BF17" s="459"/>
      <c r="BG17" s="459"/>
      <c r="BH17" s="459"/>
      <c r="BI17" s="459"/>
      <c r="BJ17" s="459"/>
      <c r="BK17" s="459"/>
      <c r="BL17" s="459"/>
      <c r="BM17" s="459"/>
      <c r="BN17" s="459"/>
      <c r="BO17" s="459"/>
      <c r="BP17" s="459"/>
      <c r="BQ17" s="459"/>
      <c r="BR17" s="459"/>
      <c r="BS17" s="459"/>
      <c r="BT17" s="459"/>
      <c r="BU17" s="459"/>
      <c r="BV17" s="459"/>
      <c r="BW17" s="459"/>
      <c r="BX17" s="459"/>
      <c r="BY17" s="459"/>
      <c r="BZ17" s="459"/>
      <c r="CA17" s="459"/>
      <c r="CB17" s="459"/>
      <c r="CC17" s="459"/>
      <c r="CD17" s="459"/>
      <c r="CE17" s="459"/>
      <c r="CF17" s="459"/>
      <c r="CG17" s="459"/>
      <c r="CH17" s="459"/>
      <c r="CI17" s="459"/>
      <c r="CJ17" s="459"/>
      <c r="CK17" s="459"/>
    </row>
    <row r="18" s="457" customFormat="1" ht="20.1" customHeight="1" spans="1:89">
      <c r="A18" s="465">
        <v>2</v>
      </c>
      <c r="B18" s="465"/>
      <c r="C18" s="465" t="s">
        <v>1730</v>
      </c>
      <c r="D18" s="466" t="s">
        <v>208</v>
      </c>
      <c r="E18" s="465" t="s">
        <v>1723</v>
      </c>
      <c r="G18" s="474">
        <v>9</v>
      </c>
      <c r="H18" s="474"/>
      <c r="I18" s="478" t="s">
        <v>1731</v>
      </c>
      <c r="J18" s="479" t="s">
        <v>134</v>
      </c>
      <c r="K18" s="474">
        <v>850</v>
      </c>
      <c r="L18" s="475"/>
      <c r="M18" s="490">
        <v>12</v>
      </c>
      <c r="N18" s="491" t="s">
        <v>1732</v>
      </c>
      <c r="O18" s="489" t="s">
        <v>1715</v>
      </c>
      <c r="P18" s="490"/>
      <c r="R18" s="515"/>
      <c r="S18" s="516">
        <v>10</v>
      </c>
      <c r="T18" s="517" t="s">
        <v>1714</v>
      </c>
      <c r="U18" s="517" t="s">
        <v>1715</v>
      </c>
      <c r="V18" s="516"/>
      <c r="X18" s="532">
        <v>14</v>
      </c>
      <c r="Y18" s="542"/>
      <c r="Z18" s="542" t="s">
        <v>1733</v>
      </c>
      <c r="AA18" s="542"/>
      <c r="AB18" s="542" t="s">
        <v>134</v>
      </c>
      <c r="AC18" s="547"/>
      <c r="AD18" s="532">
        <v>600</v>
      </c>
      <c r="AE18" s="543"/>
      <c r="AF18" s="459"/>
      <c r="AG18" s="551">
        <v>14</v>
      </c>
      <c r="AH18" s="552" t="s">
        <v>1734</v>
      </c>
      <c r="AI18" s="552" t="s">
        <v>1618</v>
      </c>
      <c r="AJ18" s="551">
        <v>1</v>
      </c>
      <c r="AK18" s="552" t="s">
        <v>1719</v>
      </c>
      <c r="AL18" s="551" t="s">
        <v>1670</v>
      </c>
      <c r="AM18" s="556" t="s">
        <v>1621</v>
      </c>
      <c r="AN18" s="557"/>
      <c r="AO18" s="558"/>
      <c r="AP18" s="551"/>
      <c r="AQ18" s="459"/>
      <c r="AR18" s="459"/>
      <c r="AS18" s="565">
        <v>13</v>
      </c>
      <c r="AT18" s="562" t="s">
        <v>1735</v>
      </c>
      <c r="AU18" s="562" t="s">
        <v>1736</v>
      </c>
      <c r="AV18" s="562"/>
      <c r="AW18" s="562"/>
      <c r="AX18" s="562"/>
      <c r="AY18" s="562"/>
      <c r="AZ18" s="562" t="s">
        <v>81</v>
      </c>
      <c r="BA18" s="565">
        <v>38</v>
      </c>
      <c r="BB18" s="459"/>
      <c r="BC18" s="459"/>
      <c r="BD18" s="459"/>
      <c r="BE18" s="459"/>
      <c r="BF18" s="459"/>
      <c r="BG18" s="459"/>
      <c r="BH18" s="459"/>
      <c r="BI18" s="459"/>
      <c r="BJ18" s="459"/>
      <c r="BK18" s="459"/>
      <c r="BL18" s="459"/>
      <c r="BM18" s="459"/>
      <c r="BN18" s="459"/>
      <c r="BO18" s="459"/>
      <c r="BP18" s="459"/>
      <c r="BQ18" s="459"/>
      <c r="BR18" s="459"/>
      <c r="BS18" s="459"/>
      <c r="BT18" s="459"/>
      <c r="BU18" s="459"/>
      <c r="BV18" s="459"/>
      <c r="BW18" s="459"/>
      <c r="BX18" s="459"/>
      <c r="BY18" s="459"/>
      <c r="BZ18" s="459"/>
      <c r="CA18" s="459"/>
      <c r="CB18" s="459"/>
      <c r="CC18" s="459"/>
      <c r="CD18" s="459"/>
      <c r="CE18" s="459"/>
      <c r="CF18" s="459"/>
      <c r="CG18" s="459"/>
      <c r="CH18" s="459"/>
      <c r="CI18" s="459"/>
      <c r="CJ18" s="459"/>
      <c r="CK18" s="459"/>
    </row>
    <row r="19" s="457" customFormat="1" ht="20.1" customHeight="1" spans="1:89">
      <c r="A19" s="465">
        <v>3</v>
      </c>
      <c r="B19" s="465"/>
      <c r="C19" s="465" t="s">
        <v>1737</v>
      </c>
      <c r="D19" s="466" t="s">
        <v>208</v>
      </c>
      <c r="E19" s="465"/>
      <c r="G19" s="473" t="s">
        <v>1738</v>
      </c>
      <c r="H19" s="473"/>
      <c r="I19" s="473"/>
      <c r="J19" s="473"/>
      <c r="K19" s="473"/>
      <c r="L19" s="475"/>
      <c r="M19" s="490">
        <v>13</v>
      </c>
      <c r="N19" s="491" t="s">
        <v>1739</v>
      </c>
      <c r="O19" s="489" t="s">
        <v>1740</v>
      </c>
      <c r="P19" s="490"/>
      <c r="R19" s="515"/>
      <c r="S19" s="516">
        <v>11</v>
      </c>
      <c r="T19" s="517" t="s">
        <v>1725</v>
      </c>
      <c r="U19" s="517" t="s">
        <v>1715</v>
      </c>
      <c r="V19" s="516"/>
      <c r="X19" s="532">
        <v>15</v>
      </c>
      <c r="Y19" s="542"/>
      <c r="Z19" s="542" t="s">
        <v>1741</v>
      </c>
      <c r="AA19" s="542"/>
      <c r="AB19" s="542" t="s">
        <v>134</v>
      </c>
      <c r="AC19" s="547"/>
      <c r="AD19" s="532">
        <v>800</v>
      </c>
      <c r="AE19" s="543"/>
      <c r="AF19" s="459"/>
      <c r="AG19" s="551">
        <v>15</v>
      </c>
      <c r="AH19" s="552" t="s">
        <v>1742</v>
      </c>
      <c r="AI19" s="552" t="s">
        <v>1618</v>
      </c>
      <c r="AJ19" s="551">
        <v>1</v>
      </c>
      <c r="AK19" s="552"/>
      <c r="AL19" s="551" t="s">
        <v>1620</v>
      </c>
      <c r="AM19" s="556" t="s">
        <v>1621</v>
      </c>
      <c r="AN19" s="557"/>
      <c r="AO19" s="558"/>
      <c r="AP19" s="551"/>
      <c r="AQ19" s="459"/>
      <c r="AR19" s="459"/>
      <c r="AS19" s="565">
        <v>14</v>
      </c>
      <c r="AT19" s="562" t="s">
        <v>1743</v>
      </c>
      <c r="AU19" s="562" t="s">
        <v>1736</v>
      </c>
      <c r="AV19" s="562"/>
      <c r="AW19" s="562"/>
      <c r="AX19" s="562"/>
      <c r="AY19" s="562"/>
      <c r="AZ19" s="562" t="s">
        <v>81</v>
      </c>
      <c r="BA19" s="565">
        <v>40</v>
      </c>
      <c r="BB19" s="459"/>
      <c r="BC19" s="459"/>
      <c r="BD19" s="459"/>
      <c r="BE19" s="459"/>
      <c r="BF19" s="459"/>
      <c r="BG19" s="459"/>
      <c r="BH19" s="459"/>
      <c r="BI19" s="459"/>
      <c r="BJ19" s="459"/>
      <c r="BK19" s="459"/>
      <c r="BL19" s="459"/>
      <c r="BM19" s="459"/>
      <c r="BN19" s="459"/>
      <c r="BO19" s="459"/>
      <c r="BP19" s="459"/>
      <c r="BQ19" s="459"/>
      <c r="BR19" s="459"/>
      <c r="BS19" s="459"/>
      <c r="BT19" s="459"/>
      <c r="BU19" s="459"/>
      <c r="BV19" s="459"/>
      <c r="BW19" s="459"/>
      <c r="BX19" s="459"/>
      <c r="BY19" s="459"/>
      <c r="BZ19" s="459"/>
      <c r="CA19" s="459"/>
      <c r="CB19" s="459"/>
      <c r="CC19" s="459"/>
      <c r="CD19" s="459"/>
      <c r="CE19" s="459"/>
      <c r="CF19" s="459"/>
      <c r="CG19" s="459"/>
      <c r="CH19" s="459"/>
      <c r="CI19" s="459"/>
      <c r="CJ19" s="459"/>
      <c r="CK19" s="459"/>
    </row>
    <row r="20" s="457" customFormat="1" ht="20.1" customHeight="1" spans="1:89">
      <c r="A20" s="465">
        <v>4</v>
      </c>
      <c r="B20" s="465"/>
      <c r="C20" s="465" t="s">
        <v>1744</v>
      </c>
      <c r="D20" s="466" t="s">
        <v>208</v>
      </c>
      <c r="E20" s="465"/>
      <c r="G20" s="474">
        <v>10</v>
      </c>
      <c r="H20" s="474"/>
      <c r="I20" s="478" t="s">
        <v>1745</v>
      </c>
      <c r="J20" s="479" t="s">
        <v>134</v>
      </c>
      <c r="K20" s="474">
        <v>60</v>
      </c>
      <c r="L20" s="475"/>
      <c r="M20" s="490">
        <v>14</v>
      </c>
      <c r="N20" s="491" t="s">
        <v>1746</v>
      </c>
      <c r="O20" s="489" t="s">
        <v>1715</v>
      </c>
      <c r="P20" s="490"/>
      <c r="R20" s="515"/>
      <c r="S20" s="516">
        <v>12</v>
      </c>
      <c r="T20" s="517" t="s">
        <v>1732</v>
      </c>
      <c r="U20" s="517" t="s">
        <v>1715</v>
      </c>
      <c r="V20" s="516"/>
      <c r="X20" s="532">
        <v>16</v>
      </c>
      <c r="Y20" s="542" t="s">
        <v>1747</v>
      </c>
      <c r="Z20" s="542" t="s">
        <v>1748</v>
      </c>
      <c r="AA20" s="542"/>
      <c r="AB20" s="542" t="s">
        <v>64</v>
      </c>
      <c r="AC20" s="547"/>
      <c r="AD20" s="532">
        <v>300</v>
      </c>
      <c r="AE20" s="543"/>
      <c r="AF20" s="459"/>
      <c r="AG20" s="551">
        <v>16</v>
      </c>
      <c r="AH20" s="552" t="s">
        <v>1749</v>
      </c>
      <c r="AI20" s="552" t="s">
        <v>1618</v>
      </c>
      <c r="AJ20" s="551">
        <v>1</v>
      </c>
      <c r="AK20" s="552" t="s">
        <v>1750</v>
      </c>
      <c r="AL20" s="551"/>
      <c r="AM20" s="556" t="s">
        <v>1621</v>
      </c>
      <c r="AN20" s="557"/>
      <c r="AO20" s="558"/>
      <c r="AP20" s="551"/>
      <c r="AQ20" s="459"/>
      <c r="AR20" s="459"/>
      <c r="AS20" s="565">
        <v>15</v>
      </c>
      <c r="AT20" s="562" t="s">
        <v>1751</v>
      </c>
      <c r="AU20" s="562" t="s">
        <v>1736</v>
      </c>
      <c r="AV20" s="562"/>
      <c r="AW20" s="562"/>
      <c r="AX20" s="562"/>
      <c r="AY20" s="562"/>
      <c r="AZ20" s="562" t="s">
        <v>81</v>
      </c>
      <c r="BA20" s="565">
        <v>40</v>
      </c>
      <c r="BB20" s="459"/>
      <c r="BC20" s="459"/>
      <c r="BD20" s="459"/>
      <c r="BE20" s="459"/>
      <c r="BF20" s="459"/>
      <c r="BG20" s="459"/>
      <c r="BH20" s="459"/>
      <c r="BI20" s="459"/>
      <c r="BJ20" s="459"/>
      <c r="BK20" s="459"/>
      <c r="BL20" s="459"/>
      <c r="BM20" s="459"/>
      <c r="BN20" s="459"/>
      <c r="BO20" s="459"/>
      <c r="BP20" s="459"/>
      <c r="BQ20" s="459"/>
      <c r="BR20" s="459"/>
      <c r="BS20" s="459"/>
      <c r="BT20" s="459"/>
      <c r="BU20" s="459"/>
      <c r="BV20" s="459"/>
      <c r="BW20" s="459"/>
      <c r="BX20" s="459"/>
      <c r="BY20" s="459"/>
      <c r="BZ20" s="459"/>
      <c r="CA20" s="459"/>
      <c r="CB20" s="459"/>
      <c r="CC20" s="459"/>
      <c r="CD20" s="459"/>
      <c r="CE20" s="459"/>
      <c r="CF20" s="459"/>
      <c r="CG20" s="459"/>
      <c r="CH20" s="459"/>
      <c r="CI20" s="459"/>
      <c r="CJ20" s="459"/>
      <c r="CK20" s="459"/>
    </row>
    <row r="21" s="457" customFormat="1" ht="20.1" customHeight="1" spans="1:89">
      <c r="A21" s="465">
        <v>5</v>
      </c>
      <c r="B21" s="465"/>
      <c r="C21" s="465" t="s">
        <v>1752</v>
      </c>
      <c r="D21" s="466" t="s">
        <v>208</v>
      </c>
      <c r="E21" s="465">
        <v>55</v>
      </c>
      <c r="G21" s="474">
        <v>11</v>
      </c>
      <c r="H21" s="474"/>
      <c r="I21" s="478" t="s">
        <v>1753</v>
      </c>
      <c r="J21" s="479" t="s">
        <v>134</v>
      </c>
      <c r="K21" s="474">
        <v>80</v>
      </c>
      <c r="L21" s="475"/>
      <c r="M21" s="493"/>
      <c r="N21" s="494" t="s">
        <v>14</v>
      </c>
      <c r="O21" s="493"/>
      <c r="P21" s="490" t="s">
        <v>1754</v>
      </c>
      <c r="R21" s="515"/>
      <c r="S21" s="516">
        <v>13</v>
      </c>
      <c r="T21" s="517" t="s">
        <v>1739</v>
      </c>
      <c r="U21" s="517" t="s">
        <v>1740</v>
      </c>
      <c r="V21" s="516"/>
      <c r="X21" s="532">
        <v>17</v>
      </c>
      <c r="Y21" s="542"/>
      <c r="Z21" s="542" t="s">
        <v>1755</v>
      </c>
      <c r="AA21" s="542"/>
      <c r="AB21" s="542" t="s">
        <v>64</v>
      </c>
      <c r="AC21" s="547"/>
      <c r="AD21" s="532">
        <v>400</v>
      </c>
      <c r="AE21" s="543"/>
      <c r="AF21" s="459"/>
      <c r="AG21" s="551">
        <v>17</v>
      </c>
      <c r="AH21" s="552" t="s">
        <v>1756</v>
      </c>
      <c r="AI21" s="552" t="s">
        <v>1618</v>
      </c>
      <c r="AJ21" s="551">
        <v>6</v>
      </c>
      <c r="AK21" s="552" t="s">
        <v>1757</v>
      </c>
      <c r="AL21" s="551" t="s">
        <v>1628</v>
      </c>
      <c r="AM21" s="556" t="s">
        <v>1621</v>
      </c>
      <c r="AN21" s="557"/>
      <c r="AO21" s="558"/>
      <c r="AP21" s="552"/>
      <c r="AQ21" s="459"/>
      <c r="AR21" s="459"/>
      <c r="AS21" s="565">
        <v>16</v>
      </c>
      <c r="AT21" s="562" t="s">
        <v>1758</v>
      </c>
      <c r="AU21" s="562" t="s">
        <v>1736</v>
      </c>
      <c r="AV21" s="562"/>
      <c r="AW21" s="562"/>
      <c r="AX21" s="562"/>
      <c r="AY21" s="562"/>
      <c r="AZ21" s="562" t="s">
        <v>81</v>
      </c>
      <c r="BA21" s="565">
        <v>40</v>
      </c>
      <c r="BB21" s="459"/>
      <c r="BC21" s="459"/>
      <c r="BD21" s="459"/>
      <c r="BE21" s="459"/>
      <c r="BF21" s="459"/>
      <c r="BG21" s="459"/>
      <c r="BH21" s="459"/>
      <c r="BI21" s="459"/>
      <c r="BJ21" s="459"/>
      <c r="BK21" s="459"/>
      <c r="BL21" s="459"/>
      <c r="BM21" s="459"/>
      <c r="BN21" s="459"/>
      <c r="BO21" s="459"/>
      <c r="BP21" s="459"/>
      <c r="BQ21" s="459"/>
      <c r="BR21" s="459"/>
      <c r="BS21" s="459"/>
      <c r="BT21" s="459"/>
      <c r="BU21" s="459"/>
      <c r="BV21" s="459"/>
      <c r="BW21" s="459"/>
      <c r="BX21" s="459"/>
      <c r="BY21" s="459"/>
      <c r="BZ21" s="459"/>
      <c r="CA21" s="459"/>
      <c r="CB21" s="459"/>
      <c r="CC21" s="459"/>
      <c r="CD21" s="459"/>
      <c r="CE21" s="459"/>
      <c r="CF21" s="459"/>
      <c r="CG21" s="459"/>
      <c r="CH21" s="459"/>
      <c r="CI21" s="459"/>
      <c r="CJ21" s="459"/>
      <c r="CK21" s="459"/>
    </row>
    <row r="22" s="457" customFormat="1" ht="20.1" customHeight="1" spans="1:89">
      <c r="A22" s="465">
        <v>6</v>
      </c>
      <c r="B22" s="465"/>
      <c r="C22" s="465" t="s">
        <v>1759</v>
      </c>
      <c r="D22" s="466" t="s">
        <v>208</v>
      </c>
      <c r="E22" s="465">
        <v>65</v>
      </c>
      <c r="G22" s="474">
        <v>12</v>
      </c>
      <c r="H22" s="474"/>
      <c r="I22" s="478" t="s">
        <v>1760</v>
      </c>
      <c r="J22" s="479" t="s">
        <v>134</v>
      </c>
      <c r="K22" s="474">
        <v>100</v>
      </c>
      <c r="L22" s="475"/>
      <c r="M22" s="495" t="s">
        <v>1761</v>
      </c>
      <c r="N22" s="496"/>
      <c r="O22" s="496"/>
      <c r="P22" s="497"/>
      <c r="R22" s="515"/>
      <c r="S22" s="516">
        <v>14</v>
      </c>
      <c r="T22" s="517" t="s">
        <v>1746</v>
      </c>
      <c r="U22" s="517" t="s">
        <v>1715</v>
      </c>
      <c r="V22" s="516"/>
      <c r="X22" s="532">
        <v>18</v>
      </c>
      <c r="Y22" s="542"/>
      <c r="Z22" s="542" t="s">
        <v>1762</v>
      </c>
      <c r="AA22" s="542"/>
      <c r="AB22" s="542" t="s">
        <v>64</v>
      </c>
      <c r="AC22" s="547"/>
      <c r="AD22" s="532">
        <v>500</v>
      </c>
      <c r="AE22" s="543"/>
      <c r="AF22" s="459"/>
      <c r="AG22" s="551">
        <v>18</v>
      </c>
      <c r="AH22" s="552" t="s">
        <v>1763</v>
      </c>
      <c r="AI22" s="552" t="s">
        <v>1618</v>
      </c>
      <c r="AJ22" s="551">
        <v>6</v>
      </c>
      <c r="AK22" s="552" t="s">
        <v>1764</v>
      </c>
      <c r="AL22" s="551"/>
      <c r="AM22" s="556" t="s">
        <v>1621</v>
      </c>
      <c r="AN22" s="557"/>
      <c r="AO22" s="558"/>
      <c r="AP22" s="552"/>
      <c r="AQ22" s="459"/>
      <c r="AR22" s="459"/>
      <c r="AS22" s="565">
        <v>17</v>
      </c>
      <c r="AT22" s="562" t="s">
        <v>1765</v>
      </c>
      <c r="AU22" s="562" t="s">
        <v>1736</v>
      </c>
      <c r="AV22" s="562"/>
      <c r="AW22" s="562"/>
      <c r="AX22" s="562"/>
      <c r="AY22" s="562"/>
      <c r="AZ22" s="562" t="s">
        <v>81</v>
      </c>
      <c r="BA22" s="565">
        <v>40</v>
      </c>
      <c r="BB22" s="459"/>
      <c r="BC22" s="459"/>
      <c r="BD22" s="459"/>
      <c r="BE22" s="459"/>
      <c r="BF22" s="459"/>
      <c r="BG22" s="459"/>
      <c r="BH22" s="459"/>
      <c r="BI22" s="459"/>
      <c r="BJ22" s="459"/>
      <c r="BK22" s="459"/>
      <c r="BL22" s="459"/>
      <c r="BM22" s="459"/>
      <c r="BN22" s="459"/>
      <c r="BO22" s="459"/>
      <c r="BP22" s="459"/>
      <c r="BQ22" s="459"/>
      <c r="BR22" s="459"/>
      <c r="BS22" s="459"/>
      <c r="BT22" s="459"/>
      <c r="BU22" s="459"/>
      <c r="BV22" s="459"/>
      <c r="BW22" s="459"/>
      <c r="BX22" s="459"/>
      <c r="BY22" s="459"/>
      <c r="BZ22" s="459"/>
      <c r="CA22" s="459"/>
      <c r="CB22" s="459"/>
      <c r="CC22" s="459"/>
      <c r="CD22" s="459"/>
      <c r="CE22" s="459"/>
      <c r="CF22" s="459"/>
      <c r="CG22" s="459"/>
      <c r="CH22" s="459"/>
      <c r="CI22" s="459"/>
      <c r="CJ22" s="459"/>
      <c r="CK22" s="459"/>
    </row>
    <row r="23" s="457" customFormat="1" ht="20.1" customHeight="1" spans="1:89">
      <c r="A23" s="465">
        <v>7</v>
      </c>
      <c r="B23" s="465"/>
      <c r="C23" s="465" t="s">
        <v>1766</v>
      </c>
      <c r="D23" s="466" t="s">
        <v>208</v>
      </c>
      <c r="E23" s="465">
        <v>75</v>
      </c>
      <c r="G23" s="474">
        <v>13</v>
      </c>
      <c r="H23" s="474"/>
      <c r="I23" s="478" t="s">
        <v>1767</v>
      </c>
      <c r="J23" s="479" t="s">
        <v>134</v>
      </c>
      <c r="K23" s="474">
        <v>240</v>
      </c>
      <c r="L23" s="475"/>
      <c r="M23" s="490">
        <v>1</v>
      </c>
      <c r="N23" s="491" t="s">
        <v>1768</v>
      </c>
      <c r="O23" s="489" t="s">
        <v>1634</v>
      </c>
      <c r="P23" s="490"/>
      <c r="R23" s="515"/>
      <c r="S23" s="519"/>
      <c r="T23" s="516" t="s">
        <v>1769</v>
      </c>
      <c r="U23" s="536"/>
      <c r="V23" s="516" t="s">
        <v>1770</v>
      </c>
      <c r="X23" s="532">
        <v>19</v>
      </c>
      <c r="Y23" s="542"/>
      <c r="Z23" s="542" t="s">
        <v>1771</v>
      </c>
      <c r="AA23" s="542"/>
      <c r="AB23" s="542" t="s">
        <v>64</v>
      </c>
      <c r="AC23" s="547"/>
      <c r="AD23" s="532">
        <v>1200</v>
      </c>
      <c r="AE23" s="543"/>
      <c r="AF23" s="459"/>
      <c r="AG23" s="551">
        <v>19</v>
      </c>
      <c r="AH23" s="552" t="s">
        <v>1772</v>
      </c>
      <c r="AI23" s="552" t="s">
        <v>1618</v>
      </c>
      <c r="AJ23" s="551">
        <v>2</v>
      </c>
      <c r="AK23" s="552" t="s">
        <v>1773</v>
      </c>
      <c r="AL23" s="551" t="s">
        <v>1774</v>
      </c>
      <c r="AM23" s="556" t="s">
        <v>1621</v>
      </c>
      <c r="AN23" s="557"/>
      <c r="AO23" s="558"/>
      <c r="AP23" s="551"/>
      <c r="AQ23" s="459"/>
      <c r="AR23" s="459"/>
      <c r="AS23" s="565">
        <v>18</v>
      </c>
      <c r="AT23" s="562" t="s">
        <v>1775</v>
      </c>
      <c r="AU23" s="562" t="s">
        <v>1736</v>
      </c>
      <c r="AV23" s="562"/>
      <c r="AW23" s="562"/>
      <c r="AX23" s="562"/>
      <c r="AY23" s="562"/>
      <c r="AZ23" s="562" t="s">
        <v>81</v>
      </c>
      <c r="BA23" s="565">
        <v>45</v>
      </c>
      <c r="BB23" s="459"/>
      <c r="BC23" s="459"/>
      <c r="BD23" s="459"/>
      <c r="BE23" s="459"/>
      <c r="BF23" s="459"/>
      <c r="BG23" s="459"/>
      <c r="BH23" s="459"/>
      <c r="BI23" s="459"/>
      <c r="BJ23" s="459"/>
      <c r="BK23" s="459"/>
      <c r="BL23" s="459"/>
      <c r="BM23" s="459"/>
      <c r="BN23" s="459"/>
      <c r="BO23" s="459"/>
      <c r="BP23" s="459"/>
      <c r="BQ23" s="459"/>
      <c r="BR23" s="459"/>
      <c r="BS23" s="459"/>
      <c r="BT23" s="459"/>
      <c r="BU23" s="459"/>
      <c r="BV23" s="459"/>
      <c r="BW23" s="459"/>
      <c r="BX23" s="459"/>
      <c r="BY23" s="459"/>
      <c r="BZ23" s="459"/>
      <c r="CA23" s="459"/>
      <c r="CB23" s="459"/>
      <c r="CC23" s="459"/>
      <c r="CD23" s="459"/>
      <c r="CE23" s="459"/>
      <c r="CF23" s="459"/>
      <c r="CG23" s="459"/>
      <c r="CH23" s="459"/>
      <c r="CI23" s="459"/>
      <c r="CJ23" s="459"/>
      <c r="CK23" s="459"/>
    </row>
    <row r="24" s="457" customFormat="1" ht="20.1" customHeight="1" spans="1:89">
      <c r="A24" s="465">
        <v>8</v>
      </c>
      <c r="B24" s="465"/>
      <c r="C24" s="465" t="s">
        <v>1776</v>
      </c>
      <c r="D24" s="466" t="s">
        <v>1777</v>
      </c>
      <c r="E24" s="465">
        <v>24</v>
      </c>
      <c r="G24" s="474">
        <v>14</v>
      </c>
      <c r="H24" s="474"/>
      <c r="I24" s="478" t="s">
        <v>1778</v>
      </c>
      <c r="J24" s="479" t="s">
        <v>134</v>
      </c>
      <c r="K24" s="474">
        <v>140</v>
      </c>
      <c r="L24" s="475"/>
      <c r="M24" s="490">
        <v>2</v>
      </c>
      <c r="N24" s="491" t="s">
        <v>1645</v>
      </c>
      <c r="O24" s="489" t="s">
        <v>1634</v>
      </c>
      <c r="P24" s="490"/>
      <c r="R24" s="520"/>
      <c r="S24" s="521" t="s">
        <v>363</v>
      </c>
      <c r="T24" s="522" t="s">
        <v>1612</v>
      </c>
      <c r="U24" s="522" t="s">
        <v>1613</v>
      </c>
      <c r="V24" s="523" t="s">
        <v>1605</v>
      </c>
      <c r="X24" s="532">
        <v>20</v>
      </c>
      <c r="Y24" s="542"/>
      <c r="Z24" s="542" t="s">
        <v>1779</v>
      </c>
      <c r="AA24" s="542"/>
      <c r="AB24" s="542" t="s">
        <v>64</v>
      </c>
      <c r="AC24" s="547"/>
      <c r="AD24" s="532">
        <v>1400</v>
      </c>
      <c r="AE24" s="543"/>
      <c r="AF24" s="459"/>
      <c r="AG24" s="551"/>
      <c r="AH24" s="552" t="s">
        <v>1780</v>
      </c>
      <c r="AI24" s="552"/>
      <c r="AJ24" s="551"/>
      <c r="AK24" s="552"/>
      <c r="AL24" s="551" t="s">
        <v>1774</v>
      </c>
      <c r="AM24" s="556" t="s">
        <v>1621</v>
      </c>
      <c r="AN24" s="557"/>
      <c r="AO24" s="558"/>
      <c r="AP24" s="551"/>
      <c r="AQ24" s="459"/>
      <c r="AR24" s="459"/>
      <c r="AS24" s="565">
        <v>19</v>
      </c>
      <c r="AT24" s="562" t="s">
        <v>1781</v>
      </c>
      <c r="AU24" s="562" t="s">
        <v>1736</v>
      </c>
      <c r="AV24" s="562"/>
      <c r="AW24" s="562"/>
      <c r="AX24" s="562"/>
      <c r="AY24" s="562"/>
      <c r="AZ24" s="562" t="s">
        <v>81</v>
      </c>
      <c r="BA24" s="565">
        <v>45</v>
      </c>
      <c r="BB24" s="459"/>
      <c r="BC24" s="459"/>
      <c r="BD24" s="459"/>
      <c r="BE24" s="459"/>
      <c r="BF24" s="459"/>
      <c r="BG24" s="459"/>
      <c r="BH24" s="459"/>
      <c r="BI24" s="459"/>
      <c r="BJ24" s="459"/>
      <c r="BK24" s="459"/>
      <c r="BL24" s="459"/>
      <c r="BM24" s="459"/>
      <c r="BN24" s="459"/>
      <c r="BO24" s="459"/>
      <c r="BP24" s="459"/>
      <c r="BQ24" s="459"/>
      <c r="BR24" s="459"/>
      <c r="BS24" s="459"/>
      <c r="BT24" s="459"/>
      <c r="BU24" s="459"/>
      <c r="BV24" s="459"/>
      <c r="BW24" s="459"/>
      <c r="BX24" s="459"/>
      <c r="BY24" s="459"/>
      <c r="BZ24" s="459"/>
      <c r="CA24" s="459"/>
      <c r="CB24" s="459"/>
      <c r="CC24" s="459"/>
      <c r="CD24" s="459"/>
      <c r="CE24" s="459"/>
      <c r="CF24" s="459"/>
      <c r="CG24" s="459"/>
      <c r="CH24" s="459"/>
      <c r="CI24" s="459"/>
      <c r="CJ24" s="459"/>
      <c r="CK24" s="459"/>
    </row>
    <row r="25" s="457" customFormat="1" ht="20.1" customHeight="1" spans="1:89">
      <c r="A25" s="465">
        <v>9</v>
      </c>
      <c r="B25" s="465"/>
      <c r="C25" s="465" t="s">
        <v>1782</v>
      </c>
      <c r="D25" s="466" t="s">
        <v>1707</v>
      </c>
      <c r="E25" s="465">
        <v>240</v>
      </c>
      <c r="G25" s="474">
        <v>15</v>
      </c>
      <c r="H25" s="474"/>
      <c r="I25" s="478" t="s">
        <v>1783</v>
      </c>
      <c r="J25" s="479" t="s">
        <v>134</v>
      </c>
      <c r="K25" s="474">
        <v>320</v>
      </c>
      <c r="L25" s="475"/>
      <c r="M25" s="490">
        <v>3</v>
      </c>
      <c r="N25" s="491" t="s">
        <v>1654</v>
      </c>
      <c r="O25" s="489" t="s">
        <v>134</v>
      </c>
      <c r="P25" s="490"/>
      <c r="R25" s="520"/>
      <c r="S25" s="521" t="s">
        <v>1784</v>
      </c>
      <c r="T25" s="521"/>
      <c r="U25" s="521"/>
      <c r="V25" s="521"/>
      <c r="X25" s="532">
        <v>21</v>
      </c>
      <c r="Y25" s="542" t="s">
        <v>1785</v>
      </c>
      <c r="Z25" s="542" t="s">
        <v>1786</v>
      </c>
      <c r="AA25" s="542"/>
      <c r="AB25" s="542" t="s">
        <v>64</v>
      </c>
      <c r="AC25" s="547"/>
      <c r="AD25" s="532">
        <v>1400</v>
      </c>
      <c r="AE25" s="543"/>
      <c r="AF25" s="459"/>
      <c r="AG25" s="551">
        <v>20</v>
      </c>
      <c r="AH25" s="552" t="s">
        <v>1787</v>
      </c>
      <c r="AI25" s="552" t="s">
        <v>1618</v>
      </c>
      <c r="AJ25" s="551">
        <v>2</v>
      </c>
      <c r="AK25" s="552" t="s">
        <v>1788</v>
      </c>
      <c r="AL25" s="551">
        <v>4000</v>
      </c>
      <c r="AM25" s="556" t="s">
        <v>1621</v>
      </c>
      <c r="AN25" s="557"/>
      <c r="AO25" s="558"/>
      <c r="AP25" s="551"/>
      <c r="AQ25" s="459"/>
      <c r="AR25" s="459"/>
      <c r="AS25" s="565">
        <v>20</v>
      </c>
      <c r="AT25" s="562" t="s">
        <v>1789</v>
      </c>
      <c r="AU25" s="562" t="s">
        <v>1736</v>
      </c>
      <c r="AV25" s="562"/>
      <c r="AW25" s="562"/>
      <c r="AX25" s="562"/>
      <c r="AY25" s="562"/>
      <c r="AZ25" s="562" t="s">
        <v>81</v>
      </c>
      <c r="BA25" s="565"/>
      <c r="BB25" s="459"/>
      <c r="BC25" s="459"/>
      <c r="BD25" s="459"/>
      <c r="BE25" s="459"/>
      <c r="BF25" s="459"/>
      <c r="BG25" s="459"/>
      <c r="BH25" s="459"/>
      <c r="BI25" s="459"/>
      <c r="BJ25" s="459"/>
      <c r="BK25" s="459"/>
      <c r="BL25" s="459"/>
      <c r="BM25" s="459"/>
      <c r="BN25" s="459"/>
      <c r="BO25" s="459"/>
      <c r="BP25" s="459"/>
      <c r="BQ25" s="459"/>
      <c r="BR25" s="459"/>
      <c r="BS25" s="459"/>
      <c r="BT25" s="459"/>
      <c r="BU25" s="459"/>
      <c r="BV25" s="459"/>
      <c r="BW25" s="459"/>
      <c r="BX25" s="459"/>
      <c r="BY25" s="459"/>
      <c r="BZ25" s="459"/>
      <c r="CA25" s="459"/>
      <c r="CB25" s="459"/>
      <c r="CC25" s="459"/>
      <c r="CD25" s="459"/>
      <c r="CE25" s="459"/>
      <c r="CF25" s="459"/>
      <c r="CG25" s="459"/>
      <c r="CH25" s="459"/>
      <c r="CI25" s="459"/>
      <c r="CJ25" s="459"/>
      <c r="CK25" s="459"/>
    </row>
    <row r="26" s="457" customFormat="1" ht="20.1" customHeight="1" spans="1:89">
      <c r="A26" s="465">
        <v>10</v>
      </c>
      <c r="B26" s="465"/>
      <c r="C26" s="466" t="s">
        <v>1790</v>
      </c>
      <c r="D26" s="466" t="s">
        <v>1707</v>
      </c>
      <c r="E26" s="465">
        <v>800</v>
      </c>
      <c r="G26" s="474">
        <v>16</v>
      </c>
      <c r="H26" s="474"/>
      <c r="I26" s="478" t="s">
        <v>1791</v>
      </c>
      <c r="J26" s="479" t="s">
        <v>134</v>
      </c>
      <c r="K26" s="474">
        <v>700</v>
      </c>
      <c r="L26" s="475"/>
      <c r="M26" s="490">
        <v>4</v>
      </c>
      <c r="N26" s="491" t="s">
        <v>1792</v>
      </c>
      <c r="O26" s="489" t="s">
        <v>134</v>
      </c>
      <c r="P26" s="490"/>
      <c r="R26" s="520"/>
      <c r="S26" s="523">
        <v>1</v>
      </c>
      <c r="T26" s="524" t="s">
        <v>1793</v>
      </c>
      <c r="U26" s="524" t="s">
        <v>1793</v>
      </c>
      <c r="V26" s="523"/>
      <c r="X26" s="532">
        <v>22</v>
      </c>
      <c r="Y26" s="542"/>
      <c r="Z26" s="542" t="s">
        <v>1794</v>
      </c>
      <c r="AA26" s="542"/>
      <c r="AB26" s="542" t="s">
        <v>64</v>
      </c>
      <c r="AC26" s="547"/>
      <c r="AD26" s="532">
        <v>1800</v>
      </c>
      <c r="AE26" s="543"/>
      <c r="AF26" s="459"/>
      <c r="AG26" s="551">
        <v>21</v>
      </c>
      <c r="AH26" s="552" t="s">
        <v>1795</v>
      </c>
      <c r="AI26" s="552" t="s">
        <v>1618</v>
      </c>
      <c r="AJ26" s="551">
        <v>4</v>
      </c>
      <c r="AK26" s="552"/>
      <c r="AL26" s="551"/>
      <c r="AM26" s="556" t="s">
        <v>1621</v>
      </c>
      <c r="AN26" s="557"/>
      <c r="AO26" s="558"/>
      <c r="AP26" s="551"/>
      <c r="AQ26" s="459"/>
      <c r="AR26" s="459"/>
      <c r="AS26" s="565">
        <v>21</v>
      </c>
      <c r="AT26" s="562" t="s">
        <v>1796</v>
      </c>
      <c r="AU26" s="562" t="s">
        <v>1736</v>
      </c>
      <c r="AV26" s="562"/>
      <c r="AW26" s="562"/>
      <c r="AX26" s="562"/>
      <c r="AY26" s="562"/>
      <c r="AZ26" s="562" t="s">
        <v>81</v>
      </c>
      <c r="BA26" s="565">
        <v>45</v>
      </c>
      <c r="BB26" s="459"/>
      <c r="BC26" s="459"/>
      <c r="BD26" s="459"/>
      <c r="BE26" s="459"/>
      <c r="BF26" s="459"/>
      <c r="BG26" s="459"/>
      <c r="BH26" s="459"/>
      <c r="BI26" s="459"/>
      <c r="BJ26" s="459"/>
      <c r="BK26" s="459"/>
      <c r="BL26" s="459"/>
      <c r="BM26" s="459"/>
      <c r="BN26" s="459"/>
      <c r="BO26" s="459"/>
      <c r="BP26" s="459"/>
      <c r="BQ26" s="459"/>
      <c r="BR26" s="459"/>
      <c r="BS26" s="459"/>
      <c r="BT26" s="459"/>
      <c r="BU26" s="459"/>
      <c r="BV26" s="459"/>
      <c r="BW26" s="459"/>
      <c r="BX26" s="459"/>
      <c r="BY26" s="459"/>
      <c r="BZ26" s="459"/>
      <c r="CA26" s="459"/>
      <c r="CB26" s="459"/>
      <c r="CC26" s="459"/>
      <c r="CD26" s="459"/>
      <c r="CE26" s="459"/>
      <c r="CF26" s="459"/>
      <c r="CG26" s="459"/>
      <c r="CH26" s="459"/>
      <c r="CI26" s="459"/>
      <c r="CJ26" s="459"/>
      <c r="CK26" s="459"/>
    </row>
    <row r="27" ht="31.5" customHeight="1" spans="1:53">
      <c r="A27" s="467"/>
      <c r="B27" s="467"/>
      <c r="C27" s="467"/>
      <c r="D27" s="467"/>
      <c r="E27" s="457"/>
      <c r="F27" s="458"/>
      <c r="G27" s="474">
        <v>17</v>
      </c>
      <c r="H27" s="474"/>
      <c r="I27" s="478" t="s">
        <v>1797</v>
      </c>
      <c r="J27" s="479" t="s">
        <v>25</v>
      </c>
      <c r="K27" s="474">
        <v>280</v>
      </c>
      <c r="L27" s="475"/>
      <c r="M27" s="490">
        <v>5</v>
      </c>
      <c r="N27" s="491" t="s">
        <v>1662</v>
      </c>
      <c r="O27" s="489" t="s">
        <v>134</v>
      </c>
      <c r="P27" s="490"/>
      <c r="Q27" s="458"/>
      <c r="R27" s="520"/>
      <c r="S27" s="523">
        <v>2</v>
      </c>
      <c r="T27" s="524" t="s">
        <v>1798</v>
      </c>
      <c r="U27" s="524" t="s">
        <v>1798</v>
      </c>
      <c r="V27" s="523"/>
      <c r="W27" s="458"/>
      <c r="X27" s="532">
        <v>23</v>
      </c>
      <c r="Y27" s="542"/>
      <c r="Z27" s="542" t="s">
        <v>1799</v>
      </c>
      <c r="AA27" s="542"/>
      <c r="AB27" s="542" t="s">
        <v>64</v>
      </c>
      <c r="AC27" s="547"/>
      <c r="AD27" s="532"/>
      <c r="AE27" s="543"/>
      <c r="AG27" s="551">
        <v>22</v>
      </c>
      <c r="AH27" s="552" t="s">
        <v>1800</v>
      </c>
      <c r="AI27" s="552" t="s">
        <v>1618</v>
      </c>
      <c r="AJ27" s="551">
        <v>1</v>
      </c>
      <c r="AK27" s="552"/>
      <c r="AL27" s="551" t="s">
        <v>1801</v>
      </c>
      <c r="AM27" s="556" t="s">
        <v>1621</v>
      </c>
      <c r="AN27" s="557"/>
      <c r="AO27" s="558"/>
      <c r="AP27" s="551"/>
      <c r="AS27" s="565">
        <v>22</v>
      </c>
      <c r="AT27" s="562" t="s">
        <v>1802</v>
      </c>
      <c r="AU27" s="562" t="s">
        <v>1736</v>
      </c>
      <c r="AV27" s="562"/>
      <c r="AW27" s="562"/>
      <c r="AX27" s="562"/>
      <c r="AY27" s="562"/>
      <c r="AZ27" s="562" t="s">
        <v>81</v>
      </c>
      <c r="BA27" s="565">
        <v>45</v>
      </c>
    </row>
    <row r="28" spans="1:53">
      <c r="A28" s="467"/>
      <c r="B28" s="467"/>
      <c r="C28" s="467"/>
      <c r="D28" s="467"/>
      <c r="E28" s="457"/>
      <c r="F28" s="458"/>
      <c r="G28" s="474">
        <v>18</v>
      </c>
      <c r="H28" s="474"/>
      <c r="I28" s="478" t="s">
        <v>1803</v>
      </c>
      <c r="J28" s="479" t="s">
        <v>25</v>
      </c>
      <c r="K28" s="474">
        <v>280</v>
      </c>
      <c r="L28" s="475"/>
      <c r="M28" s="490">
        <v>6</v>
      </c>
      <c r="N28" s="491" t="s">
        <v>1674</v>
      </c>
      <c r="O28" s="489" t="s">
        <v>64</v>
      </c>
      <c r="P28" s="490"/>
      <c r="Q28" s="458"/>
      <c r="R28" s="520"/>
      <c r="S28" s="523">
        <v>3</v>
      </c>
      <c r="T28" s="524" t="s">
        <v>1804</v>
      </c>
      <c r="U28" s="524" t="s">
        <v>1804</v>
      </c>
      <c r="V28" s="523"/>
      <c r="W28" s="458"/>
      <c r="X28" s="532">
        <v>24</v>
      </c>
      <c r="Y28" s="542"/>
      <c r="Z28" s="542" t="s">
        <v>1805</v>
      </c>
      <c r="AA28" s="542"/>
      <c r="AB28" s="542" t="s">
        <v>64</v>
      </c>
      <c r="AC28" s="547"/>
      <c r="AD28" s="532">
        <v>2400</v>
      </c>
      <c r="AE28" s="543"/>
      <c r="AG28" s="551">
        <v>23</v>
      </c>
      <c r="AH28" s="552" t="s">
        <v>1806</v>
      </c>
      <c r="AI28" s="552" t="s">
        <v>1618</v>
      </c>
      <c r="AJ28" s="551">
        <v>1</v>
      </c>
      <c r="AK28" s="552" t="s">
        <v>1807</v>
      </c>
      <c r="AL28" s="551"/>
      <c r="AM28" s="556" t="s">
        <v>1621</v>
      </c>
      <c r="AN28" s="557"/>
      <c r="AO28" s="558"/>
      <c r="AP28" s="551"/>
      <c r="AS28" s="565">
        <v>23</v>
      </c>
      <c r="AT28" s="562" t="s">
        <v>1808</v>
      </c>
      <c r="AU28" s="562" t="s">
        <v>1736</v>
      </c>
      <c r="AV28" s="562"/>
      <c r="AW28" s="562"/>
      <c r="AX28" s="562"/>
      <c r="AY28" s="562"/>
      <c r="AZ28" s="562" t="s">
        <v>81</v>
      </c>
      <c r="BA28" s="565">
        <v>45</v>
      </c>
    </row>
    <row r="29" spans="1:53">
      <c r="A29" s="467"/>
      <c r="B29" s="467"/>
      <c r="C29" s="467"/>
      <c r="D29" s="467"/>
      <c r="E29" s="457"/>
      <c r="F29" s="458"/>
      <c r="G29" s="474">
        <v>19</v>
      </c>
      <c r="H29" s="474"/>
      <c r="I29" s="478" t="s">
        <v>1809</v>
      </c>
      <c r="J29" s="479" t="s">
        <v>134</v>
      </c>
      <c r="K29" s="474">
        <v>380</v>
      </c>
      <c r="L29" s="475"/>
      <c r="M29" s="490">
        <v>7</v>
      </c>
      <c r="N29" s="491" t="s">
        <v>1698</v>
      </c>
      <c r="O29" s="489" t="s">
        <v>1634</v>
      </c>
      <c r="P29" s="490"/>
      <c r="Q29" s="458"/>
      <c r="R29" s="520"/>
      <c r="S29" s="523">
        <v>4</v>
      </c>
      <c r="T29" s="524" t="s">
        <v>1810</v>
      </c>
      <c r="U29" s="524" t="s">
        <v>1810</v>
      </c>
      <c r="V29" s="523"/>
      <c r="W29" s="458"/>
      <c r="X29" s="532">
        <v>25</v>
      </c>
      <c r="Y29" s="542"/>
      <c r="Z29" s="542" t="s">
        <v>1811</v>
      </c>
      <c r="AA29" s="542"/>
      <c r="AB29" s="542" t="s">
        <v>64</v>
      </c>
      <c r="AC29" s="547"/>
      <c r="AD29" s="532">
        <v>3600</v>
      </c>
      <c r="AE29" s="543"/>
      <c r="AG29" s="551">
        <v>24</v>
      </c>
      <c r="AH29" s="552" t="s">
        <v>1812</v>
      </c>
      <c r="AI29" s="552" t="s">
        <v>1618</v>
      </c>
      <c r="AJ29" s="551">
        <v>1</v>
      </c>
      <c r="AK29" s="552" t="s">
        <v>1813</v>
      </c>
      <c r="AL29" s="551" t="s">
        <v>1814</v>
      </c>
      <c r="AM29" s="556" t="s">
        <v>1621</v>
      </c>
      <c r="AN29" s="557"/>
      <c r="AO29" s="558"/>
      <c r="AP29" s="551"/>
      <c r="AS29" s="565">
        <v>24</v>
      </c>
      <c r="AT29" s="562" t="s">
        <v>1815</v>
      </c>
      <c r="AU29" s="562" t="s">
        <v>1816</v>
      </c>
      <c r="AV29" s="562"/>
      <c r="AW29" s="562"/>
      <c r="AX29" s="562"/>
      <c r="AY29" s="562"/>
      <c r="AZ29" s="562" t="s">
        <v>81</v>
      </c>
      <c r="BA29" s="565">
        <v>60</v>
      </c>
    </row>
    <row r="30" spans="1:53">
      <c r="A30" s="467"/>
      <c r="B30" s="467"/>
      <c r="C30" s="467"/>
      <c r="D30" s="467"/>
      <c r="E30" s="457"/>
      <c r="F30" s="458"/>
      <c r="G30" s="473" t="s">
        <v>1817</v>
      </c>
      <c r="H30" s="473"/>
      <c r="I30" s="473"/>
      <c r="J30" s="473"/>
      <c r="K30" s="473"/>
      <c r="L30" s="475"/>
      <c r="M30" s="490">
        <v>8</v>
      </c>
      <c r="N30" s="491" t="s">
        <v>1690</v>
      </c>
      <c r="O30" s="489" t="s">
        <v>134</v>
      </c>
      <c r="P30" s="490"/>
      <c r="Q30" s="458"/>
      <c r="R30" s="520"/>
      <c r="S30" s="523">
        <v>5</v>
      </c>
      <c r="T30" s="524" t="s">
        <v>1792</v>
      </c>
      <c r="U30" s="524" t="s">
        <v>1792</v>
      </c>
      <c r="V30" s="523"/>
      <c r="W30" s="458"/>
      <c r="AG30" s="551">
        <v>25</v>
      </c>
      <c r="AH30" s="552" t="s">
        <v>1818</v>
      </c>
      <c r="AI30" s="552" t="s">
        <v>1618</v>
      </c>
      <c r="AJ30" s="551">
        <v>1</v>
      </c>
      <c r="AK30" s="552" t="s">
        <v>1819</v>
      </c>
      <c r="AL30" s="551" t="s">
        <v>1820</v>
      </c>
      <c r="AM30" s="556" t="s">
        <v>1621</v>
      </c>
      <c r="AN30" s="557"/>
      <c r="AO30" s="558"/>
      <c r="AP30" s="551"/>
      <c r="AS30" s="565">
        <v>25</v>
      </c>
      <c r="AT30" s="562" t="s">
        <v>1821</v>
      </c>
      <c r="AU30" s="562" t="s">
        <v>1816</v>
      </c>
      <c r="AV30" s="562"/>
      <c r="AW30" s="562"/>
      <c r="AX30" s="562"/>
      <c r="AY30" s="562"/>
      <c r="AZ30" s="562" t="s">
        <v>81</v>
      </c>
      <c r="BA30" s="565">
        <v>65</v>
      </c>
    </row>
    <row r="31" spans="1:53">
      <c r="A31" s="467"/>
      <c r="B31" s="467"/>
      <c r="C31" s="467"/>
      <c r="D31" s="467"/>
      <c r="E31" s="457"/>
      <c r="F31" s="458"/>
      <c r="G31" s="474">
        <v>20</v>
      </c>
      <c r="H31" s="474"/>
      <c r="I31" s="478" t="s">
        <v>1822</v>
      </c>
      <c r="J31" s="479" t="s">
        <v>134</v>
      </c>
      <c r="K31" s="474">
        <v>120</v>
      </c>
      <c r="L31" s="475"/>
      <c r="M31" s="490">
        <v>9</v>
      </c>
      <c r="N31" s="492" t="s">
        <v>1697</v>
      </c>
      <c r="O31" s="492" t="s">
        <v>134</v>
      </c>
      <c r="P31" s="490"/>
      <c r="Q31" s="458"/>
      <c r="R31" s="520"/>
      <c r="S31" s="523">
        <v>6</v>
      </c>
      <c r="T31" s="524" t="s">
        <v>1823</v>
      </c>
      <c r="U31" s="524" t="s">
        <v>1823</v>
      </c>
      <c r="V31" s="523"/>
      <c r="W31" s="458"/>
      <c r="AG31" s="551">
        <v>26</v>
      </c>
      <c r="AH31" s="552" t="s">
        <v>1824</v>
      </c>
      <c r="AI31" s="552" t="s">
        <v>1618</v>
      </c>
      <c r="AJ31" s="551">
        <v>1</v>
      </c>
      <c r="AK31" s="552" t="s">
        <v>1825</v>
      </c>
      <c r="AL31" s="551" t="s">
        <v>1826</v>
      </c>
      <c r="AM31" s="556" t="s">
        <v>1621</v>
      </c>
      <c r="AN31" s="557"/>
      <c r="AO31" s="558"/>
      <c r="AP31" s="551"/>
      <c r="AS31" s="565">
        <v>26</v>
      </c>
      <c r="AT31" s="562" t="s">
        <v>1827</v>
      </c>
      <c r="AU31" s="562" t="s">
        <v>1816</v>
      </c>
      <c r="AV31" s="562"/>
      <c r="AW31" s="562"/>
      <c r="AX31" s="562"/>
      <c r="AY31" s="562"/>
      <c r="AZ31" s="562" t="s">
        <v>81</v>
      </c>
      <c r="BA31" s="565">
        <v>65</v>
      </c>
    </row>
    <row r="32" ht="31" spans="1:53">
      <c r="A32" s="467"/>
      <c r="B32" s="467"/>
      <c r="C32" s="467"/>
      <c r="D32" s="467"/>
      <c r="E32" s="457"/>
      <c r="F32" s="458"/>
      <c r="G32" s="474">
        <v>21</v>
      </c>
      <c r="H32" s="474"/>
      <c r="I32" s="478" t="s">
        <v>1828</v>
      </c>
      <c r="J32" s="479" t="s">
        <v>208</v>
      </c>
      <c r="K32" s="474">
        <v>20</v>
      </c>
      <c r="L32" s="475"/>
      <c r="M32" s="490">
        <v>10</v>
      </c>
      <c r="N32" s="491" t="s">
        <v>1706</v>
      </c>
      <c r="O32" s="489" t="s">
        <v>1707</v>
      </c>
      <c r="P32" s="490"/>
      <c r="Q32" s="458"/>
      <c r="R32" s="520"/>
      <c r="S32" s="523">
        <v>7</v>
      </c>
      <c r="T32" s="524" t="s">
        <v>1674</v>
      </c>
      <c r="U32" s="524" t="s">
        <v>1674</v>
      </c>
      <c r="V32" s="523"/>
      <c r="W32" s="458"/>
      <c r="AG32" s="551">
        <v>27</v>
      </c>
      <c r="AH32" s="552" t="s">
        <v>1829</v>
      </c>
      <c r="AI32" s="552" t="s">
        <v>1618</v>
      </c>
      <c r="AJ32" s="551">
        <v>1</v>
      </c>
      <c r="AK32" s="552" t="s">
        <v>1825</v>
      </c>
      <c r="AL32" s="551" t="s">
        <v>1826</v>
      </c>
      <c r="AM32" s="556" t="s">
        <v>1621</v>
      </c>
      <c r="AN32" s="557"/>
      <c r="AO32" s="558"/>
      <c r="AP32" s="551"/>
      <c r="AS32" s="565">
        <v>27</v>
      </c>
      <c r="AT32" s="562" t="s">
        <v>1830</v>
      </c>
      <c r="AU32" s="562" t="s">
        <v>1816</v>
      </c>
      <c r="AV32" s="562"/>
      <c r="AW32" s="562"/>
      <c r="AX32" s="562"/>
      <c r="AY32" s="562"/>
      <c r="AZ32" s="562" t="s">
        <v>81</v>
      </c>
      <c r="BA32" s="565">
        <v>65</v>
      </c>
    </row>
    <row r="33" spans="7:53">
      <c r="G33" s="473" t="s">
        <v>1831</v>
      </c>
      <c r="H33" s="473"/>
      <c r="I33" s="473"/>
      <c r="J33" s="473"/>
      <c r="K33" s="473"/>
      <c r="L33" s="475"/>
      <c r="M33" s="490">
        <v>11</v>
      </c>
      <c r="N33" s="491" t="s">
        <v>1714</v>
      </c>
      <c r="O33" s="489" t="s">
        <v>1715</v>
      </c>
      <c r="P33" s="490"/>
      <c r="Q33" s="458"/>
      <c r="R33" s="520"/>
      <c r="S33" s="523">
        <v>8</v>
      </c>
      <c r="T33" s="524" t="s">
        <v>1698</v>
      </c>
      <c r="U33" s="524" t="s">
        <v>1698</v>
      </c>
      <c r="V33" s="523"/>
      <c r="W33" s="458"/>
      <c r="AG33" s="551">
        <v>28</v>
      </c>
      <c r="AH33" s="552" t="s">
        <v>1832</v>
      </c>
      <c r="AI33" s="552" t="s">
        <v>1618</v>
      </c>
      <c r="AJ33" s="551">
        <v>1</v>
      </c>
      <c r="AK33" s="552" t="s">
        <v>1833</v>
      </c>
      <c r="AL33" s="551" t="s">
        <v>1834</v>
      </c>
      <c r="AM33" s="556" t="s">
        <v>1621</v>
      </c>
      <c r="AN33" s="557"/>
      <c r="AO33" s="558"/>
      <c r="AP33" s="551"/>
      <c r="AS33" s="565">
        <v>28</v>
      </c>
      <c r="AT33" s="562" t="s">
        <v>1835</v>
      </c>
      <c r="AU33" s="562" t="s">
        <v>1816</v>
      </c>
      <c r="AV33" s="562"/>
      <c r="AW33" s="562"/>
      <c r="AX33" s="562"/>
      <c r="AY33" s="562"/>
      <c r="AZ33" s="562" t="s">
        <v>81</v>
      </c>
      <c r="BA33" s="565">
        <v>65</v>
      </c>
    </row>
    <row r="34" spans="7:53">
      <c r="G34" s="474">
        <v>22</v>
      </c>
      <c r="H34" s="474"/>
      <c r="I34" s="478" t="s">
        <v>1836</v>
      </c>
      <c r="J34" s="479" t="s">
        <v>134</v>
      </c>
      <c r="K34" s="474" t="s">
        <v>1837</v>
      </c>
      <c r="L34" s="475"/>
      <c r="M34" s="490">
        <v>12</v>
      </c>
      <c r="N34" s="491" t="s">
        <v>1725</v>
      </c>
      <c r="O34" s="489" t="s">
        <v>1715</v>
      </c>
      <c r="P34" s="490"/>
      <c r="Q34" s="458"/>
      <c r="R34" s="520"/>
      <c r="S34" s="523">
        <v>9</v>
      </c>
      <c r="T34" s="524" t="s">
        <v>1838</v>
      </c>
      <c r="U34" s="524" t="s">
        <v>1838</v>
      </c>
      <c r="V34" s="523"/>
      <c r="W34" s="458"/>
      <c r="AG34" s="551">
        <v>29</v>
      </c>
      <c r="AH34" s="552" t="s">
        <v>1839</v>
      </c>
      <c r="AI34" s="552" t="s">
        <v>1618</v>
      </c>
      <c r="AJ34" s="551">
        <v>1</v>
      </c>
      <c r="AK34" s="552" t="s">
        <v>1693</v>
      </c>
      <c r="AL34" s="551"/>
      <c r="AM34" s="556" t="s">
        <v>1621</v>
      </c>
      <c r="AN34" s="557"/>
      <c r="AO34" s="558"/>
      <c r="AP34" s="551"/>
      <c r="AS34" s="565">
        <v>29</v>
      </c>
      <c r="AT34" s="562" t="s">
        <v>1840</v>
      </c>
      <c r="AU34" s="562" t="s">
        <v>1816</v>
      </c>
      <c r="AV34" s="562"/>
      <c r="AW34" s="562"/>
      <c r="AX34" s="562"/>
      <c r="AY34" s="562"/>
      <c r="AZ34" s="562" t="s">
        <v>81</v>
      </c>
      <c r="BA34" s="565">
        <v>75</v>
      </c>
    </row>
    <row r="35" ht="31" spans="7:53">
      <c r="G35" s="474">
        <v>23</v>
      </c>
      <c r="H35" s="474"/>
      <c r="I35" s="478" t="s">
        <v>1841</v>
      </c>
      <c r="J35" s="479" t="s">
        <v>134</v>
      </c>
      <c r="K35" s="474" t="s">
        <v>1837</v>
      </c>
      <c r="L35" s="475"/>
      <c r="M35" s="490">
        <v>13</v>
      </c>
      <c r="N35" s="491" t="s">
        <v>1732</v>
      </c>
      <c r="O35" s="489" t="s">
        <v>1715</v>
      </c>
      <c r="P35" s="490"/>
      <c r="Q35" s="458"/>
      <c r="R35" s="520"/>
      <c r="S35" s="523">
        <v>10</v>
      </c>
      <c r="T35" s="524" t="s">
        <v>1706</v>
      </c>
      <c r="U35" s="524" t="s">
        <v>1706</v>
      </c>
      <c r="V35" s="523"/>
      <c r="W35" s="458"/>
      <c r="AG35" s="551">
        <v>30</v>
      </c>
      <c r="AH35" s="552" t="s">
        <v>1842</v>
      </c>
      <c r="AI35" s="552" t="s">
        <v>1618</v>
      </c>
      <c r="AJ35" s="551">
        <v>1</v>
      </c>
      <c r="AK35" s="552" t="s">
        <v>1693</v>
      </c>
      <c r="AL35" s="551"/>
      <c r="AM35" s="556" t="s">
        <v>1621</v>
      </c>
      <c r="AN35" s="557"/>
      <c r="AO35" s="558"/>
      <c r="AP35" s="551"/>
      <c r="AS35" s="565">
        <v>30</v>
      </c>
      <c r="AT35" s="562" t="s">
        <v>1843</v>
      </c>
      <c r="AU35" s="562" t="s">
        <v>1816</v>
      </c>
      <c r="AV35" s="562"/>
      <c r="AW35" s="562"/>
      <c r="AX35" s="562"/>
      <c r="AY35" s="562"/>
      <c r="AZ35" s="562" t="s">
        <v>81</v>
      </c>
      <c r="BA35" s="565">
        <v>75</v>
      </c>
    </row>
    <row r="36" ht="31" spans="7:53">
      <c r="G36" s="474">
        <v>24</v>
      </c>
      <c r="H36" s="474"/>
      <c r="I36" s="478" t="s">
        <v>1844</v>
      </c>
      <c r="J36" s="479" t="s">
        <v>134</v>
      </c>
      <c r="K36" s="474" t="s">
        <v>1837</v>
      </c>
      <c r="L36" s="475"/>
      <c r="M36" s="490">
        <v>14</v>
      </c>
      <c r="N36" s="491" t="s">
        <v>1739</v>
      </c>
      <c r="O36" s="489" t="s">
        <v>1740</v>
      </c>
      <c r="P36" s="490"/>
      <c r="Q36" s="458"/>
      <c r="R36" s="520"/>
      <c r="S36" s="523">
        <v>11</v>
      </c>
      <c r="T36" s="524" t="s">
        <v>1714</v>
      </c>
      <c r="U36" s="524" t="s">
        <v>1714</v>
      </c>
      <c r="V36" s="523"/>
      <c r="W36" s="458"/>
      <c r="AG36" s="551">
        <v>31</v>
      </c>
      <c r="AH36" s="552" t="s">
        <v>1845</v>
      </c>
      <c r="AI36" s="552" t="s">
        <v>1618</v>
      </c>
      <c r="AJ36" s="551">
        <v>1</v>
      </c>
      <c r="AK36" s="552" t="s">
        <v>1846</v>
      </c>
      <c r="AL36" s="551" t="s">
        <v>1620</v>
      </c>
      <c r="AM36" s="556" t="s">
        <v>1621</v>
      </c>
      <c r="AN36" s="557"/>
      <c r="AO36" s="558"/>
      <c r="AP36" s="551"/>
      <c r="AS36" s="566">
        <v>31</v>
      </c>
      <c r="AT36" s="562" t="s">
        <v>1847</v>
      </c>
      <c r="AU36" s="562" t="s">
        <v>1816</v>
      </c>
      <c r="AV36" s="562"/>
      <c r="AW36" s="562"/>
      <c r="AX36" s="562"/>
      <c r="AY36" s="562"/>
      <c r="AZ36" s="562" t="s">
        <v>81</v>
      </c>
      <c r="BA36" s="566"/>
    </row>
    <row r="37" ht="31" spans="7:53">
      <c r="G37" s="474">
        <v>25</v>
      </c>
      <c r="H37" s="474"/>
      <c r="I37" s="478" t="s">
        <v>1848</v>
      </c>
      <c r="J37" s="479" t="s">
        <v>134</v>
      </c>
      <c r="K37" s="474">
        <v>4000</v>
      </c>
      <c r="L37" s="475"/>
      <c r="M37" s="490">
        <v>15</v>
      </c>
      <c r="N37" s="491" t="s">
        <v>1746</v>
      </c>
      <c r="O37" s="489" t="s">
        <v>1715</v>
      </c>
      <c r="P37" s="490"/>
      <c r="Q37" s="458"/>
      <c r="R37" s="520"/>
      <c r="S37" s="523">
        <v>12</v>
      </c>
      <c r="T37" s="524" t="s">
        <v>1725</v>
      </c>
      <c r="U37" s="524" t="s">
        <v>1725</v>
      </c>
      <c r="V37" s="523"/>
      <c r="W37" s="458"/>
      <c r="AG37" s="551">
        <v>32</v>
      </c>
      <c r="AH37" s="552" t="s">
        <v>1849</v>
      </c>
      <c r="AI37" s="552" t="s">
        <v>1618</v>
      </c>
      <c r="AJ37" s="551">
        <v>1</v>
      </c>
      <c r="AK37" s="552" t="s">
        <v>1850</v>
      </c>
      <c r="AL37" s="551"/>
      <c r="AM37" s="556" t="s">
        <v>1621</v>
      </c>
      <c r="AN37" s="557"/>
      <c r="AO37" s="558"/>
      <c r="AP37" s="551"/>
      <c r="AS37" s="566">
        <v>32</v>
      </c>
      <c r="AT37" s="562" t="s">
        <v>1851</v>
      </c>
      <c r="AU37" s="562" t="s">
        <v>1816</v>
      </c>
      <c r="AV37" s="562"/>
      <c r="AW37" s="562"/>
      <c r="AX37" s="562"/>
      <c r="AY37" s="562"/>
      <c r="AZ37" s="562" t="s">
        <v>81</v>
      </c>
      <c r="BA37" s="566">
        <v>75</v>
      </c>
    </row>
    <row r="38" ht="31" spans="7:53">
      <c r="G38" s="474">
        <v>26</v>
      </c>
      <c r="H38" s="474"/>
      <c r="I38" s="478" t="s">
        <v>1852</v>
      </c>
      <c r="J38" s="479" t="s">
        <v>134</v>
      </c>
      <c r="K38" s="474">
        <v>4000</v>
      </c>
      <c r="L38" s="475"/>
      <c r="M38" s="493"/>
      <c r="N38" s="494" t="s">
        <v>14</v>
      </c>
      <c r="O38" s="493"/>
      <c r="P38" s="490" t="s">
        <v>1853</v>
      </c>
      <c r="Q38" s="458"/>
      <c r="R38" s="520"/>
      <c r="S38" s="523">
        <v>13</v>
      </c>
      <c r="T38" s="524" t="s">
        <v>1732</v>
      </c>
      <c r="U38" s="524" t="s">
        <v>1732</v>
      </c>
      <c r="V38" s="523"/>
      <c r="W38" s="458"/>
      <c r="AG38" s="551">
        <v>33</v>
      </c>
      <c r="AH38" s="552" t="s">
        <v>1854</v>
      </c>
      <c r="AI38" s="552" t="s">
        <v>1618</v>
      </c>
      <c r="AJ38" s="551">
        <v>1</v>
      </c>
      <c r="AK38" s="552"/>
      <c r="AL38" s="551" t="s">
        <v>1855</v>
      </c>
      <c r="AM38" s="556" t="s">
        <v>1621</v>
      </c>
      <c r="AN38" s="557"/>
      <c r="AO38" s="558"/>
      <c r="AP38" s="551"/>
      <c r="AS38" s="566">
        <v>33</v>
      </c>
      <c r="AT38" s="562" t="s">
        <v>1856</v>
      </c>
      <c r="AU38" s="562" t="s">
        <v>1816</v>
      </c>
      <c r="AV38" s="562"/>
      <c r="AW38" s="562"/>
      <c r="AX38" s="562"/>
      <c r="AY38" s="562"/>
      <c r="AZ38" s="562" t="s">
        <v>81</v>
      </c>
      <c r="BA38" s="566">
        <v>75</v>
      </c>
    </row>
    <row r="39" ht="31" spans="7:53">
      <c r="G39" s="474">
        <v>27</v>
      </c>
      <c r="H39" s="474"/>
      <c r="I39" s="478" t="s">
        <v>1857</v>
      </c>
      <c r="J39" s="479" t="s">
        <v>134</v>
      </c>
      <c r="K39" s="474">
        <v>4000</v>
      </c>
      <c r="L39" s="475"/>
      <c r="M39" s="495" t="s">
        <v>1858</v>
      </c>
      <c r="N39" s="496"/>
      <c r="O39" s="496"/>
      <c r="P39" s="497"/>
      <c r="Q39" s="458"/>
      <c r="R39" s="520"/>
      <c r="S39" s="523">
        <v>14</v>
      </c>
      <c r="T39" s="524" t="s">
        <v>1739</v>
      </c>
      <c r="U39" s="524" t="s">
        <v>1739</v>
      </c>
      <c r="V39" s="523"/>
      <c r="W39" s="458"/>
      <c r="AG39" s="551">
        <v>34</v>
      </c>
      <c r="AH39" s="552" t="s">
        <v>1859</v>
      </c>
      <c r="AI39" s="552" t="s">
        <v>1618</v>
      </c>
      <c r="AJ39" s="551">
        <v>1</v>
      </c>
      <c r="AK39" s="552"/>
      <c r="AL39" s="551"/>
      <c r="AM39" s="556" t="s">
        <v>1621</v>
      </c>
      <c r="AN39" s="557"/>
      <c r="AO39" s="558"/>
      <c r="AP39" s="551"/>
      <c r="AS39" s="566">
        <v>34</v>
      </c>
      <c r="AT39" s="562" t="s">
        <v>1860</v>
      </c>
      <c r="AU39" s="562" t="s">
        <v>1816</v>
      </c>
      <c r="AV39" s="562"/>
      <c r="AW39" s="562"/>
      <c r="AX39" s="562"/>
      <c r="AY39" s="562"/>
      <c r="AZ39" s="562" t="s">
        <v>81</v>
      </c>
      <c r="BA39" s="566">
        <v>75</v>
      </c>
    </row>
    <row r="40" spans="7:53">
      <c r="G40" s="474">
        <v>28</v>
      </c>
      <c r="H40" s="474"/>
      <c r="I40" s="478" t="s">
        <v>1861</v>
      </c>
      <c r="J40" s="479" t="s">
        <v>134</v>
      </c>
      <c r="K40" s="474"/>
      <c r="L40" s="475"/>
      <c r="M40" s="490">
        <v>1</v>
      </c>
      <c r="N40" s="491" t="s">
        <v>1862</v>
      </c>
      <c r="O40" s="489" t="s">
        <v>1634</v>
      </c>
      <c r="P40" s="490"/>
      <c r="Q40" s="458"/>
      <c r="R40" s="520"/>
      <c r="S40" s="523">
        <v>15</v>
      </c>
      <c r="T40" s="524" t="s">
        <v>1746</v>
      </c>
      <c r="U40" s="524" t="s">
        <v>1746</v>
      </c>
      <c r="V40" s="523"/>
      <c r="W40" s="458"/>
      <c r="AG40" s="551">
        <v>35</v>
      </c>
      <c r="AH40" s="552" t="s">
        <v>1863</v>
      </c>
      <c r="AI40" s="552" t="s">
        <v>1618</v>
      </c>
      <c r="AJ40" s="551">
        <v>1</v>
      </c>
      <c r="AK40" s="552"/>
      <c r="AL40" s="551" t="s">
        <v>1864</v>
      </c>
      <c r="AM40" s="556" t="s">
        <v>1621</v>
      </c>
      <c r="AN40" s="557"/>
      <c r="AO40" s="558"/>
      <c r="AP40" s="551"/>
      <c r="AS40" s="566">
        <v>35</v>
      </c>
      <c r="AT40" s="562" t="s">
        <v>1815</v>
      </c>
      <c r="AU40" s="562" t="s">
        <v>1865</v>
      </c>
      <c r="AV40" s="562"/>
      <c r="AW40" s="562"/>
      <c r="AX40" s="562"/>
      <c r="AY40" s="562"/>
      <c r="AZ40" s="562" t="s">
        <v>81</v>
      </c>
      <c r="BA40" s="566">
        <v>60</v>
      </c>
    </row>
    <row r="41" spans="7:53">
      <c r="G41" s="474">
        <v>29</v>
      </c>
      <c r="H41" s="474"/>
      <c r="I41" s="478" t="s">
        <v>1866</v>
      </c>
      <c r="J41" s="479" t="s">
        <v>51</v>
      </c>
      <c r="K41" s="474">
        <v>20</v>
      </c>
      <c r="L41" s="475"/>
      <c r="M41" s="490">
        <v>2</v>
      </c>
      <c r="N41" s="491" t="s">
        <v>1867</v>
      </c>
      <c r="O41" s="489" t="s">
        <v>1634</v>
      </c>
      <c r="P41" s="490"/>
      <c r="Q41" s="458"/>
      <c r="R41" s="520"/>
      <c r="S41" s="525"/>
      <c r="T41" s="516" t="s">
        <v>1769</v>
      </c>
      <c r="U41" s="537"/>
      <c r="V41" s="523" t="s">
        <v>1868</v>
      </c>
      <c r="W41" s="458"/>
      <c r="AG41" s="551">
        <v>36</v>
      </c>
      <c r="AH41" s="552" t="s">
        <v>1869</v>
      </c>
      <c r="AI41" s="552" t="s">
        <v>1618</v>
      </c>
      <c r="AJ41" s="551">
        <v>6</v>
      </c>
      <c r="AK41" s="552"/>
      <c r="AL41" s="551" t="s">
        <v>1628</v>
      </c>
      <c r="AM41" s="556" t="s">
        <v>1621</v>
      </c>
      <c r="AN41" s="557"/>
      <c r="AO41" s="558"/>
      <c r="AP41" s="552"/>
      <c r="AS41" s="566">
        <v>36</v>
      </c>
      <c r="AT41" s="562" t="s">
        <v>1821</v>
      </c>
      <c r="AU41" s="562" t="s">
        <v>1865</v>
      </c>
      <c r="AV41" s="562"/>
      <c r="AW41" s="562"/>
      <c r="AX41" s="562"/>
      <c r="AY41" s="562"/>
      <c r="AZ41" s="562" t="s">
        <v>81</v>
      </c>
      <c r="BA41" s="566">
        <v>65</v>
      </c>
    </row>
    <row r="42" spans="7:53">
      <c r="G42" s="474">
        <v>30</v>
      </c>
      <c r="H42" s="474"/>
      <c r="I42" s="478" t="s">
        <v>1870</v>
      </c>
      <c r="J42" s="479" t="s">
        <v>51</v>
      </c>
      <c r="K42" s="474">
        <v>20</v>
      </c>
      <c r="L42" s="475"/>
      <c r="M42" s="490">
        <v>3</v>
      </c>
      <c r="N42" s="491" t="s">
        <v>1871</v>
      </c>
      <c r="O42" s="489" t="s">
        <v>1634</v>
      </c>
      <c r="P42" s="490"/>
      <c r="Q42" s="458"/>
      <c r="R42" s="520"/>
      <c r="S42" s="521" t="s">
        <v>363</v>
      </c>
      <c r="T42" s="522" t="s">
        <v>1612</v>
      </c>
      <c r="U42" s="522" t="s">
        <v>1613</v>
      </c>
      <c r="V42" s="523" t="s">
        <v>1605</v>
      </c>
      <c r="W42" s="458"/>
      <c r="AG42" s="551">
        <v>37</v>
      </c>
      <c r="AH42" s="552" t="s">
        <v>264</v>
      </c>
      <c r="AI42" s="552" t="s">
        <v>1618</v>
      </c>
      <c r="AJ42" s="551">
        <v>1</v>
      </c>
      <c r="AK42" s="552" t="s">
        <v>1872</v>
      </c>
      <c r="AL42" s="551" t="s">
        <v>1873</v>
      </c>
      <c r="AM42" s="556" t="s">
        <v>1621</v>
      </c>
      <c r="AN42" s="557"/>
      <c r="AO42" s="558"/>
      <c r="AP42" s="551"/>
      <c r="AS42" s="566">
        <v>37</v>
      </c>
      <c r="AT42" s="562" t="s">
        <v>1827</v>
      </c>
      <c r="AU42" s="562" t="s">
        <v>1865</v>
      </c>
      <c r="AV42" s="562"/>
      <c r="AW42" s="562"/>
      <c r="AX42" s="562"/>
      <c r="AY42" s="562"/>
      <c r="AZ42" s="562" t="s">
        <v>81</v>
      </c>
      <c r="BA42" s="566">
        <v>65</v>
      </c>
    </row>
    <row r="43" ht="168" spans="7:53">
      <c r="G43" s="473" t="s">
        <v>1874</v>
      </c>
      <c r="H43" s="473"/>
      <c r="I43" s="473"/>
      <c r="J43" s="473"/>
      <c r="K43" s="473"/>
      <c r="L43" s="475"/>
      <c r="M43" s="490">
        <v>4</v>
      </c>
      <c r="N43" s="491" t="s">
        <v>1875</v>
      </c>
      <c r="O43" s="489" t="s">
        <v>134</v>
      </c>
      <c r="P43" s="490"/>
      <c r="Q43" s="458"/>
      <c r="R43" s="526" t="s">
        <v>1876</v>
      </c>
      <c r="S43" s="522" t="s">
        <v>1876</v>
      </c>
      <c r="T43" s="522"/>
      <c r="U43" s="522"/>
      <c r="V43" s="522"/>
      <c r="W43" s="458"/>
      <c r="AG43" s="551">
        <v>38</v>
      </c>
      <c r="AH43" s="552" t="s">
        <v>1877</v>
      </c>
      <c r="AI43" s="552" t="s">
        <v>1618</v>
      </c>
      <c r="AJ43" s="551">
        <v>1</v>
      </c>
      <c r="AK43" s="552" t="s">
        <v>1878</v>
      </c>
      <c r="AL43" s="551" t="s">
        <v>1879</v>
      </c>
      <c r="AM43" s="556" t="s">
        <v>1621</v>
      </c>
      <c r="AN43" s="557"/>
      <c r="AO43" s="558"/>
      <c r="AP43" s="551"/>
      <c r="AS43" s="563" t="s">
        <v>1880</v>
      </c>
      <c r="AT43" s="564"/>
      <c r="AU43" s="564"/>
      <c r="AV43" s="564"/>
      <c r="AW43" s="564"/>
      <c r="AX43" s="564"/>
      <c r="AY43" s="564"/>
      <c r="AZ43" s="564"/>
      <c r="BA43" s="568"/>
    </row>
    <row r="44" ht="31" spans="7:53">
      <c r="G44" s="474">
        <v>31</v>
      </c>
      <c r="H44" s="474"/>
      <c r="I44" s="478" t="s">
        <v>1881</v>
      </c>
      <c r="J44" s="479" t="s">
        <v>134</v>
      </c>
      <c r="K44" s="474">
        <v>200</v>
      </c>
      <c r="L44" s="475"/>
      <c r="M44" s="490">
        <v>5</v>
      </c>
      <c r="N44" s="491" t="s">
        <v>1823</v>
      </c>
      <c r="O44" s="489" t="s">
        <v>134</v>
      </c>
      <c r="P44" s="490"/>
      <c r="Q44" s="458"/>
      <c r="R44" s="520"/>
      <c r="S44" s="523">
        <v>1</v>
      </c>
      <c r="T44" s="524" t="s">
        <v>1882</v>
      </c>
      <c r="U44" s="524" t="s">
        <v>1882</v>
      </c>
      <c r="V44" s="523"/>
      <c r="W44" s="458"/>
      <c r="AG44" s="551">
        <v>39</v>
      </c>
      <c r="AH44" s="552" t="s">
        <v>1883</v>
      </c>
      <c r="AI44" s="552" t="s">
        <v>1618</v>
      </c>
      <c r="AJ44" s="551">
        <v>1</v>
      </c>
      <c r="AK44" s="552"/>
      <c r="AL44" s="551" t="s">
        <v>1884</v>
      </c>
      <c r="AM44" s="556" t="s">
        <v>1621</v>
      </c>
      <c r="AN44" s="557"/>
      <c r="AO44" s="558"/>
      <c r="AP44" s="551"/>
      <c r="AS44" s="567" t="s">
        <v>363</v>
      </c>
      <c r="AT44" s="563" t="s">
        <v>1606</v>
      </c>
      <c r="AU44" s="568"/>
      <c r="AV44" s="563" t="s">
        <v>1602</v>
      </c>
      <c r="AW44" s="568"/>
      <c r="AX44" s="563" t="s">
        <v>621</v>
      </c>
      <c r="AY44" s="564"/>
      <c r="AZ44" s="568"/>
      <c r="BA44" s="566" t="s">
        <v>1605</v>
      </c>
    </row>
    <row r="45" spans="7:53">
      <c r="G45" s="474">
        <v>32</v>
      </c>
      <c r="H45" s="474"/>
      <c r="I45" s="478" t="s">
        <v>1885</v>
      </c>
      <c r="J45" s="479" t="s">
        <v>134</v>
      </c>
      <c r="K45" s="474">
        <v>300</v>
      </c>
      <c r="L45" s="475"/>
      <c r="M45" s="490">
        <v>6</v>
      </c>
      <c r="N45" s="491" t="s">
        <v>1674</v>
      </c>
      <c r="O45" s="489" t="s">
        <v>64</v>
      </c>
      <c r="P45" s="490"/>
      <c r="Q45" s="458"/>
      <c r="R45" s="520"/>
      <c r="S45" s="523">
        <v>2</v>
      </c>
      <c r="T45" s="524" t="s">
        <v>1886</v>
      </c>
      <c r="U45" s="524" t="s">
        <v>1886</v>
      </c>
      <c r="V45" s="523"/>
      <c r="W45" s="458"/>
      <c r="AG45" s="551">
        <v>40</v>
      </c>
      <c r="AH45" s="552" t="s">
        <v>1887</v>
      </c>
      <c r="AI45" s="552" t="s">
        <v>1618</v>
      </c>
      <c r="AJ45" s="551">
        <v>1</v>
      </c>
      <c r="AK45" s="552" t="s">
        <v>1888</v>
      </c>
      <c r="AL45" s="551" t="s">
        <v>1774</v>
      </c>
      <c r="AM45" s="556" t="s">
        <v>1621</v>
      </c>
      <c r="AN45" s="557"/>
      <c r="AO45" s="558"/>
      <c r="AP45" s="551"/>
      <c r="AS45" s="566">
        <v>1</v>
      </c>
      <c r="AT45" s="562" t="s">
        <v>1889</v>
      </c>
      <c r="AU45" s="562"/>
      <c r="AV45" s="562" t="s">
        <v>1890</v>
      </c>
      <c r="AW45" s="562"/>
      <c r="AX45" s="562" t="s">
        <v>81</v>
      </c>
      <c r="AY45" s="562"/>
      <c r="AZ45" s="562"/>
      <c r="BA45" s="566">
        <v>40</v>
      </c>
    </row>
    <row r="46" spans="7:53">
      <c r="G46" s="474">
        <v>33</v>
      </c>
      <c r="H46" s="474"/>
      <c r="I46" s="478" t="s">
        <v>1891</v>
      </c>
      <c r="J46" s="479" t="s">
        <v>134</v>
      </c>
      <c r="K46" s="474"/>
      <c r="L46" s="475"/>
      <c r="M46" s="490">
        <v>7</v>
      </c>
      <c r="N46" s="491" t="s">
        <v>1698</v>
      </c>
      <c r="O46" s="489" t="s">
        <v>1634</v>
      </c>
      <c r="P46" s="490"/>
      <c r="Q46" s="458"/>
      <c r="R46" s="520"/>
      <c r="S46" s="523">
        <v>3</v>
      </c>
      <c r="T46" s="524" t="s">
        <v>1892</v>
      </c>
      <c r="U46" s="524" t="s">
        <v>1892</v>
      </c>
      <c r="V46" s="523"/>
      <c r="W46" s="458"/>
      <c r="AG46" s="551">
        <v>41</v>
      </c>
      <c r="AH46" s="552" t="s">
        <v>1893</v>
      </c>
      <c r="AI46" s="552" t="s">
        <v>1618</v>
      </c>
      <c r="AJ46" s="551">
        <v>1</v>
      </c>
      <c r="AK46" s="552"/>
      <c r="AL46" s="551" t="s">
        <v>1879</v>
      </c>
      <c r="AM46" s="556" t="s">
        <v>1621</v>
      </c>
      <c r="AN46" s="557"/>
      <c r="AO46" s="558"/>
      <c r="AP46" s="551"/>
      <c r="AS46" s="566">
        <v>2</v>
      </c>
      <c r="AT46" s="562" t="s">
        <v>1894</v>
      </c>
      <c r="AU46" s="562"/>
      <c r="AV46" s="562" t="s">
        <v>1895</v>
      </c>
      <c r="AW46" s="562"/>
      <c r="AX46" s="562" t="s">
        <v>81</v>
      </c>
      <c r="AY46" s="562"/>
      <c r="AZ46" s="562"/>
      <c r="BA46" s="566">
        <v>60</v>
      </c>
    </row>
    <row r="47" spans="7:53">
      <c r="G47" s="474">
        <v>34</v>
      </c>
      <c r="H47" s="474"/>
      <c r="I47" s="478" t="s">
        <v>1896</v>
      </c>
      <c r="J47" s="479" t="s">
        <v>134</v>
      </c>
      <c r="K47" s="474">
        <v>2000</v>
      </c>
      <c r="L47" s="475"/>
      <c r="M47" s="490">
        <v>8</v>
      </c>
      <c r="N47" s="491" t="s">
        <v>1838</v>
      </c>
      <c r="O47" s="489" t="s">
        <v>134</v>
      </c>
      <c r="P47" s="490"/>
      <c r="Q47" s="458"/>
      <c r="R47" s="520"/>
      <c r="S47" s="523">
        <v>4</v>
      </c>
      <c r="T47" s="524" t="s">
        <v>1897</v>
      </c>
      <c r="U47" s="524" t="s">
        <v>1897</v>
      </c>
      <c r="V47" s="523"/>
      <c r="W47" s="458"/>
      <c r="AG47" s="551">
        <v>42</v>
      </c>
      <c r="AH47" s="552" t="s">
        <v>1898</v>
      </c>
      <c r="AI47" s="552" t="s">
        <v>1618</v>
      </c>
      <c r="AJ47" s="551">
        <v>1</v>
      </c>
      <c r="AK47" s="552" t="s">
        <v>1899</v>
      </c>
      <c r="AL47" s="551" t="s">
        <v>1900</v>
      </c>
      <c r="AM47" s="556" t="s">
        <v>1621</v>
      </c>
      <c r="AN47" s="557"/>
      <c r="AO47" s="558"/>
      <c r="AP47" s="551"/>
      <c r="AS47" s="566">
        <v>3</v>
      </c>
      <c r="AT47" s="562" t="s">
        <v>1901</v>
      </c>
      <c r="AU47" s="562"/>
      <c r="AV47" s="562" t="s">
        <v>1895</v>
      </c>
      <c r="AW47" s="562"/>
      <c r="AX47" s="562" t="s">
        <v>81</v>
      </c>
      <c r="AY47" s="562"/>
      <c r="AZ47" s="562"/>
      <c r="BA47" s="566">
        <v>65</v>
      </c>
    </row>
    <row r="48" spans="7:53">
      <c r="G48" s="474">
        <v>35</v>
      </c>
      <c r="H48" s="474"/>
      <c r="I48" s="478" t="s">
        <v>1902</v>
      </c>
      <c r="J48" s="479" t="s">
        <v>134</v>
      </c>
      <c r="K48" s="474"/>
      <c r="L48" s="475"/>
      <c r="M48" s="490">
        <v>9</v>
      </c>
      <c r="N48" s="491" t="s">
        <v>1903</v>
      </c>
      <c r="O48" s="489" t="s">
        <v>134</v>
      </c>
      <c r="P48" s="490"/>
      <c r="Q48" s="458"/>
      <c r="R48" s="520"/>
      <c r="S48" s="523">
        <v>5</v>
      </c>
      <c r="T48" s="524" t="s">
        <v>1810</v>
      </c>
      <c r="U48" s="524" t="s">
        <v>1810</v>
      </c>
      <c r="V48" s="523"/>
      <c r="W48" s="458"/>
      <c r="AG48" s="551">
        <v>43</v>
      </c>
      <c r="AH48" s="552" t="s">
        <v>1904</v>
      </c>
      <c r="AI48" s="552" t="s">
        <v>1618</v>
      </c>
      <c r="AJ48" s="551">
        <v>1</v>
      </c>
      <c r="AK48" s="552" t="s">
        <v>1905</v>
      </c>
      <c r="AL48" s="551" t="s">
        <v>1864</v>
      </c>
      <c r="AM48" s="556" t="s">
        <v>1621</v>
      </c>
      <c r="AN48" s="557"/>
      <c r="AO48" s="558"/>
      <c r="AP48" s="551"/>
      <c r="AS48" s="566">
        <v>4</v>
      </c>
      <c r="AT48" s="562" t="s">
        <v>1906</v>
      </c>
      <c r="AU48" s="562"/>
      <c r="AV48" s="562" t="s">
        <v>1895</v>
      </c>
      <c r="AW48" s="562"/>
      <c r="AX48" s="562" t="s">
        <v>81</v>
      </c>
      <c r="AY48" s="562"/>
      <c r="AZ48" s="562"/>
      <c r="BA48" s="566">
        <v>65</v>
      </c>
    </row>
    <row r="49" ht="31" spans="7:53">
      <c r="G49" s="474">
        <v>36</v>
      </c>
      <c r="H49" s="474"/>
      <c r="I49" s="478" t="s">
        <v>1907</v>
      </c>
      <c r="J49" s="479" t="s">
        <v>134</v>
      </c>
      <c r="K49" s="474">
        <v>600</v>
      </c>
      <c r="L49" s="475"/>
      <c r="M49" s="490">
        <v>10</v>
      </c>
      <c r="N49" s="491" t="s">
        <v>1706</v>
      </c>
      <c r="O49" s="489" t="s">
        <v>1707</v>
      </c>
      <c r="P49" s="490"/>
      <c r="Q49" s="458"/>
      <c r="R49" s="520"/>
      <c r="S49" s="523">
        <v>6</v>
      </c>
      <c r="T49" s="524" t="s">
        <v>1663</v>
      </c>
      <c r="U49" s="524" t="s">
        <v>1663</v>
      </c>
      <c r="V49" s="523"/>
      <c r="W49" s="458"/>
      <c r="AG49" s="551">
        <v>44</v>
      </c>
      <c r="AH49" s="552" t="s">
        <v>1908</v>
      </c>
      <c r="AI49" s="552" t="s">
        <v>1618</v>
      </c>
      <c r="AJ49" s="551">
        <v>1</v>
      </c>
      <c r="AK49" s="552" t="s">
        <v>1909</v>
      </c>
      <c r="AL49" s="551" t="s">
        <v>1814</v>
      </c>
      <c r="AM49" s="556" t="s">
        <v>1621</v>
      </c>
      <c r="AN49" s="557"/>
      <c r="AO49" s="558"/>
      <c r="AP49" s="551"/>
      <c r="AS49" s="566">
        <v>5</v>
      </c>
      <c r="AT49" s="562" t="s">
        <v>1910</v>
      </c>
      <c r="AU49" s="562"/>
      <c r="AV49" s="562" t="s">
        <v>1895</v>
      </c>
      <c r="AW49" s="562"/>
      <c r="AX49" s="562" t="s">
        <v>81</v>
      </c>
      <c r="AY49" s="562"/>
      <c r="AZ49" s="562"/>
      <c r="BA49" s="566">
        <v>75</v>
      </c>
    </row>
    <row r="50" spans="7:53">
      <c r="G50" s="474">
        <v>37</v>
      </c>
      <c r="H50" s="474"/>
      <c r="I50" s="478" t="s">
        <v>1911</v>
      </c>
      <c r="J50" s="479" t="s">
        <v>1912</v>
      </c>
      <c r="K50" s="474">
        <v>25</v>
      </c>
      <c r="L50" s="475"/>
      <c r="M50" s="490">
        <v>11</v>
      </c>
      <c r="N50" s="491" t="s">
        <v>1714</v>
      </c>
      <c r="O50" s="489" t="s">
        <v>1715</v>
      </c>
      <c r="P50" s="490"/>
      <c r="Q50" s="458"/>
      <c r="R50" s="520"/>
      <c r="S50" s="523">
        <v>7</v>
      </c>
      <c r="T50" s="524" t="s">
        <v>1792</v>
      </c>
      <c r="U50" s="524" t="s">
        <v>1792</v>
      </c>
      <c r="V50" s="523"/>
      <c r="W50" s="458"/>
      <c r="AG50" s="551">
        <v>45</v>
      </c>
      <c r="AH50" s="552" t="s">
        <v>1913</v>
      </c>
      <c r="AI50" s="552" t="s">
        <v>1618</v>
      </c>
      <c r="AJ50" s="551">
        <v>1</v>
      </c>
      <c r="AK50" s="552" t="s">
        <v>1905</v>
      </c>
      <c r="AL50" s="551" t="s">
        <v>1914</v>
      </c>
      <c r="AM50" s="556" t="s">
        <v>1621</v>
      </c>
      <c r="AN50" s="557"/>
      <c r="AO50" s="558"/>
      <c r="AP50" s="551"/>
      <c r="AS50" s="566">
        <v>6</v>
      </c>
      <c r="AT50" s="562" t="s">
        <v>1915</v>
      </c>
      <c r="AU50" s="562"/>
      <c r="AV50" s="562" t="s">
        <v>1895</v>
      </c>
      <c r="AW50" s="562"/>
      <c r="AX50" s="562" t="s">
        <v>81</v>
      </c>
      <c r="AY50" s="562"/>
      <c r="AZ50" s="562"/>
      <c r="BA50" s="566">
        <v>75</v>
      </c>
    </row>
    <row r="51" spans="7:53">
      <c r="G51" s="474">
        <v>38</v>
      </c>
      <c r="H51" s="474"/>
      <c r="I51" s="478" t="s">
        <v>1916</v>
      </c>
      <c r="J51" s="479" t="s">
        <v>134</v>
      </c>
      <c r="K51" s="474"/>
      <c r="L51" s="475"/>
      <c r="M51" s="490">
        <v>12</v>
      </c>
      <c r="N51" s="491" t="s">
        <v>1725</v>
      </c>
      <c r="O51" s="489" t="s">
        <v>1715</v>
      </c>
      <c r="P51" s="490"/>
      <c r="Q51" s="458"/>
      <c r="R51" s="520"/>
      <c r="S51" s="523">
        <v>8</v>
      </c>
      <c r="T51" s="524" t="s">
        <v>1675</v>
      </c>
      <c r="U51" s="524" t="s">
        <v>1675</v>
      </c>
      <c r="V51" s="523"/>
      <c r="W51" s="458"/>
      <c r="AG51" s="551">
        <v>46</v>
      </c>
      <c r="AH51" s="552" t="s">
        <v>1917</v>
      </c>
      <c r="AI51" s="552" t="s">
        <v>1618</v>
      </c>
      <c r="AJ51" s="551">
        <v>1</v>
      </c>
      <c r="AK51" s="552" t="s">
        <v>1909</v>
      </c>
      <c r="AL51" s="551" t="s">
        <v>1702</v>
      </c>
      <c r="AM51" s="556" t="s">
        <v>1621</v>
      </c>
      <c r="AN51" s="557"/>
      <c r="AO51" s="558"/>
      <c r="AP51" s="551"/>
      <c r="AS51" s="566">
        <v>7</v>
      </c>
      <c r="AT51" s="562" t="s">
        <v>1918</v>
      </c>
      <c r="AU51" s="562"/>
      <c r="AV51" s="562" t="s">
        <v>1895</v>
      </c>
      <c r="AW51" s="562"/>
      <c r="AX51" s="562" t="s">
        <v>81</v>
      </c>
      <c r="AY51" s="562"/>
      <c r="AZ51" s="562"/>
      <c r="BA51" s="566"/>
    </row>
    <row r="52" spans="7:53">
      <c r="G52" s="474">
        <v>39</v>
      </c>
      <c r="H52" s="474"/>
      <c r="I52" s="478" t="s">
        <v>1919</v>
      </c>
      <c r="J52" s="479" t="s">
        <v>134</v>
      </c>
      <c r="K52" s="474">
        <v>200</v>
      </c>
      <c r="L52" s="475"/>
      <c r="M52" s="490">
        <v>13</v>
      </c>
      <c r="N52" s="491" t="s">
        <v>1732</v>
      </c>
      <c r="O52" s="489" t="s">
        <v>1715</v>
      </c>
      <c r="P52" s="490"/>
      <c r="Q52" s="458"/>
      <c r="R52" s="520"/>
      <c r="S52" s="523">
        <v>9</v>
      </c>
      <c r="T52" s="524" t="s">
        <v>1920</v>
      </c>
      <c r="U52" s="524" t="s">
        <v>1920</v>
      </c>
      <c r="V52" s="523"/>
      <c r="W52" s="458"/>
      <c r="AG52" s="551">
        <v>47</v>
      </c>
      <c r="AH52" s="552" t="s">
        <v>1921</v>
      </c>
      <c r="AI52" s="552" t="s">
        <v>1618</v>
      </c>
      <c r="AJ52" s="551">
        <v>1</v>
      </c>
      <c r="AK52" s="552"/>
      <c r="AL52" s="551" t="s">
        <v>1628</v>
      </c>
      <c r="AM52" s="556" t="s">
        <v>1621</v>
      </c>
      <c r="AN52" s="557"/>
      <c r="AO52" s="558"/>
      <c r="AP52" s="551"/>
      <c r="AS52" s="566">
        <v>8</v>
      </c>
      <c r="AT52" s="562" t="s">
        <v>1922</v>
      </c>
      <c r="AU52" s="562"/>
      <c r="AV52" s="562" t="s">
        <v>1895</v>
      </c>
      <c r="AW52" s="562"/>
      <c r="AX52" s="562" t="s">
        <v>81</v>
      </c>
      <c r="AY52" s="562"/>
      <c r="AZ52" s="562"/>
      <c r="BA52" s="566">
        <v>65</v>
      </c>
    </row>
    <row r="53" ht="31" spans="7:53">
      <c r="G53" s="474">
        <v>40</v>
      </c>
      <c r="H53" s="474"/>
      <c r="I53" s="478" t="s">
        <v>1923</v>
      </c>
      <c r="J53" s="479" t="s">
        <v>134</v>
      </c>
      <c r="K53" s="474">
        <v>4000</v>
      </c>
      <c r="L53" s="475"/>
      <c r="M53" s="490">
        <v>14</v>
      </c>
      <c r="N53" s="491" t="s">
        <v>1739</v>
      </c>
      <c r="O53" s="489" t="s">
        <v>1740</v>
      </c>
      <c r="P53" s="490"/>
      <c r="Q53" s="458"/>
      <c r="R53" s="520"/>
      <c r="S53" s="523">
        <v>10</v>
      </c>
      <c r="T53" s="524" t="s">
        <v>1924</v>
      </c>
      <c r="U53" s="524" t="s">
        <v>1924</v>
      </c>
      <c r="V53" s="523"/>
      <c r="W53" s="458"/>
      <c r="AG53" s="551">
        <v>48</v>
      </c>
      <c r="AH53" s="552" t="s">
        <v>1925</v>
      </c>
      <c r="AI53" s="552" t="s">
        <v>1618</v>
      </c>
      <c r="AJ53" s="551">
        <v>1</v>
      </c>
      <c r="AK53" s="552"/>
      <c r="AL53" s="551" t="s">
        <v>1926</v>
      </c>
      <c r="AM53" s="556" t="s">
        <v>1621</v>
      </c>
      <c r="AN53" s="557"/>
      <c r="AO53" s="558"/>
      <c r="AP53" s="551"/>
      <c r="AS53" s="566">
        <v>9</v>
      </c>
      <c r="AT53" s="562" t="s">
        <v>1927</v>
      </c>
      <c r="AU53" s="562"/>
      <c r="AV53" s="562" t="s">
        <v>1895</v>
      </c>
      <c r="AW53" s="562"/>
      <c r="AX53" s="562" t="s">
        <v>81</v>
      </c>
      <c r="AY53" s="562"/>
      <c r="AZ53" s="562"/>
      <c r="BA53" s="566">
        <v>65</v>
      </c>
    </row>
    <row r="54" spans="7:53">
      <c r="G54" s="473" t="s">
        <v>1928</v>
      </c>
      <c r="H54" s="473"/>
      <c r="I54" s="473"/>
      <c r="J54" s="473"/>
      <c r="K54" s="473"/>
      <c r="L54" s="475"/>
      <c r="M54" s="490">
        <v>15</v>
      </c>
      <c r="N54" s="491" t="s">
        <v>1746</v>
      </c>
      <c r="O54" s="489" t="s">
        <v>1715</v>
      </c>
      <c r="P54" s="490"/>
      <c r="Q54" s="458"/>
      <c r="R54" s="520"/>
      <c r="S54" s="523">
        <v>11</v>
      </c>
      <c r="T54" s="524" t="s">
        <v>1698</v>
      </c>
      <c r="U54" s="524" t="s">
        <v>1698</v>
      </c>
      <c r="V54" s="523"/>
      <c r="W54" s="458"/>
      <c r="AG54" s="551">
        <v>49</v>
      </c>
      <c r="AH54" s="552" t="s">
        <v>1929</v>
      </c>
      <c r="AI54" s="552" t="s">
        <v>1618</v>
      </c>
      <c r="AJ54" s="551">
        <v>1</v>
      </c>
      <c r="AK54" s="552"/>
      <c r="AL54" s="551" t="s">
        <v>1930</v>
      </c>
      <c r="AM54" s="556" t="s">
        <v>1621</v>
      </c>
      <c r="AN54" s="557"/>
      <c r="AO54" s="558"/>
      <c r="AP54" s="551"/>
      <c r="AS54" s="566">
        <v>10</v>
      </c>
      <c r="AT54" s="562" t="s">
        <v>1931</v>
      </c>
      <c r="AU54" s="562"/>
      <c r="AV54" s="562" t="s">
        <v>1895</v>
      </c>
      <c r="AW54" s="562"/>
      <c r="AX54" s="562" t="s">
        <v>81</v>
      </c>
      <c r="AY54" s="562"/>
      <c r="AZ54" s="562"/>
      <c r="BA54" s="566">
        <v>65</v>
      </c>
    </row>
    <row r="55" ht="31" spans="7:53">
      <c r="G55" s="474">
        <v>41</v>
      </c>
      <c r="H55" s="474"/>
      <c r="I55" s="478" t="s">
        <v>1932</v>
      </c>
      <c r="J55" s="479" t="s">
        <v>134</v>
      </c>
      <c r="K55" s="474"/>
      <c r="L55" s="475"/>
      <c r="M55" s="493"/>
      <c r="N55" s="494" t="s">
        <v>14</v>
      </c>
      <c r="O55" s="493"/>
      <c r="P55" s="490" t="s">
        <v>1933</v>
      </c>
      <c r="Q55" s="458"/>
      <c r="R55" s="520"/>
      <c r="S55" s="523">
        <v>12</v>
      </c>
      <c r="T55" s="524" t="s">
        <v>1838</v>
      </c>
      <c r="U55" s="524" t="s">
        <v>1838</v>
      </c>
      <c r="V55" s="523"/>
      <c r="W55" s="458"/>
      <c r="AG55" s="551">
        <v>50</v>
      </c>
      <c r="AH55" s="552" t="s">
        <v>1934</v>
      </c>
      <c r="AI55" s="552" t="s">
        <v>1618</v>
      </c>
      <c r="AJ55" s="551">
        <v>1</v>
      </c>
      <c r="AK55" s="552"/>
      <c r="AL55" s="551" t="s">
        <v>1935</v>
      </c>
      <c r="AM55" s="556" t="s">
        <v>1621</v>
      </c>
      <c r="AN55" s="557"/>
      <c r="AO55" s="558"/>
      <c r="AP55" s="551"/>
      <c r="AS55" s="566">
        <v>11</v>
      </c>
      <c r="AT55" s="562" t="s">
        <v>1936</v>
      </c>
      <c r="AU55" s="562"/>
      <c r="AV55" s="562" t="s">
        <v>1895</v>
      </c>
      <c r="AW55" s="562"/>
      <c r="AX55" s="562" t="s">
        <v>81</v>
      </c>
      <c r="AY55" s="562"/>
      <c r="AZ55" s="562"/>
      <c r="BA55" s="566">
        <v>75</v>
      </c>
    </row>
    <row r="56" ht="31" spans="7:53">
      <c r="G56" s="474">
        <v>42</v>
      </c>
      <c r="H56" s="474"/>
      <c r="I56" s="478" t="s">
        <v>1937</v>
      </c>
      <c r="J56" s="479" t="s">
        <v>134</v>
      </c>
      <c r="K56" s="474"/>
      <c r="L56" s="475"/>
      <c r="M56" s="498" t="s">
        <v>1938</v>
      </c>
      <c r="N56" s="499"/>
      <c r="O56" s="499"/>
      <c r="P56" s="500"/>
      <c r="Q56" s="458"/>
      <c r="R56" s="520"/>
      <c r="S56" s="523">
        <v>13</v>
      </c>
      <c r="T56" s="524" t="s">
        <v>1939</v>
      </c>
      <c r="U56" s="524" t="s">
        <v>1939</v>
      </c>
      <c r="V56" s="523"/>
      <c r="W56" s="458"/>
      <c r="AG56" s="551">
        <v>51</v>
      </c>
      <c r="AH56" s="552" t="s">
        <v>1940</v>
      </c>
      <c r="AI56" s="552" t="s">
        <v>1618</v>
      </c>
      <c r="AJ56" s="551">
        <v>1</v>
      </c>
      <c r="AK56" s="552"/>
      <c r="AL56" s="551" t="s">
        <v>1941</v>
      </c>
      <c r="AM56" s="556" t="s">
        <v>1621</v>
      </c>
      <c r="AN56" s="557"/>
      <c r="AO56" s="558"/>
      <c r="AP56" s="551"/>
      <c r="AS56" s="566">
        <v>12</v>
      </c>
      <c r="AT56" s="562" t="s">
        <v>1942</v>
      </c>
      <c r="AU56" s="562"/>
      <c r="AV56" s="562" t="s">
        <v>1895</v>
      </c>
      <c r="AW56" s="562"/>
      <c r="AX56" s="562" t="s">
        <v>81</v>
      </c>
      <c r="AY56" s="562"/>
      <c r="AZ56" s="562"/>
      <c r="BA56" s="566"/>
    </row>
    <row r="57" spans="7:53">
      <c r="G57" s="474">
        <v>43</v>
      </c>
      <c r="H57" s="474"/>
      <c r="I57" s="478" t="s">
        <v>1943</v>
      </c>
      <c r="J57" s="479" t="s">
        <v>134</v>
      </c>
      <c r="K57" s="474"/>
      <c r="L57" s="475"/>
      <c r="M57" s="490">
        <v>1</v>
      </c>
      <c r="N57" s="491" t="s">
        <v>1944</v>
      </c>
      <c r="O57" s="489" t="s">
        <v>1634</v>
      </c>
      <c r="P57" s="490"/>
      <c r="Q57" s="458"/>
      <c r="R57" s="520"/>
      <c r="S57" s="523">
        <v>14</v>
      </c>
      <c r="T57" s="527" t="s">
        <v>1945</v>
      </c>
      <c r="U57" s="538" t="s">
        <v>1946</v>
      </c>
      <c r="V57" s="523"/>
      <c r="W57" s="458"/>
      <c r="AG57" s="551">
        <v>52</v>
      </c>
      <c r="AH57" s="552" t="s">
        <v>1947</v>
      </c>
      <c r="AI57" s="552" t="s">
        <v>1618</v>
      </c>
      <c r="AJ57" s="551">
        <v>1</v>
      </c>
      <c r="AK57" s="552"/>
      <c r="AL57" s="551" t="s">
        <v>1948</v>
      </c>
      <c r="AM57" s="556" t="s">
        <v>1621</v>
      </c>
      <c r="AN57" s="557"/>
      <c r="AO57" s="558"/>
      <c r="AP57" s="551"/>
      <c r="AS57" s="566">
        <v>13</v>
      </c>
      <c r="AT57" s="562" t="s">
        <v>1949</v>
      </c>
      <c r="AU57" s="562"/>
      <c r="AV57" s="562" t="s">
        <v>1950</v>
      </c>
      <c r="AW57" s="562"/>
      <c r="AX57" s="562" t="s">
        <v>81</v>
      </c>
      <c r="AY57" s="562"/>
      <c r="AZ57" s="562"/>
      <c r="BA57" s="566">
        <v>60</v>
      </c>
    </row>
    <row r="58" ht="31" spans="7:53">
      <c r="G58" s="474">
        <v>44</v>
      </c>
      <c r="H58" s="474"/>
      <c r="I58" s="478" t="s">
        <v>1951</v>
      </c>
      <c r="J58" s="479" t="s">
        <v>134</v>
      </c>
      <c r="K58" s="474"/>
      <c r="L58" s="475"/>
      <c r="M58" s="490">
        <v>2</v>
      </c>
      <c r="N58" s="491" t="s">
        <v>1952</v>
      </c>
      <c r="O58" s="489" t="s">
        <v>1634</v>
      </c>
      <c r="P58" s="490"/>
      <c r="Q58" s="458"/>
      <c r="R58" s="520"/>
      <c r="S58" s="523">
        <v>15</v>
      </c>
      <c r="T58" s="524" t="s">
        <v>1706</v>
      </c>
      <c r="U58" s="524" t="s">
        <v>1706</v>
      </c>
      <c r="V58" s="523"/>
      <c r="W58" s="458"/>
      <c r="AS58" s="566">
        <v>14</v>
      </c>
      <c r="AT58" s="562" t="s">
        <v>1953</v>
      </c>
      <c r="AU58" s="562"/>
      <c r="AV58" s="562" t="s">
        <v>1950</v>
      </c>
      <c r="AW58" s="562"/>
      <c r="AX58" s="562" t="s">
        <v>81</v>
      </c>
      <c r="AY58" s="562"/>
      <c r="AZ58" s="562"/>
      <c r="BA58" s="566">
        <v>60</v>
      </c>
    </row>
    <row r="59" ht="31" spans="7:53">
      <c r="G59" s="474">
        <v>45</v>
      </c>
      <c r="H59" s="474"/>
      <c r="I59" s="479" t="s">
        <v>1954</v>
      </c>
      <c r="J59" s="479" t="s">
        <v>134</v>
      </c>
      <c r="K59" s="474"/>
      <c r="L59" s="475"/>
      <c r="M59" s="490">
        <v>3</v>
      </c>
      <c r="N59" s="491" t="s">
        <v>1955</v>
      </c>
      <c r="O59" s="489" t="s">
        <v>1634</v>
      </c>
      <c r="P59" s="490"/>
      <c r="Q59" s="458"/>
      <c r="R59" s="520"/>
      <c r="S59" s="523">
        <v>16</v>
      </c>
      <c r="T59" s="524" t="s">
        <v>1714</v>
      </c>
      <c r="U59" s="524" t="s">
        <v>1714</v>
      </c>
      <c r="V59" s="523"/>
      <c r="W59" s="458"/>
      <c r="AS59" s="566">
        <v>15</v>
      </c>
      <c r="AT59" s="562" t="s">
        <v>1956</v>
      </c>
      <c r="AU59" s="562"/>
      <c r="AV59" s="562" t="s">
        <v>1957</v>
      </c>
      <c r="AW59" s="562"/>
      <c r="AX59" s="562" t="s">
        <v>81</v>
      </c>
      <c r="AY59" s="562"/>
      <c r="AZ59" s="562"/>
      <c r="BA59" s="566"/>
    </row>
    <row r="60" spans="7:53">
      <c r="G60" s="474">
        <v>46</v>
      </c>
      <c r="H60" s="474"/>
      <c r="I60" s="479" t="s">
        <v>1958</v>
      </c>
      <c r="J60" s="479" t="s">
        <v>134</v>
      </c>
      <c r="K60" s="474"/>
      <c r="L60" s="475"/>
      <c r="M60" s="490">
        <v>4</v>
      </c>
      <c r="N60" s="491" t="s">
        <v>1875</v>
      </c>
      <c r="O60" s="489" t="s">
        <v>134</v>
      </c>
      <c r="P60" s="490"/>
      <c r="Q60" s="458"/>
      <c r="R60" s="520"/>
      <c r="S60" s="523">
        <v>17</v>
      </c>
      <c r="T60" s="524" t="s">
        <v>1725</v>
      </c>
      <c r="U60" s="524" t="s">
        <v>1725</v>
      </c>
      <c r="V60" s="523"/>
      <c r="W60" s="458"/>
      <c r="AS60" s="563" t="s">
        <v>1959</v>
      </c>
      <c r="AT60" s="564"/>
      <c r="AU60" s="564"/>
      <c r="AV60" s="564"/>
      <c r="AW60" s="564"/>
      <c r="AX60" s="564"/>
      <c r="AY60" s="564"/>
      <c r="AZ60" s="564"/>
      <c r="BA60" s="568"/>
    </row>
    <row r="61" spans="7:53">
      <c r="G61" s="474">
        <v>47</v>
      </c>
      <c r="H61" s="474"/>
      <c r="I61" s="479" t="s">
        <v>1960</v>
      </c>
      <c r="J61" s="479" t="s">
        <v>134</v>
      </c>
      <c r="K61" s="474"/>
      <c r="L61" s="475"/>
      <c r="M61" s="490">
        <v>5</v>
      </c>
      <c r="N61" s="491" t="s">
        <v>1875</v>
      </c>
      <c r="O61" s="489" t="s">
        <v>134</v>
      </c>
      <c r="P61" s="490"/>
      <c r="Q61" s="458"/>
      <c r="R61" s="520"/>
      <c r="S61" s="523">
        <v>18</v>
      </c>
      <c r="T61" s="524" t="s">
        <v>1732</v>
      </c>
      <c r="U61" s="524" t="s">
        <v>1732</v>
      </c>
      <c r="V61" s="523"/>
      <c r="W61" s="458"/>
      <c r="AS61" s="567" t="s">
        <v>363</v>
      </c>
      <c r="AT61" s="563" t="s">
        <v>1606</v>
      </c>
      <c r="AU61" s="568"/>
      <c r="AV61" s="563" t="s">
        <v>1602</v>
      </c>
      <c r="AW61" s="568"/>
      <c r="AX61" s="563" t="s">
        <v>621</v>
      </c>
      <c r="AY61" s="564"/>
      <c r="AZ61" s="568"/>
      <c r="BA61" s="566" t="s">
        <v>1605</v>
      </c>
    </row>
    <row r="62" spans="7:53">
      <c r="G62" s="474">
        <v>48</v>
      </c>
      <c r="H62" s="474"/>
      <c r="I62" s="479" t="s">
        <v>1961</v>
      </c>
      <c r="J62" s="479" t="s">
        <v>134</v>
      </c>
      <c r="K62" s="474"/>
      <c r="L62" s="475"/>
      <c r="M62" s="490">
        <v>6</v>
      </c>
      <c r="N62" s="491" t="s">
        <v>1920</v>
      </c>
      <c r="O62" s="489" t="s">
        <v>134</v>
      </c>
      <c r="P62" s="490"/>
      <c r="Q62" s="458"/>
      <c r="R62" s="520"/>
      <c r="S62" s="523">
        <v>19</v>
      </c>
      <c r="T62" s="524" t="s">
        <v>1962</v>
      </c>
      <c r="U62" s="524" t="s">
        <v>1739</v>
      </c>
      <c r="V62" s="523"/>
      <c r="W62" s="458"/>
      <c r="AS62" s="566">
        <v>1</v>
      </c>
      <c r="AT62" s="562" t="s">
        <v>1963</v>
      </c>
      <c r="AU62" s="562"/>
      <c r="AV62" s="562" t="s">
        <v>1964</v>
      </c>
      <c r="AW62" s="562"/>
      <c r="AX62" s="562" t="s">
        <v>81</v>
      </c>
      <c r="AY62" s="562"/>
      <c r="AZ62" s="562"/>
      <c r="BA62" s="566">
        <v>30</v>
      </c>
    </row>
    <row r="63" spans="7:53">
      <c r="G63" s="474">
        <v>49</v>
      </c>
      <c r="H63" s="474"/>
      <c r="I63" s="479" t="s">
        <v>1965</v>
      </c>
      <c r="J63" s="479" t="s">
        <v>134</v>
      </c>
      <c r="K63" s="474"/>
      <c r="L63" s="475"/>
      <c r="M63" s="490">
        <v>7</v>
      </c>
      <c r="N63" s="491" t="s">
        <v>1966</v>
      </c>
      <c r="O63" s="489" t="s">
        <v>134</v>
      </c>
      <c r="P63" s="490"/>
      <c r="Q63" s="458"/>
      <c r="R63" s="520"/>
      <c r="S63" s="523">
        <v>20</v>
      </c>
      <c r="T63" s="524" t="s">
        <v>1746</v>
      </c>
      <c r="U63" s="524" t="s">
        <v>1746</v>
      </c>
      <c r="V63" s="523"/>
      <c r="W63" s="458"/>
      <c r="AS63" s="566">
        <v>2</v>
      </c>
      <c r="AT63" s="562" t="s">
        <v>1967</v>
      </c>
      <c r="AU63" s="562"/>
      <c r="AV63" s="562" t="s">
        <v>1964</v>
      </c>
      <c r="AW63" s="562"/>
      <c r="AX63" s="562" t="s">
        <v>81</v>
      </c>
      <c r="AY63" s="562"/>
      <c r="AZ63" s="562"/>
      <c r="BA63" s="566">
        <v>35</v>
      </c>
    </row>
    <row r="64" spans="7:53">
      <c r="G64" s="474">
        <v>50</v>
      </c>
      <c r="H64" s="474"/>
      <c r="I64" s="479" t="s">
        <v>1968</v>
      </c>
      <c r="J64" s="479" t="s">
        <v>134</v>
      </c>
      <c r="K64" s="474"/>
      <c r="L64" s="475"/>
      <c r="M64" s="490">
        <v>8</v>
      </c>
      <c r="N64" s="491" t="s">
        <v>1924</v>
      </c>
      <c r="O64" s="489" t="s">
        <v>64</v>
      </c>
      <c r="P64" s="490"/>
      <c r="Q64" s="458"/>
      <c r="R64" s="520"/>
      <c r="S64" s="523"/>
      <c r="T64" s="516" t="s">
        <v>1769</v>
      </c>
      <c r="U64" s="539"/>
      <c r="V64" s="523" t="s">
        <v>1969</v>
      </c>
      <c r="W64" s="458"/>
      <c r="AS64" s="566">
        <v>3</v>
      </c>
      <c r="AT64" s="562" t="s">
        <v>1970</v>
      </c>
      <c r="AU64" s="562"/>
      <c r="AV64" s="562" t="s">
        <v>1964</v>
      </c>
      <c r="AW64" s="562"/>
      <c r="AX64" s="562" t="s">
        <v>81</v>
      </c>
      <c r="AY64" s="562"/>
      <c r="AZ64" s="562"/>
      <c r="BA64" s="566">
        <v>35</v>
      </c>
    </row>
    <row r="65" spans="7:53">
      <c r="G65" s="474">
        <v>51</v>
      </c>
      <c r="H65" s="474"/>
      <c r="I65" s="479" t="s">
        <v>1971</v>
      </c>
      <c r="J65" s="479" t="s">
        <v>1715</v>
      </c>
      <c r="K65" s="474"/>
      <c r="L65" s="475"/>
      <c r="M65" s="490">
        <v>9</v>
      </c>
      <c r="N65" s="491" t="s">
        <v>1698</v>
      </c>
      <c r="O65" s="489" t="s">
        <v>1634</v>
      </c>
      <c r="P65" s="490"/>
      <c r="Q65" s="458"/>
      <c r="R65" s="458"/>
      <c r="S65" s="458"/>
      <c r="T65" s="458"/>
      <c r="U65" s="458"/>
      <c r="V65" s="458"/>
      <c r="W65" s="458"/>
      <c r="AS65" s="566">
        <v>4</v>
      </c>
      <c r="AT65" s="562" t="s">
        <v>1972</v>
      </c>
      <c r="AU65" s="562"/>
      <c r="AV65" s="562" t="s">
        <v>1964</v>
      </c>
      <c r="AW65" s="562"/>
      <c r="AX65" s="562" t="s">
        <v>81</v>
      </c>
      <c r="AY65" s="562"/>
      <c r="AZ65" s="562"/>
      <c r="BA65" s="566">
        <v>35</v>
      </c>
    </row>
    <row r="66" spans="7:53">
      <c r="G66" s="474">
        <v>52</v>
      </c>
      <c r="H66" s="474"/>
      <c r="I66" s="479" t="s">
        <v>1973</v>
      </c>
      <c r="J66" s="479" t="s">
        <v>1715</v>
      </c>
      <c r="K66" s="474"/>
      <c r="L66" s="475"/>
      <c r="M66" s="490">
        <v>10</v>
      </c>
      <c r="N66" s="491" t="s">
        <v>1838</v>
      </c>
      <c r="O66" s="489" t="s">
        <v>134</v>
      </c>
      <c r="P66" s="490"/>
      <c r="Q66" s="458"/>
      <c r="R66" s="458"/>
      <c r="S66" s="458"/>
      <c r="T66" s="458"/>
      <c r="U66" s="458"/>
      <c r="V66" s="458"/>
      <c r="W66" s="458"/>
      <c r="AS66" s="566">
        <v>5</v>
      </c>
      <c r="AT66" s="562" t="s">
        <v>1974</v>
      </c>
      <c r="AU66" s="562"/>
      <c r="AV66" s="562" t="s">
        <v>1964</v>
      </c>
      <c r="AW66" s="562"/>
      <c r="AX66" s="562" t="s">
        <v>81</v>
      </c>
      <c r="AY66" s="562"/>
      <c r="AZ66" s="562"/>
      <c r="BA66" s="566"/>
    </row>
    <row r="67" spans="7:53">
      <c r="G67" s="474">
        <v>53</v>
      </c>
      <c r="H67" s="474"/>
      <c r="I67" s="479" t="s">
        <v>1975</v>
      </c>
      <c r="J67" s="479" t="s">
        <v>1715</v>
      </c>
      <c r="K67" s="474"/>
      <c r="L67" s="475"/>
      <c r="M67" s="490">
        <v>11</v>
      </c>
      <c r="N67" s="491" t="s">
        <v>1939</v>
      </c>
      <c r="O67" s="489" t="s">
        <v>134</v>
      </c>
      <c r="P67" s="490"/>
      <c r="Q67" s="458"/>
      <c r="R67" s="458"/>
      <c r="S67" s="458"/>
      <c r="T67" s="458"/>
      <c r="U67" s="458"/>
      <c r="V67" s="458"/>
      <c r="W67" s="458"/>
      <c r="AS67" s="566">
        <v>6</v>
      </c>
      <c r="AT67" s="562" t="s">
        <v>1976</v>
      </c>
      <c r="AU67" s="562"/>
      <c r="AV67" s="562" t="s">
        <v>1977</v>
      </c>
      <c r="AW67" s="562"/>
      <c r="AX67" s="562" t="s">
        <v>81</v>
      </c>
      <c r="AY67" s="562"/>
      <c r="AZ67" s="562"/>
      <c r="BA67" s="566">
        <v>35</v>
      </c>
    </row>
    <row r="68" spans="13:53">
      <c r="M68" s="490">
        <v>12</v>
      </c>
      <c r="N68" s="492" t="s">
        <v>1978</v>
      </c>
      <c r="O68" s="492" t="s">
        <v>134</v>
      </c>
      <c r="P68" s="490"/>
      <c r="Q68" s="458"/>
      <c r="R68" s="458"/>
      <c r="S68" s="458"/>
      <c r="T68" s="458"/>
      <c r="U68" s="458"/>
      <c r="V68" s="458"/>
      <c r="W68" s="458"/>
      <c r="AS68" s="566">
        <v>7</v>
      </c>
      <c r="AT68" s="562" t="s">
        <v>1979</v>
      </c>
      <c r="AU68" s="562"/>
      <c r="AV68" s="562" t="s">
        <v>1977</v>
      </c>
      <c r="AW68" s="562"/>
      <c r="AX68" s="562" t="s">
        <v>81</v>
      </c>
      <c r="AY68" s="562"/>
      <c r="AZ68" s="562"/>
      <c r="BA68" s="566">
        <v>45</v>
      </c>
    </row>
    <row r="69" spans="13:53">
      <c r="M69" s="490">
        <v>13</v>
      </c>
      <c r="N69" s="492" t="s">
        <v>1946</v>
      </c>
      <c r="O69" s="492" t="s">
        <v>134</v>
      </c>
      <c r="P69" s="490"/>
      <c r="Q69" s="458"/>
      <c r="R69" s="458"/>
      <c r="S69" s="458"/>
      <c r="T69" s="458"/>
      <c r="U69" s="458"/>
      <c r="V69" s="458"/>
      <c r="W69" s="458"/>
      <c r="AS69" s="566">
        <v>8</v>
      </c>
      <c r="AT69" s="562" t="s">
        <v>1980</v>
      </c>
      <c r="AU69" s="562"/>
      <c r="AV69" s="562" t="s">
        <v>1977</v>
      </c>
      <c r="AW69" s="562"/>
      <c r="AX69" s="562" t="s">
        <v>81</v>
      </c>
      <c r="AY69" s="562"/>
      <c r="AZ69" s="562"/>
      <c r="BA69" s="566"/>
    </row>
    <row r="70" spans="13:53">
      <c r="M70" s="490">
        <v>14</v>
      </c>
      <c r="N70" s="491" t="s">
        <v>1706</v>
      </c>
      <c r="O70" s="489" t="s">
        <v>1707</v>
      </c>
      <c r="P70" s="490"/>
      <c r="Q70" s="458"/>
      <c r="R70" s="458"/>
      <c r="S70" s="458"/>
      <c r="T70" s="458"/>
      <c r="U70" s="458"/>
      <c r="V70" s="458"/>
      <c r="W70" s="458"/>
      <c r="AS70" s="566">
        <v>9</v>
      </c>
      <c r="AT70" s="562" t="s">
        <v>1981</v>
      </c>
      <c r="AU70" s="562"/>
      <c r="AV70" s="562" t="s">
        <v>1977</v>
      </c>
      <c r="AW70" s="562"/>
      <c r="AX70" s="562" t="s">
        <v>81</v>
      </c>
      <c r="AY70" s="562"/>
      <c r="AZ70" s="562"/>
      <c r="BA70" s="566"/>
    </row>
    <row r="71" spans="13:53">
      <c r="M71" s="490">
        <v>15</v>
      </c>
      <c r="N71" s="491" t="s">
        <v>1714</v>
      </c>
      <c r="O71" s="489" t="s">
        <v>1715</v>
      </c>
      <c r="P71" s="490"/>
      <c r="Q71" s="458"/>
      <c r="R71" s="458"/>
      <c r="S71" s="458"/>
      <c r="T71" s="458"/>
      <c r="U71" s="458"/>
      <c r="V71" s="458"/>
      <c r="W71" s="458"/>
      <c r="AS71" s="566">
        <v>10</v>
      </c>
      <c r="AT71" s="562" t="s">
        <v>1982</v>
      </c>
      <c r="AU71" s="562"/>
      <c r="AV71" s="562" t="s">
        <v>1977</v>
      </c>
      <c r="AW71" s="562"/>
      <c r="AX71" s="562" t="s">
        <v>81</v>
      </c>
      <c r="AY71" s="562"/>
      <c r="AZ71" s="562"/>
      <c r="BA71" s="566">
        <v>45</v>
      </c>
    </row>
    <row r="72" spans="13:53">
      <c r="M72" s="490">
        <v>16</v>
      </c>
      <c r="N72" s="491" t="s">
        <v>1725</v>
      </c>
      <c r="O72" s="489" t="s">
        <v>1715</v>
      </c>
      <c r="P72" s="490"/>
      <c r="Q72" s="458"/>
      <c r="R72" s="458"/>
      <c r="S72" s="458"/>
      <c r="T72" s="458"/>
      <c r="U72" s="458"/>
      <c r="V72" s="458"/>
      <c r="W72" s="458"/>
      <c r="AS72" s="566">
        <v>11</v>
      </c>
      <c r="AT72" s="562" t="s">
        <v>1983</v>
      </c>
      <c r="AU72" s="562"/>
      <c r="AV72" s="562" t="s">
        <v>1977</v>
      </c>
      <c r="AW72" s="562"/>
      <c r="AX72" s="562" t="s">
        <v>81</v>
      </c>
      <c r="AY72" s="562"/>
      <c r="AZ72" s="562"/>
      <c r="BA72" s="566">
        <v>45</v>
      </c>
    </row>
    <row r="73" spans="13:53">
      <c r="M73" s="490">
        <v>17</v>
      </c>
      <c r="N73" s="491" t="s">
        <v>1732</v>
      </c>
      <c r="O73" s="489" t="s">
        <v>1715</v>
      </c>
      <c r="P73" s="490"/>
      <c r="Q73" s="458"/>
      <c r="R73" s="458"/>
      <c r="S73" s="458"/>
      <c r="T73" s="458"/>
      <c r="U73" s="458"/>
      <c r="V73" s="458"/>
      <c r="W73" s="458"/>
      <c r="AS73" s="566">
        <v>12</v>
      </c>
      <c r="AT73" s="562" t="s">
        <v>1984</v>
      </c>
      <c r="AU73" s="562"/>
      <c r="AV73" s="562" t="s">
        <v>1977</v>
      </c>
      <c r="AW73" s="562"/>
      <c r="AX73" s="562" t="s">
        <v>81</v>
      </c>
      <c r="AY73" s="562"/>
      <c r="AZ73" s="562"/>
      <c r="BA73" s="566"/>
    </row>
    <row r="74" spans="13:53">
      <c r="M74" s="490">
        <v>18</v>
      </c>
      <c r="N74" s="491" t="s">
        <v>1739</v>
      </c>
      <c r="O74" s="489" t="s">
        <v>1740</v>
      </c>
      <c r="P74" s="490"/>
      <c r="Q74" s="458"/>
      <c r="R74" s="458"/>
      <c r="S74" s="458"/>
      <c r="T74" s="458"/>
      <c r="U74" s="458"/>
      <c r="V74" s="458"/>
      <c r="W74" s="458"/>
      <c r="AS74" s="566">
        <v>13</v>
      </c>
      <c r="AT74" s="562" t="s">
        <v>1985</v>
      </c>
      <c r="AU74" s="562"/>
      <c r="AV74" s="562" t="s">
        <v>1977</v>
      </c>
      <c r="AW74" s="562"/>
      <c r="AX74" s="562" t="s">
        <v>81</v>
      </c>
      <c r="AY74" s="562"/>
      <c r="AZ74" s="562"/>
      <c r="BA74" s="566"/>
    </row>
    <row r="75" spans="13:53">
      <c r="M75" s="490">
        <v>19</v>
      </c>
      <c r="N75" s="491" t="s">
        <v>1746</v>
      </c>
      <c r="O75" s="489" t="s">
        <v>1715</v>
      </c>
      <c r="P75" s="490"/>
      <c r="Q75" s="458"/>
      <c r="R75" s="458"/>
      <c r="S75" s="458"/>
      <c r="T75" s="458"/>
      <c r="U75" s="458"/>
      <c r="V75" s="458"/>
      <c r="W75" s="458"/>
      <c r="AS75" s="566">
        <v>14</v>
      </c>
      <c r="AT75" s="562" t="s">
        <v>1986</v>
      </c>
      <c r="AU75" s="562"/>
      <c r="AV75" s="562" t="s">
        <v>1977</v>
      </c>
      <c r="AW75" s="562"/>
      <c r="AX75" s="562" t="s">
        <v>81</v>
      </c>
      <c r="AY75" s="562"/>
      <c r="AZ75" s="562"/>
      <c r="BA75" s="566"/>
    </row>
    <row r="76" spans="13:53">
      <c r="M76" s="490"/>
      <c r="N76" s="494" t="s">
        <v>14</v>
      </c>
      <c r="O76" s="490"/>
      <c r="P76" s="490" t="s">
        <v>1987</v>
      </c>
      <c r="Q76" s="458"/>
      <c r="R76" s="458"/>
      <c r="S76" s="458"/>
      <c r="T76" s="458"/>
      <c r="U76" s="458"/>
      <c r="V76" s="458"/>
      <c r="W76" s="458"/>
      <c r="AS76" s="566">
        <v>15</v>
      </c>
      <c r="AT76" s="562" t="s">
        <v>1988</v>
      </c>
      <c r="AU76" s="562"/>
      <c r="AV76" s="562" t="s">
        <v>1977</v>
      </c>
      <c r="AW76" s="562"/>
      <c r="AX76" s="562" t="s">
        <v>81</v>
      </c>
      <c r="AY76" s="562"/>
      <c r="AZ76" s="562"/>
      <c r="BA76" s="566"/>
    </row>
    <row r="77" spans="45:53">
      <c r="AS77" s="566">
        <v>16</v>
      </c>
      <c r="AT77" s="562" t="s">
        <v>1989</v>
      </c>
      <c r="AU77" s="562"/>
      <c r="AV77" s="562" t="s">
        <v>1977</v>
      </c>
      <c r="AW77" s="562"/>
      <c r="AX77" s="562" t="s">
        <v>81</v>
      </c>
      <c r="AY77" s="562"/>
      <c r="AZ77" s="562"/>
      <c r="BA77" s="566"/>
    </row>
    <row r="78" spans="45:53">
      <c r="AS78" s="566">
        <v>17</v>
      </c>
      <c r="AT78" s="562" t="s">
        <v>1990</v>
      </c>
      <c r="AU78" s="562"/>
      <c r="AV78" s="562" t="s">
        <v>1977</v>
      </c>
      <c r="AW78" s="562"/>
      <c r="AX78" s="562" t="s">
        <v>81</v>
      </c>
      <c r="AY78" s="562"/>
      <c r="AZ78" s="562"/>
      <c r="BA78" s="566"/>
    </row>
    <row r="79" spans="45:53">
      <c r="AS79" s="566">
        <v>18</v>
      </c>
      <c r="AT79" s="562" t="s">
        <v>1991</v>
      </c>
      <c r="AU79" s="562"/>
      <c r="AV79" s="562" t="s">
        <v>1964</v>
      </c>
      <c r="AW79" s="562"/>
      <c r="AX79" s="562" t="s">
        <v>81</v>
      </c>
      <c r="AY79" s="562"/>
      <c r="AZ79" s="562"/>
      <c r="BA79" s="566">
        <v>45</v>
      </c>
    </row>
    <row r="80" spans="45:53">
      <c r="AS80" s="563" t="s">
        <v>1992</v>
      </c>
      <c r="AT80" s="564"/>
      <c r="AU80" s="564"/>
      <c r="AV80" s="564"/>
      <c r="AW80" s="564"/>
      <c r="AX80" s="564"/>
      <c r="AY80" s="564"/>
      <c r="AZ80" s="564"/>
      <c r="BA80" s="568"/>
    </row>
    <row r="81" spans="45:53">
      <c r="AS81" s="567" t="s">
        <v>363</v>
      </c>
      <c r="AT81" s="563" t="s">
        <v>1606</v>
      </c>
      <c r="AU81" s="568"/>
      <c r="AV81" s="563" t="s">
        <v>1602</v>
      </c>
      <c r="AW81" s="568"/>
      <c r="AX81" s="563" t="s">
        <v>621</v>
      </c>
      <c r="AY81" s="564"/>
      <c r="AZ81" s="568"/>
      <c r="BA81" s="566" t="s">
        <v>1605</v>
      </c>
    </row>
    <row r="82" spans="45:53">
      <c r="AS82" s="566">
        <v>1</v>
      </c>
      <c r="AT82" s="562" t="s">
        <v>1993</v>
      </c>
      <c r="AU82" s="562"/>
      <c r="AV82" s="562" t="s">
        <v>1994</v>
      </c>
      <c r="AW82" s="562"/>
      <c r="AX82" s="562" t="s">
        <v>81</v>
      </c>
      <c r="AY82" s="562"/>
      <c r="AZ82" s="562"/>
      <c r="BA82" s="566"/>
    </row>
    <row r="83" spans="45:53">
      <c r="AS83" s="566">
        <v>2</v>
      </c>
      <c r="AT83" s="562" t="s">
        <v>1995</v>
      </c>
      <c r="AU83" s="562"/>
      <c r="AV83" s="562" t="s">
        <v>1994</v>
      </c>
      <c r="AW83" s="562"/>
      <c r="AX83" s="562" t="s">
        <v>81</v>
      </c>
      <c r="AY83" s="562"/>
      <c r="AZ83" s="562"/>
      <c r="BA83" s="566"/>
    </row>
    <row r="84" spans="45:53">
      <c r="AS84" s="566">
        <v>3</v>
      </c>
      <c r="AT84" s="562" t="s">
        <v>1996</v>
      </c>
      <c r="AU84" s="562"/>
      <c r="AV84" s="562" t="s">
        <v>1994</v>
      </c>
      <c r="AW84" s="562"/>
      <c r="AX84" s="562" t="s">
        <v>81</v>
      </c>
      <c r="AY84" s="562"/>
      <c r="AZ84" s="562"/>
      <c r="BA84" s="566"/>
    </row>
    <row r="85" spans="45:53">
      <c r="AS85" s="566">
        <v>4</v>
      </c>
      <c r="AT85" s="562" t="s">
        <v>1997</v>
      </c>
      <c r="AU85" s="562"/>
      <c r="AV85" s="562" t="s">
        <v>1994</v>
      </c>
      <c r="AW85" s="562"/>
      <c r="AX85" s="562" t="s">
        <v>81</v>
      </c>
      <c r="AY85" s="562"/>
      <c r="AZ85" s="562"/>
      <c r="BA85" s="566"/>
    </row>
    <row r="86" spans="45:53">
      <c r="AS86" s="566">
        <v>5</v>
      </c>
      <c r="AT86" s="562" t="s">
        <v>1998</v>
      </c>
      <c r="AU86" s="562"/>
      <c r="AV86" s="562" t="s">
        <v>1994</v>
      </c>
      <c r="AW86" s="562"/>
      <c r="AX86" s="562" t="s">
        <v>81</v>
      </c>
      <c r="AY86" s="562"/>
      <c r="AZ86" s="562"/>
      <c r="BA86" s="566"/>
    </row>
    <row r="87" spans="45:53">
      <c r="AS87" s="566">
        <v>6</v>
      </c>
      <c r="AT87" s="562" t="s">
        <v>1999</v>
      </c>
      <c r="AU87" s="562"/>
      <c r="AV87" s="562" t="s">
        <v>1994</v>
      </c>
      <c r="AW87" s="562"/>
      <c r="AX87" s="562" t="s">
        <v>81</v>
      </c>
      <c r="AY87" s="562"/>
      <c r="AZ87" s="562"/>
      <c r="BA87" s="566"/>
    </row>
    <row r="88" spans="45:53">
      <c r="AS88" s="566">
        <v>7</v>
      </c>
      <c r="AT88" s="562" t="s">
        <v>2000</v>
      </c>
      <c r="AU88" s="562"/>
      <c r="AV88" s="562" t="s">
        <v>2001</v>
      </c>
      <c r="AW88" s="562"/>
      <c r="AX88" s="562" t="s">
        <v>81</v>
      </c>
      <c r="AY88" s="562"/>
      <c r="AZ88" s="562"/>
      <c r="BA88" s="566">
        <v>80</v>
      </c>
    </row>
    <row r="89" spans="45:53">
      <c r="AS89" s="566">
        <v>8</v>
      </c>
      <c r="AT89" s="562" t="s">
        <v>2002</v>
      </c>
      <c r="AU89" s="562"/>
      <c r="AV89" s="562" t="s">
        <v>2001</v>
      </c>
      <c r="AW89" s="562"/>
      <c r="AX89" s="562" t="s">
        <v>81</v>
      </c>
      <c r="AY89" s="562"/>
      <c r="AZ89" s="562"/>
      <c r="BA89" s="566">
        <v>90</v>
      </c>
    </row>
    <row r="90" spans="45:53">
      <c r="AS90" s="566">
        <v>9</v>
      </c>
      <c r="AT90" s="562" t="s">
        <v>2003</v>
      </c>
      <c r="AU90" s="562"/>
      <c r="AV90" s="562" t="s">
        <v>2001</v>
      </c>
      <c r="AW90" s="562"/>
      <c r="AX90" s="562" t="s">
        <v>81</v>
      </c>
      <c r="AY90" s="562"/>
      <c r="AZ90" s="562"/>
      <c r="BA90" s="566">
        <v>90</v>
      </c>
    </row>
    <row r="91" spans="45:53">
      <c r="AS91" s="566">
        <v>10</v>
      </c>
      <c r="AT91" s="562" t="s">
        <v>2004</v>
      </c>
      <c r="AU91" s="562"/>
      <c r="AV91" s="562" t="s">
        <v>2001</v>
      </c>
      <c r="AW91" s="562"/>
      <c r="AX91" s="562" t="s">
        <v>81</v>
      </c>
      <c r="AY91" s="562"/>
      <c r="AZ91" s="562"/>
      <c r="BA91" s="566"/>
    </row>
    <row r="92" spans="45:53">
      <c r="AS92" s="566">
        <v>11</v>
      </c>
      <c r="AT92" s="562" t="s">
        <v>2005</v>
      </c>
      <c r="AU92" s="562"/>
      <c r="AV92" s="562" t="s">
        <v>2001</v>
      </c>
      <c r="AW92" s="562"/>
      <c r="AX92" s="562" t="s">
        <v>81</v>
      </c>
      <c r="AY92" s="562"/>
      <c r="AZ92" s="562"/>
      <c r="BA92" s="566"/>
    </row>
    <row r="93" spans="45:53">
      <c r="AS93" s="566">
        <v>12</v>
      </c>
      <c r="AT93" s="562" t="s">
        <v>2006</v>
      </c>
      <c r="AU93" s="562"/>
      <c r="AV93" s="562" t="s">
        <v>2001</v>
      </c>
      <c r="AW93" s="562"/>
      <c r="AX93" s="562" t="s">
        <v>81</v>
      </c>
      <c r="AY93" s="562"/>
      <c r="AZ93" s="562"/>
      <c r="BA93" s="566"/>
    </row>
    <row r="94" spans="45:53">
      <c r="AS94" s="566">
        <v>13</v>
      </c>
      <c r="AT94" s="562" t="s">
        <v>2007</v>
      </c>
      <c r="AU94" s="562"/>
      <c r="AV94" s="562" t="s">
        <v>2008</v>
      </c>
      <c r="AW94" s="562"/>
      <c r="AX94" s="562" t="s">
        <v>81</v>
      </c>
      <c r="AY94" s="562"/>
      <c r="AZ94" s="562"/>
      <c r="BA94" s="566">
        <v>100</v>
      </c>
    </row>
    <row r="95" spans="45:53">
      <c r="AS95" s="566">
        <v>14</v>
      </c>
      <c r="AT95" s="562" t="s">
        <v>2009</v>
      </c>
      <c r="AU95" s="562"/>
      <c r="AV95" s="562" t="s">
        <v>2008</v>
      </c>
      <c r="AW95" s="562"/>
      <c r="AX95" s="562" t="s">
        <v>81</v>
      </c>
      <c r="AY95" s="562"/>
      <c r="AZ95" s="562"/>
      <c r="BA95" s="566">
        <v>110</v>
      </c>
    </row>
    <row r="96" spans="45:53">
      <c r="AS96" s="566">
        <v>15</v>
      </c>
      <c r="AT96" s="562" t="s">
        <v>2010</v>
      </c>
      <c r="AU96" s="562"/>
      <c r="AV96" s="562" t="s">
        <v>2008</v>
      </c>
      <c r="AW96" s="562"/>
      <c r="AX96" s="562" t="s">
        <v>81</v>
      </c>
      <c r="AY96" s="562"/>
      <c r="AZ96" s="562"/>
      <c r="BA96" s="566">
        <v>110</v>
      </c>
    </row>
    <row r="97" spans="45:53">
      <c r="AS97" s="566">
        <v>16</v>
      </c>
      <c r="AT97" s="562" t="s">
        <v>2011</v>
      </c>
      <c r="AU97" s="562"/>
      <c r="AV97" s="562" t="s">
        <v>2008</v>
      </c>
      <c r="AW97" s="562"/>
      <c r="AX97" s="562" t="s">
        <v>81</v>
      </c>
      <c r="AY97" s="562"/>
      <c r="AZ97" s="562"/>
      <c r="BA97" s="566"/>
    </row>
    <row r="98" spans="45:53">
      <c r="AS98" s="566">
        <v>17</v>
      </c>
      <c r="AT98" s="562" t="s">
        <v>2012</v>
      </c>
      <c r="AU98" s="562"/>
      <c r="AV98" s="562" t="s">
        <v>2008</v>
      </c>
      <c r="AW98" s="562"/>
      <c r="AX98" s="562" t="s">
        <v>81</v>
      </c>
      <c r="AY98" s="562"/>
      <c r="AZ98" s="562"/>
      <c r="BA98" s="566"/>
    </row>
    <row r="99" spans="45:53">
      <c r="AS99" s="566">
        <v>18</v>
      </c>
      <c r="AT99" s="562" t="s">
        <v>2013</v>
      </c>
      <c r="AU99" s="562"/>
      <c r="AV99" s="562" t="s">
        <v>2008</v>
      </c>
      <c r="AW99" s="562"/>
      <c r="AX99" s="562" t="s">
        <v>81</v>
      </c>
      <c r="AY99" s="562"/>
      <c r="AZ99" s="562"/>
      <c r="BA99" s="566"/>
    </row>
    <row r="100" spans="45:53">
      <c r="AS100" s="566">
        <v>19</v>
      </c>
      <c r="AT100" s="562" t="s">
        <v>2014</v>
      </c>
      <c r="AU100" s="562"/>
      <c r="AV100" s="562" t="s">
        <v>2015</v>
      </c>
      <c r="AW100" s="562"/>
      <c r="AX100" s="562" t="s">
        <v>81</v>
      </c>
      <c r="AY100" s="562"/>
      <c r="AZ100" s="562"/>
      <c r="BA100" s="566"/>
    </row>
    <row r="101" spans="45:53">
      <c r="AS101" s="566">
        <v>20</v>
      </c>
      <c r="AT101" s="562" t="s">
        <v>2016</v>
      </c>
      <c r="AU101" s="562"/>
      <c r="AV101" s="562" t="s">
        <v>2017</v>
      </c>
      <c r="AW101" s="562"/>
      <c r="AX101" s="562" t="s">
        <v>81</v>
      </c>
      <c r="AY101" s="562"/>
      <c r="AZ101" s="562"/>
      <c r="BA101" s="566">
        <v>40</v>
      </c>
    </row>
    <row r="102" spans="45:53">
      <c r="AS102" s="566">
        <v>21</v>
      </c>
      <c r="AT102" s="562" t="s">
        <v>2018</v>
      </c>
      <c r="AU102" s="562"/>
      <c r="AV102" s="562" t="s">
        <v>2019</v>
      </c>
      <c r="AW102" s="562"/>
      <c r="AX102" s="562" t="s">
        <v>81</v>
      </c>
      <c r="AY102" s="562"/>
      <c r="AZ102" s="562"/>
      <c r="BA102" s="566"/>
    </row>
    <row r="103" spans="45:53">
      <c r="AS103" s="563" t="s">
        <v>2020</v>
      </c>
      <c r="AT103" s="564"/>
      <c r="AU103" s="564"/>
      <c r="AV103" s="564"/>
      <c r="AW103" s="564"/>
      <c r="AX103" s="564"/>
      <c r="AY103" s="564"/>
      <c r="AZ103" s="568"/>
      <c r="BA103" s="562"/>
    </row>
    <row r="104" spans="45:53">
      <c r="AS104" s="567" t="s">
        <v>363</v>
      </c>
      <c r="AT104" s="563" t="s">
        <v>1606</v>
      </c>
      <c r="AU104" s="568"/>
      <c r="AV104" s="563" t="s">
        <v>1602</v>
      </c>
      <c r="AW104" s="568"/>
      <c r="AX104" s="563" t="s">
        <v>621</v>
      </c>
      <c r="AY104" s="564"/>
      <c r="AZ104" s="568"/>
      <c r="BA104" s="566" t="s">
        <v>1605</v>
      </c>
    </row>
    <row r="105" spans="45:53">
      <c r="AS105" s="566">
        <v>1</v>
      </c>
      <c r="AT105" s="562" t="s">
        <v>2021</v>
      </c>
      <c r="AU105" s="562"/>
      <c r="AV105" s="562" t="s">
        <v>2022</v>
      </c>
      <c r="AW105" s="562"/>
      <c r="AX105" s="562" t="s">
        <v>81</v>
      </c>
      <c r="AY105" s="562"/>
      <c r="AZ105" s="562"/>
      <c r="BA105" s="566"/>
    </row>
    <row r="106" spans="45:53">
      <c r="AS106" s="566">
        <v>2</v>
      </c>
      <c r="AT106" s="562" t="s">
        <v>2023</v>
      </c>
      <c r="AU106" s="562"/>
      <c r="AV106" s="562" t="s">
        <v>2024</v>
      </c>
      <c r="AW106" s="562"/>
      <c r="AX106" s="562" t="s">
        <v>81</v>
      </c>
      <c r="AY106" s="562"/>
      <c r="AZ106" s="562"/>
      <c r="BA106" s="566">
        <v>120</v>
      </c>
    </row>
    <row r="107" spans="45:53">
      <c r="AS107" s="566">
        <v>3</v>
      </c>
      <c r="AT107" s="562" t="s">
        <v>2025</v>
      </c>
      <c r="AU107" s="562"/>
      <c r="AV107" s="562" t="s">
        <v>2026</v>
      </c>
      <c r="AW107" s="562"/>
      <c r="AX107" s="562" t="s">
        <v>81</v>
      </c>
      <c r="AY107" s="562"/>
      <c r="AZ107" s="562"/>
      <c r="BA107" s="566">
        <v>40</v>
      </c>
    </row>
    <row r="108" spans="45:53">
      <c r="AS108" s="566">
        <v>4</v>
      </c>
      <c r="AT108" s="562" t="s">
        <v>2027</v>
      </c>
      <c r="AU108" s="562"/>
      <c r="AV108" s="562" t="s">
        <v>2026</v>
      </c>
      <c r="AW108" s="562"/>
      <c r="AX108" s="562" t="s">
        <v>81</v>
      </c>
      <c r="AY108" s="562"/>
      <c r="AZ108" s="562"/>
      <c r="BA108" s="566">
        <v>40</v>
      </c>
    </row>
    <row r="109" spans="45:53">
      <c r="AS109" s="563" t="s">
        <v>2028</v>
      </c>
      <c r="AT109" s="564"/>
      <c r="AU109" s="564"/>
      <c r="AV109" s="564"/>
      <c r="AW109" s="564"/>
      <c r="AX109" s="564"/>
      <c r="AY109" s="564"/>
      <c r="AZ109" s="564"/>
      <c r="BA109" s="568"/>
    </row>
    <row r="110" spans="45:53">
      <c r="AS110" s="567" t="s">
        <v>363</v>
      </c>
      <c r="AT110" s="563" t="s">
        <v>1606</v>
      </c>
      <c r="AU110" s="568"/>
      <c r="AV110" s="563" t="s">
        <v>1602</v>
      </c>
      <c r="AW110" s="568"/>
      <c r="AX110" s="563" t="s">
        <v>621</v>
      </c>
      <c r="AY110" s="564"/>
      <c r="AZ110" s="568"/>
      <c r="BA110" s="566" t="s">
        <v>1605</v>
      </c>
    </row>
    <row r="111" spans="45:53">
      <c r="AS111" s="566">
        <v>1</v>
      </c>
      <c r="AT111" s="562" t="s">
        <v>2029</v>
      </c>
      <c r="AU111" s="562"/>
      <c r="AV111" s="562" t="s">
        <v>2030</v>
      </c>
      <c r="AW111" s="562"/>
      <c r="AX111" s="562" t="s">
        <v>19</v>
      </c>
      <c r="AY111" s="562"/>
      <c r="AZ111" s="562"/>
      <c r="BA111" s="566">
        <v>240</v>
      </c>
    </row>
    <row r="112" spans="45:53">
      <c r="AS112" s="566">
        <v>2</v>
      </c>
      <c r="AT112" s="562" t="s">
        <v>2031</v>
      </c>
      <c r="AU112" s="562"/>
      <c r="AV112" s="562" t="s">
        <v>2030</v>
      </c>
      <c r="AW112" s="562"/>
      <c r="AX112" s="562" t="s">
        <v>19</v>
      </c>
      <c r="AY112" s="562"/>
      <c r="AZ112" s="562"/>
      <c r="BA112" s="566">
        <v>240</v>
      </c>
    </row>
    <row r="113" spans="45:53">
      <c r="AS113" s="566">
        <v>3</v>
      </c>
      <c r="AT113" s="562" t="s">
        <v>2032</v>
      </c>
      <c r="AU113" s="562"/>
      <c r="AV113" s="562" t="s">
        <v>2033</v>
      </c>
      <c r="AW113" s="562"/>
      <c r="AX113" s="562" t="s">
        <v>19</v>
      </c>
      <c r="AY113" s="562"/>
      <c r="AZ113" s="562"/>
      <c r="BA113" s="566">
        <v>360</v>
      </c>
    </row>
    <row r="114" spans="45:53">
      <c r="AS114" s="566">
        <v>4</v>
      </c>
      <c r="AT114" s="562" t="s">
        <v>2034</v>
      </c>
      <c r="AU114" s="562"/>
      <c r="AV114" s="562" t="s">
        <v>2033</v>
      </c>
      <c r="AW114" s="562"/>
      <c r="AX114" s="562" t="s">
        <v>19</v>
      </c>
      <c r="AY114" s="562"/>
      <c r="AZ114" s="562"/>
      <c r="BA114" s="566">
        <v>360</v>
      </c>
    </row>
    <row r="115" spans="45:53">
      <c r="AS115" s="566">
        <v>5</v>
      </c>
      <c r="AT115" s="562" t="s">
        <v>2035</v>
      </c>
      <c r="AU115" s="562"/>
      <c r="AV115" s="562" t="s">
        <v>2036</v>
      </c>
      <c r="AW115" s="562"/>
      <c r="AX115" s="562" t="s">
        <v>19</v>
      </c>
      <c r="AY115" s="562"/>
      <c r="AZ115" s="562"/>
      <c r="BA115" s="566">
        <f>320+320*0.5</f>
        <v>480</v>
      </c>
    </row>
    <row r="116" spans="45:53">
      <c r="AS116" s="566">
        <v>6</v>
      </c>
      <c r="AT116" s="562" t="s">
        <v>2037</v>
      </c>
      <c r="AU116" s="562"/>
      <c r="AV116" s="562" t="s">
        <v>2038</v>
      </c>
      <c r="AW116" s="562"/>
      <c r="AX116" s="562" t="s">
        <v>19</v>
      </c>
      <c r="AY116" s="562"/>
      <c r="AZ116" s="562"/>
      <c r="BA116" s="566"/>
    </row>
    <row r="117" spans="45:53">
      <c r="AS117" s="566">
        <v>7</v>
      </c>
      <c r="AT117" s="562" t="s">
        <v>2039</v>
      </c>
      <c r="AU117" s="562"/>
      <c r="AV117" s="562" t="s">
        <v>2040</v>
      </c>
      <c r="AW117" s="562"/>
      <c r="AX117" s="562" t="s">
        <v>19</v>
      </c>
      <c r="AY117" s="562"/>
      <c r="AZ117" s="562"/>
      <c r="BA117" s="566">
        <v>55</v>
      </c>
    </row>
    <row r="118" spans="45:53">
      <c r="AS118" s="566">
        <v>8</v>
      </c>
      <c r="AT118" s="562" t="s">
        <v>2041</v>
      </c>
      <c r="AU118" s="562"/>
      <c r="AV118" s="562" t="s">
        <v>2040</v>
      </c>
      <c r="AW118" s="562"/>
      <c r="AX118" s="562" t="s">
        <v>19</v>
      </c>
      <c r="AY118" s="562"/>
      <c r="AZ118" s="562"/>
      <c r="BA118" s="566">
        <v>55</v>
      </c>
    </row>
    <row r="119" spans="45:53">
      <c r="AS119" s="566">
        <v>9</v>
      </c>
      <c r="AT119" s="562" t="s">
        <v>2042</v>
      </c>
      <c r="AU119" s="562"/>
      <c r="AV119" s="562" t="s">
        <v>2043</v>
      </c>
      <c r="AW119" s="562"/>
      <c r="AX119" s="562" t="s">
        <v>19</v>
      </c>
      <c r="AY119" s="562"/>
      <c r="AZ119" s="562"/>
      <c r="BA119" s="570"/>
    </row>
    <row r="120" spans="45:53">
      <c r="AS120" s="566">
        <v>10</v>
      </c>
      <c r="AT120" s="562" t="s">
        <v>2044</v>
      </c>
      <c r="AU120" s="562"/>
      <c r="AV120" s="562" t="s">
        <v>2045</v>
      </c>
      <c r="AW120" s="562"/>
      <c r="AX120" s="562" t="s">
        <v>19</v>
      </c>
      <c r="AY120" s="562"/>
      <c r="AZ120" s="562"/>
      <c r="BA120" s="566">
        <f>50+50*0.5</f>
        <v>75</v>
      </c>
    </row>
    <row r="121" spans="45:53">
      <c r="AS121" s="566">
        <v>11</v>
      </c>
      <c r="AT121" s="562" t="s">
        <v>2046</v>
      </c>
      <c r="AU121" s="562"/>
      <c r="AV121" s="562" t="s">
        <v>2047</v>
      </c>
      <c r="AW121" s="562"/>
      <c r="AX121" s="562" t="s">
        <v>19</v>
      </c>
      <c r="AY121" s="562"/>
      <c r="AZ121" s="562"/>
      <c r="BA121" s="566">
        <v>100</v>
      </c>
    </row>
    <row r="122" spans="45:53">
      <c r="AS122" s="563" t="s">
        <v>2048</v>
      </c>
      <c r="AT122" s="564"/>
      <c r="AU122" s="564"/>
      <c r="AV122" s="564"/>
      <c r="AW122" s="564"/>
      <c r="AX122" s="564"/>
      <c r="AY122" s="564"/>
      <c r="AZ122" s="564"/>
      <c r="BA122" s="568"/>
    </row>
    <row r="123" spans="45:53">
      <c r="AS123" s="567" t="s">
        <v>363</v>
      </c>
      <c r="AT123" s="563" t="s">
        <v>1606</v>
      </c>
      <c r="AU123" s="568"/>
      <c r="AV123" s="563" t="s">
        <v>1602</v>
      </c>
      <c r="AW123" s="564"/>
      <c r="AX123" s="568"/>
      <c r="AY123" s="563" t="s">
        <v>621</v>
      </c>
      <c r="AZ123" s="568"/>
      <c r="BA123" s="566" t="s">
        <v>1605</v>
      </c>
    </row>
    <row r="124" spans="45:53">
      <c r="AS124" s="566">
        <v>1</v>
      </c>
      <c r="AT124" s="562" t="s">
        <v>2049</v>
      </c>
      <c r="AU124" s="562"/>
      <c r="AV124" s="562" t="s">
        <v>2050</v>
      </c>
      <c r="AW124" s="562"/>
      <c r="AX124" s="562"/>
      <c r="AY124" s="562" t="s">
        <v>84</v>
      </c>
      <c r="AZ124" s="562"/>
      <c r="BA124" s="566"/>
    </row>
    <row r="125" spans="45:53">
      <c r="AS125" s="566">
        <v>2</v>
      </c>
      <c r="AT125" s="562" t="s">
        <v>2051</v>
      </c>
      <c r="AU125" s="562"/>
      <c r="AV125" s="562" t="s">
        <v>2052</v>
      </c>
      <c r="AW125" s="562"/>
      <c r="AX125" s="562"/>
      <c r="AY125" s="562" t="s">
        <v>84</v>
      </c>
      <c r="AZ125" s="562"/>
      <c r="BA125" s="566">
        <v>18</v>
      </c>
    </row>
    <row r="126" spans="45:53">
      <c r="AS126" s="566">
        <v>3</v>
      </c>
      <c r="AT126" s="562" t="s">
        <v>2053</v>
      </c>
      <c r="AU126" s="562"/>
      <c r="AV126" s="562" t="s">
        <v>2052</v>
      </c>
      <c r="AW126" s="562"/>
      <c r="AX126" s="562"/>
      <c r="AY126" s="562" t="s">
        <v>84</v>
      </c>
      <c r="AZ126" s="562"/>
      <c r="BA126" s="566">
        <v>20</v>
      </c>
    </row>
    <row r="127" spans="45:53">
      <c r="AS127" s="566">
        <v>4</v>
      </c>
      <c r="AT127" s="562" t="s">
        <v>2054</v>
      </c>
      <c r="AU127" s="562"/>
      <c r="AV127" s="562" t="s">
        <v>2052</v>
      </c>
      <c r="AW127" s="562"/>
      <c r="AX127" s="562"/>
      <c r="AY127" s="562" t="s">
        <v>84</v>
      </c>
      <c r="AZ127" s="562"/>
      <c r="BA127" s="566">
        <v>20</v>
      </c>
    </row>
    <row r="128" spans="45:53">
      <c r="AS128" s="566">
        <v>5</v>
      </c>
      <c r="AT128" s="562" t="s">
        <v>2055</v>
      </c>
      <c r="AU128" s="562"/>
      <c r="AV128" s="562" t="s">
        <v>2052</v>
      </c>
      <c r="AW128" s="562"/>
      <c r="AX128" s="562"/>
      <c r="AY128" s="562" t="s">
        <v>84</v>
      </c>
      <c r="AZ128" s="562"/>
      <c r="BA128" s="566">
        <v>20</v>
      </c>
    </row>
    <row r="129" spans="45:53">
      <c r="AS129" s="566">
        <v>6</v>
      </c>
      <c r="AT129" s="562" t="s">
        <v>2056</v>
      </c>
      <c r="AU129" s="562"/>
      <c r="AV129" s="562" t="s">
        <v>2052</v>
      </c>
      <c r="AW129" s="562"/>
      <c r="AX129" s="562"/>
      <c r="AY129" s="562" t="s">
        <v>84</v>
      </c>
      <c r="AZ129" s="562"/>
      <c r="BA129" s="566">
        <v>20</v>
      </c>
    </row>
    <row r="130" spans="45:53">
      <c r="AS130" s="566">
        <v>7</v>
      </c>
      <c r="AT130" s="562" t="s">
        <v>2057</v>
      </c>
      <c r="AU130" s="562"/>
      <c r="AV130" s="562" t="s">
        <v>2052</v>
      </c>
      <c r="AW130" s="562"/>
      <c r="AX130" s="562"/>
      <c r="AY130" s="562" t="s">
        <v>84</v>
      </c>
      <c r="AZ130" s="562"/>
      <c r="BA130" s="566">
        <v>20</v>
      </c>
    </row>
    <row r="131" spans="45:53">
      <c r="AS131" s="566">
        <v>8</v>
      </c>
      <c r="AT131" s="562" t="s">
        <v>2058</v>
      </c>
      <c r="AU131" s="562"/>
      <c r="AV131" s="562" t="s">
        <v>2052</v>
      </c>
      <c r="AW131" s="562"/>
      <c r="AX131" s="562"/>
      <c r="AY131" s="562" t="s">
        <v>84</v>
      </c>
      <c r="AZ131" s="562"/>
      <c r="BA131" s="566"/>
    </row>
    <row r="132" spans="45:53">
      <c r="AS132" s="566">
        <v>9</v>
      </c>
      <c r="AT132" s="562" t="s">
        <v>2059</v>
      </c>
      <c r="AU132" s="562"/>
      <c r="AV132" s="562" t="s">
        <v>2052</v>
      </c>
      <c r="AW132" s="562"/>
      <c r="AX132" s="562"/>
      <c r="AY132" s="562" t="s">
        <v>84</v>
      </c>
      <c r="AZ132" s="562"/>
      <c r="BA132" s="566">
        <v>25</v>
      </c>
    </row>
    <row r="133" spans="45:53">
      <c r="AS133" s="566">
        <v>10</v>
      </c>
      <c r="AT133" s="562" t="s">
        <v>2060</v>
      </c>
      <c r="AU133" s="562"/>
      <c r="AV133" s="562" t="s">
        <v>2052</v>
      </c>
      <c r="AW133" s="562"/>
      <c r="AX133" s="562"/>
      <c r="AY133" s="562" t="s">
        <v>84</v>
      </c>
      <c r="AZ133" s="562"/>
      <c r="BA133" s="566">
        <v>25</v>
      </c>
    </row>
    <row r="134" spans="45:53">
      <c r="AS134" s="566">
        <v>11</v>
      </c>
      <c r="AT134" s="562" t="s">
        <v>2061</v>
      </c>
      <c r="AU134" s="562"/>
      <c r="AV134" s="562" t="s">
        <v>2052</v>
      </c>
      <c r="AW134" s="562"/>
      <c r="AX134" s="562"/>
      <c r="AY134" s="562" t="s">
        <v>84</v>
      </c>
      <c r="AZ134" s="562"/>
      <c r="BA134" s="566">
        <v>25</v>
      </c>
    </row>
    <row r="135" spans="45:53">
      <c r="AS135" s="566">
        <v>12</v>
      </c>
      <c r="AT135" s="562" t="s">
        <v>2062</v>
      </c>
      <c r="AU135" s="562"/>
      <c r="AV135" s="562"/>
      <c r="AW135" s="562"/>
      <c r="AX135" s="562"/>
      <c r="AY135" s="562" t="s">
        <v>19</v>
      </c>
      <c r="AZ135" s="562"/>
      <c r="BA135" s="566">
        <v>5</v>
      </c>
    </row>
    <row r="136" spans="45:53">
      <c r="AS136" s="566">
        <v>13</v>
      </c>
      <c r="AT136" s="562" t="s">
        <v>2063</v>
      </c>
      <c r="AU136" s="562"/>
      <c r="AV136" s="562"/>
      <c r="AW136" s="562"/>
      <c r="AX136" s="562"/>
      <c r="AY136" s="562" t="s">
        <v>19</v>
      </c>
      <c r="AZ136" s="562"/>
      <c r="BA136" s="566">
        <v>5</v>
      </c>
    </row>
    <row r="137" spans="45:53">
      <c r="AS137" s="566">
        <v>14</v>
      </c>
      <c r="AT137" s="562" t="s">
        <v>2064</v>
      </c>
      <c r="AU137" s="562"/>
      <c r="AV137" s="562"/>
      <c r="AW137" s="562"/>
      <c r="AX137" s="562"/>
      <c r="AY137" s="562" t="s">
        <v>19</v>
      </c>
      <c r="AZ137" s="562"/>
      <c r="BA137" s="566">
        <v>5</v>
      </c>
    </row>
    <row r="138" spans="45:53">
      <c r="AS138" s="566">
        <v>15</v>
      </c>
      <c r="AT138" s="562" t="s">
        <v>2065</v>
      </c>
      <c r="AU138" s="562"/>
      <c r="AV138" s="562"/>
      <c r="AW138" s="562"/>
      <c r="AX138" s="562"/>
      <c r="AY138" s="562" t="s">
        <v>19</v>
      </c>
      <c r="AZ138" s="562"/>
      <c r="BA138" s="566">
        <v>5</v>
      </c>
    </row>
    <row r="139" spans="45:53">
      <c r="AS139" s="566">
        <v>16</v>
      </c>
      <c r="AT139" s="562" t="s">
        <v>2066</v>
      </c>
      <c r="AU139" s="562"/>
      <c r="AV139" s="562"/>
      <c r="AW139" s="562"/>
      <c r="AX139" s="562"/>
      <c r="AY139" s="562" t="s">
        <v>19</v>
      </c>
      <c r="AZ139" s="562"/>
      <c r="BA139" s="566">
        <v>5</v>
      </c>
    </row>
    <row r="140" spans="45:53">
      <c r="AS140" s="566">
        <v>17</v>
      </c>
      <c r="AT140" s="562" t="s">
        <v>2067</v>
      </c>
      <c r="AU140" s="562"/>
      <c r="AV140" s="562"/>
      <c r="AW140" s="562"/>
      <c r="AX140" s="562"/>
      <c r="AY140" s="562" t="s">
        <v>19</v>
      </c>
      <c r="AZ140" s="562"/>
      <c r="BA140" s="566">
        <v>5</v>
      </c>
    </row>
    <row r="141" spans="45:53">
      <c r="AS141" s="566">
        <v>18</v>
      </c>
      <c r="AT141" s="562" t="s">
        <v>2068</v>
      </c>
      <c r="AU141" s="562"/>
      <c r="AV141" s="562"/>
      <c r="AW141" s="562"/>
      <c r="AX141" s="562"/>
      <c r="AY141" s="562" t="s">
        <v>19</v>
      </c>
      <c r="AZ141" s="562"/>
      <c r="BA141" s="566">
        <v>5</v>
      </c>
    </row>
    <row r="142" spans="45:53">
      <c r="AS142" s="566">
        <v>19</v>
      </c>
      <c r="AT142" s="562" t="s">
        <v>2069</v>
      </c>
      <c r="AU142" s="562"/>
      <c r="AV142" s="562" t="s">
        <v>2070</v>
      </c>
      <c r="AW142" s="562"/>
      <c r="AX142" s="562"/>
      <c r="AY142" s="562" t="s">
        <v>2071</v>
      </c>
      <c r="AZ142" s="562"/>
      <c r="BA142" s="566">
        <v>4</v>
      </c>
    </row>
    <row r="143" spans="45:53">
      <c r="AS143" s="566">
        <v>20</v>
      </c>
      <c r="AT143" s="562" t="s">
        <v>2072</v>
      </c>
      <c r="AU143" s="562"/>
      <c r="AV143" s="562" t="s">
        <v>2073</v>
      </c>
      <c r="AW143" s="562"/>
      <c r="AX143" s="562"/>
      <c r="AY143" s="562" t="s">
        <v>2071</v>
      </c>
      <c r="AZ143" s="562"/>
      <c r="BA143" s="566">
        <v>10</v>
      </c>
    </row>
    <row r="144" spans="45:53">
      <c r="AS144" s="566">
        <v>21</v>
      </c>
      <c r="AT144" s="562" t="s">
        <v>2074</v>
      </c>
      <c r="AU144" s="562"/>
      <c r="AV144" s="562" t="s">
        <v>2075</v>
      </c>
      <c r="AW144" s="562"/>
      <c r="AX144" s="562"/>
      <c r="AY144" s="562" t="s">
        <v>2071</v>
      </c>
      <c r="AZ144" s="562"/>
      <c r="BA144" s="566"/>
    </row>
    <row r="145" spans="45:53">
      <c r="AS145" s="566">
        <v>22</v>
      </c>
      <c r="AT145" s="562"/>
      <c r="AU145" s="562"/>
      <c r="AV145" s="562" t="s">
        <v>2076</v>
      </c>
      <c r="AW145" s="562"/>
      <c r="AX145" s="562"/>
      <c r="AY145" s="562"/>
      <c r="AZ145" s="562"/>
      <c r="BA145" s="566"/>
    </row>
    <row r="146" spans="45:53">
      <c r="AS146" s="566">
        <v>23</v>
      </c>
      <c r="AT146" s="562" t="s">
        <v>2077</v>
      </c>
      <c r="AU146" s="562"/>
      <c r="AV146" s="562" t="s">
        <v>2078</v>
      </c>
      <c r="AW146" s="562"/>
      <c r="AX146" s="562"/>
      <c r="AY146" s="562" t="s">
        <v>84</v>
      </c>
      <c r="AZ146" s="562"/>
      <c r="BA146" s="566">
        <v>10</v>
      </c>
    </row>
    <row r="147" spans="45:53">
      <c r="AS147" s="566">
        <v>24</v>
      </c>
      <c r="AT147" s="562" t="s">
        <v>2079</v>
      </c>
      <c r="AU147" s="562"/>
      <c r="AV147" s="562" t="s">
        <v>2078</v>
      </c>
      <c r="AW147" s="562"/>
      <c r="AX147" s="562"/>
      <c r="AY147" s="562" t="s">
        <v>84</v>
      </c>
      <c r="AZ147" s="562"/>
      <c r="BA147" s="566">
        <v>10</v>
      </c>
    </row>
    <row r="148" spans="45:53">
      <c r="AS148" s="566">
        <v>25</v>
      </c>
      <c r="AT148" s="562" t="s">
        <v>2080</v>
      </c>
      <c r="AU148" s="562"/>
      <c r="AV148" s="562" t="s">
        <v>2081</v>
      </c>
      <c r="AW148" s="562"/>
      <c r="AX148" s="562"/>
      <c r="AY148" s="562" t="s">
        <v>84</v>
      </c>
      <c r="AZ148" s="562"/>
      <c r="BA148" s="566"/>
    </row>
    <row r="149" spans="45:53">
      <c r="AS149" s="566">
        <v>26</v>
      </c>
      <c r="AT149" s="562" t="s">
        <v>2082</v>
      </c>
      <c r="AU149" s="562"/>
      <c r="AV149" s="562" t="s">
        <v>2083</v>
      </c>
      <c r="AW149" s="562"/>
      <c r="AX149" s="562"/>
      <c r="AY149" s="562" t="s">
        <v>84</v>
      </c>
      <c r="AZ149" s="562"/>
      <c r="BA149" s="566"/>
    </row>
    <row r="150" spans="45:53">
      <c r="AS150" s="566">
        <v>27</v>
      </c>
      <c r="AT150" s="562" t="s">
        <v>2084</v>
      </c>
      <c r="AU150" s="562"/>
      <c r="AV150" s="562" t="s">
        <v>2085</v>
      </c>
      <c r="AW150" s="562"/>
      <c r="AX150" s="562"/>
      <c r="AY150" s="562" t="s">
        <v>84</v>
      </c>
      <c r="AZ150" s="562"/>
      <c r="BA150" s="566">
        <v>12</v>
      </c>
    </row>
    <row r="151" spans="45:53">
      <c r="AS151" s="566">
        <v>28</v>
      </c>
      <c r="AT151" s="562" t="s">
        <v>2086</v>
      </c>
      <c r="AU151" s="562"/>
      <c r="AV151" s="562" t="s">
        <v>2085</v>
      </c>
      <c r="AW151" s="562"/>
      <c r="AX151" s="562"/>
      <c r="AY151" s="562" t="s">
        <v>84</v>
      </c>
      <c r="AZ151" s="562"/>
      <c r="BA151" s="566">
        <v>12</v>
      </c>
    </row>
    <row r="152" spans="45:53">
      <c r="AS152" s="566">
        <v>29</v>
      </c>
      <c r="AT152" s="562" t="s">
        <v>2087</v>
      </c>
      <c r="AU152" s="562"/>
      <c r="AV152" s="562" t="s">
        <v>2088</v>
      </c>
      <c r="AW152" s="562"/>
      <c r="AX152" s="562"/>
      <c r="AY152" s="562" t="s">
        <v>84</v>
      </c>
      <c r="AZ152" s="562"/>
      <c r="BA152" s="566">
        <v>7</v>
      </c>
    </row>
    <row r="153" spans="45:53">
      <c r="AS153" s="566">
        <v>30</v>
      </c>
      <c r="AT153" s="562" t="s">
        <v>2089</v>
      </c>
      <c r="AU153" s="562"/>
      <c r="AV153" s="562" t="s">
        <v>2090</v>
      </c>
      <c r="AW153" s="562"/>
      <c r="AX153" s="562"/>
      <c r="AY153" s="562" t="s">
        <v>84</v>
      </c>
      <c r="AZ153" s="562"/>
      <c r="BA153" s="566">
        <v>15</v>
      </c>
    </row>
    <row r="154" spans="45:53">
      <c r="AS154" s="566">
        <v>31</v>
      </c>
      <c r="AT154" s="562" t="s">
        <v>2091</v>
      </c>
      <c r="AU154" s="562"/>
      <c r="AV154" s="562" t="s">
        <v>2090</v>
      </c>
      <c r="AW154" s="562"/>
      <c r="AX154" s="562"/>
      <c r="AY154" s="562" t="s">
        <v>84</v>
      </c>
      <c r="AZ154" s="562"/>
      <c r="BA154" s="566"/>
    </row>
    <row r="155" spans="45:53">
      <c r="AS155" s="566">
        <v>32</v>
      </c>
      <c r="AT155" s="562" t="s">
        <v>2092</v>
      </c>
      <c r="AU155" s="562"/>
      <c r="AV155" s="562" t="s">
        <v>2090</v>
      </c>
      <c r="AW155" s="562"/>
      <c r="AX155" s="562"/>
      <c r="AY155" s="562" t="s">
        <v>84</v>
      </c>
      <c r="AZ155" s="562"/>
      <c r="BA155" s="566"/>
    </row>
    <row r="156" spans="45:53">
      <c r="AS156" s="566">
        <v>33</v>
      </c>
      <c r="AT156" s="562" t="s">
        <v>2093</v>
      </c>
      <c r="AU156" s="562"/>
      <c r="AV156" s="562" t="s">
        <v>2094</v>
      </c>
      <c r="AW156" s="562"/>
      <c r="AX156" s="562"/>
      <c r="AY156" s="562" t="s">
        <v>84</v>
      </c>
      <c r="AZ156" s="562"/>
      <c r="BA156" s="566"/>
    </row>
    <row r="157" spans="45:53">
      <c r="AS157" s="566">
        <v>34</v>
      </c>
      <c r="AT157" s="562" t="s">
        <v>2095</v>
      </c>
      <c r="AU157" s="562"/>
      <c r="AV157" s="562" t="s">
        <v>2094</v>
      </c>
      <c r="AW157" s="562"/>
      <c r="AX157" s="562"/>
      <c r="AY157" s="562" t="s">
        <v>84</v>
      </c>
      <c r="AZ157" s="562"/>
      <c r="BA157" s="566"/>
    </row>
    <row r="158" spans="45:53">
      <c r="AS158" s="566">
        <v>35</v>
      </c>
      <c r="AT158" s="562" t="s">
        <v>2096</v>
      </c>
      <c r="AU158" s="562"/>
      <c r="AV158" s="562"/>
      <c r="AW158" s="562"/>
      <c r="AX158" s="562"/>
      <c r="AY158" s="562"/>
      <c r="AZ158" s="562"/>
      <c r="BA158" s="566"/>
    </row>
    <row r="159" spans="45:53">
      <c r="AS159" s="566">
        <v>36</v>
      </c>
      <c r="AT159" s="562" t="s">
        <v>2097</v>
      </c>
      <c r="AU159" s="562"/>
      <c r="AV159" s="562"/>
      <c r="AW159" s="562"/>
      <c r="AX159" s="562"/>
      <c r="AY159" s="562"/>
      <c r="AZ159" s="562"/>
      <c r="BA159" s="566"/>
    </row>
    <row r="160" spans="45:53">
      <c r="AS160" s="566">
        <v>37</v>
      </c>
      <c r="AT160" s="562" t="s">
        <v>2098</v>
      </c>
      <c r="AU160" s="562"/>
      <c r="AV160" s="562" t="s">
        <v>2099</v>
      </c>
      <c r="AW160" s="562"/>
      <c r="AX160" s="562"/>
      <c r="AY160" s="562" t="s">
        <v>84</v>
      </c>
      <c r="AZ160" s="562"/>
      <c r="BA160" s="566">
        <v>20</v>
      </c>
    </row>
    <row r="161" spans="45:53">
      <c r="AS161" s="563" t="s">
        <v>2100</v>
      </c>
      <c r="AT161" s="564"/>
      <c r="AU161" s="564"/>
      <c r="AV161" s="564"/>
      <c r="AW161" s="564"/>
      <c r="AX161" s="564"/>
      <c r="AY161" s="564"/>
      <c r="AZ161" s="564"/>
      <c r="BA161" s="568"/>
    </row>
    <row r="162" spans="45:53">
      <c r="AS162" s="567" t="s">
        <v>363</v>
      </c>
      <c r="AT162" s="563" t="s">
        <v>1606</v>
      </c>
      <c r="AU162" s="568"/>
      <c r="AV162" s="563" t="s">
        <v>1602</v>
      </c>
      <c r="AW162" s="568"/>
      <c r="AX162" s="563" t="s">
        <v>621</v>
      </c>
      <c r="AY162" s="564"/>
      <c r="AZ162" s="568"/>
      <c r="BA162" s="566" t="s">
        <v>1605</v>
      </c>
    </row>
    <row r="163" spans="45:53">
      <c r="AS163" s="566">
        <v>1</v>
      </c>
      <c r="AT163" s="562" t="s">
        <v>2101</v>
      </c>
      <c r="AU163" s="562"/>
      <c r="AV163" s="562"/>
      <c r="AW163" s="562"/>
      <c r="AX163" s="562" t="s">
        <v>84</v>
      </c>
      <c r="AY163" s="562"/>
      <c r="AZ163" s="562"/>
      <c r="BA163" s="566"/>
    </row>
    <row r="164" spans="45:53">
      <c r="AS164" s="566">
        <v>2</v>
      </c>
      <c r="AT164" s="562" t="s">
        <v>2102</v>
      </c>
      <c r="AU164" s="562"/>
      <c r="AV164" s="562"/>
      <c r="AW164" s="562"/>
      <c r="AX164" s="562" t="s">
        <v>84</v>
      </c>
      <c r="AY164" s="562"/>
      <c r="AZ164" s="562"/>
      <c r="BA164" s="566">
        <v>40</v>
      </c>
    </row>
    <row r="165" spans="45:53">
      <c r="AS165" s="566">
        <v>3</v>
      </c>
      <c r="AT165" s="562" t="s">
        <v>2103</v>
      </c>
      <c r="AU165" s="562"/>
      <c r="AV165" s="562" t="s">
        <v>2104</v>
      </c>
      <c r="AW165" s="562"/>
      <c r="AX165" s="562" t="s">
        <v>84</v>
      </c>
      <c r="AY165" s="562"/>
      <c r="AZ165" s="562"/>
      <c r="BA165" s="566">
        <v>40</v>
      </c>
    </row>
    <row r="166" spans="45:53">
      <c r="AS166" s="566">
        <v>4</v>
      </c>
      <c r="AT166" s="562" t="s">
        <v>2105</v>
      </c>
      <c r="AU166" s="562"/>
      <c r="AV166" s="562" t="s">
        <v>2104</v>
      </c>
      <c r="AW166" s="562"/>
      <c r="AX166" s="562" t="s">
        <v>84</v>
      </c>
      <c r="AY166" s="562"/>
      <c r="AZ166" s="562"/>
      <c r="BA166" s="566">
        <v>40</v>
      </c>
    </row>
    <row r="167" spans="45:53">
      <c r="AS167" s="566">
        <v>5</v>
      </c>
      <c r="AT167" s="562" t="s">
        <v>2106</v>
      </c>
      <c r="AU167" s="562"/>
      <c r="AV167" s="562"/>
      <c r="AW167" s="562"/>
      <c r="AX167" s="562" t="s">
        <v>84</v>
      </c>
      <c r="AY167" s="562"/>
      <c r="AZ167" s="562"/>
      <c r="BA167" s="566"/>
    </row>
    <row r="168" spans="45:53">
      <c r="AS168" s="566">
        <v>6</v>
      </c>
      <c r="AT168" s="562" t="s">
        <v>2107</v>
      </c>
      <c r="AU168" s="562"/>
      <c r="AV168" s="562"/>
      <c r="AW168" s="562"/>
      <c r="AX168" s="562" t="s">
        <v>84</v>
      </c>
      <c r="AY168" s="562"/>
      <c r="AZ168" s="562"/>
      <c r="BA168" s="566"/>
    </row>
    <row r="169" spans="45:53">
      <c r="AS169" s="566">
        <v>7</v>
      </c>
      <c r="AT169" s="562" t="s">
        <v>2108</v>
      </c>
      <c r="AU169" s="562"/>
      <c r="AV169" s="562"/>
      <c r="AW169" s="562"/>
      <c r="AX169" s="562"/>
      <c r="AY169" s="562"/>
      <c r="AZ169" s="562"/>
      <c r="BA169" s="566"/>
    </row>
    <row r="170" spans="45:53">
      <c r="AS170" s="566">
        <v>8</v>
      </c>
      <c r="AT170" s="562" t="s">
        <v>2109</v>
      </c>
      <c r="AU170" s="562"/>
      <c r="AV170" s="562"/>
      <c r="AW170" s="562"/>
      <c r="AX170" s="562"/>
      <c r="AY170" s="562"/>
      <c r="AZ170" s="562"/>
      <c r="BA170" s="566"/>
    </row>
    <row r="171" spans="45:53">
      <c r="AS171" s="566">
        <v>9</v>
      </c>
      <c r="AT171" s="562" t="s">
        <v>2110</v>
      </c>
      <c r="AU171" s="562"/>
      <c r="AV171" s="562"/>
      <c r="AW171" s="562"/>
      <c r="AX171" s="562"/>
      <c r="AY171" s="562"/>
      <c r="AZ171" s="562"/>
      <c r="BA171" s="566"/>
    </row>
    <row r="172" spans="45:53">
      <c r="AS172" s="566">
        <v>10</v>
      </c>
      <c r="AT172" s="562" t="s">
        <v>2111</v>
      </c>
      <c r="AU172" s="562"/>
      <c r="AV172" s="562" t="s">
        <v>2112</v>
      </c>
      <c r="AW172" s="562"/>
      <c r="AX172" s="562" t="s">
        <v>84</v>
      </c>
      <c r="AY172" s="562"/>
      <c r="AZ172" s="562"/>
      <c r="BA172" s="566">
        <v>50</v>
      </c>
    </row>
    <row r="173" spans="45:53">
      <c r="AS173" s="563" t="s">
        <v>2113</v>
      </c>
      <c r="AT173" s="564"/>
      <c r="AU173" s="564"/>
      <c r="AV173" s="564"/>
      <c r="AW173" s="564"/>
      <c r="AX173" s="564"/>
      <c r="AY173" s="564"/>
      <c r="AZ173" s="564"/>
      <c r="BA173" s="568"/>
    </row>
    <row r="174" spans="45:53">
      <c r="AS174" s="567" t="s">
        <v>363</v>
      </c>
      <c r="AT174" s="563" t="s">
        <v>1606</v>
      </c>
      <c r="AU174" s="568"/>
      <c r="AV174" s="563" t="s">
        <v>1602</v>
      </c>
      <c r="AW174" s="568"/>
      <c r="AX174" s="563" t="s">
        <v>621</v>
      </c>
      <c r="AY174" s="564"/>
      <c r="AZ174" s="568"/>
      <c r="BA174" s="566" t="s">
        <v>1605</v>
      </c>
    </row>
    <row r="175" spans="45:53">
      <c r="AS175" s="566">
        <v>1</v>
      </c>
      <c r="AT175" s="562" t="s">
        <v>2114</v>
      </c>
      <c r="AU175" s="562"/>
      <c r="AV175" s="562" t="s">
        <v>2115</v>
      </c>
      <c r="AW175" s="562"/>
      <c r="AX175" s="562" t="s">
        <v>19</v>
      </c>
      <c r="AY175" s="562"/>
      <c r="AZ175" s="562"/>
      <c r="BA175" s="566">
        <v>200</v>
      </c>
    </row>
    <row r="176" spans="45:53">
      <c r="AS176" s="566">
        <v>2</v>
      </c>
      <c r="AT176" s="562" t="s">
        <v>2116</v>
      </c>
      <c r="AU176" s="562"/>
      <c r="AV176" s="562" t="s">
        <v>2117</v>
      </c>
      <c r="AW176" s="562"/>
      <c r="AX176" s="562" t="s">
        <v>19</v>
      </c>
      <c r="AY176" s="562"/>
      <c r="AZ176" s="562"/>
      <c r="BA176" s="566">
        <v>240</v>
      </c>
    </row>
    <row r="177" spans="45:53">
      <c r="AS177" s="566">
        <v>3</v>
      </c>
      <c r="AT177" s="562" t="s">
        <v>2118</v>
      </c>
      <c r="AU177" s="562"/>
      <c r="AV177" s="562" t="s">
        <v>2119</v>
      </c>
      <c r="AW177" s="562"/>
      <c r="AX177" s="562" t="s">
        <v>19</v>
      </c>
      <c r="AY177" s="562"/>
      <c r="AZ177" s="562"/>
      <c r="BA177" s="566"/>
    </row>
    <row r="178" spans="45:53">
      <c r="AS178" s="566">
        <v>4</v>
      </c>
      <c r="AT178" s="562" t="s">
        <v>2120</v>
      </c>
      <c r="AU178" s="562"/>
      <c r="AV178" s="562" t="s">
        <v>2121</v>
      </c>
      <c r="AW178" s="562"/>
      <c r="AX178" s="562" t="s">
        <v>19</v>
      </c>
      <c r="AY178" s="562"/>
      <c r="AZ178" s="562"/>
      <c r="BA178" s="566">
        <v>320</v>
      </c>
    </row>
    <row r="179" spans="45:53">
      <c r="AS179" s="566">
        <v>5</v>
      </c>
      <c r="AT179" s="562" t="s">
        <v>2122</v>
      </c>
      <c r="AU179" s="562"/>
      <c r="AV179" s="562" t="s">
        <v>2123</v>
      </c>
      <c r="AW179" s="562"/>
      <c r="AX179" s="562" t="s">
        <v>19</v>
      </c>
      <c r="AY179" s="562"/>
      <c r="AZ179" s="562"/>
      <c r="BA179" s="566">
        <v>60</v>
      </c>
    </row>
    <row r="180" spans="45:53">
      <c r="AS180" s="566">
        <v>6</v>
      </c>
      <c r="AT180" s="562" t="s">
        <v>2124</v>
      </c>
      <c r="AU180" s="562"/>
      <c r="AV180" s="566" t="s">
        <v>2125</v>
      </c>
      <c r="AW180" s="566"/>
      <c r="AX180" s="562" t="s">
        <v>19</v>
      </c>
      <c r="AY180" s="562"/>
      <c r="AZ180" s="562"/>
      <c r="BA180" s="566">
        <v>120</v>
      </c>
    </row>
    <row r="181" spans="45:53">
      <c r="AS181" s="566">
        <v>7</v>
      </c>
      <c r="AT181" s="562" t="s">
        <v>2126</v>
      </c>
      <c r="AU181" s="562"/>
      <c r="AV181" s="562" t="s">
        <v>2127</v>
      </c>
      <c r="AW181" s="562"/>
      <c r="AX181" s="562" t="s">
        <v>19</v>
      </c>
      <c r="AY181" s="562"/>
      <c r="AZ181" s="562"/>
      <c r="BA181" s="566"/>
    </row>
    <row r="182" spans="45:53">
      <c r="AS182" s="565">
        <v>8</v>
      </c>
      <c r="AT182" s="562" t="s">
        <v>2128</v>
      </c>
      <c r="AU182" s="562"/>
      <c r="AV182" s="562" t="s">
        <v>2129</v>
      </c>
      <c r="AW182" s="562"/>
      <c r="AX182" s="562" t="s">
        <v>19</v>
      </c>
      <c r="AY182" s="562"/>
      <c r="AZ182" s="562"/>
      <c r="BA182" s="565"/>
    </row>
    <row r="183" spans="45:53">
      <c r="AS183" s="565">
        <v>9</v>
      </c>
      <c r="AT183" s="562" t="s">
        <v>2130</v>
      </c>
      <c r="AU183" s="562"/>
      <c r="AV183" s="562" t="s">
        <v>2131</v>
      </c>
      <c r="AW183" s="562"/>
      <c r="AX183" s="562" t="s">
        <v>19</v>
      </c>
      <c r="AY183" s="562"/>
      <c r="AZ183" s="562"/>
      <c r="BA183" s="565"/>
    </row>
    <row r="184" spans="45:53">
      <c r="AS184" s="565">
        <v>10</v>
      </c>
      <c r="AT184" s="562" t="s">
        <v>2132</v>
      </c>
      <c r="AU184" s="562"/>
      <c r="AV184" s="562" t="s">
        <v>2133</v>
      </c>
      <c r="AW184" s="562"/>
      <c r="AX184" s="562" t="s">
        <v>19</v>
      </c>
      <c r="AY184" s="562"/>
      <c r="AZ184" s="562"/>
      <c r="BA184" s="565"/>
    </row>
    <row r="185" spans="45:53">
      <c r="AS185" s="563" t="s">
        <v>2134</v>
      </c>
      <c r="AT185" s="564"/>
      <c r="AU185" s="564"/>
      <c r="AV185" s="564"/>
      <c r="AW185" s="564"/>
      <c r="AX185" s="564"/>
      <c r="AY185" s="564"/>
      <c r="AZ185" s="564"/>
      <c r="BA185" s="568"/>
    </row>
    <row r="186" spans="45:53">
      <c r="AS186" s="567" t="s">
        <v>363</v>
      </c>
      <c r="AT186" s="563" t="s">
        <v>1606</v>
      </c>
      <c r="AU186" s="568"/>
      <c r="AV186" s="563" t="s">
        <v>1602</v>
      </c>
      <c r="AW186" s="568"/>
      <c r="AX186" s="563" t="s">
        <v>621</v>
      </c>
      <c r="AY186" s="564"/>
      <c r="AZ186" s="568"/>
      <c r="BA186" s="565" t="s">
        <v>1605</v>
      </c>
    </row>
    <row r="187" spans="45:53">
      <c r="AS187" s="565">
        <v>1</v>
      </c>
      <c r="AT187" s="562" t="s">
        <v>2135</v>
      </c>
      <c r="AU187" s="562"/>
      <c r="AV187" s="562" t="s">
        <v>2136</v>
      </c>
      <c r="AW187" s="562"/>
      <c r="AX187" s="562" t="s">
        <v>2071</v>
      </c>
      <c r="AY187" s="562"/>
      <c r="AZ187" s="562"/>
      <c r="BA187" s="565"/>
    </row>
    <row r="188" spans="45:53">
      <c r="AS188" s="565">
        <v>2</v>
      </c>
      <c r="AT188" s="562" t="s">
        <v>2137</v>
      </c>
      <c r="AU188" s="562"/>
      <c r="AV188" s="562" t="s">
        <v>2138</v>
      </c>
      <c r="AW188" s="562"/>
      <c r="AX188" s="562" t="s">
        <v>2071</v>
      </c>
      <c r="AY188" s="562"/>
      <c r="AZ188" s="562"/>
      <c r="BA188" s="565"/>
    </row>
    <row r="189" spans="45:53">
      <c r="AS189" s="565">
        <v>3</v>
      </c>
      <c r="AT189" s="562" t="s">
        <v>2139</v>
      </c>
      <c r="AU189" s="562"/>
      <c r="AV189" s="562" t="s">
        <v>2138</v>
      </c>
      <c r="AW189" s="562"/>
      <c r="AX189" s="562" t="s">
        <v>2071</v>
      </c>
      <c r="AY189" s="562"/>
      <c r="AZ189" s="562"/>
      <c r="BA189" s="565"/>
    </row>
    <row r="190" spans="45:53">
      <c r="AS190" s="565">
        <v>4</v>
      </c>
      <c r="AT190" s="562" t="s">
        <v>2140</v>
      </c>
      <c r="AU190" s="562"/>
      <c r="AV190" s="562" t="s">
        <v>2138</v>
      </c>
      <c r="AW190" s="562"/>
      <c r="AX190" s="562" t="s">
        <v>2071</v>
      </c>
      <c r="AY190" s="562"/>
      <c r="AZ190" s="562"/>
      <c r="BA190" s="565"/>
    </row>
    <row r="191" spans="45:53">
      <c r="AS191" s="565">
        <v>5</v>
      </c>
      <c r="AT191" s="562" t="s">
        <v>2141</v>
      </c>
      <c r="AU191" s="562"/>
      <c r="AV191" s="562" t="s">
        <v>2142</v>
      </c>
      <c r="AW191" s="562"/>
      <c r="AX191" s="562" t="s">
        <v>2071</v>
      </c>
      <c r="AY191" s="562"/>
      <c r="AZ191" s="562"/>
      <c r="BA191" s="565">
        <v>25</v>
      </c>
    </row>
    <row r="192" spans="45:53">
      <c r="AS192" s="565">
        <v>6</v>
      </c>
      <c r="AT192" s="562" t="s">
        <v>2143</v>
      </c>
      <c r="AU192" s="562"/>
      <c r="AV192" s="562" t="s">
        <v>2144</v>
      </c>
      <c r="AW192" s="562"/>
      <c r="AX192" s="562" t="s">
        <v>2071</v>
      </c>
      <c r="AY192" s="562"/>
      <c r="AZ192" s="562"/>
      <c r="BA192" s="565">
        <v>25</v>
      </c>
    </row>
    <row r="193" spans="45:53">
      <c r="AS193" s="565">
        <v>7</v>
      </c>
      <c r="AT193" s="562" t="s">
        <v>2145</v>
      </c>
      <c r="AU193" s="562"/>
      <c r="AV193" s="562" t="s">
        <v>2144</v>
      </c>
      <c r="AW193" s="562"/>
      <c r="AX193" s="562" t="s">
        <v>2071</v>
      </c>
      <c r="AY193" s="562"/>
      <c r="AZ193" s="562"/>
      <c r="BA193" s="565">
        <v>25</v>
      </c>
    </row>
    <row r="194" spans="45:53">
      <c r="AS194" s="565">
        <v>8</v>
      </c>
      <c r="AT194" s="562" t="s">
        <v>2146</v>
      </c>
      <c r="AU194" s="562"/>
      <c r="AV194" s="562" t="s">
        <v>2147</v>
      </c>
      <c r="AW194" s="562"/>
      <c r="AX194" s="562" t="s">
        <v>2071</v>
      </c>
      <c r="AY194" s="562"/>
      <c r="AZ194" s="562"/>
      <c r="BA194" s="565">
        <v>50</v>
      </c>
    </row>
    <row r="195" spans="45:53">
      <c r="AS195" s="565">
        <v>9</v>
      </c>
      <c r="AT195" s="562" t="s">
        <v>2148</v>
      </c>
      <c r="AU195" s="562"/>
      <c r="AV195" s="562" t="s">
        <v>2149</v>
      </c>
      <c r="AW195" s="562"/>
      <c r="AX195" s="562" t="s">
        <v>2071</v>
      </c>
      <c r="AY195" s="562"/>
      <c r="AZ195" s="562"/>
      <c r="BA195" s="565"/>
    </row>
    <row r="196" spans="45:53">
      <c r="AS196" s="565">
        <v>10</v>
      </c>
      <c r="AT196" s="562" t="s">
        <v>2148</v>
      </c>
      <c r="AU196" s="562"/>
      <c r="AV196" s="562" t="s">
        <v>2150</v>
      </c>
      <c r="AW196" s="562"/>
      <c r="AX196" s="562" t="s">
        <v>2071</v>
      </c>
      <c r="AY196" s="562"/>
      <c r="AZ196" s="562"/>
      <c r="BA196" s="565"/>
    </row>
    <row r="197" spans="45:53">
      <c r="AS197" s="563" t="s">
        <v>2151</v>
      </c>
      <c r="AT197" s="564"/>
      <c r="AU197" s="564"/>
      <c r="AV197" s="564"/>
      <c r="AW197" s="564"/>
      <c r="AX197" s="564"/>
      <c r="AY197" s="564"/>
      <c r="AZ197" s="564"/>
      <c r="BA197" s="568"/>
    </row>
    <row r="198" spans="45:53">
      <c r="AS198" s="567" t="s">
        <v>363</v>
      </c>
      <c r="AT198" s="563" t="s">
        <v>1606</v>
      </c>
      <c r="AU198" s="568"/>
      <c r="AV198" s="563" t="s">
        <v>1602</v>
      </c>
      <c r="AW198" s="568"/>
      <c r="AX198" s="563" t="s">
        <v>621</v>
      </c>
      <c r="AY198" s="564"/>
      <c r="AZ198" s="568"/>
      <c r="BA198" s="565" t="s">
        <v>1605</v>
      </c>
    </row>
    <row r="199" spans="45:53">
      <c r="AS199" s="565">
        <v>1</v>
      </c>
      <c r="AT199" s="562" t="s">
        <v>2152</v>
      </c>
      <c r="AU199" s="562"/>
      <c r="AV199" s="562"/>
      <c r="AW199" s="562"/>
      <c r="AX199" s="562" t="s">
        <v>84</v>
      </c>
      <c r="AY199" s="562"/>
      <c r="AZ199" s="562"/>
      <c r="BA199" s="565">
        <v>45</v>
      </c>
    </row>
    <row r="200" spans="45:53">
      <c r="AS200" s="565">
        <v>2</v>
      </c>
      <c r="AT200" s="562" t="s">
        <v>2153</v>
      </c>
      <c r="AU200" s="562"/>
      <c r="AV200" s="562"/>
      <c r="AW200" s="562"/>
      <c r="AX200" s="562" t="s">
        <v>84</v>
      </c>
      <c r="AY200" s="562"/>
      <c r="AZ200" s="562"/>
      <c r="BA200" s="565">
        <v>45</v>
      </c>
    </row>
    <row r="201" spans="45:53">
      <c r="AS201" s="565">
        <v>3</v>
      </c>
      <c r="AT201" s="562" t="s">
        <v>2154</v>
      </c>
      <c r="AU201" s="562"/>
      <c r="AV201" s="562"/>
      <c r="AW201" s="562"/>
      <c r="AX201" s="562" t="s">
        <v>84</v>
      </c>
      <c r="AY201" s="562"/>
      <c r="AZ201" s="562"/>
      <c r="BA201" s="565">
        <v>45</v>
      </c>
    </row>
    <row r="202" spans="45:53">
      <c r="AS202" s="565">
        <v>4</v>
      </c>
      <c r="AT202" s="562" t="s">
        <v>2155</v>
      </c>
      <c r="AU202" s="562"/>
      <c r="AV202" s="562"/>
      <c r="AW202" s="562"/>
      <c r="AX202" s="562" t="s">
        <v>84</v>
      </c>
      <c r="AY202" s="562"/>
      <c r="AZ202" s="562"/>
      <c r="BA202" s="565">
        <v>70</v>
      </c>
    </row>
    <row r="203" spans="45:53">
      <c r="AS203" s="565">
        <v>5</v>
      </c>
      <c r="AT203" s="562" t="s">
        <v>2156</v>
      </c>
      <c r="AU203" s="562"/>
      <c r="AV203" s="562"/>
      <c r="AW203" s="562"/>
      <c r="AX203" s="562" t="s">
        <v>84</v>
      </c>
      <c r="AY203" s="562"/>
      <c r="AZ203" s="562"/>
      <c r="BA203" s="565">
        <v>45</v>
      </c>
    </row>
    <row r="204" spans="45:53">
      <c r="AS204" s="565">
        <v>6</v>
      </c>
      <c r="AT204" s="562" t="s">
        <v>2157</v>
      </c>
      <c r="AU204" s="562"/>
      <c r="AV204" s="562"/>
      <c r="AW204" s="562"/>
      <c r="AX204" s="562" t="s">
        <v>84</v>
      </c>
      <c r="AY204" s="562"/>
      <c r="AZ204" s="562"/>
      <c r="BA204" s="565">
        <v>80</v>
      </c>
    </row>
    <row r="205" spans="45:53">
      <c r="AS205" s="565">
        <v>7</v>
      </c>
      <c r="AT205" s="562" t="s">
        <v>2158</v>
      </c>
      <c r="AU205" s="562"/>
      <c r="AV205" s="562"/>
      <c r="AW205" s="562"/>
      <c r="AX205" s="562" t="s">
        <v>84</v>
      </c>
      <c r="AY205" s="562"/>
      <c r="AZ205" s="562"/>
      <c r="BA205" s="565">
        <v>80</v>
      </c>
    </row>
    <row r="206" spans="45:53">
      <c r="AS206" s="565">
        <v>8</v>
      </c>
      <c r="AT206" s="562" t="s">
        <v>2159</v>
      </c>
      <c r="AU206" s="562"/>
      <c r="AV206" s="562" t="s">
        <v>2160</v>
      </c>
      <c r="AW206" s="562"/>
      <c r="AX206" s="562" t="s">
        <v>2161</v>
      </c>
      <c r="AY206" s="562"/>
      <c r="AZ206" s="562"/>
      <c r="BA206" s="565">
        <v>80</v>
      </c>
    </row>
    <row r="207" spans="45:53">
      <c r="AS207" s="565">
        <v>9</v>
      </c>
      <c r="AT207" s="562" t="s">
        <v>2162</v>
      </c>
      <c r="AU207" s="562"/>
      <c r="AV207" s="562" t="s">
        <v>2160</v>
      </c>
      <c r="AW207" s="562"/>
      <c r="AX207" s="562" t="s">
        <v>2161</v>
      </c>
      <c r="AY207" s="562"/>
      <c r="AZ207" s="562"/>
      <c r="BA207" s="565">
        <v>80</v>
      </c>
    </row>
    <row r="208" spans="45:53">
      <c r="AS208" s="565">
        <v>10</v>
      </c>
      <c r="AT208" s="562" t="s">
        <v>2163</v>
      </c>
      <c r="AU208" s="562"/>
      <c r="AV208" s="562" t="s">
        <v>2160</v>
      </c>
      <c r="AW208" s="562"/>
      <c r="AX208" s="562" t="s">
        <v>2161</v>
      </c>
      <c r="AY208" s="562"/>
      <c r="AZ208" s="562"/>
      <c r="BA208" s="565">
        <v>80</v>
      </c>
    </row>
    <row r="209" spans="45:53">
      <c r="AS209" s="565">
        <v>11</v>
      </c>
      <c r="AT209" s="562" t="s">
        <v>2164</v>
      </c>
      <c r="AU209" s="562"/>
      <c r="AV209" s="562"/>
      <c r="AW209" s="562"/>
      <c r="AX209" s="562" t="s">
        <v>19</v>
      </c>
      <c r="AY209" s="562"/>
      <c r="AZ209" s="562"/>
      <c r="BA209" s="565">
        <v>25</v>
      </c>
    </row>
    <row r="210" spans="45:53">
      <c r="AS210" s="565">
        <v>12</v>
      </c>
      <c r="AT210" s="562" t="s">
        <v>2165</v>
      </c>
      <c r="AU210" s="562"/>
      <c r="AV210" s="562"/>
      <c r="AW210" s="562"/>
      <c r="AX210" s="562" t="s">
        <v>19</v>
      </c>
      <c r="AY210" s="562"/>
      <c r="AZ210" s="562"/>
      <c r="BA210" s="565">
        <v>25</v>
      </c>
    </row>
    <row r="211" spans="45:53">
      <c r="AS211" s="565">
        <v>13</v>
      </c>
      <c r="AT211" s="562" t="s">
        <v>2166</v>
      </c>
      <c r="AU211" s="562"/>
      <c r="AV211" s="562"/>
      <c r="AW211" s="562"/>
      <c r="AX211" s="562" t="s">
        <v>19</v>
      </c>
      <c r="AY211" s="562"/>
      <c r="AZ211" s="562"/>
      <c r="BA211" s="565">
        <v>80</v>
      </c>
    </row>
    <row r="212" spans="45:53">
      <c r="AS212" s="565">
        <v>14</v>
      </c>
      <c r="AT212" s="562" t="s">
        <v>2167</v>
      </c>
      <c r="AU212" s="562"/>
      <c r="AV212" s="562"/>
      <c r="AW212" s="562"/>
      <c r="AX212" s="562" t="s">
        <v>19</v>
      </c>
      <c r="AY212" s="562"/>
      <c r="AZ212" s="562"/>
      <c r="BA212" s="565">
        <v>80</v>
      </c>
    </row>
    <row r="213" spans="45:53">
      <c r="AS213" s="563" t="s">
        <v>2168</v>
      </c>
      <c r="AT213" s="564"/>
      <c r="AU213" s="564"/>
      <c r="AV213" s="564"/>
      <c r="AW213" s="564"/>
      <c r="AX213" s="564"/>
      <c r="AY213" s="564"/>
      <c r="AZ213" s="564"/>
      <c r="BA213" s="568"/>
    </row>
    <row r="214" spans="45:53">
      <c r="AS214" s="567" t="s">
        <v>363</v>
      </c>
      <c r="AT214" s="563" t="s">
        <v>1606</v>
      </c>
      <c r="AU214" s="568"/>
      <c r="AV214" s="563" t="s">
        <v>1602</v>
      </c>
      <c r="AW214" s="568"/>
      <c r="AX214" s="563" t="s">
        <v>621</v>
      </c>
      <c r="AY214" s="564"/>
      <c r="AZ214" s="568"/>
      <c r="BA214" s="565" t="s">
        <v>1605</v>
      </c>
    </row>
    <row r="215" spans="45:53">
      <c r="AS215" s="565">
        <v>1</v>
      </c>
      <c r="AT215" s="562" t="s">
        <v>2169</v>
      </c>
      <c r="AU215" s="562"/>
      <c r="AV215" s="562" t="s">
        <v>2170</v>
      </c>
      <c r="AW215" s="562"/>
      <c r="AX215" s="562" t="s">
        <v>134</v>
      </c>
      <c r="AY215" s="562"/>
      <c r="AZ215" s="562"/>
      <c r="BA215" s="565">
        <v>260</v>
      </c>
    </row>
    <row r="216" spans="45:53">
      <c r="AS216" s="565">
        <v>2</v>
      </c>
      <c r="AT216" s="562" t="s">
        <v>2171</v>
      </c>
      <c r="AU216" s="562"/>
      <c r="AV216" s="562" t="s">
        <v>2170</v>
      </c>
      <c r="AW216" s="562"/>
      <c r="AX216" s="562" t="s">
        <v>134</v>
      </c>
      <c r="AY216" s="562"/>
      <c r="AZ216" s="562"/>
      <c r="BA216" s="565">
        <v>65</v>
      </c>
    </row>
    <row r="217" spans="45:53">
      <c r="AS217" s="565">
        <v>3</v>
      </c>
      <c r="AT217" s="562" t="s">
        <v>2172</v>
      </c>
      <c r="AU217" s="562"/>
      <c r="AV217" s="562" t="s">
        <v>2173</v>
      </c>
      <c r="AW217" s="562"/>
      <c r="AX217" s="562" t="s">
        <v>134</v>
      </c>
      <c r="AY217" s="562"/>
      <c r="AZ217" s="562"/>
      <c r="BA217" s="565">
        <v>560</v>
      </c>
    </row>
    <row r="218" spans="45:53">
      <c r="AS218" s="565">
        <v>4</v>
      </c>
      <c r="AT218" s="562" t="s">
        <v>2172</v>
      </c>
      <c r="AU218" s="562"/>
      <c r="AV218" s="562" t="s">
        <v>2174</v>
      </c>
      <c r="AW218" s="562"/>
      <c r="AX218" s="562" t="s">
        <v>134</v>
      </c>
      <c r="AY218" s="562"/>
      <c r="AZ218" s="562"/>
      <c r="BA218" s="565">
        <v>650</v>
      </c>
    </row>
    <row r="219" spans="45:53">
      <c r="AS219" s="565">
        <v>5</v>
      </c>
      <c r="AT219" s="562" t="s">
        <v>2175</v>
      </c>
      <c r="AU219" s="562"/>
      <c r="AV219" s="562" t="s">
        <v>2176</v>
      </c>
      <c r="AW219" s="562"/>
      <c r="AX219" s="562" t="s">
        <v>134</v>
      </c>
      <c r="AY219" s="562"/>
      <c r="AZ219" s="562"/>
      <c r="BA219" s="565">
        <v>650</v>
      </c>
    </row>
    <row r="220" spans="45:53">
      <c r="AS220" s="563" t="s">
        <v>2177</v>
      </c>
      <c r="AT220" s="564"/>
      <c r="AU220" s="564"/>
      <c r="AV220" s="564"/>
      <c r="AW220" s="564"/>
      <c r="AX220" s="564"/>
      <c r="AY220" s="564"/>
      <c r="AZ220" s="564"/>
      <c r="BA220" s="568"/>
    </row>
    <row r="221" spans="45:53">
      <c r="AS221" s="567" t="s">
        <v>363</v>
      </c>
      <c r="AT221" s="563" t="s">
        <v>1606</v>
      </c>
      <c r="AU221" s="568"/>
      <c r="AV221" s="563" t="s">
        <v>1602</v>
      </c>
      <c r="AW221" s="568"/>
      <c r="AX221" s="563" t="s">
        <v>621</v>
      </c>
      <c r="AY221" s="564"/>
      <c r="AZ221" s="568"/>
      <c r="BA221" s="565" t="s">
        <v>1605</v>
      </c>
    </row>
    <row r="222" spans="45:53">
      <c r="AS222" s="565">
        <v>1</v>
      </c>
      <c r="AT222" s="562" t="s">
        <v>2178</v>
      </c>
      <c r="AU222" s="562"/>
      <c r="AV222" s="562"/>
      <c r="AW222" s="562"/>
      <c r="AX222" s="562" t="s">
        <v>19</v>
      </c>
      <c r="AY222" s="562"/>
      <c r="AZ222" s="562"/>
      <c r="BA222" s="565">
        <v>120</v>
      </c>
    </row>
    <row r="223" spans="45:53">
      <c r="AS223" s="565">
        <v>2</v>
      </c>
      <c r="AT223" s="562" t="s">
        <v>2179</v>
      </c>
      <c r="AU223" s="562"/>
      <c r="AV223" s="562"/>
      <c r="AW223" s="562"/>
      <c r="AX223" s="562" t="s">
        <v>19</v>
      </c>
      <c r="AY223" s="562"/>
      <c r="AZ223" s="562"/>
      <c r="BA223" s="565">
        <v>120</v>
      </c>
    </row>
    <row r="224" spans="45:53">
      <c r="AS224" s="565">
        <v>3</v>
      </c>
      <c r="AT224" s="562" t="s">
        <v>2180</v>
      </c>
      <c r="AU224" s="562"/>
      <c r="AV224" s="562"/>
      <c r="AW224" s="562"/>
      <c r="AX224" s="562" t="s">
        <v>19</v>
      </c>
      <c r="AY224" s="562"/>
      <c r="AZ224" s="562"/>
      <c r="BA224" s="565">
        <v>40</v>
      </c>
    </row>
    <row r="225" spans="45:53">
      <c r="AS225" s="565">
        <v>4</v>
      </c>
      <c r="AT225" s="562" t="s">
        <v>2181</v>
      </c>
      <c r="AU225" s="562"/>
      <c r="AV225" s="562"/>
      <c r="AW225" s="562"/>
      <c r="AX225" s="562" t="s">
        <v>19</v>
      </c>
      <c r="AY225" s="562"/>
      <c r="AZ225" s="562"/>
      <c r="BA225" s="565">
        <v>15</v>
      </c>
    </row>
    <row r="226" spans="45:53">
      <c r="AS226" s="565">
        <v>5</v>
      </c>
      <c r="AT226" s="562" t="s">
        <v>2182</v>
      </c>
      <c r="AU226" s="562"/>
      <c r="AV226" s="562"/>
      <c r="AW226" s="562"/>
      <c r="AX226" s="562" t="s">
        <v>19</v>
      </c>
      <c r="AY226" s="562"/>
      <c r="AZ226" s="562"/>
      <c r="BA226" s="565">
        <v>25</v>
      </c>
    </row>
    <row r="227" spans="45:53">
      <c r="AS227" s="565">
        <v>6</v>
      </c>
      <c r="AT227" s="562" t="s">
        <v>2183</v>
      </c>
      <c r="AU227" s="562"/>
      <c r="AV227" s="562" t="s">
        <v>2184</v>
      </c>
      <c r="AW227" s="562"/>
      <c r="AX227" s="562" t="s">
        <v>2071</v>
      </c>
      <c r="AY227" s="562"/>
      <c r="AZ227" s="562"/>
      <c r="BA227" s="565">
        <v>100</v>
      </c>
    </row>
    <row r="228" spans="45:53">
      <c r="AS228" s="565">
        <v>7</v>
      </c>
      <c r="AT228" s="562" t="s">
        <v>2185</v>
      </c>
      <c r="AU228" s="562"/>
      <c r="AV228" s="562" t="s">
        <v>2186</v>
      </c>
      <c r="AW228" s="562"/>
      <c r="AX228" s="562" t="s">
        <v>2071</v>
      </c>
      <c r="AY228" s="562"/>
      <c r="AZ228" s="562"/>
      <c r="BA228" s="565">
        <v>120</v>
      </c>
    </row>
    <row r="229" spans="45:53">
      <c r="AS229" s="565">
        <v>8</v>
      </c>
      <c r="AT229" s="562" t="s">
        <v>2187</v>
      </c>
      <c r="AU229" s="562"/>
      <c r="AV229" s="562" t="s">
        <v>2188</v>
      </c>
      <c r="AW229" s="562"/>
      <c r="AX229" s="562" t="s">
        <v>2071</v>
      </c>
      <c r="AY229" s="562"/>
      <c r="AZ229" s="562"/>
      <c r="BA229" s="565">
        <v>360</v>
      </c>
    </row>
  </sheetData>
  <mergeCells count="746">
    <mergeCell ref="M1:P1"/>
    <mergeCell ref="S1:V1"/>
    <mergeCell ref="X1:AD1"/>
    <mergeCell ref="AG1:AP1"/>
    <mergeCell ref="AS1:BA1"/>
    <mergeCell ref="X2:AD2"/>
    <mergeCell ref="AG2:AP2"/>
    <mergeCell ref="AS2:BA2"/>
    <mergeCell ref="X3:AC3"/>
    <mergeCell ref="AG3:AK3"/>
    <mergeCell ref="AL3:AP3"/>
    <mergeCell ref="AS3:AZ3"/>
    <mergeCell ref="M4:O4"/>
    <mergeCell ref="AU4:AY4"/>
    <mergeCell ref="A5:D5"/>
    <mergeCell ref="G5:J5"/>
    <mergeCell ref="S5:U5"/>
    <mergeCell ref="AM5:AO5"/>
    <mergeCell ref="AS5:BA5"/>
    <mergeCell ref="A6:B6"/>
    <mergeCell ref="G6:H6"/>
    <mergeCell ref="M6:P6"/>
    <mergeCell ref="S6:V6"/>
    <mergeCell ref="AM6:AO6"/>
    <mergeCell ref="AU6:AY6"/>
    <mergeCell ref="A7:E7"/>
    <mergeCell ref="G7:J7"/>
    <mergeCell ref="AM7:AO7"/>
    <mergeCell ref="AU7:AY7"/>
    <mergeCell ref="A8:B8"/>
    <mergeCell ref="G8:K8"/>
    <mergeCell ref="S8:V8"/>
    <mergeCell ref="AM8:AO8"/>
    <mergeCell ref="AU8:AY8"/>
    <mergeCell ref="A9:B9"/>
    <mergeCell ref="G9:H9"/>
    <mergeCell ref="AM9:AO9"/>
    <mergeCell ref="AU9:AY9"/>
    <mergeCell ref="A10:B10"/>
    <mergeCell ref="G10:H10"/>
    <mergeCell ref="AM10:AO10"/>
    <mergeCell ref="AU10:AY10"/>
    <mergeCell ref="A11:B11"/>
    <mergeCell ref="G11:H11"/>
    <mergeCell ref="AM11:AO11"/>
    <mergeCell ref="AU11:AY11"/>
    <mergeCell ref="A12:B12"/>
    <mergeCell ref="G12:H12"/>
    <mergeCell ref="AM12:AO12"/>
    <mergeCell ref="AU12:AY12"/>
    <mergeCell ref="A13:B13"/>
    <mergeCell ref="G13:H13"/>
    <mergeCell ref="AM13:AO13"/>
    <mergeCell ref="AU13:AY13"/>
    <mergeCell ref="A14:B14"/>
    <mergeCell ref="G14:H14"/>
    <mergeCell ref="AM14:AO14"/>
    <mergeCell ref="AU14:AY14"/>
    <mergeCell ref="A15:B15"/>
    <mergeCell ref="G15:K15"/>
    <mergeCell ref="AM15:AO15"/>
    <mergeCell ref="AU15:AY15"/>
    <mergeCell ref="A16:E16"/>
    <mergeCell ref="G16:H16"/>
    <mergeCell ref="AM16:AO16"/>
    <mergeCell ref="AU16:AY16"/>
    <mergeCell ref="A17:B17"/>
    <mergeCell ref="G17:H17"/>
    <mergeCell ref="AM17:AO17"/>
    <mergeCell ref="AU17:AY17"/>
    <mergeCell ref="A18:B18"/>
    <mergeCell ref="G18:H18"/>
    <mergeCell ref="AM18:AO18"/>
    <mergeCell ref="AU18:AY18"/>
    <mergeCell ref="A19:B19"/>
    <mergeCell ref="G19:K19"/>
    <mergeCell ref="AM19:AO19"/>
    <mergeCell ref="AU19:AY19"/>
    <mergeCell ref="A20:B20"/>
    <mergeCell ref="G20:H20"/>
    <mergeCell ref="AM20:AO20"/>
    <mergeCell ref="AU20:AY20"/>
    <mergeCell ref="A21:B21"/>
    <mergeCell ref="G21:H21"/>
    <mergeCell ref="AM21:AO21"/>
    <mergeCell ref="AU21:AY21"/>
    <mergeCell ref="A22:B22"/>
    <mergeCell ref="G22:H22"/>
    <mergeCell ref="M22:P22"/>
    <mergeCell ref="AM22:AO22"/>
    <mergeCell ref="AU22:AY22"/>
    <mergeCell ref="A23:B23"/>
    <mergeCell ref="G23:H23"/>
    <mergeCell ref="AM23:AO23"/>
    <mergeCell ref="AU23:AY23"/>
    <mergeCell ref="A24:B24"/>
    <mergeCell ref="G24:H24"/>
    <mergeCell ref="AM24:AO24"/>
    <mergeCell ref="AU24:AY24"/>
    <mergeCell ref="A25:B25"/>
    <mergeCell ref="G25:H25"/>
    <mergeCell ref="S25:V25"/>
    <mergeCell ref="AM25:AO25"/>
    <mergeCell ref="AU25:AY25"/>
    <mergeCell ref="A26:B26"/>
    <mergeCell ref="G26:H26"/>
    <mergeCell ref="AM26:AO26"/>
    <mergeCell ref="AU26:AY26"/>
    <mergeCell ref="G27:H27"/>
    <mergeCell ref="AM27:AO27"/>
    <mergeCell ref="AU27:AY27"/>
    <mergeCell ref="G28:H28"/>
    <mergeCell ref="AM28:AO28"/>
    <mergeCell ref="AU28:AY28"/>
    <mergeCell ref="G29:H29"/>
    <mergeCell ref="AM29:AO29"/>
    <mergeCell ref="AU29:AY29"/>
    <mergeCell ref="G30:K30"/>
    <mergeCell ref="AM30:AO30"/>
    <mergeCell ref="AU30:AY30"/>
    <mergeCell ref="G31:H31"/>
    <mergeCell ref="AM31:AO31"/>
    <mergeCell ref="AU31:AY31"/>
    <mergeCell ref="G32:H32"/>
    <mergeCell ref="AM32:AO32"/>
    <mergeCell ref="AU32:AY32"/>
    <mergeCell ref="G33:K33"/>
    <mergeCell ref="AM33:AO33"/>
    <mergeCell ref="AU33:AY33"/>
    <mergeCell ref="G34:H34"/>
    <mergeCell ref="AM34:AO34"/>
    <mergeCell ref="AU34:AY34"/>
    <mergeCell ref="G35:H35"/>
    <mergeCell ref="AM35:AO35"/>
    <mergeCell ref="AU35:AY35"/>
    <mergeCell ref="G36:H36"/>
    <mergeCell ref="AM36:AO36"/>
    <mergeCell ref="AU36:AY36"/>
    <mergeCell ref="G37:H37"/>
    <mergeCell ref="AM37:AO37"/>
    <mergeCell ref="AU37:AY37"/>
    <mergeCell ref="G38:H38"/>
    <mergeCell ref="AM38:AO38"/>
    <mergeCell ref="AU38:AY38"/>
    <mergeCell ref="G39:H39"/>
    <mergeCell ref="M39:P39"/>
    <mergeCell ref="AM39:AO39"/>
    <mergeCell ref="AU39:AY39"/>
    <mergeCell ref="G40:H40"/>
    <mergeCell ref="AM40:AO40"/>
    <mergeCell ref="AU40:AY40"/>
    <mergeCell ref="G41:H41"/>
    <mergeCell ref="AM41:AO41"/>
    <mergeCell ref="AU41:AY41"/>
    <mergeCell ref="G42:H42"/>
    <mergeCell ref="AM42:AO42"/>
    <mergeCell ref="AU42:AY42"/>
    <mergeCell ref="G43:K43"/>
    <mergeCell ref="S43:V43"/>
    <mergeCell ref="AM43:AO43"/>
    <mergeCell ref="AS43:BA43"/>
    <mergeCell ref="G44:H44"/>
    <mergeCell ref="AM44:AO44"/>
    <mergeCell ref="AT44:AU44"/>
    <mergeCell ref="AV44:AW44"/>
    <mergeCell ref="AX44:AZ44"/>
    <mergeCell ref="G45:H45"/>
    <mergeCell ref="AM45:AO45"/>
    <mergeCell ref="AT45:AU45"/>
    <mergeCell ref="AV45:AW45"/>
    <mergeCell ref="AX45:AZ45"/>
    <mergeCell ref="G46:H46"/>
    <mergeCell ref="AM46:AO46"/>
    <mergeCell ref="AT46:AU46"/>
    <mergeCell ref="AV46:AW46"/>
    <mergeCell ref="AX46:AZ46"/>
    <mergeCell ref="G47:H47"/>
    <mergeCell ref="AM47:AO47"/>
    <mergeCell ref="AT47:AU47"/>
    <mergeCell ref="AV47:AW47"/>
    <mergeCell ref="AX47:AZ47"/>
    <mergeCell ref="G48:H48"/>
    <mergeCell ref="AM48:AO48"/>
    <mergeCell ref="AT48:AU48"/>
    <mergeCell ref="AV48:AW48"/>
    <mergeCell ref="AX48:AZ48"/>
    <mergeCell ref="G49:H49"/>
    <mergeCell ref="AM49:AO49"/>
    <mergeCell ref="AT49:AU49"/>
    <mergeCell ref="AV49:AW49"/>
    <mergeCell ref="AX49:AZ49"/>
    <mergeCell ref="G50:H50"/>
    <mergeCell ref="AM50:AO50"/>
    <mergeCell ref="AT50:AU50"/>
    <mergeCell ref="AV50:AW50"/>
    <mergeCell ref="AX50:AZ50"/>
    <mergeCell ref="G51:H51"/>
    <mergeCell ref="AM51:AO51"/>
    <mergeCell ref="AT51:AU51"/>
    <mergeCell ref="AV51:AW51"/>
    <mergeCell ref="AX51:AZ51"/>
    <mergeCell ref="G52:H52"/>
    <mergeCell ref="AM52:AO52"/>
    <mergeCell ref="AT52:AU52"/>
    <mergeCell ref="AV52:AW52"/>
    <mergeCell ref="AX52:AZ52"/>
    <mergeCell ref="G53:H53"/>
    <mergeCell ref="AM53:AO53"/>
    <mergeCell ref="AT53:AU53"/>
    <mergeCell ref="AV53:AW53"/>
    <mergeCell ref="AX53:AZ53"/>
    <mergeCell ref="G54:K54"/>
    <mergeCell ref="AM54:AO54"/>
    <mergeCell ref="AT54:AU54"/>
    <mergeCell ref="AV54:AW54"/>
    <mergeCell ref="AX54:AZ54"/>
    <mergeCell ref="G55:H55"/>
    <mergeCell ref="AM55:AO55"/>
    <mergeCell ref="AT55:AU55"/>
    <mergeCell ref="AV55:AW55"/>
    <mergeCell ref="AX55:AZ55"/>
    <mergeCell ref="G56:H56"/>
    <mergeCell ref="M56:P56"/>
    <mergeCell ref="AM56:AO56"/>
    <mergeCell ref="AT56:AU56"/>
    <mergeCell ref="AV56:AW56"/>
    <mergeCell ref="AX56:AZ56"/>
    <mergeCell ref="G57:H57"/>
    <mergeCell ref="AM57:AO57"/>
    <mergeCell ref="AT57:AU57"/>
    <mergeCell ref="AV57:AW57"/>
    <mergeCell ref="AX57:AZ57"/>
    <mergeCell ref="G58:H58"/>
    <mergeCell ref="AT58:AU58"/>
    <mergeCell ref="AV58:AW58"/>
    <mergeCell ref="AX58:AZ58"/>
    <mergeCell ref="G59:H59"/>
    <mergeCell ref="AT59:AU59"/>
    <mergeCell ref="AV59:AW59"/>
    <mergeCell ref="AX59:AZ59"/>
    <mergeCell ref="G60:H60"/>
    <mergeCell ref="AS60:BA60"/>
    <mergeCell ref="G61:H61"/>
    <mergeCell ref="AT61:AU61"/>
    <mergeCell ref="AV61:AW61"/>
    <mergeCell ref="AX61:AZ61"/>
    <mergeCell ref="G62:H62"/>
    <mergeCell ref="AT62:AU62"/>
    <mergeCell ref="AV62:AW62"/>
    <mergeCell ref="AX62:AZ62"/>
    <mergeCell ref="G63:H63"/>
    <mergeCell ref="AT63:AU63"/>
    <mergeCell ref="AV63:AW63"/>
    <mergeCell ref="AX63:AZ63"/>
    <mergeCell ref="G64:H64"/>
    <mergeCell ref="AT64:AU64"/>
    <mergeCell ref="AV64:AW64"/>
    <mergeCell ref="AX64:AZ64"/>
    <mergeCell ref="G65:H65"/>
    <mergeCell ref="AT65:AU65"/>
    <mergeCell ref="AV65:AW65"/>
    <mergeCell ref="AX65:AZ65"/>
    <mergeCell ref="G66:H66"/>
    <mergeCell ref="AT66:AU66"/>
    <mergeCell ref="AV66:AW66"/>
    <mergeCell ref="AX66:AZ66"/>
    <mergeCell ref="G67:H67"/>
    <mergeCell ref="AT67:AU67"/>
    <mergeCell ref="AV67:AW67"/>
    <mergeCell ref="AX67:AZ67"/>
    <mergeCell ref="AT68:AU68"/>
    <mergeCell ref="AV68:AW68"/>
    <mergeCell ref="AX68:AZ68"/>
    <mergeCell ref="AT69:AU69"/>
    <mergeCell ref="AV69:AW69"/>
    <mergeCell ref="AX69:AZ69"/>
    <mergeCell ref="AT70:AU70"/>
    <mergeCell ref="AV70:AW70"/>
    <mergeCell ref="AX70:AZ70"/>
    <mergeCell ref="AT71:AU71"/>
    <mergeCell ref="AV71:AW71"/>
    <mergeCell ref="AX71:AZ71"/>
    <mergeCell ref="AT72:AU72"/>
    <mergeCell ref="AV72:AW72"/>
    <mergeCell ref="AX72:AZ72"/>
    <mergeCell ref="AT73:AU73"/>
    <mergeCell ref="AV73:AW73"/>
    <mergeCell ref="AX73:AZ73"/>
    <mergeCell ref="AT74:AU74"/>
    <mergeCell ref="AV74:AW74"/>
    <mergeCell ref="AX74:AZ74"/>
    <mergeCell ref="AT75:AU75"/>
    <mergeCell ref="AV75:AW75"/>
    <mergeCell ref="AX75:AZ75"/>
    <mergeCell ref="AT76:AU76"/>
    <mergeCell ref="AV76:AW76"/>
    <mergeCell ref="AX76:AZ76"/>
    <mergeCell ref="AT77:AU77"/>
    <mergeCell ref="AV77:AW77"/>
    <mergeCell ref="AX77:AZ77"/>
    <mergeCell ref="AT78:AU78"/>
    <mergeCell ref="AV78:AW78"/>
    <mergeCell ref="AX78:AZ78"/>
    <mergeCell ref="AT79:AU79"/>
    <mergeCell ref="AV79:AW79"/>
    <mergeCell ref="AX79:AZ79"/>
    <mergeCell ref="AS80:BA80"/>
    <mergeCell ref="AT81:AU81"/>
    <mergeCell ref="AV81:AW81"/>
    <mergeCell ref="AX81:AZ81"/>
    <mergeCell ref="AT82:AU82"/>
    <mergeCell ref="AV82:AW82"/>
    <mergeCell ref="AX82:AZ82"/>
    <mergeCell ref="AT83:AU83"/>
    <mergeCell ref="AV83:AW83"/>
    <mergeCell ref="AX83:AZ83"/>
    <mergeCell ref="AT84:AU84"/>
    <mergeCell ref="AV84:AW84"/>
    <mergeCell ref="AX84:AZ84"/>
    <mergeCell ref="AT85:AU85"/>
    <mergeCell ref="AV85:AW85"/>
    <mergeCell ref="AX85:AZ85"/>
    <mergeCell ref="AT86:AU86"/>
    <mergeCell ref="AV86:AW86"/>
    <mergeCell ref="AX86:AZ86"/>
    <mergeCell ref="AT87:AU87"/>
    <mergeCell ref="AV87:AW87"/>
    <mergeCell ref="AX87:AZ87"/>
    <mergeCell ref="AT88:AU88"/>
    <mergeCell ref="AV88:AW88"/>
    <mergeCell ref="AX88:AZ88"/>
    <mergeCell ref="AT89:AU89"/>
    <mergeCell ref="AV89:AW89"/>
    <mergeCell ref="AX89:AZ89"/>
    <mergeCell ref="AT90:AU90"/>
    <mergeCell ref="AV90:AW90"/>
    <mergeCell ref="AX90:AZ90"/>
    <mergeCell ref="AT91:AU91"/>
    <mergeCell ref="AV91:AW91"/>
    <mergeCell ref="AX91:AZ91"/>
    <mergeCell ref="AT92:AU92"/>
    <mergeCell ref="AV92:AW92"/>
    <mergeCell ref="AX92:AZ92"/>
    <mergeCell ref="AT93:AU93"/>
    <mergeCell ref="AV93:AW93"/>
    <mergeCell ref="AX93:AZ93"/>
    <mergeCell ref="AT94:AU94"/>
    <mergeCell ref="AV94:AW94"/>
    <mergeCell ref="AX94:AZ94"/>
    <mergeCell ref="AT95:AU95"/>
    <mergeCell ref="AV95:AW95"/>
    <mergeCell ref="AX95:AZ95"/>
    <mergeCell ref="AT96:AU96"/>
    <mergeCell ref="AV96:AW96"/>
    <mergeCell ref="AX96:AZ96"/>
    <mergeCell ref="AT97:AU97"/>
    <mergeCell ref="AV97:AW97"/>
    <mergeCell ref="AX97:AZ97"/>
    <mergeCell ref="AT98:AU98"/>
    <mergeCell ref="AV98:AW98"/>
    <mergeCell ref="AX98:AZ98"/>
    <mergeCell ref="AT99:AU99"/>
    <mergeCell ref="AV99:AW99"/>
    <mergeCell ref="AX99:AZ99"/>
    <mergeCell ref="AT100:AU100"/>
    <mergeCell ref="AV100:AW100"/>
    <mergeCell ref="AX100:AZ100"/>
    <mergeCell ref="AT101:AU101"/>
    <mergeCell ref="AV101:AW101"/>
    <mergeCell ref="AX101:AZ101"/>
    <mergeCell ref="AT102:AU102"/>
    <mergeCell ref="AV102:AW102"/>
    <mergeCell ref="AX102:AZ102"/>
    <mergeCell ref="AS103:AZ103"/>
    <mergeCell ref="AT104:AU104"/>
    <mergeCell ref="AV104:AW104"/>
    <mergeCell ref="AX104:AZ104"/>
    <mergeCell ref="AT105:AU105"/>
    <mergeCell ref="AV105:AW105"/>
    <mergeCell ref="AX105:AZ105"/>
    <mergeCell ref="AT106:AU106"/>
    <mergeCell ref="AV106:AW106"/>
    <mergeCell ref="AX106:AZ106"/>
    <mergeCell ref="AT107:AU107"/>
    <mergeCell ref="AV107:AW107"/>
    <mergeCell ref="AX107:AZ107"/>
    <mergeCell ref="AT108:AU108"/>
    <mergeCell ref="AV108:AW108"/>
    <mergeCell ref="AX108:AZ108"/>
    <mergeCell ref="AS109:BA109"/>
    <mergeCell ref="AT110:AU110"/>
    <mergeCell ref="AV110:AW110"/>
    <mergeCell ref="AX110:AZ110"/>
    <mergeCell ref="AT111:AU111"/>
    <mergeCell ref="AV111:AW111"/>
    <mergeCell ref="AX111:AZ111"/>
    <mergeCell ref="AT112:AU112"/>
    <mergeCell ref="AV112:AW112"/>
    <mergeCell ref="AX112:AZ112"/>
    <mergeCell ref="AT113:AU113"/>
    <mergeCell ref="AV113:AW113"/>
    <mergeCell ref="AX113:AZ113"/>
    <mergeCell ref="AT114:AU114"/>
    <mergeCell ref="AV114:AW114"/>
    <mergeCell ref="AX114:AZ114"/>
    <mergeCell ref="AT115:AU115"/>
    <mergeCell ref="AV115:AW115"/>
    <mergeCell ref="AX115:AZ115"/>
    <mergeCell ref="AT116:AU116"/>
    <mergeCell ref="AV116:AW116"/>
    <mergeCell ref="AX116:AZ116"/>
    <mergeCell ref="AT117:AU117"/>
    <mergeCell ref="AV117:AW117"/>
    <mergeCell ref="AX117:AZ117"/>
    <mergeCell ref="AT118:AU118"/>
    <mergeCell ref="AV118:AW118"/>
    <mergeCell ref="AX118:AZ118"/>
    <mergeCell ref="AT119:AU119"/>
    <mergeCell ref="AV119:AW119"/>
    <mergeCell ref="AX119:AZ119"/>
    <mergeCell ref="AT120:AU120"/>
    <mergeCell ref="AV120:AW120"/>
    <mergeCell ref="AX120:AZ120"/>
    <mergeCell ref="AT121:AU121"/>
    <mergeCell ref="AV121:AW121"/>
    <mergeCell ref="AX121:AZ121"/>
    <mergeCell ref="AS122:BA122"/>
    <mergeCell ref="AT123:AU123"/>
    <mergeCell ref="AV123:AX123"/>
    <mergeCell ref="AY123:AZ123"/>
    <mergeCell ref="AT124:AU124"/>
    <mergeCell ref="AV124:AX124"/>
    <mergeCell ref="AY124:AZ124"/>
    <mergeCell ref="AT125:AU125"/>
    <mergeCell ref="AV125:AX125"/>
    <mergeCell ref="AY125:AZ125"/>
    <mergeCell ref="AT126:AU126"/>
    <mergeCell ref="AV126:AX126"/>
    <mergeCell ref="AY126:AZ126"/>
    <mergeCell ref="AT127:AU127"/>
    <mergeCell ref="AV127:AX127"/>
    <mergeCell ref="AY127:AZ127"/>
    <mergeCell ref="AT128:AU128"/>
    <mergeCell ref="AV128:AX128"/>
    <mergeCell ref="AY128:AZ128"/>
    <mergeCell ref="AT129:AU129"/>
    <mergeCell ref="AV129:AX129"/>
    <mergeCell ref="AY129:AZ129"/>
    <mergeCell ref="AT130:AU130"/>
    <mergeCell ref="AV130:AX130"/>
    <mergeCell ref="AY130:AZ130"/>
    <mergeCell ref="AT131:AU131"/>
    <mergeCell ref="AV131:AX131"/>
    <mergeCell ref="AY131:AZ131"/>
    <mergeCell ref="AT132:AU132"/>
    <mergeCell ref="AV132:AX132"/>
    <mergeCell ref="AY132:AZ132"/>
    <mergeCell ref="AT133:AU133"/>
    <mergeCell ref="AV133:AX133"/>
    <mergeCell ref="AY133:AZ133"/>
    <mergeCell ref="AT134:AU134"/>
    <mergeCell ref="AV134:AX134"/>
    <mergeCell ref="AY134:AZ134"/>
    <mergeCell ref="AT135:AU135"/>
    <mergeCell ref="AV135:AX135"/>
    <mergeCell ref="AY135:AZ135"/>
    <mergeCell ref="AT136:AU136"/>
    <mergeCell ref="AV136:AX136"/>
    <mergeCell ref="AY136:AZ136"/>
    <mergeCell ref="AT137:AU137"/>
    <mergeCell ref="AV137:AX137"/>
    <mergeCell ref="AY137:AZ137"/>
    <mergeCell ref="AT138:AU138"/>
    <mergeCell ref="AV138:AX138"/>
    <mergeCell ref="AY138:AZ138"/>
    <mergeCell ref="AT139:AU139"/>
    <mergeCell ref="AV139:AX139"/>
    <mergeCell ref="AY139:AZ139"/>
    <mergeCell ref="AT140:AU140"/>
    <mergeCell ref="AV140:AX140"/>
    <mergeCell ref="AY140:AZ140"/>
    <mergeCell ref="AT141:AU141"/>
    <mergeCell ref="AV141:AX141"/>
    <mergeCell ref="AY141:AZ141"/>
    <mergeCell ref="AT142:AU142"/>
    <mergeCell ref="AV142:AX142"/>
    <mergeCell ref="AY142:AZ142"/>
    <mergeCell ref="AT143:AU143"/>
    <mergeCell ref="AV143:AX143"/>
    <mergeCell ref="AY143:AZ143"/>
    <mergeCell ref="AV144:AX144"/>
    <mergeCell ref="AV145:AX145"/>
    <mergeCell ref="AT146:AU146"/>
    <mergeCell ref="AV146:AX146"/>
    <mergeCell ref="AY146:AZ146"/>
    <mergeCell ref="AT147:AU147"/>
    <mergeCell ref="AV147:AX147"/>
    <mergeCell ref="AY147:AZ147"/>
    <mergeCell ref="AT148:AU148"/>
    <mergeCell ref="AV148:AX148"/>
    <mergeCell ref="AY148:AZ148"/>
    <mergeCell ref="AT149:AU149"/>
    <mergeCell ref="AV149:AX149"/>
    <mergeCell ref="AY149:AZ149"/>
    <mergeCell ref="AT150:AU150"/>
    <mergeCell ref="AV150:AX150"/>
    <mergeCell ref="AY150:AZ150"/>
    <mergeCell ref="AT151:AU151"/>
    <mergeCell ref="AV151:AX151"/>
    <mergeCell ref="AY151:AZ151"/>
    <mergeCell ref="AT152:AU152"/>
    <mergeCell ref="AV152:AX152"/>
    <mergeCell ref="AY152:AZ152"/>
    <mergeCell ref="AT153:AU153"/>
    <mergeCell ref="AV153:AX153"/>
    <mergeCell ref="AY153:AZ153"/>
    <mergeCell ref="AT154:AU154"/>
    <mergeCell ref="AV154:AX154"/>
    <mergeCell ref="AY154:AZ154"/>
    <mergeCell ref="AT155:AU155"/>
    <mergeCell ref="AV155:AX155"/>
    <mergeCell ref="AY155:AZ155"/>
    <mergeCell ref="AT156:AU156"/>
    <mergeCell ref="AV156:AX156"/>
    <mergeCell ref="AY156:AZ156"/>
    <mergeCell ref="AT157:AU157"/>
    <mergeCell ref="AV157:AX157"/>
    <mergeCell ref="AY157:AZ157"/>
    <mergeCell ref="AT158:AU158"/>
    <mergeCell ref="AV158:AX158"/>
    <mergeCell ref="AY158:AZ158"/>
    <mergeCell ref="AT159:AU159"/>
    <mergeCell ref="AV159:AX159"/>
    <mergeCell ref="AY159:AZ159"/>
    <mergeCell ref="AT160:AU160"/>
    <mergeCell ref="AV160:AX160"/>
    <mergeCell ref="AY160:AZ160"/>
    <mergeCell ref="AS161:BA161"/>
    <mergeCell ref="AT162:AU162"/>
    <mergeCell ref="AV162:AW162"/>
    <mergeCell ref="AX162:AZ162"/>
    <mergeCell ref="AT163:AU163"/>
    <mergeCell ref="AV163:AW163"/>
    <mergeCell ref="AX163:AZ163"/>
    <mergeCell ref="AT164:AU164"/>
    <mergeCell ref="AV164:AW164"/>
    <mergeCell ref="AX164:AZ164"/>
    <mergeCell ref="AT165:AU165"/>
    <mergeCell ref="AV165:AW165"/>
    <mergeCell ref="AX165:AZ165"/>
    <mergeCell ref="AT166:AU166"/>
    <mergeCell ref="AV166:AW166"/>
    <mergeCell ref="AX166:AZ166"/>
    <mergeCell ref="AT167:AU167"/>
    <mergeCell ref="AV167:AW167"/>
    <mergeCell ref="AX167:AZ167"/>
    <mergeCell ref="AT168:AU168"/>
    <mergeCell ref="AV168:AW168"/>
    <mergeCell ref="AX168:AZ168"/>
    <mergeCell ref="AT169:AU169"/>
    <mergeCell ref="AV169:AW169"/>
    <mergeCell ref="AX169:AZ169"/>
    <mergeCell ref="AT170:AU170"/>
    <mergeCell ref="AV170:AW170"/>
    <mergeCell ref="AX170:AZ170"/>
    <mergeCell ref="AT171:AU171"/>
    <mergeCell ref="AV171:AW171"/>
    <mergeCell ref="AX171:AZ171"/>
    <mergeCell ref="AT172:AU172"/>
    <mergeCell ref="AV172:AW172"/>
    <mergeCell ref="AX172:AZ172"/>
    <mergeCell ref="AS173:BA173"/>
    <mergeCell ref="AT174:AU174"/>
    <mergeCell ref="AV174:AW174"/>
    <mergeCell ref="AX174:AZ174"/>
    <mergeCell ref="AT175:AU175"/>
    <mergeCell ref="AV175:AW175"/>
    <mergeCell ref="AX175:AZ175"/>
    <mergeCell ref="AT176:AU176"/>
    <mergeCell ref="AV176:AW176"/>
    <mergeCell ref="AX176:AZ176"/>
    <mergeCell ref="AT177:AU177"/>
    <mergeCell ref="AV177:AW177"/>
    <mergeCell ref="AX177:AZ177"/>
    <mergeCell ref="AT178:AU178"/>
    <mergeCell ref="AV178:AW178"/>
    <mergeCell ref="AX178:AZ178"/>
    <mergeCell ref="AT179:AU179"/>
    <mergeCell ref="AV179:AW179"/>
    <mergeCell ref="AX179:AZ179"/>
    <mergeCell ref="AT180:AU180"/>
    <mergeCell ref="AV180:AW180"/>
    <mergeCell ref="AX180:AZ180"/>
    <mergeCell ref="AT181:AU181"/>
    <mergeCell ref="AV181:AW181"/>
    <mergeCell ref="AX181:AZ181"/>
    <mergeCell ref="AT182:AU182"/>
    <mergeCell ref="AV182:AW182"/>
    <mergeCell ref="AX182:AZ182"/>
    <mergeCell ref="AT183:AU183"/>
    <mergeCell ref="AV183:AW183"/>
    <mergeCell ref="AX183:AZ183"/>
    <mergeCell ref="AT184:AU184"/>
    <mergeCell ref="AV184:AW184"/>
    <mergeCell ref="AX184:AZ184"/>
    <mergeCell ref="AS185:BA185"/>
    <mergeCell ref="AT186:AU186"/>
    <mergeCell ref="AV186:AW186"/>
    <mergeCell ref="AX186:AZ186"/>
    <mergeCell ref="AT187:AU187"/>
    <mergeCell ref="AV187:AW187"/>
    <mergeCell ref="AX187:AZ187"/>
    <mergeCell ref="AT188:AU188"/>
    <mergeCell ref="AV188:AW188"/>
    <mergeCell ref="AX188:AZ188"/>
    <mergeCell ref="AT189:AU189"/>
    <mergeCell ref="AV189:AW189"/>
    <mergeCell ref="AX189:AZ189"/>
    <mergeCell ref="AT190:AU190"/>
    <mergeCell ref="AV190:AW190"/>
    <mergeCell ref="AX190:AZ190"/>
    <mergeCell ref="AT191:AU191"/>
    <mergeCell ref="AV191:AW191"/>
    <mergeCell ref="AX191:AZ191"/>
    <mergeCell ref="AT192:AU192"/>
    <mergeCell ref="AV192:AW192"/>
    <mergeCell ref="AX192:AZ192"/>
    <mergeCell ref="AT193:AU193"/>
    <mergeCell ref="AV193:AW193"/>
    <mergeCell ref="AX193:AZ193"/>
    <mergeCell ref="AT194:AU194"/>
    <mergeCell ref="AV194:AW194"/>
    <mergeCell ref="AX194:AZ194"/>
    <mergeCell ref="AT195:AU195"/>
    <mergeCell ref="AV195:AW195"/>
    <mergeCell ref="AX195:AZ195"/>
    <mergeCell ref="AT196:AU196"/>
    <mergeCell ref="AV196:AW196"/>
    <mergeCell ref="AX196:AZ196"/>
    <mergeCell ref="AS197:BA197"/>
    <mergeCell ref="AT198:AU198"/>
    <mergeCell ref="AV198:AW198"/>
    <mergeCell ref="AX198:AZ198"/>
    <mergeCell ref="AT199:AU199"/>
    <mergeCell ref="AV199:AW199"/>
    <mergeCell ref="AX199:AZ199"/>
    <mergeCell ref="AT200:AU200"/>
    <mergeCell ref="AV200:AW200"/>
    <mergeCell ref="AX200:AZ200"/>
    <mergeCell ref="AT201:AU201"/>
    <mergeCell ref="AV201:AW201"/>
    <mergeCell ref="AX201:AZ201"/>
    <mergeCell ref="AT202:AU202"/>
    <mergeCell ref="AV202:AW202"/>
    <mergeCell ref="AX202:AZ202"/>
    <mergeCell ref="AT203:AU203"/>
    <mergeCell ref="AV203:AW203"/>
    <mergeCell ref="AX203:AZ203"/>
    <mergeCell ref="AT204:AU204"/>
    <mergeCell ref="AV204:AW204"/>
    <mergeCell ref="AX204:AZ204"/>
    <mergeCell ref="AT205:AU205"/>
    <mergeCell ref="AV205:AW205"/>
    <mergeCell ref="AX205:AZ205"/>
    <mergeCell ref="AT206:AU206"/>
    <mergeCell ref="AV206:AW206"/>
    <mergeCell ref="AX206:AZ206"/>
    <mergeCell ref="AT207:AU207"/>
    <mergeCell ref="AV207:AW207"/>
    <mergeCell ref="AX207:AZ207"/>
    <mergeCell ref="AT208:AU208"/>
    <mergeCell ref="AV208:AW208"/>
    <mergeCell ref="AX208:AZ208"/>
    <mergeCell ref="AT209:AU209"/>
    <mergeCell ref="AV209:AW209"/>
    <mergeCell ref="AX209:AZ209"/>
    <mergeCell ref="AT210:AU210"/>
    <mergeCell ref="AV210:AW210"/>
    <mergeCell ref="AX210:AZ210"/>
    <mergeCell ref="AT211:AU211"/>
    <mergeCell ref="AV211:AW211"/>
    <mergeCell ref="AX211:AZ211"/>
    <mergeCell ref="AT212:AU212"/>
    <mergeCell ref="AV212:AW212"/>
    <mergeCell ref="AX212:AZ212"/>
    <mergeCell ref="AS213:BA213"/>
    <mergeCell ref="AT214:AU214"/>
    <mergeCell ref="AV214:AW214"/>
    <mergeCell ref="AX214:AZ214"/>
    <mergeCell ref="AT215:AU215"/>
    <mergeCell ref="AV215:AW215"/>
    <mergeCell ref="AX215:AZ215"/>
    <mergeCell ref="AT216:AU216"/>
    <mergeCell ref="AV216:AW216"/>
    <mergeCell ref="AX216:AZ216"/>
    <mergeCell ref="AT217:AU217"/>
    <mergeCell ref="AV217:AW217"/>
    <mergeCell ref="AX217:AZ217"/>
    <mergeCell ref="AT218:AU218"/>
    <mergeCell ref="AV218:AW218"/>
    <mergeCell ref="AX218:AZ218"/>
    <mergeCell ref="AT219:AU219"/>
    <mergeCell ref="AV219:AW219"/>
    <mergeCell ref="AX219:AZ219"/>
    <mergeCell ref="AS220:BA220"/>
    <mergeCell ref="AT221:AU221"/>
    <mergeCell ref="AV221:AW221"/>
    <mergeCell ref="AX221:AZ221"/>
    <mergeCell ref="AT222:AU222"/>
    <mergeCell ref="AV222:AW222"/>
    <mergeCell ref="AX222:AZ222"/>
    <mergeCell ref="AT223:AU223"/>
    <mergeCell ref="AV223:AW223"/>
    <mergeCell ref="AX223:AZ223"/>
    <mergeCell ref="AT224:AU224"/>
    <mergeCell ref="AV224:AW224"/>
    <mergeCell ref="AX224:AZ224"/>
    <mergeCell ref="AT225:AU225"/>
    <mergeCell ref="AV225:AW225"/>
    <mergeCell ref="AX225:AZ225"/>
    <mergeCell ref="AT226:AU226"/>
    <mergeCell ref="AV226:AW226"/>
    <mergeCell ref="AX226:AZ226"/>
    <mergeCell ref="AT227:AU227"/>
    <mergeCell ref="AV227:AW227"/>
    <mergeCell ref="AX227:AZ227"/>
    <mergeCell ref="AT228:AU228"/>
    <mergeCell ref="AV228:AW228"/>
    <mergeCell ref="AX228:AZ228"/>
    <mergeCell ref="AT229:AU229"/>
    <mergeCell ref="AV229:AW229"/>
    <mergeCell ref="AX229:AZ229"/>
    <mergeCell ref="Y5:Y9"/>
    <mergeCell ref="Y10:Y16"/>
    <mergeCell ref="Y17:Y19"/>
    <mergeCell ref="Y20:Y24"/>
    <mergeCell ref="Y25:Y29"/>
    <mergeCell ref="AC10:AC29"/>
    <mergeCell ref="A1:E2"/>
    <mergeCell ref="G1:K2"/>
    <mergeCell ref="M2:P3"/>
    <mergeCell ref="S2:V4"/>
    <mergeCell ref="A3:E4"/>
    <mergeCell ref="G3:K4"/>
    <mergeCell ref="AT144:AU145"/>
    <mergeCell ref="AY144:AZ14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selection activeCell="E19" sqref="E19"/>
    </sheetView>
  </sheetViews>
  <sheetFormatPr defaultColWidth="9.23076923076923" defaultRowHeight="16.8" outlineLevelCol="5"/>
  <cols>
    <col min="1" max="1" width="5.53846153846154" customWidth="1"/>
    <col min="2" max="2" width="20.0769230769231" customWidth="1"/>
    <col min="3" max="3" width="10.9230769230769" customWidth="1"/>
    <col min="4" max="4" width="7.46153846153846" customWidth="1"/>
  </cols>
  <sheetData>
    <row r="1" ht="26" spans="1:6">
      <c r="A1" s="450" t="s">
        <v>2189</v>
      </c>
      <c r="B1" s="450"/>
      <c r="C1" s="450"/>
      <c r="D1" s="450"/>
      <c r="E1" s="450"/>
      <c r="F1" s="450"/>
    </row>
    <row r="2" spans="1:6">
      <c r="A2" s="451" t="s">
        <v>363</v>
      </c>
      <c r="B2" s="451" t="s">
        <v>2190</v>
      </c>
      <c r="C2" s="451" t="s">
        <v>2191</v>
      </c>
      <c r="D2" s="451" t="s">
        <v>1342</v>
      </c>
      <c r="E2" s="451" t="s">
        <v>882</v>
      </c>
      <c r="F2" s="451" t="s">
        <v>2192</v>
      </c>
    </row>
    <row r="3" spans="1:6">
      <c r="A3" s="452">
        <v>1</v>
      </c>
      <c r="B3" s="453" t="s">
        <v>2193</v>
      </c>
      <c r="C3" s="453" t="s">
        <v>2194</v>
      </c>
      <c r="D3" s="454"/>
      <c r="E3" s="454"/>
      <c r="F3" s="453"/>
    </row>
    <row r="4" spans="1:6">
      <c r="A4" s="452">
        <v>2</v>
      </c>
      <c r="B4" s="453" t="s">
        <v>2193</v>
      </c>
      <c r="C4" s="453" t="s">
        <v>2195</v>
      </c>
      <c r="D4" s="454"/>
      <c r="E4" s="454"/>
      <c r="F4" s="453"/>
    </row>
    <row r="5" spans="1:6">
      <c r="A5" s="452">
        <v>3</v>
      </c>
      <c r="B5" s="453" t="s">
        <v>2196</v>
      </c>
      <c r="C5" s="453" t="s">
        <v>2195</v>
      </c>
      <c r="D5" s="454"/>
      <c r="E5" s="454"/>
      <c r="F5" s="453"/>
    </row>
    <row r="6" spans="1:6">
      <c r="A6" s="452">
        <v>4</v>
      </c>
      <c r="B6" s="453" t="s">
        <v>2197</v>
      </c>
      <c r="C6" s="453" t="s">
        <v>2195</v>
      </c>
      <c r="D6" s="454"/>
      <c r="E6" s="454"/>
      <c r="F6" s="453"/>
    </row>
    <row r="7" spans="1:6">
      <c r="A7" s="452">
        <v>5</v>
      </c>
      <c r="B7" s="453" t="s">
        <v>2198</v>
      </c>
      <c r="C7" s="453" t="s">
        <v>2194</v>
      </c>
      <c r="D7" s="454"/>
      <c r="E7" s="454"/>
      <c r="F7" s="453"/>
    </row>
    <row r="8" spans="1:6">
      <c r="A8" s="452">
        <v>6</v>
      </c>
      <c r="B8" s="453" t="s">
        <v>2199</v>
      </c>
      <c r="C8" s="453" t="s">
        <v>2195</v>
      </c>
      <c r="D8" s="454"/>
      <c r="E8" s="454"/>
      <c r="F8" s="453"/>
    </row>
    <row r="9" spans="1:6">
      <c r="A9" s="452">
        <v>7</v>
      </c>
      <c r="B9" s="453" t="s">
        <v>2200</v>
      </c>
      <c r="C9" s="453" t="s">
        <v>2201</v>
      </c>
      <c r="D9" s="454"/>
      <c r="E9" s="454"/>
      <c r="F9" s="453"/>
    </row>
    <row r="10" spans="1:6">
      <c r="A10" s="452">
        <v>8</v>
      </c>
      <c r="B10" s="453" t="s">
        <v>2202</v>
      </c>
      <c r="C10" s="453" t="s">
        <v>2201</v>
      </c>
      <c r="D10" s="454"/>
      <c r="E10" s="454"/>
      <c r="F10" s="453"/>
    </row>
    <row r="11" spans="1:6">
      <c r="A11" s="452">
        <v>9</v>
      </c>
      <c r="B11" s="453" t="s">
        <v>2203</v>
      </c>
      <c r="C11" s="453" t="s">
        <v>2204</v>
      </c>
      <c r="D11" s="454"/>
      <c r="E11" s="454"/>
      <c r="F11" s="453"/>
    </row>
    <row r="12" spans="1:6">
      <c r="A12" s="452">
        <v>10</v>
      </c>
      <c r="B12" s="453" t="s">
        <v>2205</v>
      </c>
      <c r="C12" s="453" t="s">
        <v>2206</v>
      </c>
      <c r="D12" s="452"/>
      <c r="E12" s="452"/>
      <c r="F12" s="453"/>
    </row>
    <row r="13" spans="1:6">
      <c r="A13" s="452">
        <v>11</v>
      </c>
      <c r="B13" s="453" t="s">
        <v>2207</v>
      </c>
      <c r="C13" s="453" t="s">
        <v>2206</v>
      </c>
      <c r="D13" s="452"/>
      <c r="E13" s="452"/>
      <c r="F13" s="453"/>
    </row>
    <row r="14" spans="1:6">
      <c r="A14" s="452">
        <v>13</v>
      </c>
      <c r="B14" s="453" t="s">
        <v>2207</v>
      </c>
      <c r="C14" s="453" t="s">
        <v>2206</v>
      </c>
      <c r="D14" s="452"/>
      <c r="E14" s="452"/>
      <c r="F14" s="453"/>
    </row>
    <row r="15" spans="1:6">
      <c r="A15" s="452">
        <v>18</v>
      </c>
      <c r="B15" s="453" t="s">
        <v>2207</v>
      </c>
      <c r="C15" s="453" t="s">
        <v>2206</v>
      </c>
      <c r="D15" s="452"/>
      <c r="E15" s="452"/>
      <c r="F15" s="453"/>
    </row>
    <row r="16" spans="1:6">
      <c r="A16" s="452">
        <v>12</v>
      </c>
      <c r="B16" s="453" t="s">
        <v>2207</v>
      </c>
      <c r="C16" s="453" t="s">
        <v>2206</v>
      </c>
      <c r="D16" s="452"/>
      <c r="E16" s="452"/>
      <c r="F16" s="453"/>
    </row>
    <row r="17" spans="1:6">
      <c r="A17" s="452">
        <v>14</v>
      </c>
      <c r="B17" s="453" t="s">
        <v>2207</v>
      </c>
      <c r="C17" s="453" t="s">
        <v>2206</v>
      </c>
      <c r="D17" s="452"/>
      <c r="E17" s="452"/>
      <c r="F17" s="453"/>
    </row>
    <row r="18" spans="1:6">
      <c r="A18" s="452">
        <v>15</v>
      </c>
      <c r="B18" s="453" t="s">
        <v>2207</v>
      </c>
      <c r="C18" s="453" t="s">
        <v>2206</v>
      </c>
      <c r="D18" s="452"/>
      <c r="E18" s="452"/>
      <c r="F18" s="453"/>
    </row>
    <row r="19" spans="1:6">
      <c r="A19" s="452">
        <v>16</v>
      </c>
      <c r="B19" s="453" t="s">
        <v>2207</v>
      </c>
      <c r="C19" s="453" t="s">
        <v>2206</v>
      </c>
      <c r="D19" s="452"/>
      <c r="E19" s="452"/>
      <c r="F19" s="453"/>
    </row>
    <row r="20" spans="1:6">
      <c r="A20" s="452">
        <v>17</v>
      </c>
      <c r="B20" s="453" t="s">
        <v>2207</v>
      </c>
      <c r="C20" s="453" t="s">
        <v>2206</v>
      </c>
      <c r="D20" s="452"/>
      <c r="E20" s="452"/>
      <c r="F20" s="453"/>
    </row>
    <row r="21" spans="1:6">
      <c r="A21" s="452">
        <v>19</v>
      </c>
      <c r="B21" s="453" t="s">
        <v>2207</v>
      </c>
      <c r="C21" s="453" t="s">
        <v>2206</v>
      </c>
      <c r="D21" s="452"/>
      <c r="E21" s="452"/>
      <c r="F21" s="453"/>
    </row>
    <row r="22" spans="1:6">
      <c r="A22" s="452">
        <v>20</v>
      </c>
      <c r="B22" s="453"/>
      <c r="C22" s="453"/>
      <c r="D22" s="452"/>
      <c r="E22" s="452"/>
      <c r="F22" s="453"/>
    </row>
    <row r="23" spans="1:6">
      <c r="A23" s="452">
        <v>21</v>
      </c>
      <c r="B23" s="453"/>
      <c r="C23" s="453"/>
      <c r="D23" s="452"/>
      <c r="E23" s="452"/>
      <c r="F23" s="453"/>
    </row>
    <row r="24" spans="1:6">
      <c r="A24" s="452">
        <v>22</v>
      </c>
      <c r="B24" s="453"/>
      <c r="C24" s="453"/>
      <c r="D24" s="452"/>
      <c r="E24" s="452"/>
      <c r="F24" s="453"/>
    </row>
    <row r="25" spans="1:6">
      <c r="A25" s="452">
        <v>23</v>
      </c>
      <c r="B25" s="453"/>
      <c r="C25" s="453"/>
      <c r="D25" s="452"/>
      <c r="E25" s="452"/>
      <c r="F25" s="453"/>
    </row>
    <row r="26" spans="1:6">
      <c r="A26" s="452">
        <v>24</v>
      </c>
      <c r="B26" s="453"/>
      <c r="C26" s="453"/>
      <c r="D26" s="452"/>
      <c r="E26" s="452"/>
      <c r="F26" s="453"/>
    </row>
    <row r="27" spans="1:6">
      <c r="A27" s="452">
        <v>25</v>
      </c>
      <c r="B27" s="453"/>
      <c r="C27" s="453"/>
      <c r="D27" s="452"/>
      <c r="E27" s="452"/>
      <c r="F27" s="453"/>
    </row>
    <row r="28" spans="1:6">
      <c r="A28" s="452">
        <v>26</v>
      </c>
      <c r="B28" s="453"/>
      <c r="C28" s="453"/>
      <c r="D28" s="452"/>
      <c r="E28" s="452"/>
      <c r="F28" s="453"/>
    </row>
    <row r="29" spans="1:6">
      <c r="A29" s="452">
        <v>27</v>
      </c>
      <c r="B29" s="453"/>
      <c r="C29" s="453"/>
      <c r="D29" s="452"/>
      <c r="E29" s="452"/>
      <c r="F29" s="453"/>
    </row>
    <row r="30" spans="1:6">
      <c r="A30" s="452">
        <v>28</v>
      </c>
      <c r="B30" s="453"/>
      <c r="C30" s="453"/>
      <c r="D30" s="452"/>
      <c r="E30" s="452"/>
      <c r="F30" s="453"/>
    </row>
  </sheetData>
  <mergeCells count="1">
    <mergeCell ref="A1:F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workbookViewId="0">
      <selection activeCell="I2" sqref="I2"/>
    </sheetView>
  </sheetViews>
  <sheetFormatPr defaultColWidth="9.23076923076923" defaultRowHeight="16.8" outlineLevelCol="6"/>
  <cols>
    <col min="2" max="2" width="8.30769230769231" customWidth="1"/>
    <col min="3" max="3" width="26.2884615384615" customWidth="1"/>
    <col min="4" max="4" width="24.3846153846154" customWidth="1"/>
    <col min="5" max="5" width="37.3846153846154" customWidth="1"/>
    <col min="6" max="6" width="8.76923076923077" customWidth="1"/>
  </cols>
  <sheetData>
    <row r="1" ht="26" spans="1:7">
      <c r="A1" s="436" t="s">
        <v>2208</v>
      </c>
      <c r="B1" s="436"/>
      <c r="C1" s="436"/>
      <c r="D1" s="436"/>
      <c r="E1" s="436"/>
      <c r="F1" s="436"/>
      <c r="G1" s="443"/>
    </row>
    <row r="2" ht="51" spans="1:7">
      <c r="A2" s="437" t="s">
        <v>363</v>
      </c>
      <c r="B2" s="437" t="s">
        <v>2209</v>
      </c>
      <c r="C2" s="437" t="s">
        <v>2210</v>
      </c>
      <c r="D2" s="437" t="s">
        <v>2211</v>
      </c>
      <c r="E2" s="437" t="s">
        <v>1602</v>
      </c>
      <c r="F2" s="444" t="s">
        <v>2212</v>
      </c>
      <c r="G2" s="437" t="s">
        <v>10</v>
      </c>
    </row>
    <row r="3" ht="46" spans="1:7">
      <c r="A3" s="438">
        <v>1</v>
      </c>
      <c r="B3" s="439" t="s">
        <v>2213</v>
      </c>
      <c r="C3" s="440" t="s">
        <v>2214</v>
      </c>
      <c r="D3" s="440" t="s">
        <v>2215</v>
      </c>
      <c r="E3" s="438" t="s">
        <v>2216</v>
      </c>
      <c r="F3" s="445"/>
      <c r="G3" s="446"/>
    </row>
    <row r="4" ht="92" spans="1:7">
      <c r="A4" s="438">
        <v>2</v>
      </c>
      <c r="B4" s="439" t="s">
        <v>2217</v>
      </c>
      <c r="C4" s="438" t="s">
        <v>2218</v>
      </c>
      <c r="D4" s="438" t="s">
        <v>2219</v>
      </c>
      <c r="E4" s="440" t="s">
        <v>2220</v>
      </c>
      <c r="F4" s="438">
        <v>500</v>
      </c>
      <c r="G4" s="446"/>
    </row>
    <row r="5" ht="152" spans="1:7">
      <c r="A5" s="438"/>
      <c r="B5" s="439"/>
      <c r="C5" s="438"/>
      <c r="D5" s="438" t="s">
        <v>2221</v>
      </c>
      <c r="E5" s="440" t="s">
        <v>2222</v>
      </c>
      <c r="F5" s="438">
        <v>500</v>
      </c>
      <c r="G5" s="446"/>
    </row>
    <row r="6" ht="122" spans="1:7">
      <c r="A6" s="438"/>
      <c r="B6" s="439"/>
      <c r="C6" s="438"/>
      <c r="D6" s="438" t="s">
        <v>2223</v>
      </c>
      <c r="E6" s="440" t="s">
        <v>2224</v>
      </c>
      <c r="F6" s="438">
        <v>400</v>
      </c>
      <c r="G6" s="446"/>
    </row>
    <row r="7" spans="1:7">
      <c r="A7" s="438"/>
      <c r="B7" s="439"/>
      <c r="C7" s="438"/>
      <c r="D7" s="438" t="s">
        <v>2225</v>
      </c>
      <c r="E7" s="438" t="s">
        <v>2226</v>
      </c>
      <c r="F7" s="438">
        <v>200</v>
      </c>
      <c r="G7" s="446"/>
    </row>
    <row r="8" spans="1:7">
      <c r="A8" s="438"/>
      <c r="B8" s="439"/>
      <c r="C8" s="438"/>
      <c r="D8" s="438" t="s">
        <v>2227</v>
      </c>
      <c r="E8" s="438" t="s">
        <v>2226</v>
      </c>
      <c r="F8" s="438">
        <v>300</v>
      </c>
      <c r="G8" s="446"/>
    </row>
    <row r="9" ht="31" spans="1:7">
      <c r="A9" s="438"/>
      <c r="B9" s="439"/>
      <c r="C9" s="438"/>
      <c r="D9" s="440" t="s">
        <v>2228</v>
      </c>
      <c r="E9" s="438" t="s">
        <v>2229</v>
      </c>
      <c r="F9" s="438">
        <v>1500</v>
      </c>
      <c r="G9" s="446"/>
    </row>
    <row r="10" ht="76" spans="1:7">
      <c r="A10" s="438"/>
      <c r="B10" s="439"/>
      <c r="C10" s="438" t="s">
        <v>2230</v>
      </c>
      <c r="D10" s="438" t="s">
        <v>2231</v>
      </c>
      <c r="E10" s="440" t="s">
        <v>2232</v>
      </c>
      <c r="F10" s="438">
        <v>350</v>
      </c>
      <c r="G10" s="446"/>
    </row>
    <row r="11" spans="1:7">
      <c r="A11" s="438"/>
      <c r="B11" s="439"/>
      <c r="C11" s="438"/>
      <c r="D11" s="438" t="s">
        <v>2233</v>
      </c>
      <c r="E11" s="438" t="s">
        <v>2234</v>
      </c>
      <c r="F11" s="438">
        <v>500</v>
      </c>
      <c r="G11" s="446"/>
    </row>
    <row r="12" ht="61" spans="1:7">
      <c r="A12" s="438"/>
      <c r="B12" s="439"/>
      <c r="C12" s="439" t="s">
        <v>2235</v>
      </c>
      <c r="D12" s="439"/>
      <c r="E12" s="439"/>
      <c r="F12" s="439">
        <f>SUM(F4:F11)</f>
        <v>4250</v>
      </c>
      <c r="G12" s="447" t="s">
        <v>2236</v>
      </c>
    </row>
    <row r="13" ht="76" spans="1:7">
      <c r="A13" s="438">
        <v>3</v>
      </c>
      <c r="B13" s="439" t="s">
        <v>2237</v>
      </c>
      <c r="C13" s="438" t="s">
        <v>2238</v>
      </c>
      <c r="D13" s="438" t="s">
        <v>2239</v>
      </c>
      <c r="E13" s="440" t="s">
        <v>2240</v>
      </c>
      <c r="F13" s="448">
        <v>50000</v>
      </c>
      <c r="G13" s="446"/>
    </row>
    <row r="14" ht="76" spans="1:7">
      <c r="A14" s="438"/>
      <c r="B14" s="439"/>
      <c r="C14" s="438"/>
      <c r="D14" s="438" t="s">
        <v>2241</v>
      </c>
      <c r="E14" s="440" t="s">
        <v>2240</v>
      </c>
      <c r="F14" s="448">
        <v>20000</v>
      </c>
      <c r="G14" s="446"/>
    </row>
    <row r="15" ht="107" spans="1:7">
      <c r="A15" s="438"/>
      <c r="B15" s="439"/>
      <c r="C15" s="438"/>
      <c r="D15" s="438" t="s">
        <v>2242</v>
      </c>
      <c r="E15" s="440" t="s">
        <v>2243</v>
      </c>
      <c r="F15" s="448">
        <v>30000</v>
      </c>
      <c r="G15" s="446"/>
    </row>
    <row r="16" spans="1:7">
      <c r="A16" s="438"/>
      <c r="B16" s="439"/>
      <c r="C16" s="438"/>
      <c r="D16" s="438" t="s">
        <v>2244</v>
      </c>
      <c r="E16" s="438" t="s">
        <v>2245</v>
      </c>
      <c r="F16" s="438" t="s">
        <v>2246</v>
      </c>
      <c r="G16" s="446"/>
    </row>
    <row r="17" ht="76" spans="1:7">
      <c r="A17" s="438"/>
      <c r="B17" s="439"/>
      <c r="C17" s="438"/>
      <c r="D17" s="438" t="s">
        <v>2247</v>
      </c>
      <c r="E17" s="440" t="s">
        <v>2240</v>
      </c>
      <c r="F17" s="448">
        <v>10000</v>
      </c>
      <c r="G17" s="446"/>
    </row>
    <row r="18" ht="137" spans="1:7">
      <c r="A18" s="438"/>
      <c r="B18" s="439"/>
      <c r="C18" s="438"/>
      <c r="D18" s="438" t="s">
        <v>2248</v>
      </c>
      <c r="E18" s="440" t="s">
        <v>2249</v>
      </c>
      <c r="F18" s="438">
        <v>5000</v>
      </c>
      <c r="G18" s="446"/>
    </row>
    <row r="19" ht="152" spans="1:7">
      <c r="A19" s="438"/>
      <c r="B19" s="439"/>
      <c r="C19" s="438"/>
      <c r="D19" s="438" t="s">
        <v>2250</v>
      </c>
      <c r="E19" s="440" t="s">
        <v>2251</v>
      </c>
      <c r="F19" s="448">
        <v>10000</v>
      </c>
      <c r="G19" s="446"/>
    </row>
    <row r="20" spans="1:7">
      <c r="A20" s="438"/>
      <c r="B20" s="439"/>
      <c r="C20" s="438"/>
      <c r="D20" s="438" t="s">
        <v>2252</v>
      </c>
      <c r="E20" s="438" t="s">
        <v>2226</v>
      </c>
      <c r="F20" s="438">
        <v>1000</v>
      </c>
      <c r="G20" s="446"/>
    </row>
    <row r="21" ht="31" spans="1:7">
      <c r="A21" s="438"/>
      <c r="B21" s="439"/>
      <c r="C21" s="438"/>
      <c r="D21" s="440" t="s">
        <v>2228</v>
      </c>
      <c r="E21" s="438" t="s">
        <v>2229</v>
      </c>
      <c r="F21" s="448">
        <v>60000</v>
      </c>
      <c r="G21" s="446"/>
    </row>
    <row r="22" ht="76" spans="1:7">
      <c r="A22" s="438"/>
      <c r="B22" s="439"/>
      <c r="C22" s="438" t="s">
        <v>2230</v>
      </c>
      <c r="D22" s="438" t="s">
        <v>2253</v>
      </c>
      <c r="E22" s="440" t="s">
        <v>2254</v>
      </c>
      <c r="F22" s="448">
        <v>20000</v>
      </c>
      <c r="G22" s="446"/>
    </row>
    <row r="23" ht="183" spans="1:7">
      <c r="A23" s="438"/>
      <c r="B23" s="439"/>
      <c r="C23" s="438"/>
      <c r="D23" s="438" t="s">
        <v>2255</v>
      </c>
      <c r="E23" s="440" t="s">
        <v>2256</v>
      </c>
      <c r="F23" s="448">
        <v>10000</v>
      </c>
      <c r="G23" s="446"/>
    </row>
    <row r="24" ht="183" spans="1:7">
      <c r="A24" s="438"/>
      <c r="B24" s="439"/>
      <c r="C24" s="438"/>
      <c r="D24" s="438" t="s">
        <v>2257</v>
      </c>
      <c r="E24" s="440" t="s">
        <v>2256</v>
      </c>
      <c r="F24" s="448">
        <v>15000</v>
      </c>
      <c r="G24" s="446"/>
    </row>
    <row r="25" ht="76" spans="1:7">
      <c r="A25" s="438"/>
      <c r="B25" s="439"/>
      <c r="C25" s="438"/>
      <c r="D25" s="438" t="s">
        <v>2231</v>
      </c>
      <c r="E25" s="440" t="s">
        <v>2232</v>
      </c>
      <c r="F25" s="438">
        <v>350</v>
      </c>
      <c r="G25" s="446"/>
    </row>
    <row r="26" spans="1:7">
      <c r="A26" s="438"/>
      <c r="B26" s="439"/>
      <c r="C26" s="438"/>
      <c r="D26" s="438" t="s">
        <v>2233</v>
      </c>
      <c r="E26" s="438" t="s">
        <v>2234</v>
      </c>
      <c r="F26" s="438">
        <v>500</v>
      </c>
      <c r="G26" s="446"/>
    </row>
    <row r="27" ht="76" spans="1:7">
      <c r="A27" s="438"/>
      <c r="B27" s="439"/>
      <c r="C27" s="439" t="s">
        <v>2235</v>
      </c>
      <c r="D27" s="439"/>
      <c r="E27" s="439"/>
      <c r="F27" s="449">
        <f>SUM(F17:F26)</f>
        <v>131850</v>
      </c>
      <c r="G27" s="447" t="s">
        <v>2258</v>
      </c>
    </row>
    <row r="28" ht="76" spans="1:7">
      <c r="A28" s="438">
        <v>4</v>
      </c>
      <c r="B28" s="439" t="s">
        <v>2259</v>
      </c>
      <c r="C28" s="438" t="s">
        <v>2238</v>
      </c>
      <c r="D28" s="438" t="s">
        <v>2239</v>
      </c>
      <c r="E28" s="440" t="s">
        <v>2240</v>
      </c>
      <c r="F28" s="448">
        <v>50000</v>
      </c>
      <c r="G28" s="446"/>
    </row>
    <row r="29" ht="76" spans="1:7">
      <c r="A29" s="438"/>
      <c r="B29" s="439"/>
      <c r="C29" s="438"/>
      <c r="D29" s="438" t="s">
        <v>2241</v>
      </c>
      <c r="E29" s="440" t="s">
        <v>2240</v>
      </c>
      <c r="F29" s="448">
        <v>20000</v>
      </c>
      <c r="G29" s="446"/>
    </row>
    <row r="30" ht="107" spans="1:7">
      <c r="A30" s="438"/>
      <c r="B30" s="439"/>
      <c r="C30" s="438"/>
      <c r="D30" s="438" t="s">
        <v>2242</v>
      </c>
      <c r="E30" s="440" t="s">
        <v>2243</v>
      </c>
      <c r="F30" s="448">
        <v>30000</v>
      </c>
      <c r="G30" s="446"/>
    </row>
    <row r="31" spans="1:7">
      <c r="A31" s="438"/>
      <c r="B31" s="439"/>
      <c r="C31" s="438"/>
      <c r="D31" s="438" t="s">
        <v>2244</v>
      </c>
      <c r="E31" s="438" t="s">
        <v>2245</v>
      </c>
      <c r="F31" s="438" t="s">
        <v>2246</v>
      </c>
      <c r="G31" s="446"/>
    </row>
    <row r="32" ht="76" spans="1:7">
      <c r="A32" s="438"/>
      <c r="B32" s="439"/>
      <c r="C32" s="438"/>
      <c r="D32" s="438" t="s">
        <v>2247</v>
      </c>
      <c r="E32" s="440" t="s">
        <v>2240</v>
      </c>
      <c r="F32" s="448">
        <v>10000</v>
      </c>
      <c r="G32" s="446"/>
    </row>
    <row r="33" ht="137" spans="1:7">
      <c r="A33" s="438"/>
      <c r="B33" s="439"/>
      <c r="C33" s="438"/>
      <c r="D33" s="438" t="s">
        <v>2248</v>
      </c>
      <c r="E33" s="440" t="s">
        <v>2249</v>
      </c>
      <c r="F33" s="438">
        <v>100</v>
      </c>
      <c r="G33" s="446"/>
    </row>
    <row r="34" ht="152" spans="1:7">
      <c r="A34" s="438"/>
      <c r="B34" s="439"/>
      <c r="C34" s="438"/>
      <c r="D34" s="438" t="s">
        <v>2250</v>
      </c>
      <c r="E34" s="440" t="s">
        <v>2251</v>
      </c>
      <c r="F34" s="448">
        <v>10000</v>
      </c>
      <c r="G34" s="446"/>
    </row>
    <row r="35" spans="1:7">
      <c r="A35" s="438"/>
      <c r="B35" s="439"/>
      <c r="C35" s="438"/>
      <c r="D35" s="438" t="s">
        <v>2260</v>
      </c>
      <c r="E35" s="438" t="s">
        <v>2226</v>
      </c>
      <c r="F35" s="438">
        <v>2000</v>
      </c>
      <c r="G35" s="446"/>
    </row>
    <row r="36" spans="1:7">
      <c r="A36" s="438"/>
      <c r="B36" s="439"/>
      <c r="C36" s="438"/>
      <c r="D36" s="438" t="s">
        <v>2252</v>
      </c>
      <c r="E36" s="438" t="s">
        <v>2226</v>
      </c>
      <c r="F36" s="438">
        <v>2000</v>
      </c>
      <c r="G36" s="446"/>
    </row>
    <row r="37" ht="31" spans="1:7">
      <c r="A37" s="438"/>
      <c r="B37" s="439"/>
      <c r="C37" s="438"/>
      <c r="D37" s="440" t="s">
        <v>2228</v>
      </c>
      <c r="E37" s="438" t="s">
        <v>2229</v>
      </c>
      <c r="F37" s="448">
        <v>100000</v>
      </c>
      <c r="G37" s="446"/>
    </row>
    <row r="38" ht="76" spans="1:7">
      <c r="A38" s="438"/>
      <c r="B38" s="439"/>
      <c r="C38" s="438" t="s">
        <v>2230</v>
      </c>
      <c r="D38" s="438" t="s">
        <v>2253</v>
      </c>
      <c r="E38" s="440" t="s">
        <v>2254</v>
      </c>
      <c r="F38" s="448">
        <v>20000</v>
      </c>
      <c r="G38" s="446"/>
    </row>
    <row r="39" ht="76" spans="1:7">
      <c r="A39" s="438"/>
      <c r="B39" s="439"/>
      <c r="C39" s="438"/>
      <c r="D39" s="438" t="s">
        <v>2255</v>
      </c>
      <c r="E39" s="440" t="s">
        <v>2254</v>
      </c>
      <c r="F39" s="448">
        <v>10000</v>
      </c>
      <c r="G39" s="446"/>
    </row>
    <row r="40" ht="168" spans="1:7">
      <c r="A40" s="438"/>
      <c r="B40" s="439"/>
      <c r="C40" s="438"/>
      <c r="D40" s="438" t="s">
        <v>2257</v>
      </c>
      <c r="E40" s="440" t="s">
        <v>2261</v>
      </c>
      <c r="F40" s="448">
        <v>15000</v>
      </c>
      <c r="G40" s="446"/>
    </row>
    <row r="41" ht="76" spans="1:7">
      <c r="A41" s="438"/>
      <c r="B41" s="439"/>
      <c r="C41" s="438"/>
      <c r="D41" s="438" t="s">
        <v>2231</v>
      </c>
      <c r="E41" s="440" t="s">
        <v>2232</v>
      </c>
      <c r="F41" s="438">
        <v>350</v>
      </c>
      <c r="G41" s="446"/>
    </row>
    <row r="42" spans="1:7">
      <c r="A42" s="438"/>
      <c r="B42" s="439"/>
      <c r="C42" s="438"/>
      <c r="D42" s="438" t="s">
        <v>2233</v>
      </c>
      <c r="E42" s="438" t="s">
        <v>2234</v>
      </c>
      <c r="F42" s="438">
        <v>500</v>
      </c>
      <c r="G42" s="446"/>
    </row>
    <row r="43" spans="1:7">
      <c r="A43" s="438"/>
      <c r="B43" s="439"/>
      <c r="C43" s="441" t="s">
        <v>2235</v>
      </c>
      <c r="D43" s="441"/>
      <c r="E43" s="441"/>
      <c r="F43" s="448">
        <f>SUM(F32:F42)</f>
        <v>169950</v>
      </c>
      <c r="G43" s="446"/>
    </row>
    <row r="44" ht="17.6" spans="1:7">
      <c r="A44" s="442" t="s">
        <v>2262</v>
      </c>
      <c r="B44" s="442"/>
      <c r="C44" s="442"/>
      <c r="D44" s="442"/>
      <c r="E44" s="442"/>
      <c r="F44" s="442"/>
      <c r="G44" s="442"/>
    </row>
  </sheetData>
  <mergeCells count="17">
    <mergeCell ref="A1:F1"/>
    <mergeCell ref="C12:E12"/>
    <mergeCell ref="C27:E27"/>
    <mergeCell ref="C43:E43"/>
    <mergeCell ref="A44:G44"/>
    <mergeCell ref="A4:A12"/>
    <mergeCell ref="A13:A27"/>
    <mergeCell ref="A28:A43"/>
    <mergeCell ref="B4:B12"/>
    <mergeCell ref="B13:B27"/>
    <mergeCell ref="B28:B43"/>
    <mergeCell ref="C4:C9"/>
    <mergeCell ref="C10:C11"/>
    <mergeCell ref="C13:C21"/>
    <mergeCell ref="C22:C26"/>
    <mergeCell ref="C28:C37"/>
    <mergeCell ref="C38:C4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6"/>
  <sheetViews>
    <sheetView workbookViewId="0">
      <selection activeCell="B22" sqref="B22:C22"/>
    </sheetView>
  </sheetViews>
  <sheetFormatPr defaultColWidth="9.55769230769231" defaultRowHeight="17.6" outlineLevelCol="7"/>
  <cols>
    <col min="1" max="1" width="17.3653846153846" style="383" customWidth="1"/>
    <col min="2" max="2" width="26.25" style="383" customWidth="1"/>
    <col min="3" max="3" width="41.5961538461538" style="383" customWidth="1"/>
    <col min="4" max="4" width="18.9807692307692" style="383" customWidth="1"/>
    <col min="5" max="5" width="23.5576923076923" style="383" customWidth="1"/>
    <col min="6" max="6" width="36.0769230769231" style="383" customWidth="1"/>
    <col min="7" max="7" width="23.1538461538462" style="383" customWidth="1"/>
    <col min="8" max="8" width="21.9423076923077" style="383" customWidth="1"/>
    <col min="9" max="16384" width="9.55769230769231" style="383"/>
  </cols>
  <sheetData>
    <row r="1" s="383" customFormat="1" ht="28.8" spans="1:6">
      <c r="A1" s="386" t="s">
        <v>2263</v>
      </c>
      <c r="B1" s="386"/>
      <c r="C1" s="386"/>
      <c r="D1" s="386"/>
      <c r="E1" s="386"/>
      <c r="F1" s="386"/>
    </row>
    <row r="2" s="383" customFormat="1" spans="1:6">
      <c r="A2" s="387" t="s">
        <v>2264</v>
      </c>
      <c r="B2" s="387"/>
      <c r="C2" s="387"/>
      <c r="D2" s="387"/>
      <c r="E2" s="387"/>
      <c r="F2" s="387"/>
    </row>
    <row r="3" s="383" customFormat="1" ht="23.1" customHeight="1" spans="1:8">
      <c r="A3" s="388" t="s">
        <v>1304</v>
      </c>
      <c r="B3" s="388" t="s">
        <v>2265</v>
      </c>
      <c r="C3" s="388"/>
      <c r="D3" s="388" t="s">
        <v>620</v>
      </c>
      <c r="E3" s="421" t="s">
        <v>621</v>
      </c>
      <c r="F3" s="422" t="s">
        <v>2266</v>
      </c>
      <c r="G3" s="423"/>
      <c r="H3" s="423"/>
    </row>
    <row r="4" s="384" customFormat="1" ht="17.1" customHeight="1" spans="1:6">
      <c r="A4" s="389" t="s">
        <v>1370</v>
      </c>
      <c r="B4" s="390" t="s">
        <v>2267</v>
      </c>
      <c r="C4" s="390"/>
      <c r="D4" s="390"/>
      <c r="E4" s="390"/>
      <c r="F4" s="390"/>
    </row>
    <row r="5" s="161" customFormat="1" ht="17.1" customHeight="1" spans="1:6">
      <c r="A5" s="389"/>
      <c r="B5" s="391" t="s">
        <v>2268</v>
      </c>
      <c r="C5" s="391"/>
      <c r="D5" s="392">
        <v>108</v>
      </c>
      <c r="E5" s="424" t="s">
        <v>51</v>
      </c>
      <c r="F5" s="425" t="s">
        <v>2269</v>
      </c>
    </row>
    <row r="6" s="384" customFormat="1" ht="17.1" customHeight="1" spans="1:7">
      <c r="A6" s="389"/>
      <c r="B6" s="391" t="s">
        <v>2270</v>
      </c>
      <c r="C6" s="391"/>
      <c r="D6" s="393">
        <v>7</v>
      </c>
      <c r="E6" s="393" t="s">
        <v>64</v>
      </c>
      <c r="F6" s="425" t="s">
        <v>2269</v>
      </c>
      <c r="G6" s="426"/>
    </row>
    <row r="7" s="384" customFormat="1" ht="17.1" customHeight="1" spans="1:6">
      <c r="A7" s="389"/>
      <c r="B7" s="391" t="s">
        <v>2271</v>
      </c>
      <c r="C7" s="391"/>
      <c r="D7" s="393">
        <v>4</v>
      </c>
      <c r="E7" s="393" t="s">
        <v>134</v>
      </c>
      <c r="F7" s="425" t="s">
        <v>2269</v>
      </c>
    </row>
    <row r="8" s="384" customFormat="1" ht="17.1" customHeight="1" spans="1:6">
      <c r="A8" s="389"/>
      <c r="B8" s="391" t="s">
        <v>2272</v>
      </c>
      <c r="C8" s="391"/>
      <c r="D8" s="393">
        <v>1</v>
      </c>
      <c r="E8" s="393" t="s">
        <v>134</v>
      </c>
      <c r="F8" s="425" t="s">
        <v>2269</v>
      </c>
    </row>
    <row r="9" s="384" customFormat="1" ht="17.1" customHeight="1" spans="1:6">
      <c r="A9" s="389"/>
      <c r="B9" s="391" t="s">
        <v>2273</v>
      </c>
      <c r="C9" s="391"/>
      <c r="D9" s="393">
        <v>1</v>
      </c>
      <c r="E9" s="393" t="s">
        <v>134</v>
      </c>
      <c r="F9" s="425" t="s">
        <v>2269</v>
      </c>
    </row>
    <row r="10" s="385" customFormat="1" ht="17.1" customHeight="1" spans="1:6">
      <c r="A10" s="389"/>
      <c r="B10" s="391" t="s">
        <v>2274</v>
      </c>
      <c r="C10" s="391"/>
      <c r="D10" s="393">
        <v>2</v>
      </c>
      <c r="E10" s="393" t="s">
        <v>134</v>
      </c>
      <c r="F10" s="425" t="s">
        <v>2269</v>
      </c>
    </row>
    <row r="11" s="385" customFormat="1" spans="1:6">
      <c r="A11" s="389"/>
      <c r="B11" s="391" t="s">
        <v>2275</v>
      </c>
      <c r="C11" s="391"/>
      <c r="D11" s="393">
        <v>6</v>
      </c>
      <c r="E11" s="393" t="s">
        <v>2276</v>
      </c>
      <c r="F11" s="425" t="s">
        <v>2269</v>
      </c>
    </row>
    <row r="12" s="384" customFormat="1" spans="1:6">
      <c r="A12" s="389"/>
      <c r="B12" s="394" t="s">
        <v>2277</v>
      </c>
      <c r="C12" s="395"/>
      <c r="D12" s="393">
        <v>2</v>
      </c>
      <c r="E12" s="393" t="s">
        <v>134</v>
      </c>
      <c r="F12" s="425" t="s">
        <v>2269</v>
      </c>
    </row>
    <row r="13" s="385" customFormat="1" ht="17.1" customHeight="1" spans="1:6">
      <c r="A13" s="389"/>
      <c r="B13" s="391" t="s">
        <v>2278</v>
      </c>
      <c r="C13" s="391"/>
      <c r="D13" s="393">
        <v>5</v>
      </c>
      <c r="E13" s="393" t="s">
        <v>134</v>
      </c>
      <c r="F13" s="425" t="s">
        <v>2269</v>
      </c>
    </row>
    <row r="14" s="385" customFormat="1" spans="1:6">
      <c r="A14" s="389"/>
      <c r="B14" s="391" t="s">
        <v>2279</v>
      </c>
      <c r="C14" s="391"/>
      <c r="D14" s="393">
        <v>2</v>
      </c>
      <c r="E14" s="393" t="s">
        <v>134</v>
      </c>
      <c r="F14" s="425" t="s">
        <v>2269</v>
      </c>
    </row>
    <row r="15" s="385" customFormat="1" ht="17.1" customHeight="1" spans="1:6">
      <c r="A15" s="389"/>
      <c r="B15" s="391" t="s">
        <v>2280</v>
      </c>
      <c r="C15" s="391"/>
      <c r="D15" s="393">
        <v>2</v>
      </c>
      <c r="E15" s="393" t="s">
        <v>64</v>
      </c>
      <c r="F15" s="425" t="s">
        <v>2269</v>
      </c>
    </row>
    <row r="16" s="384" customFormat="1" spans="1:6">
      <c r="A16" s="389"/>
      <c r="B16" s="396" t="s">
        <v>2281</v>
      </c>
      <c r="C16" s="396"/>
      <c r="D16" s="393">
        <v>1</v>
      </c>
      <c r="E16" s="393" t="s">
        <v>1715</v>
      </c>
      <c r="F16" s="425" t="s">
        <v>2269</v>
      </c>
    </row>
    <row r="17" s="384" customFormat="1" spans="1:6">
      <c r="A17" s="389"/>
      <c r="B17" s="397" t="s">
        <v>2282</v>
      </c>
      <c r="C17" s="397"/>
      <c r="D17" s="397"/>
      <c r="E17" s="397"/>
      <c r="F17" s="397"/>
    </row>
    <row r="18" s="385" customFormat="1" spans="1:6">
      <c r="A18" s="389"/>
      <c r="B18" s="398" t="s">
        <v>2283</v>
      </c>
      <c r="C18" s="398"/>
      <c r="D18" s="393">
        <v>12</v>
      </c>
      <c r="E18" s="393" t="s">
        <v>2284</v>
      </c>
      <c r="F18" s="425" t="s">
        <v>2269</v>
      </c>
    </row>
    <row r="19" s="385" customFormat="1" ht="17.1" customHeight="1" spans="1:6">
      <c r="A19" s="389"/>
      <c r="B19" s="398" t="s">
        <v>2285</v>
      </c>
      <c r="C19" s="398"/>
      <c r="D19" s="393">
        <v>4</v>
      </c>
      <c r="E19" s="393" t="s">
        <v>2284</v>
      </c>
      <c r="F19" s="425" t="s">
        <v>2269</v>
      </c>
    </row>
    <row r="20" s="385" customFormat="1" ht="17.1" customHeight="1" spans="1:6">
      <c r="A20" s="389"/>
      <c r="B20" s="398" t="s">
        <v>2286</v>
      </c>
      <c r="C20" s="398"/>
      <c r="D20" s="393">
        <v>4</v>
      </c>
      <c r="E20" s="393" t="s">
        <v>2284</v>
      </c>
      <c r="F20" s="425" t="s">
        <v>2269</v>
      </c>
    </row>
    <row r="21" s="385" customFormat="1" spans="1:6">
      <c r="A21" s="389"/>
      <c r="B21" s="398" t="s">
        <v>2287</v>
      </c>
      <c r="C21" s="398"/>
      <c r="D21" s="393">
        <v>4</v>
      </c>
      <c r="E21" s="393" t="s">
        <v>2284</v>
      </c>
      <c r="F21" s="425" t="s">
        <v>2269</v>
      </c>
    </row>
    <row r="22" s="385" customFormat="1" spans="1:6">
      <c r="A22" s="389"/>
      <c r="B22" s="398" t="s">
        <v>2288</v>
      </c>
      <c r="C22" s="398"/>
      <c r="D22" s="393">
        <v>12</v>
      </c>
      <c r="E22" s="393" t="s">
        <v>134</v>
      </c>
      <c r="F22" s="425" t="s">
        <v>2269</v>
      </c>
    </row>
    <row r="23" s="385" customFormat="1" ht="17.1" customHeight="1" spans="1:6">
      <c r="A23" s="389"/>
      <c r="B23" s="398" t="s">
        <v>2289</v>
      </c>
      <c r="C23" s="398"/>
      <c r="D23" s="393">
        <v>2</v>
      </c>
      <c r="E23" s="393" t="s">
        <v>134</v>
      </c>
      <c r="F23" s="425" t="s">
        <v>2269</v>
      </c>
    </row>
    <row r="24" s="385" customFormat="1" spans="1:6">
      <c r="A24" s="389"/>
      <c r="B24" s="398" t="s">
        <v>2290</v>
      </c>
      <c r="C24" s="398"/>
      <c r="D24" s="393">
        <v>1</v>
      </c>
      <c r="E24" s="393" t="s">
        <v>134</v>
      </c>
      <c r="F24" s="425" t="s">
        <v>2269</v>
      </c>
    </row>
    <row r="25" s="385" customFormat="1" ht="17.1" customHeight="1" spans="1:6">
      <c r="A25" s="389"/>
      <c r="B25" s="398" t="s">
        <v>2291</v>
      </c>
      <c r="C25" s="398"/>
      <c r="D25" s="393">
        <v>2</v>
      </c>
      <c r="E25" s="393" t="s">
        <v>19</v>
      </c>
      <c r="F25" s="425" t="s">
        <v>2269</v>
      </c>
    </row>
    <row r="26" s="385" customFormat="1" ht="17.1" customHeight="1" spans="1:6">
      <c r="A26" s="389"/>
      <c r="B26" s="398" t="s">
        <v>2292</v>
      </c>
      <c r="C26" s="398"/>
      <c r="D26" s="393">
        <v>10</v>
      </c>
      <c r="E26" s="393" t="s">
        <v>2284</v>
      </c>
      <c r="F26" s="425" t="s">
        <v>2269</v>
      </c>
    </row>
    <row r="27" s="385" customFormat="1" ht="17.1" customHeight="1" spans="1:6">
      <c r="A27" s="389"/>
      <c r="B27" s="399" t="s">
        <v>2293</v>
      </c>
      <c r="C27" s="400"/>
      <c r="D27" s="393">
        <v>5</v>
      </c>
      <c r="E27" s="393" t="s">
        <v>19</v>
      </c>
      <c r="F27" s="425" t="s">
        <v>2269</v>
      </c>
    </row>
    <row r="28" s="385" customFormat="1" ht="17.1" customHeight="1" spans="1:6">
      <c r="A28" s="389"/>
      <c r="B28" s="398" t="s">
        <v>2294</v>
      </c>
      <c r="C28" s="398"/>
      <c r="D28" s="393">
        <v>2</v>
      </c>
      <c r="E28" s="393" t="s">
        <v>134</v>
      </c>
      <c r="F28" s="425" t="s">
        <v>2269</v>
      </c>
    </row>
    <row r="29" s="384" customFormat="1" ht="17.1" customHeight="1" spans="1:6">
      <c r="A29" s="389"/>
      <c r="B29" s="398" t="s">
        <v>2295</v>
      </c>
      <c r="C29" s="398"/>
      <c r="D29" s="393">
        <v>1</v>
      </c>
      <c r="E29" s="393" t="s">
        <v>134</v>
      </c>
      <c r="F29" s="425" t="s">
        <v>2269</v>
      </c>
    </row>
    <row r="30" s="384" customFormat="1" spans="1:6">
      <c r="A30" s="389"/>
      <c r="B30" s="398" t="s">
        <v>2296</v>
      </c>
      <c r="C30" s="398"/>
      <c r="D30" s="393">
        <v>1</v>
      </c>
      <c r="E30" s="393" t="s">
        <v>1715</v>
      </c>
      <c r="F30" s="425" t="s">
        <v>2269</v>
      </c>
    </row>
    <row r="31" s="384" customFormat="1" spans="1:6">
      <c r="A31" s="389"/>
      <c r="B31" s="397" t="s">
        <v>2297</v>
      </c>
      <c r="C31" s="397"/>
      <c r="D31" s="397"/>
      <c r="E31" s="397"/>
      <c r="F31" s="397"/>
    </row>
    <row r="32" s="385" customFormat="1" ht="18.95" customHeight="1" spans="1:6">
      <c r="A32" s="389"/>
      <c r="B32" s="401" t="s">
        <v>2298</v>
      </c>
      <c r="C32" s="402"/>
      <c r="D32" s="403">
        <v>10</v>
      </c>
      <c r="E32" s="393" t="s">
        <v>2284</v>
      </c>
      <c r="F32" s="425" t="s">
        <v>2269</v>
      </c>
    </row>
    <row r="33" s="385" customFormat="1" ht="17.1" customHeight="1" spans="1:6">
      <c r="A33" s="389"/>
      <c r="B33" s="401" t="s">
        <v>2299</v>
      </c>
      <c r="C33" s="402"/>
      <c r="D33" s="403">
        <v>6</v>
      </c>
      <c r="E33" s="393" t="s">
        <v>134</v>
      </c>
      <c r="F33" s="425" t="s">
        <v>2269</v>
      </c>
    </row>
    <row r="34" s="385" customFormat="1" ht="17.1" customHeight="1" spans="1:6">
      <c r="A34" s="389"/>
      <c r="B34" s="404" t="s">
        <v>2300</v>
      </c>
      <c r="C34" s="404"/>
      <c r="D34" s="403">
        <v>18</v>
      </c>
      <c r="E34" s="393" t="s">
        <v>134</v>
      </c>
      <c r="F34" s="425" t="s">
        <v>2269</v>
      </c>
    </row>
    <row r="35" s="385" customFormat="1" ht="17.1" customHeight="1" spans="1:6">
      <c r="A35" s="389"/>
      <c r="B35" s="405" t="s">
        <v>2301</v>
      </c>
      <c r="C35" s="406"/>
      <c r="D35" s="403">
        <v>32</v>
      </c>
      <c r="E35" s="393" t="s">
        <v>2284</v>
      </c>
      <c r="F35" s="425" t="s">
        <v>2269</v>
      </c>
    </row>
    <row r="36" s="385" customFormat="1" ht="17.1" customHeight="1" spans="1:6">
      <c r="A36" s="389"/>
      <c r="B36" s="404" t="s">
        <v>2302</v>
      </c>
      <c r="C36" s="404"/>
      <c r="D36" s="403">
        <v>1</v>
      </c>
      <c r="E36" s="393" t="s">
        <v>134</v>
      </c>
      <c r="F36" s="425" t="s">
        <v>2269</v>
      </c>
    </row>
    <row r="37" s="385" customFormat="1" ht="17.1" customHeight="1" spans="1:6">
      <c r="A37" s="389"/>
      <c r="B37" s="404" t="s">
        <v>2303</v>
      </c>
      <c r="C37" s="404"/>
      <c r="D37" s="403">
        <v>1</v>
      </c>
      <c r="E37" s="393" t="s">
        <v>134</v>
      </c>
      <c r="F37" s="425" t="s">
        <v>2269</v>
      </c>
    </row>
    <row r="38" s="385" customFormat="1" ht="17.1" customHeight="1" spans="1:6">
      <c r="A38" s="389"/>
      <c r="B38" s="404" t="s">
        <v>2304</v>
      </c>
      <c r="C38" s="404"/>
      <c r="D38" s="403">
        <v>2</v>
      </c>
      <c r="E38" s="393" t="s">
        <v>134</v>
      </c>
      <c r="F38" s="425" t="s">
        <v>2269</v>
      </c>
    </row>
    <row r="39" s="385" customFormat="1" ht="17.1" customHeight="1" spans="1:6">
      <c r="A39" s="389"/>
      <c r="B39" s="404" t="s">
        <v>2305</v>
      </c>
      <c r="C39" s="404"/>
      <c r="D39" s="403">
        <v>100</v>
      </c>
      <c r="E39" s="393" t="s">
        <v>208</v>
      </c>
      <c r="F39" s="425" t="s">
        <v>2269</v>
      </c>
    </row>
    <row r="40" s="384" customFormat="1" ht="17.1" customHeight="1" spans="1:6">
      <c r="A40" s="389"/>
      <c r="B40" s="404" t="s">
        <v>2306</v>
      </c>
      <c r="C40" s="404"/>
      <c r="D40" s="403">
        <v>10</v>
      </c>
      <c r="E40" s="393" t="s">
        <v>134</v>
      </c>
      <c r="F40" s="425" t="s">
        <v>2269</v>
      </c>
    </row>
    <row r="41" s="384" customFormat="1" ht="17.1" customHeight="1" spans="1:6">
      <c r="A41" s="389"/>
      <c r="B41" s="404" t="s">
        <v>2307</v>
      </c>
      <c r="C41" s="404"/>
      <c r="D41" s="403">
        <v>1</v>
      </c>
      <c r="E41" s="393" t="s">
        <v>64</v>
      </c>
      <c r="F41" s="425" t="s">
        <v>2269</v>
      </c>
    </row>
    <row r="42" s="384" customFormat="1" ht="17.1" customHeight="1" spans="1:6">
      <c r="A42" s="389"/>
      <c r="B42" s="404" t="s">
        <v>203</v>
      </c>
      <c r="C42" s="404"/>
      <c r="D42" s="403">
        <v>3</v>
      </c>
      <c r="E42" s="393" t="s">
        <v>134</v>
      </c>
      <c r="F42" s="425" t="s">
        <v>2269</v>
      </c>
    </row>
    <row r="43" s="384" customFormat="1" ht="17.1" customHeight="1" spans="1:6">
      <c r="A43" s="389"/>
      <c r="B43" s="404" t="s">
        <v>2308</v>
      </c>
      <c r="C43" s="404"/>
      <c r="D43" s="403">
        <v>1</v>
      </c>
      <c r="E43" s="393" t="s">
        <v>1715</v>
      </c>
      <c r="F43" s="425" t="s">
        <v>2269</v>
      </c>
    </row>
    <row r="44" s="384" customFormat="1" spans="1:6">
      <c r="A44" s="389" t="s">
        <v>2309</v>
      </c>
      <c r="B44" s="407" t="s">
        <v>2267</v>
      </c>
      <c r="C44" s="408"/>
      <c r="D44" s="408"/>
      <c r="E44" s="408"/>
      <c r="F44" s="427"/>
    </row>
    <row r="45" s="161" customFormat="1" ht="17.1" customHeight="1" spans="1:6">
      <c r="A45" s="389"/>
      <c r="B45" s="394" t="s">
        <v>2310</v>
      </c>
      <c r="C45" s="395"/>
      <c r="D45" s="392">
        <v>28</v>
      </c>
      <c r="E45" s="424" t="s">
        <v>51</v>
      </c>
      <c r="F45" s="425" t="s">
        <v>2269</v>
      </c>
    </row>
    <row r="46" s="384" customFormat="1" ht="17.1" customHeight="1" spans="1:7">
      <c r="A46" s="389"/>
      <c r="B46" s="394" t="s">
        <v>2270</v>
      </c>
      <c r="C46" s="395"/>
      <c r="D46" s="393">
        <v>2</v>
      </c>
      <c r="E46" s="393" t="s">
        <v>64</v>
      </c>
      <c r="F46" s="425" t="s">
        <v>2269</v>
      </c>
      <c r="G46" s="426"/>
    </row>
    <row r="47" s="384" customFormat="1" ht="17.1" customHeight="1" spans="1:6">
      <c r="A47" s="389"/>
      <c r="B47" s="394" t="s">
        <v>2271</v>
      </c>
      <c r="C47" s="395"/>
      <c r="D47" s="393">
        <v>2</v>
      </c>
      <c r="E47" s="393" t="s">
        <v>134</v>
      </c>
      <c r="F47" s="425" t="s">
        <v>2269</v>
      </c>
    </row>
    <row r="48" s="385" customFormat="1" ht="17.1" customHeight="1" spans="1:6">
      <c r="A48" s="389"/>
      <c r="B48" s="399" t="s">
        <v>2311</v>
      </c>
      <c r="C48" s="400"/>
      <c r="D48" s="393">
        <v>1</v>
      </c>
      <c r="E48" s="393" t="s">
        <v>134</v>
      </c>
      <c r="F48" s="425" t="s">
        <v>2269</v>
      </c>
    </row>
    <row r="49" s="384" customFormat="1" ht="17.1" customHeight="1" spans="1:6">
      <c r="A49" s="389"/>
      <c r="B49" s="409" t="s">
        <v>2278</v>
      </c>
      <c r="C49" s="410"/>
      <c r="D49" s="411">
        <v>1</v>
      </c>
      <c r="E49" s="411" t="s">
        <v>134</v>
      </c>
      <c r="F49" s="425" t="s">
        <v>2269</v>
      </c>
    </row>
    <row r="50" s="385" customFormat="1" spans="1:6">
      <c r="A50" s="389"/>
      <c r="B50" s="412" t="s">
        <v>2280</v>
      </c>
      <c r="C50" s="413"/>
      <c r="D50" s="411">
        <v>1</v>
      </c>
      <c r="E50" s="411" t="s">
        <v>64</v>
      </c>
      <c r="F50" s="425" t="s">
        <v>2269</v>
      </c>
    </row>
    <row r="51" s="384" customFormat="1" spans="1:6">
      <c r="A51" s="389"/>
      <c r="B51" s="409" t="s">
        <v>2279</v>
      </c>
      <c r="C51" s="410"/>
      <c r="D51" s="411">
        <v>2</v>
      </c>
      <c r="E51" s="411" t="s">
        <v>134</v>
      </c>
      <c r="F51" s="425" t="s">
        <v>2269</v>
      </c>
    </row>
    <row r="52" s="384" customFormat="1" spans="1:6">
      <c r="A52" s="389"/>
      <c r="B52" s="412" t="s">
        <v>203</v>
      </c>
      <c r="C52" s="413"/>
      <c r="D52" s="411">
        <v>1</v>
      </c>
      <c r="E52" s="411" t="s">
        <v>134</v>
      </c>
      <c r="F52" s="425" t="s">
        <v>2269</v>
      </c>
    </row>
    <row r="53" s="384" customFormat="1" ht="17.1" customHeight="1" spans="1:6">
      <c r="A53" s="389"/>
      <c r="B53" s="414" t="s">
        <v>2282</v>
      </c>
      <c r="C53" s="415"/>
      <c r="D53" s="415"/>
      <c r="E53" s="415"/>
      <c r="F53" s="428"/>
    </row>
    <row r="54" s="384" customFormat="1" ht="17.1" customHeight="1" spans="1:6">
      <c r="A54" s="389"/>
      <c r="B54" s="399" t="s">
        <v>2312</v>
      </c>
      <c r="C54" s="400"/>
      <c r="D54" s="411">
        <v>4</v>
      </c>
      <c r="E54" s="411" t="s">
        <v>1634</v>
      </c>
      <c r="F54" s="429" t="s">
        <v>2269</v>
      </c>
    </row>
    <row r="55" s="384" customFormat="1" ht="17.1" customHeight="1" spans="1:6">
      <c r="A55" s="389"/>
      <c r="B55" s="399" t="s">
        <v>2313</v>
      </c>
      <c r="C55" s="400"/>
      <c r="D55" s="411">
        <v>2</v>
      </c>
      <c r="E55" s="411" t="s">
        <v>1634</v>
      </c>
      <c r="F55" s="429" t="s">
        <v>2269</v>
      </c>
    </row>
    <row r="56" s="384" customFormat="1" ht="17.1" customHeight="1" spans="1:6">
      <c r="A56" s="389"/>
      <c r="B56" s="399" t="s">
        <v>2314</v>
      </c>
      <c r="C56" s="400"/>
      <c r="D56" s="411">
        <v>2</v>
      </c>
      <c r="E56" s="411" t="s">
        <v>1634</v>
      </c>
      <c r="F56" s="429" t="s">
        <v>2269</v>
      </c>
    </row>
    <row r="57" s="384" customFormat="1" spans="1:6">
      <c r="A57" s="389"/>
      <c r="B57" s="399" t="s">
        <v>2315</v>
      </c>
      <c r="C57" s="400"/>
      <c r="D57" s="411">
        <v>1</v>
      </c>
      <c r="E57" s="411" t="s">
        <v>134</v>
      </c>
      <c r="F57" s="429" t="s">
        <v>2269</v>
      </c>
    </row>
    <row r="58" s="384" customFormat="1" ht="18" customHeight="1" spans="1:6">
      <c r="A58" s="389"/>
      <c r="B58" s="399" t="s">
        <v>2316</v>
      </c>
      <c r="C58" s="400"/>
      <c r="D58" s="411">
        <v>1</v>
      </c>
      <c r="E58" s="411" t="s">
        <v>134</v>
      </c>
      <c r="F58" s="429" t="s">
        <v>2269</v>
      </c>
    </row>
    <row r="59" s="384" customFormat="1" ht="17.1" customHeight="1" spans="1:6">
      <c r="A59" s="389"/>
      <c r="B59" s="399" t="s">
        <v>2291</v>
      </c>
      <c r="C59" s="400"/>
      <c r="D59" s="411">
        <v>2</v>
      </c>
      <c r="E59" s="411" t="s">
        <v>19</v>
      </c>
      <c r="F59" s="429" t="s">
        <v>2269</v>
      </c>
    </row>
    <row r="60" s="384" customFormat="1" ht="18" customHeight="1" spans="1:6">
      <c r="A60" s="389"/>
      <c r="B60" s="399" t="s">
        <v>2292</v>
      </c>
      <c r="C60" s="400"/>
      <c r="D60" s="411">
        <v>4</v>
      </c>
      <c r="E60" s="411" t="s">
        <v>2284</v>
      </c>
      <c r="F60" s="429" t="s">
        <v>2269</v>
      </c>
    </row>
    <row r="61" s="384" customFormat="1" ht="17.1" customHeight="1" spans="1:6">
      <c r="A61" s="389"/>
      <c r="B61" s="399" t="s">
        <v>2317</v>
      </c>
      <c r="C61" s="400"/>
      <c r="D61" s="411">
        <v>1</v>
      </c>
      <c r="E61" s="411" t="s">
        <v>134</v>
      </c>
      <c r="F61" s="429" t="s">
        <v>2269</v>
      </c>
    </row>
    <row r="62" s="384" customFormat="1" ht="17.1" customHeight="1" spans="1:6">
      <c r="A62" s="389"/>
      <c r="B62" s="416" t="s">
        <v>2297</v>
      </c>
      <c r="C62" s="417"/>
      <c r="D62" s="417"/>
      <c r="E62" s="417"/>
      <c r="F62" s="417"/>
    </row>
    <row r="63" s="384" customFormat="1" ht="17.1" customHeight="1" spans="1:6">
      <c r="A63" s="389"/>
      <c r="B63" s="418" t="s">
        <v>203</v>
      </c>
      <c r="C63" s="419"/>
      <c r="D63" s="420">
        <v>2</v>
      </c>
      <c r="E63" s="411" t="s">
        <v>134</v>
      </c>
      <c r="F63" s="430" t="s">
        <v>2269</v>
      </c>
    </row>
    <row r="64" s="384" customFormat="1" spans="1:6">
      <c r="A64" s="389"/>
      <c r="B64" s="401" t="s">
        <v>2299</v>
      </c>
      <c r="C64" s="402"/>
      <c r="D64" s="420">
        <v>2</v>
      </c>
      <c r="E64" s="411" t="s">
        <v>134</v>
      </c>
      <c r="F64" s="430" t="s">
        <v>2269</v>
      </c>
    </row>
    <row r="65" s="384" customFormat="1" ht="17.1" customHeight="1" spans="1:6">
      <c r="A65" s="389"/>
      <c r="B65" s="401" t="s">
        <v>2318</v>
      </c>
      <c r="C65" s="402"/>
      <c r="D65" s="420">
        <v>4</v>
      </c>
      <c r="E65" s="411" t="s">
        <v>134</v>
      </c>
      <c r="F65" s="430" t="s">
        <v>2269</v>
      </c>
    </row>
    <row r="66" s="384" customFormat="1" ht="17.1" customHeight="1" spans="1:6">
      <c r="A66" s="389"/>
      <c r="B66" s="405" t="s">
        <v>2301</v>
      </c>
      <c r="C66" s="406"/>
      <c r="D66" s="420">
        <v>12</v>
      </c>
      <c r="E66" s="411" t="s">
        <v>2284</v>
      </c>
      <c r="F66" s="430" t="s">
        <v>2269</v>
      </c>
    </row>
    <row r="67" s="384" customFormat="1" spans="1:6">
      <c r="A67" s="389"/>
      <c r="B67" s="431" t="s">
        <v>2319</v>
      </c>
      <c r="C67" s="431"/>
      <c r="D67" s="420">
        <v>1</v>
      </c>
      <c r="E67" s="411" t="s">
        <v>134</v>
      </c>
      <c r="F67" s="430" t="s">
        <v>2269</v>
      </c>
    </row>
    <row r="68" s="384" customFormat="1" ht="17.1" customHeight="1" spans="1:6">
      <c r="A68" s="389"/>
      <c r="B68" s="431" t="s">
        <v>2320</v>
      </c>
      <c r="C68" s="431"/>
      <c r="D68" s="420">
        <v>40</v>
      </c>
      <c r="E68" s="411" t="s">
        <v>208</v>
      </c>
      <c r="F68" s="430" t="s">
        <v>2269</v>
      </c>
    </row>
    <row r="69" s="384" customFormat="1" ht="17.1" customHeight="1" spans="1:6">
      <c r="A69" s="389"/>
      <c r="B69" s="431" t="s">
        <v>2321</v>
      </c>
      <c r="C69" s="431"/>
      <c r="D69" s="420">
        <v>4</v>
      </c>
      <c r="E69" s="411" t="s">
        <v>134</v>
      </c>
      <c r="F69" s="430" t="s">
        <v>2269</v>
      </c>
    </row>
    <row r="70" s="384" customFormat="1" ht="17.1" customHeight="1" spans="1:6">
      <c r="A70" s="389"/>
      <c r="B70" s="431" t="s">
        <v>2308</v>
      </c>
      <c r="C70" s="431"/>
      <c r="D70" s="420">
        <v>1</v>
      </c>
      <c r="E70" s="411" t="s">
        <v>1715</v>
      </c>
      <c r="F70" s="430" t="s">
        <v>2269</v>
      </c>
    </row>
    <row r="71" s="384" customFormat="1" ht="30" customHeight="1" spans="1:6">
      <c r="A71" s="432" t="s">
        <v>2322</v>
      </c>
      <c r="B71" s="433" t="s">
        <v>2323</v>
      </c>
      <c r="C71" s="434"/>
      <c r="D71" s="434"/>
      <c r="E71" s="435"/>
      <c r="F71" s="430" t="s">
        <v>2269</v>
      </c>
    </row>
    <row r="72" s="384" customFormat="1" ht="38.1" customHeight="1" spans="1:6">
      <c r="A72" s="432"/>
      <c r="B72" s="433" t="s">
        <v>2324</v>
      </c>
      <c r="C72" s="434"/>
      <c r="D72" s="434"/>
      <c r="E72" s="435"/>
      <c r="F72" s="430" t="s">
        <v>2269</v>
      </c>
    </row>
    <row r="73" s="383" customFormat="1" ht="16.5" customHeight="1"/>
    <row r="74" s="383" customFormat="1" ht="17.1" customHeight="1"/>
    <row r="75" s="383" customFormat="1" ht="17.1" customHeight="1"/>
    <row r="76" s="383" customFormat="1" ht="17.1" customHeight="1"/>
  </sheetData>
  <mergeCells count="75">
    <mergeCell ref="A1:F1"/>
    <mergeCell ref="A2:F2"/>
    <mergeCell ref="B3:C3"/>
    <mergeCell ref="B4:F4"/>
    <mergeCell ref="B5:C5"/>
    <mergeCell ref="B6:C6"/>
    <mergeCell ref="B7:C7"/>
    <mergeCell ref="B8:C8"/>
    <mergeCell ref="B9:C9"/>
    <mergeCell ref="B10:C10"/>
    <mergeCell ref="B11:C11"/>
    <mergeCell ref="B12:C12"/>
    <mergeCell ref="B13:C13"/>
    <mergeCell ref="B14:C14"/>
    <mergeCell ref="B15:C15"/>
    <mergeCell ref="B16:C16"/>
    <mergeCell ref="B17:F17"/>
    <mergeCell ref="B18:C18"/>
    <mergeCell ref="B19:C19"/>
    <mergeCell ref="B20:C20"/>
    <mergeCell ref="B21:C21"/>
    <mergeCell ref="B22:C22"/>
    <mergeCell ref="B23:C23"/>
    <mergeCell ref="B24:C24"/>
    <mergeCell ref="B25:C25"/>
    <mergeCell ref="B26:C26"/>
    <mergeCell ref="B27:C27"/>
    <mergeCell ref="B28:C28"/>
    <mergeCell ref="B29:C29"/>
    <mergeCell ref="B30:C30"/>
    <mergeCell ref="B31:F31"/>
    <mergeCell ref="B32:C32"/>
    <mergeCell ref="B33:C33"/>
    <mergeCell ref="B34:C34"/>
    <mergeCell ref="B35:C35"/>
    <mergeCell ref="B36:C36"/>
    <mergeCell ref="B37:C37"/>
    <mergeCell ref="B38:C38"/>
    <mergeCell ref="B39:C39"/>
    <mergeCell ref="B40:C40"/>
    <mergeCell ref="B41:C41"/>
    <mergeCell ref="B42:C42"/>
    <mergeCell ref="B43:C43"/>
    <mergeCell ref="B44:F44"/>
    <mergeCell ref="B45:C45"/>
    <mergeCell ref="B46:C46"/>
    <mergeCell ref="B47:C47"/>
    <mergeCell ref="B48:C48"/>
    <mergeCell ref="B49:C49"/>
    <mergeCell ref="B50:C50"/>
    <mergeCell ref="B51:C51"/>
    <mergeCell ref="B52:C52"/>
    <mergeCell ref="B53:F53"/>
    <mergeCell ref="B54:C54"/>
    <mergeCell ref="B55:C55"/>
    <mergeCell ref="B56:C56"/>
    <mergeCell ref="B57:C57"/>
    <mergeCell ref="B58:C58"/>
    <mergeCell ref="B59:C59"/>
    <mergeCell ref="B60:C60"/>
    <mergeCell ref="B61:C61"/>
    <mergeCell ref="B62:F62"/>
    <mergeCell ref="B63:C63"/>
    <mergeCell ref="B64:C64"/>
    <mergeCell ref="B65:C65"/>
    <mergeCell ref="B66:C66"/>
    <mergeCell ref="B67:C67"/>
    <mergeCell ref="B68:C68"/>
    <mergeCell ref="B69:C69"/>
    <mergeCell ref="B70:C70"/>
    <mergeCell ref="B71:E71"/>
    <mergeCell ref="B72:E72"/>
    <mergeCell ref="A4:A43"/>
    <mergeCell ref="A44:A70"/>
    <mergeCell ref="A71:A7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workbookViewId="0">
      <selection activeCell="E21" sqref="E21:H21"/>
    </sheetView>
  </sheetViews>
  <sheetFormatPr defaultColWidth="9.55769230769231" defaultRowHeight="13.6" outlineLevelCol="7"/>
  <cols>
    <col min="1" max="1" width="16.6923076923077" style="353" customWidth="1"/>
    <col min="2" max="2" width="28.6730769230769" style="353" customWidth="1"/>
    <col min="3" max="3" width="16.2884615384615" style="353" customWidth="1"/>
    <col min="4" max="4" width="24.7692307692308" style="353" customWidth="1"/>
    <col min="5" max="6" width="9.55769230769231" style="353"/>
    <col min="7" max="7" width="36.2115384615385" style="353" customWidth="1"/>
    <col min="8" max="8" width="24.6346153846154" style="353" customWidth="1"/>
    <col min="9" max="16384" width="9.55769230769231" style="353"/>
  </cols>
  <sheetData>
    <row r="1" s="353" customFormat="1" ht="20.4" spans="1:8">
      <c r="A1" s="356" t="s">
        <v>2325</v>
      </c>
      <c r="B1" s="356"/>
      <c r="C1" s="356"/>
      <c r="D1" s="356"/>
      <c r="E1" s="356"/>
      <c r="F1" s="356"/>
      <c r="G1" s="356"/>
      <c r="H1" s="356"/>
    </row>
    <row r="2" s="354" customFormat="1" ht="15.2" spans="1:8">
      <c r="A2" s="357" t="s">
        <v>2326</v>
      </c>
      <c r="B2" s="358"/>
      <c r="C2" s="357" t="s">
        <v>2327</v>
      </c>
      <c r="D2" s="358"/>
      <c r="E2" s="357" t="s">
        <v>2328</v>
      </c>
      <c r="F2" s="375"/>
      <c r="G2" s="358"/>
      <c r="H2" s="376" t="s">
        <v>2329</v>
      </c>
    </row>
    <row r="3" s="355" customFormat="1" ht="15.95" customHeight="1" spans="1:8">
      <c r="A3" s="359" t="s">
        <v>2330</v>
      </c>
      <c r="B3" s="360"/>
      <c r="C3" s="360"/>
      <c r="D3" s="360"/>
      <c r="E3" s="360"/>
      <c r="F3" s="360"/>
      <c r="G3" s="360"/>
      <c r="H3" s="377"/>
    </row>
    <row r="4" s="355" customFormat="1" ht="15.95" customHeight="1" spans="1:8">
      <c r="A4" s="361" t="s">
        <v>2331</v>
      </c>
      <c r="B4" s="362" t="s">
        <v>2332</v>
      </c>
      <c r="C4" s="363"/>
      <c r="D4" s="363"/>
      <c r="E4" s="363"/>
      <c r="F4" s="363"/>
      <c r="G4" s="363"/>
      <c r="H4" s="378"/>
    </row>
    <row r="5" s="355" customFormat="1" ht="15.95" customHeight="1" spans="1:8">
      <c r="A5" s="361" t="s">
        <v>2333</v>
      </c>
      <c r="B5" s="362" t="s">
        <v>2334</v>
      </c>
      <c r="C5" s="363"/>
      <c r="D5" s="363"/>
      <c r="E5" s="363"/>
      <c r="F5" s="363"/>
      <c r="G5" s="363"/>
      <c r="H5" s="378"/>
    </row>
    <row r="6" s="355" customFormat="1" ht="15.95" customHeight="1" spans="1:8">
      <c r="A6" s="361" t="s">
        <v>2335</v>
      </c>
      <c r="B6" s="362" t="s">
        <v>2336</v>
      </c>
      <c r="C6" s="363"/>
      <c r="D6" s="363"/>
      <c r="E6" s="363"/>
      <c r="F6" s="363"/>
      <c r="G6" s="363"/>
      <c r="H6" s="378"/>
    </row>
    <row r="7" s="355" customFormat="1" ht="15.95" customHeight="1" spans="1:8">
      <c r="A7" s="361" t="s">
        <v>2337</v>
      </c>
      <c r="B7" s="362" t="s">
        <v>2338</v>
      </c>
      <c r="C7" s="363"/>
      <c r="D7" s="363"/>
      <c r="E7" s="363"/>
      <c r="F7" s="363"/>
      <c r="G7" s="363"/>
      <c r="H7" s="378"/>
    </row>
    <row r="8" s="355" customFormat="1" ht="15.95" customHeight="1" spans="1:8">
      <c r="A8" s="361" t="s">
        <v>2339</v>
      </c>
      <c r="B8" s="362" t="s">
        <v>2340</v>
      </c>
      <c r="C8" s="363"/>
      <c r="D8" s="363"/>
      <c r="E8" s="363"/>
      <c r="F8" s="363"/>
      <c r="G8" s="363"/>
      <c r="H8" s="378"/>
    </row>
    <row r="9" s="355" customFormat="1" ht="15.95" customHeight="1" spans="1:8">
      <c r="A9" s="361" t="s">
        <v>2341</v>
      </c>
      <c r="B9" s="362" t="s">
        <v>2342</v>
      </c>
      <c r="C9" s="363"/>
      <c r="D9" s="363"/>
      <c r="E9" s="363"/>
      <c r="F9" s="363"/>
      <c r="G9" s="363"/>
      <c r="H9" s="378"/>
    </row>
    <row r="10" s="355" customFormat="1" ht="15.95" customHeight="1" spans="1:8">
      <c r="A10" s="361" t="s">
        <v>2343</v>
      </c>
      <c r="B10" s="362" t="s">
        <v>2344</v>
      </c>
      <c r="C10" s="363"/>
      <c r="D10" s="363"/>
      <c r="E10" s="363"/>
      <c r="F10" s="363"/>
      <c r="G10" s="363"/>
      <c r="H10" s="378"/>
    </row>
    <row r="11" s="355" customFormat="1" ht="15.95" customHeight="1" spans="1:8">
      <c r="A11" s="361" t="s">
        <v>2345</v>
      </c>
      <c r="B11" s="362" t="s">
        <v>2346</v>
      </c>
      <c r="C11" s="363"/>
      <c r="D11" s="363"/>
      <c r="E11" s="363"/>
      <c r="F11" s="363"/>
      <c r="G11" s="363"/>
      <c r="H11" s="378"/>
    </row>
    <row r="12" s="355" customFormat="1" ht="15.95" customHeight="1" spans="1:8">
      <c r="A12" s="361" t="s">
        <v>2347</v>
      </c>
      <c r="B12" s="362" t="s">
        <v>2348</v>
      </c>
      <c r="C12" s="363"/>
      <c r="D12" s="363"/>
      <c r="E12" s="363"/>
      <c r="F12" s="363"/>
      <c r="G12" s="363"/>
      <c r="H12" s="378"/>
    </row>
    <row r="13" s="353" customFormat="1" ht="12.95" customHeight="1" spans="1:8">
      <c r="A13" s="364" t="s">
        <v>1242</v>
      </c>
      <c r="B13" s="365" t="s">
        <v>2349</v>
      </c>
      <c r="C13" s="365" t="s">
        <v>2350</v>
      </c>
      <c r="D13" s="365"/>
      <c r="E13" s="365" t="s">
        <v>2351</v>
      </c>
      <c r="F13" s="365"/>
      <c r="G13" s="365"/>
      <c r="H13" s="379"/>
    </row>
    <row r="14" s="353" customFormat="1" ht="23.1" customHeight="1" spans="1:8">
      <c r="A14" s="366" t="s">
        <v>337</v>
      </c>
      <c r="B14" s="367" t="s">
        <v>2352</v>
      </c>
      <c r="C14" s="368" t="s">
        <v>2353</v>
      </c>
      <c r="D14" s="369"/>
      <c r="E14" s="380" t="s">
        <v>2354</v>
      </c>
      <c r="F14" s="380"/>
      <c r="G14" s="380"/>
      <c r="H14" s="380"/>
    </row>
    <row r="15" s="353" customFormat="1" ht="16" spans="1:8">
      <c r="A15" s="366" t="s">
        <v>337</v>
      </c>
      <c r="B15" s="367" t="s">
        <v>2352</v>
      </c>
      <c r="C15" s="368" t="s">
        <v>2355</v>
      </c>
      <c r="D15" s="369"/>
      <c r="E15" s="380" t="s">
        <v>2356</v>
      </c>
      <c r="F15" s="380"/>
      <c r="G15" s="380"/>
      <c r="H15" s="380"/>
    </row>
    <row r="16" s="353" customFormat="1" ht="16" spans="1:8">
      <c r="A16" s="366" t="s">
        <v>337</v>
      </c>
      <c r="B16" s="367" t="s">
        <v>2352</v>
      </c>
      <c r="C16" s="368" t="s">
        <v>2355</v>
      </c>
      <c r="D16" s="369"/>
      <c r="E16" s="380" t="s">
        <v>2357</v>
      </c>
      <c r="F16" s="380"/>
      <c r="G16" s="380"/>
      <c r="H16" s="380"/>
    </row>
    <row r="17" s="353" customFormat="1" ht="16" spans="1:8">
      <c r="A17" s="366" t="s">
        <v>337</v>
      </c>
      <c r="B17" s="367" t="s">
        <v>2352</v>
      </c>
      <c r="C17" s="368" t="s">
        <v>2355</v>
      </c>
      <c r="D17" s="369"/>
      <c r="E17" s="380" t="s">
        <v>2358</v>
      </c>
      <c r="F17" s="380"/>
      <c r="G17" s="380"/>
      <c r="H17" s="380"/>
    </row>
    <row r="18" s="353" customFormat="1" ht="20.1" customHeight="1" spans="1:8">
      <c r="A18" s="366" t="s">
        <v>337</v>
      </c>
      <c r="B18" s="370" t="s">
        <v>2359</v>
      </c>
      <c r="C18" s="368" t="s">
        <v>2360</v>
      </c>
      <c r="D18" s="368"/>
      <c r="E18" s="380" t="s">
        <v>2361</v>
      </c>
      <c r="F18" s="380"/>
      <c r="G18" s="380"/>
      <c r="H18" s="380"/>
    </row>
    <row r="19" s="353" customFormat="1" ht="16" spans="1:8">
      <c r="A19" s="366" t="s">
        <v>337</v>
      </c>
      <c r="B19" s="367" t="s">
        <v>2362</v>
      </c>
      <c r="C19" s="368" t="s">
        <v>2363</v>
      </c>
      <c r="D19" s="369"/>
      <c r="E19" s="380" t="s">
        <v>2364</v>
      </c>
      <c r="F19" s="380"/>
      <c r="G19" s="380"/>
      <c r="H19" s="380"/>
    </row>
    <row r="20" s="353" customFormat="1" ht="16" spans="1:8">
      <c r="A20" s="366" t="s">
        <v>337</v>
      </c>
      <c r="B20" s="367" t="s">
        <v>2365</v>
      </c>
      <c r="C20" s="368" t="s">
        <v>2366</v>
      </c>
      <c r="D20" s="369"/>
      <c r="E20" s="380" t="s">
        <v>2367</v>
      </c>
      <c r="F20" s="380"/>
      <c r="G20" s="380"/>
      <c r="H20" s="380"/>
    </row>
    <row r="21" s="353" customFormat="1" ht="16" spans="1:8">
      <c r="A21" s="366" t="s">
        <v>337</v>
      </c>
      <c r="B21" s="367" t="s">
        <v>2365</v>
      </c>
      <c r="C21" s="368" t="s">
        <v>2368</v>
      </c>
      <c r="D21" s="368"/>
      <c r="E21" s="381" t="s">
        <v>2369</v>
      </c>
      <c r="F21" s="381"/>
      <c r="G21" s="381"/>
      <c r="H21" s="381"/>
    </row>
    <row r="22" s="353" customFormat="1" ht="16" spans="1:8">
      <c r="A22" s="366" t="s">
        <v>337</v>
      </c>
      <c r="B22" s="367" t="s">
        <v>1370</v>
      </c>
      <c r="C22" s="368" t="s">
        <v>2370</v>
      </c>
      <c r="D22" s="368"/>
      <c r="E22" s="380" t="s">
        <v>2371</v>
      </c>
      <c r="F22" s="380"/>
      <c r="G22" s="380"/>
      <c r="H22" s="380"/>
    </row>
    <row r="23" s="353" customFormat="1" ht="16" spans="1:8">
      <c r="A23" s="366" t="s">
        <v>337</v>
      </c>
      <c r="B23" s="367"/>
      <c r="C23" s="368" t="s">
        <v>2372</v>
      </c>
      <c r="D23" s="368"/>
      <c r="E23" s="381" t="s">
        <v>2373</v>
      </c>
      <c r="F23" s="381"/>
      <c r="G23" s="381"/>
      <c r="H23" s="381"/>
    </row>
    <row r="24" s="353" customFormat="1" ht="16" spans="1:8">
      <c r="A24" s="366" t="s">
        <v>337</v>
      </c>
      <c r="B24" s="367"/>
      <c r="C24" s="368" t="s">
        <v>2374</v>
      </c>
      <c r="D24" s="368"/>
      <c r="E24" s="380" t="s">
        <v>2375</v>
      </c>
      <c r="F24" s="380"/>
      <c r="G24" s="380"/>
      <c r="H24" s="380"/>
    </row>
    <row r="25" s="353" customFormat="1" ht="16" spans="1:8">
      <c r="A25" s="366" t="s">
        <v>337</v>
      </c>
      <c r="B25" s="367"/>
      <c r="C25" s="368" t="s">
        <v>2376</v>
      </c>
      <c r="D25" s="368"/>
      <c r="E25" s="381" t="s">
        <v>2377</v>
      </c>
      <c r="F25" s="381"/>
      <c r="G25" s="381"/>
      <c r="H25" s="381"/>
    </row>
    <row r="26" s="353" customFormat="1" ht="16" spans="1:8">
      <c r="A26" s="366" t="s">
        <v>337</v>
      </c>
      <c r="B26" s="367"/>
      <c r="C26" s="371" t="s">
        <v>2378</v>
      </c>
      <c r="D26" s="371"/>
      <c r="E26" s="380" t="s">
        <v>2379</v>
      </c>
      <c r="F26" s="380"/>
      <c r="G26" s="380"/>
      <c r="H26" s="380"/>
    </row>
    <row r="27" s="353" customFormat="1" ht="16" spans="1:8">
      <c r="A27" s="366" t="s">
        <v>337</v>
      </c>
      <c r="B27" s="372" t="s">
        <v>2380</v>
      </c>
      <c r="C27" s="368" t="s">
        <v>2381</v>
      </c>
      <c r="D27" s="368"/>
      <c r="E27" s="380" t="s">
        <v>2382</v>
      </c>
      <c r="F27" s="380"/>
      <c r="G27" s="380"/>
      <c r="H27" s="380"/>
    </row>
    <row r="28" s="353" customFormat="1" ht="16" spans="1:8">
      <c r="A28" s="366" t="s">
        <v>337</v>
      </c>
      <c r="B28" s="372" t="s">
        <v>2383</v>
      </c>
      <c r="C28" s="368" t="s">
        <v>2384</v>
      </c>
      <c r="D28" s="368"/>
      <c r="E28" s="380" t="s">
        <v>2385</v>
      </c>
      <c r="F28" s="380"/>
      <c r="G28" s="380"/>
      <c r="H28" s="380"/>
    </row>
    <row r="29" s="353" customFormat="1" ht="16.5" customHeight="1" spans="1:8">
      <c r="A29" s="366" t="s">
        <v>337</v>
      </c>
      <c r="B29" s="370" t="s">
        <v>2386</v>
      </c>
      <c r="C29" s="368" t="s">
        <v>2387</v>
      </c>
      <c r="D29" s="368"/>
      <c r="E29" s="369" t="s">
        <v>2388</v>
      </c>
      <c r="F29" s="369"/>
      <c r="G29" s="369"/>
      <c r="H29" s="369"/>
    </row>
    <row r="30" s="353" customFormat="1" ht="15.95" customHeight="1" spans="1:8">
      <c r="A30" s="366" t="s">
        <v>337</v>
      </c>
      <c r="B30" s="367"/>
      <c r="C30" s="373" t="s">
        <v>2389</v>
      </c>
      <c r="D30" s="374"/>
      <c r="E30" s="369" t="s">
        <v>2390</v>
      </c>
      <c r="F30" s="369"/>
      <c r="G30" s="369"/>
      <c r="H30" s="369"/>
    </row>
    <row r="31" s="353" customFormat="1" ht="16" spans="1:8">
      <c r="A31" s="366" t="s">
        <v>337</v>
      </c>
      <c r="B31" s="367"/>
      <c r="C31" s="368" t="s">
        <v>2391</v>
      </c>
      <c r="D31" s="368"/>
      <c r="E31" s="380" t="s">
        <v>2392</v>
      </c>
      <c r="F31" s="380"/>
      <c r="G31" s="380"/>
      <c r="H31" s="380"/>
    </row>
    <row r="32" s="353" customFormat="1" ht="16.5" customHeight="1" spans="1:8">
      <c r="A32" s="366" t="s">
        <v>337</v>
      </c>
      <c r="B32" s="367"/>
      <c r="C32" s="368" t="s">
        <v>2393</v>
      </c>
      <c r="D32" s="368"/>
      <c r="E32" s="381" t="s">
        <v>2394</v>
      </c>
      <c r="F32" s="381"/>
      <c r="G32" s="381"/>
      <c r="H32" s="381"/>
    </row>
    <row r="33" s="353" customFormat="1" ht="16.5" customHeight="1" spans="1:8">
      <c r="A33" s="366" t="s">
        <v>337</v>
      </c>
      <c r="B33" s="367"/>
      <c r="C33" s="368" t="s">
        <v>2395</v>
      </c>
      <c r="D33" s="368"/>
      <c r="E33" s="382" t="s">
        <v>2396</v>
      </c>
      <c r="F33" s="382"/>
      <c r="G33" s="382"/>
      <c r="H33" s="382"/>
    </row>
    <row r="34" s="353" customFormat="1" ht="16" spans="1:8">
      <c r="A34" s="366" t="s">
        <v>337</v>
      </c>
      <c r="B34" s="367"/>
      <c r="C34" s="368" t="s">
        <v>2397</v>
      </c>
      <c r="D34" s="368"/>
      <c r="E34" s="380" t="s">
        <v>2398</v>
      </c>
      <c r="F34" s="380"/>
      <c r="G34" s="380"/>
      <c r="H34" s="380"/>
    </row>
    <row r="35" s="353" customFormat="1" ht="16" spans="1:8">
      <c r="A35" s="366" t="s">
        <v>337</v>
      </c>
      <c r="B35" s="367"/>
      <c r="C35" s="368" t="s">
        <v>2399</v>
      </c>
      <c r="D35" s="368"/>
      <c r="E35" s="380" t="s">
        <v>2400</v>
      </c>
      <c r="F35" s="380"/>
      <c r="G35" s="380"/>
      <c r="H35" s="380"/>
    </row>
    <row r="36" s="353" customFormat="1" ht="21" customHeight="1" spans="1:8">
      <c r="A36" s="366" t="s">
        <v>337</v>
      </c>
      <c r="B36" s="367"/>
      <c r="C36" s="368" t="s">
        <v>2401</v>
      </c>
      <c r="D36" s="368"/>
      <c r="E36" s="381" t="s">
        <v>2402</v>
      </c>
      <c r="F36" s="381"/>
      <c r="G36" s="381"/>
      <c r="H36" s="381"/>
    </row>
    <row r="37" s="353" customFormat="1" ht="16" spans="1:8">
      <c r="A37" s="366" t="s">
        <v>337</v>
      </c>
      <c r="B37" s="372" t="s">
        <v>2403</v>
      </c>
      <c r="C37" s="368" t="s">
        <v>2403</v>
      </c>
      <c r="D37" s="368"/>
      <c r="E37" s="380" t="s">
        <v>2403</v>
      </c>
      <c r="F37" s="380"/>
      <c r="G37" s="380"/>
      <c r="H37" s="380"/>
    </row>
  </sheetData>
  <mergeCells count="65">
    <mergeCell ref="A1:H1"/>
    <mergeCell ref="A2:B2"/>
    <mergeCell ref="C2:D2"/>
    <mergeCell ref="E2:G2"/>
    <mergeCell ref="A3:H3"/>
    <mergeCell ref="B4:H4"/>
    <mergeCell ref="B5:H5"/>
    <mergeCell ref="B6:H6"/>
    <mergeCell ref="B7:H7"/>
    <mergeCell ref="B8:H8"/>
    <mergeCell ref="B9:H9"/>
    <mergeCell ref="B10:H10"/>
    <mergeCell ref="B11:H11"/>
    <mergeCell ref="B12:H12"/>
    <mergeCell ref="C13:D13"/>
    <mergeCell ref="E13:H13"/>
    <mergeCell ref="C14:D14"/>
    <mergeCell ref="E14:H14"/>
    <mergeCell ref="C15:D15"/>
    <mergeCell ref="E15:H15"/>
    <mergeCell ref="C16:D16"/>
    <mergeCell ref="E16:H16"/>
    <mergeCell ref="C17:D17"/>
    <mergeCell ref="E17:H17"/>
    <mergeCell ref="C18:D18"/>
    <mergeCell ref="E18:H18"/>
    <mergeCell ref="C19:D19"/>
    <mergeCell ref="E19:H19"/>
    <mergeCell ref="C20:D20"/>
    <mergeCell ref="E20:H20"/>
    <mergeCell ref="C21:D21"/>
    <mergeCell ref="E21:H21"/>
    <mergeCell ref="C22:D22"/>
    <mergeCell ref="E22:H22"/>
    <mergeCell ref="C23:D23"/>
    <mergeCell ref="E23:H23"/>
    <mergeCell ref="C24:D24"/>
    <mergeCell ref="E24:H24"/>
    <mergeCell ref="C25:D25"/>
    <mergeCell ref="E25:H25"/>
    <mergeCell ref="C26:D26"/>
    <mergeCell ref="E26:H26"/>
    <mergeCell ref="C27:D27"/>
    <mergeCell ref="E27:H27"/>
    <mergeCell ref="C28:D28"/>
    <mergeCell ref="E28:H28"/>
    <mergeCell ref="C29:D29"/>
    <mergeCell ref="E29:H29"/>
    <mergeCell ref="E30:H30"/>
    <mergeCell ref="C31:D31"/>
    <mergeCell ref="E31:H31"/>
    <mergeCell ref="C32:D32"/>
    <mergeCell ref="E32:H32"/>
    <mergeCell ref="C33:D33"/>
    <mergeCell ref="E33:H33"/>
    <mergeCell ref="C34:D34"/>
    <mergeCell ref="E34:H34"/>
    <mergeCell ref="C35:D35"/>
    <mergeCell ref="E35:H35"/>
    <mergeCell ref="C36:D36"/>
    <mergeCell ref="E36:H36"/>
    <mergeCell ref="C37:D37"/>
    <mergeCell ref="E37:H37"/>
    <mergeCell ref="B22:B26"/>
    <mergeCell ref="B29:B36"/>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workbookViewId="0">
      <selection activeCell="C5" sqref="C5"/>
    </sheetView>
  </sheetViews>
  <sheetFormatPr defaultColWidth="9.69230769230769" defaultRowHeight="17.6" outlineLevelCol="2"/>
  <cols>
    <col min="1" max="1" width="35.1346153846154" style="23" customWidth="1"/>
    <col min="2" max="2" width="19.7884615384615" style="23" customWidth="1"/>
    <col min="3" max="3" width="154.134615384615" style="23" customWidth="1"/>
    <col min="4" max="16384" width="9.69230769230769" style="23"/>
  </cols>
  <sheetData>
    <row r="1" s="23" customFormat="1" ht="28.8" spans="1:3">
      <c r="A1" s="334" t="s">
        <v>2404</v>
      </c>
      <c r="B1" s="334"/>
      <c r="C1" s="334"/>
    </row>
    <row r="2" s="23" customFormat="1" ht="23.2" spans="1:3">
      <c r="A2" s="335" t="s">
        <v>2405</v>
      </c>
      <c r="B2" s="336"/>
      <c r="C2" s="337"/>
    </row>
    <row r="3" s="23" customFormat="1" ht="33" customHeight="1" spans="1:3">
      <c r="A3" s="338" t="s">
        <v>2406</v>
      </c>
      <c r="B3" s="339"/>
      <c r="C3" s="339"/>
    </row>
    <row r="4" s="23" customFormat="1" ht="96" customHeight="1" spans="1:3">
      <c r="A4" s="340" t="s">
        <v>2407</v>
      </c>
      <c r="B4" s="341" t="s">
        <v>2408</v>
      </c>
      <c r="C4" s="342" t="s">
        <v>2409</v>
      </c>
    </row>
    <row r="5" s="23" customFormat="1" ht="96" customHeight="1" spans="1:3">
      <c r="A5" s="340"/>
      <c r="B5" s="343" t="s">
        <v>2410</v>
      </c>
      <c r="C5" s="342" t="s">
        <v>2411</v>
      </c>
    </row>
    <row r="6" s="23" customFormat="1" ht="63" customHeight="1" spans="1:3">
      <c r="A6" s="340"/>
      <c r="B6" s="344" t="s">
        <v>2412</v>
      </c>
      <c r="C6" s="342" t="s">
        <v>2413</v>
      </c>
    </row>
    <row r="7" s="23" customFormat="1" ht="65.1" customHeight="1" spans="1:3">
      <c r="A7" s="345" t="s">
        <v>2414</v>
      </c>
      <c r="B7" s="341" t="s">
        <v>2408</v>
      </c>
      <c r="C7" s="346" t="s">
        <v>2415</v>
      </c>
    </row>
    <row r="8" s="23" customFormat="1" ht="87.95" customHeight="1" spans="1:3">
      <c r="A8" s="345"/>
      <c r="B8" s="343" t="s">
        <v>2410</v>
      </c>
      <c r="C8" s="346" t="s">
        <v>2416</v>
      </c>
    </row>
    <row r="9" s="23" customFormat="1" ht="71" spans="1:3">
      <c r="A9" s="345"/>
      <c r="B9" s="344" t="s">
        <v>2412</v>
      </c>
      <c r="C9" s="346" t="s">
        <v>2417</v>
      </c>
    </row>
    <row r="10" s="23" customFormat="1" ht="53" spans="1:3">
      <c r="A10" s="347" t="s">
        <v>2418</v>
      </c>
      <c r="B10" s="341" t="s">
        <v>2408</v>
      </c>
      <c r="C10" s="346" t="s">
        <v>2419</v>
      </c>
    </row>
    <row r="11" s="23" customFormat="1" ht="86.1" customHeight="1" spans="1:3">
      <c r="A11" s="347"/>
      <c r="B11" s="343" t="s">
        <v>2410</v>
      </c>
      <c r="C11" s="346" t="s">
        <v>2420</v>
      </c>
    </row>
    <row r="12" s="23" customFormat="1" ht="71" spans="1:3">
      <c r="A12" s="347"/>
      <c r="B12" s="344" t="s">
        <v>2412</v>
      </c>
      <c r="C12" s="346" t="s">
        <v>2421</v>
      </c>
    </row>
    <row r="13" s="23" customFormat="1" ht="45" customHeight="1" spans="1:3">
      <c r="A13" s="348" t="s">
        <v>2422</v>
      </c>
      <c r="B13" s="341" t="s">
        <v>2408</v>
      </c>
      <c r="C13" s="346" t="s">
        <v>2423</v>
      </c>
    </row>
    <row r="14" s="23" customFormat="1" ht="66" customHeight="1" spans="1:3">
      <c r="A14" s="348"/>
      <c r="B14" s="343" t="s">
        <v>2410</v>
      </c>
      <c r="C14" s="346" t="s">
        <v>2424</v>
      </c>
    </row>
    <row r="15" s="23" customFormat="1" ht="88" spans="1:3">
      <c r="A15" s="348"/>
      <c r="B15" s="344" t="s">
        <v>2412</v>
      </c>
      <c r="C15" s="346" t="s">
        <v>2425</v>
      </c>
    </row>
    <row r="16" s="23" customFormat="1" ht="48" customHeight="1" spans="1:3">
      <c r="A16" s="349" t="s">
        <v>2426</v>
      </c>
      <c r="B16" s="341" t="s">
        <v>2408</v>
      </c>
      <c r="C16" s="346" t="s">
        <v>2427</v>
      </c>
    </row>
    <row r="17" s="23" customFormat="1" ht="87" customHeight="1" spans="1:3">
      <c r="A17" s="349"/>
      <c r="B17" s="343" t="s">
        <v>2410</v>
      </c>
      <c r="C17" s="346" t="s">
        <v>2428</v>
      </c>
    </row>
    <row r="18" s="23" customFormat="1" ht="108" customHeight="1" spans="1:3">
      <c r="A18" s="349"/>
      <c r="B18" s="344" t="s">
        <v>2429</v>
      </c>
      <c r="C18" s="346" t="s">
        <v>2430</v>
      </c>
    </row>
    <row r="19" s="23" customFormat="1" ht="126.95" customHeight="1" spans="1:3">
      <c r="A19" s="350" t="s">
        <v>2431</v>
      </c>
      <c r="B19" s="341" t="s">
        <v>2408</v>
      </c>
      <c r="C19" s="346" t="s">
        <v>2432</v>
      </c>
    </row>
    <row r="20" s="23" customFormat="1" ht="272.1" customHeight="1" spans="1:3">
      <c r="A20" s="350"/>
      <c r="B20" s="343" t="s">
        <v>2410</v>
      </c>
      <c r="C20" s="346" t="s">
        <v>2433</v>
      </c>
    </row>
    <row r="21" s="23" customFormat="1" ht="48" customHeight="1" spans="1:3">
      <c r="A21" s="350"/>
      <c r="B21" s="344" t="s">
        <v>2412</v>
      </c>
      <c r="C21" s="346" t="s">
        <v>2434</v>
      </c>
    </row>
    <row r="22" s="23" customFormat="1" ht="54" customHeight="1" spans="1:3">
      <c r="A22" s="351" t="s">
        <v>2435</v>
      </c>
      <c r="B22" s="341" t="s">
        <v>2408</v>
      </c>
      <c r="C22" s="346" t="s">
        <v>2436</v>
      </c>
    </row>
    <row r="23" s="23" customFormat="1" ht="72.95" customHeight="1" spans="1:3">
      <c r="A23" s="351"/>
      <c r="B23" s="343" t="s">
        <v>2410</v>
      </c>
      <c r="C23" s="346" t="s">
        <v>2437</v>
      </c>
    </row>
    <row r="24" s="23" customFormat="1" ht="78" customHeight="1" spans="1:3">
      <c r="A24" s="351"/>
      <c r="B24" s="344" t="s">
        <v>2412</v>
      </c>
      <c r="C24" s="346" t="s">
        <v>2438</v>
      </c>
    </row>
    <row r="25" s="23" customFormat="1" ht="71.1" customHeight="1" spans="1:3">
      <c r="A25" s="352" t="s">
        <v>2439</v>
      </c>
      <c r="B25" s="341" t="s">
        <v>2408</v>
      </c>
      <c r="C25" s="346" t="s">
        <v>2440</v>
      </c>
    </row>
    <row r="26" s="23" customFormat="1" ht="90" customHeight="1" spans="1:3">
      <c r="A26" s="352"/>
      <c r="B26" s="343" t="s">
        <v>2410</v>
      </c>
      <c r="C26" s="346" t="s">
        <v>2441</v>
      </c>
    </row>
    <row r="27" s="23" customFormat="1" ht="60.95" customHeight="1" spans="1:3">
      <c r="A27" s="352"/>
      <c r="B27" s="344" t="s">
        <v>2412</v>
      </c>
      <c r="C27" s="346" t="s">
        <v>2442</v>
      </c>
    </row>
  </sheetData>
  <mergeCells count="11">
    <mergeCell ref="A1:C1"/>
    <mergeCell ref="A2:C2"/>
    <mergeCell ref="A3:C3"/>
    <mergeCell ref="A4:A6"/>
    <mergeCell ref="A7:A9"/>
    <mergeCell ref="A10:A12"/>
    <mergeCell ref="A13:A15"/>
    <mergeCell ref="A16:A18"/>
    <mergeCell ref="A19:A21"/>
    <mergeCell ref="A22:A24"/>
    <mergeCell ref="A25:A27"/>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7"/>
  <sheetViews>
    <sheetView workbookViewId="0">
      <selection activeCell="F9" sqref="F9"/>
    </sheetView>
  </sheetViews>
  <sheetFormatPr defaultColWidth="9" defaultRowHeight="16.8"/>
  <cols>
    <col min="1" max="1" width="9" style="246"/>
    <col min="2" max="2" width="11.25" style="246" customWidth="1"/>
    <col min="3" max="3" width="25.5" style="246" customWidth="1"/>
    <col min="4" max="4" width="16.875" style="247" customWidth="1"/>
    <col min="5" max="5" width="17.25" style="248" customWidth="1"/>
    <col min="6" max="6" width="22.5" style="249" customWidth="1"/>
    <col min="7" max="7" width="11.25" style="250" customWidth="1"/>
    <col min="8" max="9" width="9" style="246"/>
    <col min="10" max="10" width="12.5384615384615" style="246" customWidth="1"/>
    <col min="11" max="11" width="26.4423076923077" style="246" customWidth="1"/>
    <col min="12" max="12" width="15.7019230769231" style="246" customWidth="1"/>
    <col min="13" max="13" width="15.1538461538462" style="246" customWidth="1"/>
    <col min="14" max="17" width="9" style="246"/>
    <col min="18" max="18" width="12.1538461538462" style="246" customWidth="1"/>
    <col min="19" max="19" width="14.4230769230769" style="246" customWidth="1"/>
    <col min="20" max="20" width="18.1057692307692" style="246" customWidth="1"/>
    <col min="21" max="21" width="10.5769230769231" style="246" customWidth="1"/>
    <col min="22" max="22" width="19.5480769230769" style="246" customWidth="1"/>
    <col min="23" max="23" width="17.7884615384615" style="246" customWidth="1"/>
    <col min="24" max="24" width="12.5384615384615" style="246" customWidth="1"/>
    <col min="25" max="16384" width="9" style="246"/>
  </cols>
  <sheetData>
    <row r="1" s="246" customFormat="1" spans="1:24">
      <c r="A1" s="251" t="s">
        <v>2443</v>
      </c>
      <c r="B1" s="251"/>
      <c r="C1" s="251"/>
      <c r="D1" s="251"/>
      <c r="E1" s="251"/>
      <c r="F1" s="251"/>
      <c r="G1" s="251"/>
      <c r="H1" s="246"/>
      <c r="I1" s="290" t="s">
        <v>2444</v>
      </c>
      <c r="J1" s="290"/>
      <c r="K1" s="290"/>
      <c r="L1" s="290"/>
      <c r="M1" s="290"/>
      <c r="N1" s="246"/>
      <c r="O1" s="246"/>
      <c r="P1" s="290" t="s">
        <v>2445</v>
      </c>
      <c r="Q1" s="290"/>
      <c r="R1" s="290"/>
      <c r="S1" s="290"/>
      <c r="T1" s="290"/>
      <c r="U1" s="290"/>
      <c r="V1" s="290"/>
      <c r="W1" s="290"/>
      <c r="X1" s="290"/>
    </row>
    <row r="2" s="246" customFormat="1" spans="1:24">
      <c r="A2" s="252" t="s">
        <v>2446</v>
      </c>
      <c r="B2" s="253" t="s">
        <v>1243</v>
      </c>
      <c r="C2" s="253" t="s">
        <v>1606</v>
      </c>
      <c r="D2" s="254" t="s">
        <v>2447</v>
      </c>
      <c r="E2" s="283" t="s">
        <v>2448</v>
      </c>
      <c r="F2" s="283" t="s">
        <v>10</v>
      </c>
      <c r="G2" s="284" t="s">
        <v>2449</v>
      </c>
      <c r="H2" s="246"/>
      <c r="I2" s="291" t="s">
        <v>616</v>
      </c>
      <c r="J2" s="291" t="s">
        <v>2450</v>
      </c>
      <c r="K2" s="292" t="s">
        <v>1606</v>
      </c>
      <c r="L2" s="293" t="s">
        <v>620</v>
      </c>
      <c r="M2" s="292" t="s">
        <v>10</v>
      </c>
      <c r="P2" s="302" t="s">
        <v>2446</v>
      </c>
      <c r="Q2" s="304" t="s">
        <v>1243</v>
      </c>
      <c r="R2" s="304" t="s">
        <v>1606</v>
      </c>
      <c r="S2" s="305" t="s">
        <v>2447</v>
      </c>
      <c r="T2" s="306" t="s">
        <v>2451</v>
      </c>
      <c r="U2" s="312" t="s">
        <v>2452</v>
      </c>
      <c r="V2" s="312" t="s">
        <v>2453</v>
      </c>
      <c r="W2" s="312" t="s">
        <v>2454</v>
      </c>
      <c r="X2" s="313" t="s">
        <v>10</v>
      </c>
    </row>
    <row r="3" s="246" customFormat="1" spans="1:24">
      <c r="A3" s="255" t="s">
        <v>2455</v>
      </c>
      <c r="B3" s="256" t="s">
        <v>2456</v>
      </c>
      <c r="C3" s="256" t="s">
        <v>2457</v>
      </c>
      <c r="D3" s="257" t="s">
        <v>2458</v>
      </c>
      <c r="E3" s="269" t="s">
        <v>2459</v>
      </c>
      <c r="F3" s="285"/>
      <c r="G3" s="284" t="s">
        <v>35</v>
      </c>
      <c r="H3" s="246"/>
      <c r="I3" s="294"/>
      <c r="J3" s="294"/>
      <c r="K3" s="292"/>
      <c r="L3" s="293"/>
      <c r="M3" s="292"/>
      <c r="N3" s="246"/>
      <c r="O3" s="246"/>
      <c r="P3" s="303"/>
      <c r="Q3" s="307"/>
      <c r="R3" s="307"/>
      <c r="S3" s="308"/>
      <c r="T3" s="309"/>
      <c r="U3" s="314"/>
      <c r="V3" s="314"/>
      <c r="W3" s="314"/>
      <c r="X3" s="315"/>
    </row>
    <row r="4" s="246" customFormat="1" spans="1:24">
      <c r="A4" s="255"/>
      <c r="B4" s="258" t="s">
        <v>2460</v>
      </c>
      <c r="C4" s="256" t="s">
        <v>2461</v>
      </c>
      <c r="D4" s="257" t="s">
        <v>2462</v>
      </c>
      <c r="E4" s="269" t="s">
        <v>2459</v>
      </c>
      <c r="F4" s="285" t="s">
        <v>2463</v>
      </c>
      <c r="G4" s="284" t="s">
        <v>2464</v>
      </c>
      <c r="H4" s="246"/>
      <c r="I4" s="295" t="s">
        <v>2465</v>
      </c>
      <c r="J4" s="295" t="s">
        <v>2466</v>
      </c>
      <c r="K4" s="296" t="s">
        <v>2467</v>
      </c>
      <c r="L4" s="296" t="s">
        <v>2468</v>
      </c>
      <c r="M4" s="295" t="s">
        <v>2469</v>
      </c>
      <c r="P4" s="255" t="s">
        <v>2455</v>
      </c>
      <c r="Q4" s="256" t="s">
        <v>2456</v>
      </c>
      <c r="R4" s="256" t="s">
        <v>2457</v>
      </c>
      <c r="S4" s="257" t="s">
        <v>2458</v>
      </c>
      <c r="T4" s="269"/>
      <c r="U4" s="316"/>
      <c r="V4" s="316"/>
      <c r="W4" s="317"/>
      <c r="X4" s="269" t="s">
        <v>2459</v>
      </c>
    </row>
    <row r="5" s="246" customFormat="1" spans="1:24">
      <c r="A5" s="255"/>
      <c r="B5" s="259"/>
      <c r="C5" s="256" t="s">
        <v>2470</v>
      </c>
      <c r="D5" s="257" t="s">
        <v>2471</v>
      </c>
      <c r="E5" s="286" t="s">
        <v>2472</v>
      </c>
      <c r="F5" s="285"/>
      <c r="G5" s="284" t="s">
        <v>2464</v>
      </c>
      <c r="H5" s="246"/>
      <c r="I5" s="295"/>
      <c r="J5" s="295"/>
      <c r="K5" s="296" t="s">
        <v>2473</v>
      </c>
      <c r="L5" s="296" t="s">
        <v>2474</v>
      </c>
      <c r="M5" s="295"/>
      <c r="N5" s="246"/>
      <c r="O5" s="246"/>
      <c r="P5" s="255"/>
      <c r="Q5" s="258" t="s">
        <v>2460</v>
      </c>
      <c r="R5" s="256" t="s">
        <v>2461</v>
      </c>
      <c r="S5" s="257" t="s">
        <v>2462</v>
      </c>
      <c r="T5" s="269"/>
      <c r="U5" s="316"/>
      <c r="V5" s="316"/>
      <c r="W5" s="317"/>
      <c r="X5" s="269" t="s">
        <v>2459</v>
      </c>
    </row>
    <row r="6" s="246" customFormat="1" spans="1:24">
      <c r="A6" s="255"/>
      <c r="B6" s="260" t="s">
        <v>2475</v>
      </c>
      <c r="C6" s="261" t="s">
        <v>2476</v>
      </c>
      <c r="D6" s="262">
        <v>600</v>
      </c>
      <c r="E6" s="269" t="s">
        <v>2459</v>
      </c>
      <c r="F6" s="285"/>
      <c r="G6" s="284" t="s">
        <v>894</v>
      </c>
      <c r="H6" s="246"/>
      <c r="I6" s="295"/>
      <c r="J6" s="295"/>
      <c r="K6" s="296" t="s">
        <v>2477</v>
      </c>
      <c r="L6" s="296" t="s">
        <v>2478</v>
      </c>
      <c r="M6" s="295"/>
      <c r="N6" s="246"/>
      <c r="O6" s="246"/>
      <c r="P6" s="255"/>
      <c r="Q6" s="259"/>
      <c r="R6" s="256" t="s">
        <v>2470</v>
      </c>
      <c r="S6" s="257" t="s">
        <v>2471</v>
      </c>
      <c r="T6" s="286"/>
      <c r="U6" s="316"/>
      <c r="V6" s="316"/>
      <c r="W6" s="317"/>
      <c r="X6" s="286" t="s">
        <v>2472</v>
      </c>
    </row>
    <row r="7" s="246" customFormat="1" spans="1:24">
      <c r="A7" s="255"/>
      <c r="B7" s="255"/>
      <c r="C7" s="263" t="s">
        <v>2479</v>
      </c>
      <c r="D7" s="262">
        <v>600</v>
      </c>
      <c r="E7" s="269" t="s">
        <v>2459</v>
      </c>
      <c r="F7" s="285"/>
      <c r="G7" s="284" t="s">
        <v>2480</v>
      </c>
      <c r="H7" s="246"/>
      <c r="I7" s="297" t="s">
        <v>35</v>
      </c>
      <c r="J7" s="256" t="s">
        <v>2456</v>
      </c>
      <c r="K7" s="256" t="s">
        <v>2457</v>
      </c>
      <c r="L7" s="256" t="s">
        <v>2458</v>
      </c>
      <c r="M7" s="269" t="s">
        <v>2459</v>
      </c>
      <c r="N7" s="246"/>
      <c r="O7" s="246"/>
      <c r="P7" s="255"/>
      <c r="Q7" s="260" t="s">
        <v>2475</v>
      </c>
      <c r="R7" s="261" t="s">
        <v>2476</v>
      </c>
      <c r="S7" s="262">
        <v>600</v>
      </c>
      <c r="T7" s="269"/>
      <c r="U7" s="316"/>
      <c r="V7" s="316"/>
      <c r="W7" s="317"/>
      <c r="X7" s="269" t="s">
        <v>2459</v>
      </c>
    </row>
    <row r="8" s="246" customFormat="1" spans="1:24">
      <c r="A8" s="255"/>
      <c r="B8" s="255"/>
      <c r="C8" s="263" t="s">
        <v>2481</v>
      </c>
      <c r="D8" s="262">
        <v>600</v>
      </c>
      <c r="E8" s="269" t="s">
        <v>2459</v>
      </c>
      <c r="F8" s="285"/>
      <c r="G8" s="284" t="s">
        <v>2482</v>
      </c>
      <c r="H8" s="246"/>
      <c r="I8" s="297"/>
      <c r="J8" s="261" t="s">
        <v>2483</v>
      </c>
      <c r="K8" s="269" t="s">
        <v>2484</v>
      </c>
      <c r="L8" s="256" t="s">
        <v>2485</v>
      </c>
      <c r="M8" s="256" t="s">
        <v>2459</v>
      </c>
      <c r="N8" s="246"/>
      <c r="O8" s="246"/>
      <c r="P8" s="255"/>
      <c r="Q8" s="255"/>
      <c r="R8" s="263" t="s">
        <v>2479</v>
      </c>
      <c r="S8" s="262">
        <v>600</v>
      </c>
      <c r="T8" s="269"/>
      <c r="U8" s="316"/>
      <c r="V8" s="316"/>
      <c r="W8" s="317"/>
      <c r="X8" s="269" t="s">
        <v>2459</v>
      </c>
    </row>
    <row r="9" s="246" customFormat="1" spans="1:24">
      <c r="A9" s="255"/>
      <c r="B9" s="264"/>
      <c r="C9" s="263" t="s">
        <v>2486</v>
      </c>
      <c r="D9" s="262">
        <v>600</v>
      </c>
      <c r="E9" s="269" t="s">
        <v>2459</v>
      </c>
      <c r="F9" s="285"/>
      <c r="G9" s="284" t="s">
        <v>2487</v>
      </c>
      <c r="H9" s="246"/>
      <c r="I9" s="297"/>
      <c r="J9" s="269" t="s">
        <v>2466</v>
      </c>
      <c r="K9" s="269" t="s">
        <v>2488</v>
      </c>
      <c r="L9" s="269" t="s">
        <v>2478</v>
      </c>
      <c r="M9" s="269" t="s">
        <v>2459</v>
      </c>
      <c r="N9" s="246"/>
      <c r="O9" s="246"/>
      <c r="P9" s="255"/>
      <c r="Q9" s="255"/>
      <c r="R9" s="263" t="s">
        <v>2481</v>
      </c>
      <c r="S9" s="262">
        <v>600</v>
      </c>
      <c r="T9" s="269"/>
      <c r="U9" s="316"/>
      <c r="V9" s="316"/>
      <c r="W9" s="317"/>
      <c r="X9" s="269" t="s">
        <v>2459</v>
      </c>
    </row>
    <row r="10" s="246" customFormat="1" spans="1:24">
      <c r="A10" s="265" t="s">
        <v>2489</v>
      </c>
      <c r="B10" s="260" t="s">
        <v>2490</v>
      </c>
      <c r="C10" s="266" t="s">
        <v>2491</v>
      </c>
      <c r="D10" s="267" t="s">
        <v>2492</v>
      </c>
      <c r="E10" s="269" t="s">
        <v>2459</v>
      </c>
      <c r="F10" s="285"/>
      <c r="G10" s="284" t="s">
        <v>2464</v>
      </c>
      <c r="H10" s="246"/>
      <c r="I10" s="297"/>
      <c r="J10" s="269"/>
      <c r="K10" s="279" t="s">
        <v>2493</v>
      </c>
      <c r="L10" s="279" t="s">
        <v>2494</v>
      </c>
      <c r="M10" s="269" t="s">
        <v>2495</v>
      </c>
      <c r="N10" s="246"/>
      <c r="O10" s="246"/>
      <c r="P10" s="255"/>
      <c r="Q10" s="264"/>
      <c r="R10" s="263" t="s">
        <v>2486</v>
      </c>
      <c r="S10" s="262">
        <v>600</v>
      </c>
      <c r="T10" s="269"/>
      <c r="U10" s="316"/>
      <c r="V10" s="316"/>
      <c r="W10" s="317"/>
      <c r="X10" s="269" t="s">
        <v>2459</v>
      </c>
    </row>
    <row r="11" s="246" customFormat="1" spans="1:24">
      <c r="A11" s="268"/>
      <c r="B11" s="255"/>
      <c r="C11" s="266" t="s">
        <v>2496</v>
      </c>
      <c r="D11" s="267" t="s">
        <v>2497</v>
      </c>
      <c r="E11" s="286" t="s">
        <v>2472</v>
      </c>
      <c r="F11" s="285" t="s">
        <v>2498</v>
      </c>
      <c r="G11" s="284" t="s">
        <v>2464</v>
      </c>
      <c r="H11" s="246"/>
      <c r="I11" s="297"/>
      <c r="J11" s="269"/>
      <c r="K11" s="279" t="s">
        <v>2499</v>
      </c>
      <c r="L11" s="279" t="s">
        <v>2494</v>
      </c>
      <c r="M11" s="269" t="s">
        <v>2495</v>
      </c>
      <c r="N11" s="246"/>
      <c r="O11" s="246"/>
      <c r="P11" s="265" t="s">
        <v>2489</v>
      </c>
      <c r="Q11" s="260" t="s">
        <v>2490</v>
      </c>
      <c r="R11" s="266" t="s">
        <v>2491</v>
      </c>
      <c r="S11" s="267" t="s">
        <v>2492</v>
      </c>
      <c r="T11" s="269"/>
      <c r="U11" s="316"/>
      <c r="V11" s="316"/>
      <c r="W11" s="317"/>
      <c r="X11" s="269" t="s">
        <v>2459</v>
      </c>
    </row>
    <row r="12" s="246" customFormat="1" ht="24" spans="1:24">
      <c r="A12" s="268"/>
      <c r="B12" s="255"/>
      <c r="C12" s="266" t="s">
        <v>2500</v>
      </c>
      <c r="D12" s="267" t="s">
        <v>2501</v>
      </c>
      <c r="E12" s="286" t="s">
        <v>2472</v>
      </c>
      <c r="F12" s="285"/>
      <c r="G12" s="284" t="s">
        <v>2464</v>
      </c>
      <c r="H12" s="246"/>
      <c r="I12" s="297"/>
      <c r="J12" s="269"/>
      <c r="K12" s="256" t="s">
        <v>2502</v>
      </c>
      <c r="L12" s="256" t="s">
        <v>2501</v>
      </c>
      <c r="M12" s="269" t="s">
        <v>2495</v>
      </c>
      <c r="N12" s="246"/>
      <c r="O12" s="246"/>
      <c r="P12" s="268"/>
      <c r="Q12" s="255"/>
      <c r="R12" s="266" t="s">
        <v>2496</v>
      </c>
      <c r="S12" s="267" t="s">
        <v>2497</v>
      </c>
      <c r="T12" s="286"/>
      <c r="U12" s="316"/>
      <c r="V12" s="316"/>
      <c r="W12" s="317"/>
      <c r="X12" s="286" t="s">
        <v>2472</v>
      </c>
    </row>
    <row r="13" s="246" customFormat="1" spans="1:24">
      <c r="A13" s="268"/>
      <c r="B13" s="255"/>
      <c r="C13" s="269" t="s">
        <v>2503</v>
      </c>
      <c r="D13" s="262" t="s">
        <v>2497</v>
      </c>
      <c r="E13" s="256" t="s">
        <v>2504</v>
      </c>
      <c r="F13" s="285"/>
      <c r="G13" s="284" t="s">
        <v>2464</v>
      </c>
      <c r="H13" s="246"/>
      <c r="I13" s="297"/>
      <c r="J13" s="269"/>
      <c r="K13" s="270" t="s">
        <v>2505</v>
      </c>
      <c r="L13" s="270" t="s">
        <v>2494</v>
      </c>
      <c r="M13" s="269" t="s">
        <v>2495</v>
      </c>
      <c r="N13" s="246"/>
      <c r="O13" s="246"/>
      <c r="P13" s="268"/>
      <c r="Q13" s="255"/>
      <c r="R13" s="266" t="s">
        <v>2500</v>
      </c>
      <c r="S13" s="267" t="s">
        <v>2501</v>
      </c>
      <c r="T13" s="286"/>
      <c r="U13" s="316"/>
      <c r="V13" s="316"/>
      <c r="W13" s="317"/>
      <c r="X13" s="286" t="s">
        <v>2472</v>
      </c>
    </row>
    <row r="14" s="246" customFormat="1" spans="1:24">
      <c r="A14" s="268"/>
      <c r="B14" s="255"/>
      <c r="C14" s="269" t="s">
        <v>2506</v>
      </c>
      <c r="D14" s="262" t="s">
        <v>2497</v>
      </c>
      <c r="E14" s="256" t="s">
        <v>2504</v>
      </c>
      <c r="F14" s="285"/>
      <c r="G14" s="284" t="s">
        <v>2464</v>
      </c>
      <c r="H14" s="246"/>
      <c r="I14" s="297"/>
      <c r="J14" s="269"/>
      <c r="K14" s="270" t="s">
        <v>2507</v>
      </c>
      <c r="L14" s="270" t="s">
        <v>2508</v>
      </c>
      <c r="M14" s="289" t="s">
        <v>2509</v>
      </c>
      <c r="N14" s="246"/>
      <c r="O14" s="246"/>
      <c r="P14" s="268"/>
      <c r="Q14" s="255"/>
      <c r="R14" s="269" t="s">
        <v>2503</v>
      </c>
      <c r="S14" s="262" t="s">
        <v>2497</v>
      </c>
      <c r="T14" s="256"/>
      <c r="U14" s="316"/>
      <c r="V14" s="316"/>
      <c r="W14" s="317"/>
      <c r="X14" s="256" t="s">
        <v>2504</v>
      </c>
    </row>
    <row r="15" s="246" customFormat="1" spans="1:24">
      <c r="A15" s="268"/>
      <c r="B15" s="261" t="s">
        <v>2510</v>
      </c>
      <c r="C15" s="266" t="s">
        <v>2511</v>
      </c>
      <c r="D15" s="267" t="s">
        <v>2512</v>
      </c>
      <c r="E15" s="273" t="s">
        <v>2495</v>
      </c>
      <c r="F15" s="285"/>
      <c r="G15" s="284" t="s">
        <v>2513</v>
      </c>
      <c r="H15" s="246"/>
      <c r="I15" s="297"/>
      <c r="J15" s="269"/>
      <c r="K15" s="256" t="s">
        <v>2514</v>
      </c>
      <c r="L15" s="256" t="s">
        <v>2501</v>
      </c>
      <c r="M15" s="256" t="s">
        <v>2459</v>
      </c>
      <c r="N15" s="246"/>
      <c r="O15" s="246"/>
      <c r="P15" s="268"/>
      <c r="Q15" s="255"/>
      <c r="R15" s="269" t="s">
        <v>2506</v>
      </c>
      <c r="S15" s="262" t="s">
        <v>2497</v>
      </c>
      <c r="T15" s="256"/>
      <c r="U15" s="316"/>
      <c r="V15" s="316"/>
      <c r="W15" s="317"/>
      <c r="X15" s="256" t="s">
        <v>2504</v>
      </c>
    </row>
    <row r="16" s="246" customFormat="1" ht="24" spans="1:24">
      <c r="A16" s="268"/>
      <c r="B16" s="261"/>
      <c r="C16" s="270" t="s">
        <v>2515</v>
      </c>
      <c r="D16" s="271" t="s">
        <v>2516</v>
      </c>
      <c r="E16" s="270" t="s">
        <v>2495</v>
      </c>
      <c r="F16" s="285"/>
      <c r="G16" s="284" t="s">
        <v>2513</v>
      </c>
      <c r="H16" s="246"/>
      <c r="I16" s="297"/>
      <c r="J16" s="269"/>
      <c r="K16" s="256" t="s">
        <v>2517</v>
      </c>
      <c r="L16" s="256" t="s">
        <v>2501</v>
      </c>
      <c r="M16" s="256" t="s">
        <v>2459</v>
      </c>
      <c r="N16" s="246"/>
      <c r="O16" s="246"/>
      <c r="P16" s="268"/>
      <c r="Q16" s="310" t="s">
        <v>2518</v>
      </c>
      <c r="R16" s="275" t="s">
        <v>2519</v>
      </c>
      <c r="S16" s="267" t="s">
        <v>2520</v>
      </c>
      <c r="T16" s="286"/>
      <c r="U16" s="316"/>
      <c r="V16" s="316"/>
      <c r="W16" s="317"/>
      <c r="X16" s="286" t="s">
        <v>2472</v>
      </c>
    </row>
    <row r="17" s="246" customFormat="1" spans="1:24">
      <c r="A17" s="268"/>
      <c r="B17" s="261"/>
      <c r="C17" s="270" t="s">
        <v>2521</v>
      </c>
      <c r="D17" s="271" t="s">
        <v>2522</v>
      </c>
      <c r="E17" s="270" t="s">
        <v>2495</v>
      </c>
      <c r="F17" s="285"/>
      <c r="G17" s="284" t="s">
        <v>2523</v>
      </c>
      <c r="H17" s="246"/>
      <c r="I17" s="297"/>
      <c r="J17" s="269"/>
      <c r="K17" s="256" t="s">
        <v>2524</v>
      </c>
      <c r="L17" s="256" t="s">
        <v>2494</v>
      </c>
      <c r="M17" s="256" t="s">
        <v>2495</v>
      </c>
      <c r="N17" s="246"/>
      <c r="O17" s="246"/>
      <c r="P17" s="268"/>
      <c r="Q17" s="255" t="s">
        <v>2510</v>
      </c>
      <c r="R17" s="266" t="s">
        <v>2511</v>
      </c>
      <c r="S17" s="267" t="s">
        <v>2512</v>
      </c>
      <c r="T17" s="273"/>
      <c r="U17" s="316"/>
      <c r="V17" s="316"/>
      <c r="W17" s="317"/>
      <c r="X17" s="273" t="s">
        <v>2495</v>
      </c>
    </row>
    <row r="18" s="246" customFormat="1" spans="1:24">
      <c r="A18" s="268"/>
      <c r="B18" s="261"/>
      <c r="C18" s="270" t="s">
        <v>2525</v>
      </c>
      <c r="D18" s="271" t="s">
        <v>2526</v>
      </c>
      <c r="E18" s="270" t="s">
        <v>2495</v>
      </c>
      <c r="F18" s="285"/>
      <c r="G18" s="284" t="s">
        <v>2523</v>
      </c>
      <c r="H18" s="246"/>
      <c r="I18" s="297"/>
      <c r="J18" s="269"/>
      <c r="K18" s="256" t="s">
        <v>2527</v>
      </c>
      <c r="L18" s="256" t="s">
        <v>2494</v>
      </c>
      <c r="M18" s="256" t="s">
        <v>2495</v>
      </c>
      <c r="N18" s="246"/>
      <c r="O18" s="246"/>
      <c r="P18" s="268"/>
      <c r="Q18" s="255"/>
      <c r="R18" s="270" t="s">
        <v>2515</v>
      </c>
      <c r="S18" s="271" t="s">
        <v>2516</v>
      </c>
      <c r="T18" s="273"/>
      <c r="U18" s="318"/>
      <c r="V18" s="318"/>
      <c r="W18" s="318"/>
      <c r="X18" s="270" t="s">
        <v>2495</v>
      </c>
    </row>
    <row r="19" s="246" customFormat="1" spans="1:24">
      <c r="A19" s="268"/>
      <c r="B19" s="261"/>
      <c r="C19" s="270" t="s">
        <v>1410</v>
      </c>
      <c r="D19" s="271" t="s">
        <v>2497</v>
      </c>
      <c r="E19" s="270" t="s">
        <v>2495</v>
      </c>
      <c r="F19" s="285"/>
      <c r="G19" s="284" t="s">
        <v>1819</v>
      </c>
      <c r="H19" s="246"/>
      <c r="I19" s="297"/>
      <c r="J19" s="269"/>
      <c r="K19" s="270" t="s">
        <v>2528</v>
      </c>
      <c r="L19" s="270" t="s">
        <v>2529</v>
      </c>
      <c r="M19" s="270" t="s">
        <v>2495</v>
      </c>
      <c r="N19" s="246"/>
      <c r="O19" s="246"/>
      <c r="P19" s="268"/>
      <c r="Q19" s="255"/>
      <c r="R19" s="270" t="s">
        <v>2521</v>
      </c>
      <c r="S19" s="271" t="s">
        <v>2522</v>
      </c>
      <c r="T19" s="273"/>
      <c r="U19" s="318"/>
      <c r="V19" s="318"/>
      <c r="W19" s="318"/>
      <c r="X19" s="270" t="s">
        <v>2495</v>
      </c>
    </row>
    <row r="20" s="246" customFormat="1" spans="1:24">
      <c r="A20" s="268"/>
      <c r="B20" s="260" t="s">
        <v>2483</v>
      </c>
      <c r="C20" s="256" t="s">
        <v>2530</v>
      </c>
      <c r="D20" s="257" t="s">
        <v>2516</v>
      </c>
      <c r="E20" s="256" t="s">
        <v>2459</v>
      </c>
      <c r="F20" s="285"/>
      <c r="G20" s="284" t="s">
        <v>2531</v>
      </c>
      <c r="H20" s="246"/>
      <c r="I20" s="297"/>
      <c r="J20" s="269"/>
      <c r="K20" s="256" t="s">
        <v>2532</v>
      </c>
      <c r="L20" s="256" t="s">
        <v>2533</v>
      </c>
      <c r="M20" s="270" t="s">
        <v>2495</v>
      </c>
      <c r="N20" s="246"/>
      <c r="O20" s="246"/>
      <c r="P20" s="268"/>
      <c r="Q20" s="255"/>
      <c r="R20" s="270" t="s">
        <v>2525</v>
      </c>
      <c r="S20" s="271" t="s">
        <v>2526</v>
      </c>
      <c r="T20" s="273"/>
      <c r="U20" s="318"/>
      <c r="V20" s="318"/>
      <c r="W20" s="318"/>
      <c r="X20" s="270" t="s">
        <v>2495</v>
      </c>
    </row>
    <row r="21" s="246" customFormat="1" spans="1:24">
      <c r="A21" s="268"/>
      <c r="B21" s="255"/>
      <c r="C21" s="256" t="s">
        <v>2534</v>
      </c>
      <c r="D21" s="257" t="s">
        <v>2497</v>
      </c>
      <c r="E21" s="256" t="s">
        <v>2459</v>
      </c>
      <c r="F21" s="285"/>
      <c r="G21" s="284" t="s">
        <v>2482</v>
      </c>
      <c r="H21" s="246"/>
      <c r="I21" s="297" t="s">
        <v>894</v>
      </c>
      <c r="J21" s="261" t="s">
        <v>2475</v>
      </c>
      <c r="K21" s="261" t="s">
        <v>2476</v>
      </c>
      <c r="L21" s="269">
        <v>600</v>
      </c>
      <c r="M21" s="269" t="s">
        <v>2459</v>
      </c>
      <c r="N21" s="246"/>
      <c r="O21" s="246"/>
      <c r="P21" s="268"/>
      <c r="Q21" s="255"/>
      <c r="R21" s="270" t="s">
        <v>1410</v>
      </c>
      <c r="S21" s="271" t="s">
        <v>2497</v>
      </c>
      <c r="T21" s="273"/>
      <c r="U21" s="318"/>
      <c r="V21" s="318"/>
      <c r="W21" s="318"/>
      <c r="X21" s="270" t="s">
        <v>2495</v>
      </c>
    </row>
    <row r="22" s="246" customFormat="1" spans="1:24">
      <c r="A22" s="268"/>
      <c r="B22" s="255"/>
      <c r="C22" s="272" t="s">
        <v>2535</v>
      </c>
      <c r="D22" s="256" t="s">
        <v>2471</v>
      </c>
      <c r="E22" s="286" t="s">
        <v>2472</v>
      </c>
      <c r="F22" s="285"/>
      <c r="G22" s="284" t="s">
        <v>2482</v>
      </c>
      <c r="H22" s="246"/>
      <c r="I22" s="297"/>
      <c r="J22" s="261" t="s">
        <v>2536</v>
      </c>
      <c r="K22" s="270" t="s">
        <v>2537</v>
      </c>
      <c r="L22" s="270" t="s">
        <v>2538</v>
      </c>
      <c r="M22" s="288" t="s">
        <v>2472</v>
      </c>
      <c r="N22" s="246"/>
      <c r="O22" s="246"/>
      <c r="P22" s="268"/>
      <c r="Q22" s="260" t="s">
        <v>2483</v>
      </c>
      <c r="R22" s="256" t="s">
        <v>2530</v>
      </c>
      <c r="S22" s="257" t="s">
        <v>2516</v>
      </c>
      <c r="T22" s="256"/>
      <c r="U22" s="318"/>
      <c r="V22" s="318"/>
      <c r="W22" s="318"/>
      <c r="X22" s="256" t="s">
        <v>2459</v>
      </c>
    </row>
    <row r="23" s="246" customFormat="1" spans="1:24">
      <c r="A23" s="268"/>
      <c r="B23" s="255"/>
      <c r="C23" s="273" t="s">
        <v>2539</v>
      </c>
      <c r="D23" s="257" t="s">
        <v>2540</v>
      </c>
      <c r="E23" s="287" t="s">
        <v>2509</v>
      </c>
      <c r="F23" s="285" t="s">
        <v>2541</v>
      </c>
      <c r="G23" s="284" t="s">
        <v>2542</v>
      </c>
      <c r="H23" s="246"/>
      <c r="I23" s="297"/>
      <c r="J23" s="261"/>
      <c r="K23" s="270" t="s">
        <v>2543</v>
      </c>
      <c r="L23" s="270" t="s">
        <v>2501</v>
      </c>
      <c r="M23" s="288" t="s">
        <v>2472</v>
      </c>
      <c r="N23" s="246"/>
      <c r="O23" s="246"/>
      <c r="P23" s="268"/>
      <c r="Q23" s="255"/>
      <c r="R23" s="256" t="s">
        <v>2534</v>
      </c>
      <c r="S23" s="257" t="s">
        <v>2497</v>
      </c>
      <c r="T23" s="256"/>
      <c r="U23" s="318"/>
      <c r="V23" s="318"/>
      <c r="W23" s="318"/>
      <c r="X23" s="256" t="s">
        <v>2459</v>
      </c>
    </row>
    <row r="24" s="246" customFormat="1" ht="24" spans="1:24">
      <c r="A24" s="268"/>
      <c r="B24" s="255"/>
      <c r="C24" s="273" t="s">
        <v>2544</v>
      </c>
      <c r="D24" s="257" t="s">
        <v>2545</v>
      </c>
      <c r="E24" s="286" t="s">
        <v>2472</v>
      </c>
      <c r="F24" s="285" t="s">
        <v>2546</v>
      </c>
      <c r="G24" s="284" t="s">
        <v>2542</v>
      </c>
      <c r="H24" s="246"/>
      <c r="I24" s="297"/>
      <c r="J24" s="261"/>
      <c r="K24" s="270" t="s">
        <v>2547</v>
      </c>
      <c r="L24" s="270" t="s">
        <v>2548</v>
      </c>
      <c r="M24" s="288" t="s">
        <v>2472</v>
      </c>
      <c r="N24" s="246"/>
      <c r="O24" s="246"/>
      <c r="P24" s="268"/>
      <c r="Q24" s="255"/>
      <c r="R24" s="272" t="s">
        <v>2535</v>
      </c>
      <c r="S24" s="256" t="s">
        <v>2471</v>
      </c>
      <c r="T24" s="286"/>
      <c r="U24" s="318"/>
      <c r="V24" s="318"/>
      <c r="W24" s="318"/>
      <c r="X24" s="286" t="s">
        <v>2472</v>
      </c>
    </row>
    <row r="25" s="246" customFormat="1" spans="1:24">
      <c r="A25" s="268"/>
      <c r="B25" s="255"/>
      <c r="C25" s="273" t="s">
        <v>2549</v>
      </c>
      <c r="D25" s="257" t="s">
        <v>2497</v>
      </c>
      <c r="E25" s="266" t="s">
        <v>2495</v>
      </c>
      <c r="F25" s="285"/>
      <c r="G25" s="284" t="s">
        <v>2480</v>
      </c>
      <c r="H25" s="246"/>
      <c r="I25" s="297"/>
      <c r="J25" s="261"/>
      <c r="K25" s="270" t="s">
        <v>2550</v>
      </c>
      <c r="L25" s="270" t="s">
        <v>2471</v>
      </c>
      <c r="M25" s="288" t="s">
        <v>2472</v>
      </c>
      <c r="N25" s="246"/>
      <c r="O25" s="246"/>
      <c r="P25" s="268"/>
      <c r="Q25" s="255"/>
      <c r="R25" s="273" t="s">
        <v>2539</v>
      </c>
      <c r="S25" s="257" t="s">
        <v>2540</v>
      </c>
      <c r="T25" s="286"/>
      <c r="U25" s="318"/>
      <c r="V25" s="318"/>
      <c r="W25" s="318"/>
      <c r="X25" s="287" t="s">
        <v>2504</v>
      </c>
    </row>
    <row r="26" s="246" customFormat="1" spans="1:24">
      <c r="A26" s="268"/>
      <c r="B26" s="255"/>
      <c r="C26" s="273" t="s">
        <v>2551</v>
      </c>
      <c r="D26" s="257" t="s">
        <v>2552</v>
      </c>
      <c r="E26" s="266" t="s">
        <v>2495</v>
      </c>
      <c r="F26" s="285"/>
      <c r="G26" s="284" t="s">
        <v>2480</v>
      </c>
      <c r="H26" s="246"/>
      <c r="I26" s="297"/>
      <c r="J26" s="261"/>
      <c r="K26" s="270" t="s">
        <v>2553</v>
      </c>
      <c r="L26" s="270" t="s">
        <v>2554</v>
      </c>
      <c r="M26" s="288" t="s">
        <v>2472</v>
      </c>
      <c r="N26" s="246"/>
      <c r="O26" s="246"/>
      <c r="P26" s="268"/>
      <c r="Q26" s="255"/>
      <c r="R26" s="273" t="s">
        <v>2544</v>
      </c>
      <c r="S26" s="257" t="s">
        <v>2545</v>
      </c>
      <c r="T26" s="286"/>
      <c r="U26" s="318"/>
      <c r="V26" s="318"/>
      <c r="W26" s="318"/>
      <c r="X26" s="286" t="s">
        <v>2472</v>
      </c>
    </row>
    <row r="27" s="246" customFormat="1" spans="1:24">
      <c r="A27" s="268"/>
      <c r="B27" s="255"/>
      <c r="C27" s="256" t="s">
        <v>2555</v>
      </c>
      <c r="D27" s="257" t="s">
        <v>2497</v>
      </c>
      <c r="E27" s="286" t="s">
        <v>2472</v>
      </c>
      <c r="F27" s="285"/>
      <c r="G27" s="284" t="s">
        <v>2556</v>
      </c>
      <c r="H27" s="246"/>
      <c r="I27" s="297"/>
      <c r="J27" s="261" t="s">
        <v>2557</v>
      </c>
      <c r="K27" s="270" t="s">
        <v>2558</v>
      </c>
      <c r="L27" s="270" t="s">
        <v>2471</v>
      </c>
      <c r="M27" s="288" t="s">
        <v>2472</v>
      </c>
      <c r="N27" s="246"/>
      <c r="O27" s="246"/>
      <c r="P27" s="268"/>
      <c r="Q27" s="255"/>
      <c r="R27" s="273" t="s">
        <v>2549</v>
      </c>
      <c r="S27" s="257" t="s">
        <v>2497</v>
      </c>
      <c r="T27" s="266"/>
      <c r="U27" s="319"/>
      <c r="V27" s="319"/>
      <c r="W27" s="319"/>
      <c r="X27" s="266" t="s">
        <v>2495</v>
      </c>
    </row>
    <row r="28" s="246" customFormat="1" spans="1:24">
      <c r="A28" s="268"/>
      <c r="B28" s="255"/>
      <c r="C28" s="256" t="s">
        <v>2559</v>
      </c>
      <c r="D28" s="257" t="s">
        <v>2471</v>
      </c>
      <c r="E28" s="286" t="s">
        <v>2472</v>
      </c>
      <c r="F28" s="285"/>
      <c r="G28" s="284" t="s">
        <v>2542</v>
      </c>
      <c r="H28" s="246"/>
      <c r="I28" s="297"/>
      <c r="J28" s="261"/>
      <c r="K28" s="270" t="s">
        <v>2560</v>
      </c>
      <c r="L28" s="270" t="s">
        <v>2471</v>
      </c>
      <c r="M28" s="288" t="s">
        <v>2472</v>
      </c>
      <c r="N28" s="246"/>
      <c r="O28" s="246"/>
      <c r="P28" s="268"/>
      <c r="Q28" s="255"/>
      <c r="R28" s="273" t="s">
        <v>2551</v>
      </c>
      <c r="S28" s="257" t="s">
        <v>2552</v>
      </c>
      <c r="T28" s="266"/>
      <c r="U28" s="318"/>
      <c r="V28" s="318"/>
      <c r="W28" s="318"/>
      <c r="X28" s="266" t="s">
        <v>2495</v>
      </c>
    </row>
    <row r="29" s="246" customFormat="1" spans="1:24">
      <c r="A29" s="268"/>
      <c r="B29" s="255"/>
      <c r="C29" s="256" t="s">
        <v>2561</v>
      </c>
      <c r="D29" s="257" t="s">
        <v>2497</v>
      </c>
      <c r="E29" s="266" t="s">
        <v>2495</v>
      </c>
      <c r="F29" s="285" t="s">
        <v>2562</v>
      </c>
      <c r="G29" s="284" t="s">
        <v>2563</v>
      </c>
      <c r="H29" s="246"/>
      <c r="I29" s="297"/>
      <c r="J29" s="261"/>
      <c r="K29" s="270" t="s">
        <v>2564</v>
      </c>
      <c r="L29" s="270" t="s">
        <v>2471</v>
      </c>
      <c r="M29" s="288" t="s">
        <v>2472</v>
      </c>
      <c r="N29" s="246"/>
      <c r="O29" s="246"/>
      <c r="P29" s="268"/>
      <c r="Q29" s="255"/>
      <c r="R29" s="256" t="s">
        <v>2555</v>
      </c>
      <c r="S29" s="257" t="s">
        <v>2497</v>
      </c>
      <c r="T29" s="286"/>
      <c r="U29" s="318"/>
      <c r="V29" s="318"/>
      <c r="W29" s="318"/>
      <c r="X29" s="286" t="s">
        <v>2472</v>
      </c>
    </row>
    <row r="30" s="246" customFormat="1" spans="1:24">
      <c r="A30" s="268"/>
      <c r="B30" s="255"/>
      <c r="C30" s="256" t="s">
        <v>2565</v>
      </c>
      <c r="D30" s="257" t="s">
        <v>2497</v>
      </c>
      <c r="E30" s="266" t="s">
        <v>2495</v>
      </c>
      <c r="F30" s="285" t="s">
        <v>2562</v>
      </c>
      <c r="G30" s="284" t="s">
        <v>2563</v>
      </c>
      <c r="H30" s="246"/>
      <c r="I30" s="297"/>
      <c r="J30" s="261"/>
      <c r="K30" s="270" t="s">
        <v>2566</v>
      </c>
      <c r="L30" s="270" t="s">
        <v>2471</v>
      </c>
      <c r="M30" s="288" t="s">
        <v>2472</v>
      </c>
      <c r="N30" s="246"/>
      <c r="O30" s="246"/>
      <c r="P30" s="268"/>
      <c r="Q30" s="255"/>
      <c r="R30" s="256" t="s">
        <v>2559</v>
      </c>
      <c r="S30" s="257" t="s">
        <v>2471</v>
      </c>
      <c r="T30" s="286"/>
      <c r="U30" s="319"/>
      <c r="V30" s="319"/>
      <c r="W30" s="319"/>
      <c r="X30" s="286" t="s">
        <v>2472</v>
      </c>
    </row>
    <row r="31" s="246" customFormat="1" spans="1:24">
      <c r="A31" s="274"/>
      <c r="B31" s="261" t="s">
        <v>2567</v>
      </c>
      <c r="C31" s="275" t="s">
        <v>2568</v>
      </c>
      <c r="D31" s="267" t="s">
        <v>2497</v>
      </c>
      <c r="E31" s="266" t="s">
        <v>2569</v>
      </c>
      <c r="F31" s="285"/>
      <c r="G31" s="284" t="s">
        <v>2464</v>
      </c>
      <c r="H31" s="246"/>
      <c r="I31" s="297"/>
      <c r="J31" s="261" t="s">
        <v>2483</v>
      </c>
      <c r="K31" s="269" t="s">
        <v>2484</v>
      </c>
      <c r="L31" s="256" t="s">
        <v>2570</v>
      </c>
      <c r="M31" s="256" t="s">
        <v>2459</v>
      </c>
      <c r="N31" s="246"/>
      <c r="O31" s="246"/>
      <c r="P31" s="268"/>
      <c r="Q31" s="255"/>
      <c r="R31" s="256" t="s">
        <v>2561</v>
      </c>
      <c r="S31" s="257" t="s">
        <v>2497</v>
      </c>
      <c r="T31" s="266"/>
      <c r="U31" s="319"/>
      <c r="V31" s="319"/>
      <c r="W31" s="319"/>
      <c r="X31" s="266" t="s">
        <v>2495</v>
      </c>
    </row>
    <row r="32" s="246" customFormat="1" ht="24" spans="1:24">
      <c r="A32" s="274"/>
      <c r="B32" s="261"/>
      <c r="C32" s="275" t="s">
        <v>2571</v>
      </c>
      <c r="D32" s="267" t="s">
        <v>2572</v>
      </c>
      <c r="E32" s="288" t="s">
        <v>2472</v>
      </c>
      <c r="F32" s="285"/>
      <c r="G32" s="284" t="s">
        <v>2464</v>
      </c>
      <c r="H32" s="246"/>
      <c r="I32" s="297"/>
      <c r="J32" s="269" t="s">
        <v>2466</v>
      </c>
      <c r="K32" s="256" t="s">
        <v>2573</v>
      </c>
      <c r="L32" s="256" t="s">
        <v>2533</v>
      </c>
      <c r="M32" s="270" t="s">
        <v>2495</v>
      </c>
      <c r="N32" s="246"/>
      <c r="O32" s="246"/>
      <c r="P32" s="268"/>
      <c r="Q32" s="255"/>
      <c r="R32" s="256" t="s">
        <v>2565</v>
      </c>
      <c r="S32" s="257" t="s">
        <v>2497</v>
      </c>
      <c r="T32" s="266"/>
      <c r="U32" s="319"/>
      <c r="V32" s="319"/>
      <c r="W32" s="319"/>
      <c r="X32" s="266" t="s">
        <v>2495</v>
      </c>
    </row>
    <row r="33" s="246" customFormat="1" ht="24" spans="1:24">
      <c r="A33" s="274"/>
      <c r="B33" s="261"/>
      <c r="C33" s="275" t="s">
        <v>2574</v>
      </c>
      <c r="D33" s="267" t="s">
        <v>2575</v>
      </c>
      <c r="E33" s="266" t="s">
        <v>2495</v>
      </c>
      <c r="F33" s="285"/>
      <c r="G33" s="284" t="s">
        <v>2464</v>
      </c>
      <c r="H33" s="246"/>
      <c r="I33" s="297" t="s">
        <v>2542</v>
      </c>
      <c r="J33" s="261" t="s">
        <v>2483</v>
      </c>
      <c r="K33" s="273" t="s">
        <v>2539</v>
      </c>
      <c r="L33" s="256" t="s">
        <v>2540</v>
      </c>
      <c r="M33" s="287" t="s">
        <v>2509</v>
      </c>
      <c r="N33" s="246"/>
      <c r="O33" s="246"/>
      <c r="P33" s="274"/>
      <c r="Q33" s="261" t="s">
        <v>2567</v>
      </c>
      <c r="R33" s="275" t="s">
        <v>2568</v>
      </c>
      <c r="S33" s="267" t="s">
        <v>2497</v>
      </c>
      <c r="T33" s="266"/>
      <c r="U33" s="319"/>
      <c r="V33" s="319"/>
      <c r="W33" s="319"/>
      <c r="X33" s="266" t="s">
        <v>2569</v>
      </c>
    </row>
    <row r="34" s="246" customFormat="1" ht="24" spans="1:24">
      <c r="A34" s="274"/>
      <c r="B34" s="261"/>
      <c r="C34" s="275" t="s">
        <v>2576</v>
      </c>
      <c r="D34" s="267" t="s">
        <v>2577</v>
      </c>
      <c r="E34" s="266" t="s">
        <v>2495</v>
      </c>
      <c r="F34" s="285"/>
      <c r="G34" s="284" t="s">
        <v>2464</v>
      </c>
      <c r="H34" s="246"/>
      <c r="I34" s="297"/>
      <c r="J34" s="261"/>
      <c r="K34" s="273" t="s">
        <v>2544</v>
      </c>
      <c r="L34" s="256" t="s">
        <v>2545</v>
      </c>
      <c r="M34" s="286" t="s">
        <v>2472</v>
      </c>
      <c r="N34" s="246"/>
      <c r="O34" s="246"/>
      <c r="P34" s="274"/>
      <c r="Q34" s="261"/>
      <c r="R34" s="275" t="s">
        <v>2571</v>
      </c>
      <c r="S34" s="267" t="s">
        <v>2572</v>
      </c>
      <c r="T34" s="286"/>
      <c r="U34" s="319"/>
      <c r="V34" s="319"/>
      <c r="W34" s="319"/>
      <c r="X34" s="288" t="s">
        <v>2472</v>
      </c>
    </row>
    <row r="35" s="246" customFormat="1" spans="1:24">
      <c r="A35" s="274"/>
      <c r="B35" s="261"/>
      <c r="C35" s="275" t="s">
        <v>2578</v>
      </c>
      <c r="D35" s="267" t="s">
        <v>2577</v>
      </c>
      <c r="E35" s="266" t="s">
        <v>2495</v>
      </c>
      <c r="F35" s="285"/>
      <c r="G35" s="284" t="s">
        <v>2464</v>
      </c>
      <c r="H35" s="246"/>
      <c r="I35" s="297"/>
      <c r="J35" s="261"/>
      <c r="K35" s="256" t="s">
        <v>2559</v>
      </c>
      <c r="L35" s="256" t="s">
        <v>2471</v>
      </c>
      <c r="M35" s="286" t="s">
        <v>2472</v>
      </c>
      <c r="N35" s="246"/>
      <c r="O35" s="246"/>
      <c r="P35" s="274"/>
      <c r="Q35" s="261"/>
      <c r="R35" s="275" t="s">
        <v>2574</v>
      </c>
      <c r="S35" s="267" t="s">
        <v>2575</v>
      </c>
      <c r="T35" s="266"/>
      <c r="U35" s="319"/>
      <c r="V35" s="319"/>
      <c r="W35" s="319"/>
      <c r="X35" s="266" t="s">
        <v>2495</v>
      </c>
    </row>
    <row r="36" s="246" customFormat="1" spans="1:24">
      <c r="A36" s="274"/>
      <c r="B36" s="255" t="s">
        <v>2536</v>
      </c>
      <c r="C36" s="270" t="s">
        <v>2537</v>
      </c>
      <c r="D36" s="271" t="s">
        <v>2538</v>
      </c>
      <c r="E36" s="288" t="s">
        <v>2472</v>
      </c>
      <c r="F36" s="285" t="s">
        <v>2579</v>
      </c>
      <c r="G36" s="284" t="s">
        <v>894</v>
      </c>
      <c r="H36" s="246"/>
      <c r="I36" s="297"/>
      <c r="J36" s="261"/>
      <c r="K36" s="269" t="s">
        <v>2484</v>
      </c>
      <c r="L36" s="256" t="s">
        <v>2570</v>
      </c>
      <c r="M36" s="256" t="s">
        <v>2459</v>
      </c>
      <c r="N36" s="246"/>
      <c r="O36" s="246"/>
      <c r="P36" s="274"/>
      <c r="Q36" s="261"/>
      <c r="R36" s="275" t="s">
        <v>2576</v>
      </c>
      <c r="S36" s="267" t="s">
        <v>2577</v>
      </c>
      <c r="T36" s="266"/>
      <c r="U36" s="319"/>
      <c r="V36" s="319"/>
      <c r="W36" s="319"/>
      <c r="X36" s="266" t="s">
        <v>2495</v>
      </c>
    </row>
    <row r="37" s="246" customFormat="1" ht="36" spans="1:24">
      <c r="A37" s="274"/>
      <c r="B37" s="255"/>
      <c r="C37" s="270" t="s">
        <v>2543</v>
      </c>
      <c r="D37" s="271" t="s">
        <v>2501</v>
      </c>
      <c r="E37" s="288" t="s">
        <v>2472</v>
      </c>
      <c r="F37" s="285" t="s">
        <v>2579</v>
      </c>
      <c r="G37" s="284" t="s">
        <v>894</v>
      </c>
      <c r="H37" s="246"/>
      <c r="I37" s="297"/>
      <c r="J37" s="269" t="s">
        <v>2580</v>
      </c>
      <c r="K37" s="270" t="s">
        <v>2581</v>
      </c>
      <c r="L37" s="270" t="s">
        <v>2471</v>
      </c>
      <c r="M37" s="288" t="s">
        <v>2472</v>
      </c>
      <c r="N37" s="246"/>
      <c r="O37" s="246"/>
      <c r="P37" s="274"/>
      <c r="Q37" s="261"/>
      <c r="R37" s="275" t="s">
        <v>2578</v>
      </c>
      <c r="S37" s="267" t="s">
        <v>2577</v>
      </c>
      <c r="T37" s="266"/>
      <c r="U37" s="319"/>
      <c r="V37" s="319"/>
      <c r="W37" s="319"/>
      <c r="X37" s="266" t="s">
        <v>2495</v>
      </c>
    </row>
    <row r="38" s="246" customFormat="1" spans="1:24">
      <c r="A38" s="274"/>
      <c r="B38" s="255"/>
      <c r="C38" s="270" t="s">
        <v>2547</v>
      </c>
      <c r="D38" s="271" t="s">
        <v>2548</v>
      </c>
      <c r="E38" s="288" t="s">
        <v>2472</v>
      </c>
      <c r="F38" s="285" t="s">
        <v>2579</v>
      </c>
      <c r="G38" s="284" t="s">
        <v>894</v>
      </c>
      <c r="H38" s="246"/>
      <c r="I38" s="297"/>
      <c r="J38" s="269"/>
      <c r="K38" s="270" t="s">
        <v>2582</v>
      </c>
      <c r="L38" s="270" t="s">
        <v>2471</v>
      </c>
      <c r="M38" s="288" t="s">
        <v>2472</v>
      </c>
      <c r="N38" s="246"/>
      <c r="O38" s="246"/>
      <c r="P38" s="274"/>
      <c r="Q38" s="255" t="s">
        <v>2536</v>
      </c>
      <c r="R38" s="270" t="s">
        <v>2537</v>
      </c>
      <c r="S38" s="271" t="s">
        <v>2538</v>
      </c>
      <c r="T38" s="286"/>
      <c r="U38" s="320"/>
      <c r="V38" s="320"/>
      <c r="W38" s="320"/>
      <c r="X38" s="288" t="s">
        <v>2472</v>
      </c>
    </row>
    <row r="39" s="246" customFormat="1" ht="24" spans="1:24">
      <c r="A39" s="274"/>
      <c r="B39" s="255"/>
      <c r="C39" s="270" t="s">
        <v>2550</v>
      </c>
      <c r="D39" s="271" t="s">
        <v>2471</v>
      </c>
      <c r="E39" s="288" t="s">
        <v>2472</v>
      </c>
      <c r="F39" s="285" t="s">
        <v>2579</v>
      </c>
      <c r="G39" s="284" t="s">
        <v>894</v>
      </c>
      <c r="H39" s="246"/>
      <c r="I39" s="297"/>
      <c r="J39" s="269"/>
      <c r="K39" s="270" t="s">
        <v>2583</v>
      </c>
      <c r="L39" s="270" t="s">
        <v>2471</v>
      </c>
      <c r="M39" s="288" t="s">
        <v>2472</v>
      </c>
      <c r="N39" s="246"/>
      <c r="O39" s="246"/>
      <c r="P39" s="274"/>
      <c r="Q39" s="255"/>
      <c r="R39" s="270" t="s">
        <v>2543</v>
      </c>
      <c r="S39" s="271" t="s">
        <v>2501</v>
      </c>
      <c r="T39" s="286"/>
      <c r="U39" s="318"/>
      <c r="V39" s="318"/>
      <c r="W39" s="318"/>
      <c r="X39" s="288" t="s">
        <v>2472</v>
      </c>
    </row>
    <row r="40" s="246" customFormat="1" ht="36" spans="1:24">
      <c r="A40" s="274"/>
      <c r="B40" s="255"/>
      <c r="C40" s="270" t="s">
        <v>2553</v>
      </c>
      <c r="D40" s="271" t="s">
        <v>2554</v>
      </c>
      <c r="E40" s="288" t="s">
        <v>2472</v>
      </c>
      <c r="F40" s="285"/>
      <c r="G40" s="284" t="s">
        <v>894</v>
      </c>
      <c r="H40" s="246"/>
      <c r="I40" s="297"/>
      <c r="J40" s="269"/>
      <c r="K40" s="270" t="s">
        <v>2584</v>
      </c>
      <c r="L40" s="270" t="s">
        <v>2471</v>
      </c>
      <c r="M40" s="288" t="s">
        <v>2472</v>
      </c>
      <c r="N40" s="246"/>
      <c r="O40" s="246"/>
      <c r="P40" s="274"/>
      <c r="Q40" s="255"/>
      <c r="R40" s="270" t="s">
        <v>2547</v>
      </c>
      <c r="S40" s="271" t="s">
        <v>2548</v>
      </c>
      <c r="T40" s="286"/>
      <c r="U40" s="318"/>
      <c r="V40" s="318"/>
      <c r="W40" s="318"/>
      <c r="X40" s="288" t="s">
        <v>2472</v>
      </c>
    </row>
    <row r="41" s="246" customFormat="1" spans="1:24">
      <c r="A41" s="274"/>
      <c r="B41" s="261" t="s">
        <v>2557</v>
      </c>
      <c r="C41" s="276" t="s">
        <v>2558</v>
      </c>
      <c r="D41" s="271" t="s">
        <v>2471</v>
      </c>
      <c r="E41" s="288" t="s">
        <v>2472</v>
      </c>
      <c r="F41" s="285"/>
      <c r="G41" s="284" t="s">
        <v>894</v>
      </c>
      <c r="H41" s="246"/>
      <c r="I41" s="297"/>
      <c r="J41" s="269"/>
      <c r="K41" s="270" t="s">
        <v>2585</v>
      </c>
      <c r="L41" s="270">
        <v>400</v>
      </c>
      <c r="M41" s="289" t="s">
        <v>2509</v>
      </c>
      <c r="N41" s="246"/>
      <c r="O41" s="246"/>
      <c r="P41" s="274"/>
      <c r="Q41" s="255"/>
      <c r="R41" s="270" t="s">
        <v>2550</v>
      </c>
      <c r="S41" s="271" t="s">
        <v>2471</v>
      </c>
      <c r="T41" s="286"/>
      <c r="U41" s="318"/>
      <c r="V41" s="318"/>
      <c r="W41" s="318"/>
      <c r="X41" s="288" t="s">
        <v>2472</v>
      </c>
    </row>
    <row r="42" s="246" customFormat="1" spans="1:24">
      <c r="A42" s="274"/>
      <c r="B42" s="261"/>
      <c r="C42" s="276" t="s">
        <v>2560</v>
      </c>
      <c r="D42" s="271" t="s">
        <v>2471</v>
      </c>
      <c r="E42" s="288" t="s">
        <v>2472</v>
      </c>
      <c r="F42" s="285"/>
      <c r="G42" s="284" t="s">
        <v>894</v>
      </c>
      <c r="H42" s="246"/>
      <c r="I42" s="297"/>
      <c r="J42" s="269" t="s">
        <v>2466</v>
      </c>
      <c r="K42" s="279" t="s">
        <v>2586</v>
      </c>
      <c r="L42" s="279" t="s">
        <v>2587</v>
      </c>
      <c r="M42" s="269" t="s">
        <v>2495</v>
      </c>
      <c r="N42" s="246"/>
      <c r="O42" s="246"/>
      <c r="P42" s="274"/>
      <c r="Q42" s="255"/>
      <c r="R42" s="270" t="s">
        <v>2553</v>
      </c>
      <c r="S42" s="271" t="s">
        <v>2554</v>
      </c>
      <c r="T42" s="286"/>
      <c r="U42" s="318"/>
      <c r="V42" s="318"/>
      <c r="W42" s="318"/>
      <c r="X42" s="288" t="s">
        <v>2472</v>
      </c>
    </row>
    <row r="43" s="246" customFormat="1" ht="24" spans="1:24">
      <c r="A43" s="274"/>
      <c r="B43" s="261"/>
      <c r="C43" s="276" t="s">
        <v>2564</v>
      </c>
      <c r="D43" s="271" t="s">
        <v>2471</v>
      </c>
      <c r="E43" s="288" t="s">
        <v>2472</v>
      </c>
      <c r="F43" s="285"/>
      <c r="G43" s="284" t="s">
        <v>894</v>
      </c>
      <c r="H43" s="246"/>
      <c r="I43" s="297"/>
      <c r="J43" s="269"/>
      <c r="K43" s="256" t="s">
        <v>2588</v>
      </c>
      <c r="L43" s="256" t="s">
        <v>2501</v>
      </c>
      <c r="M43" s="256" t="s">
        <v>2459</v>
      </c>
      <c r="N43" s="246"/>
      <c r="O43" s="246"/>
      <c r="P43" s="274"/>
      <c r="Q43" s="261" t="s">
        <v>2557</v>
      </c>
      <c r="R43" s="276" t="s">
        <v>2558</v>
      </c>
      <c r="S43" s="271" t="s">
        <v>2471</v>
      </c>
      <c r="T43" s="286"/>
      <c r="U43" s="321"/>
      <c r="V43" s="321"/>
      <c r="W43" s="321"/>
      <c r="X43" s="288" t="s">
        <v>2472</v>
      </c>
    </row>
    <row r="44" s="246" customFormat="1" spans="1:24">
      <c r="A44" s="274"/>
      <c r="B44" s="261"/>
      <c r="C44" s="276" t="s">
        <v>2566</v>
      </c>
      <c r="D44" s="271" t="s">
        <v>2471</v>
      </c>
      <c r="E44" s="288" t="s">
        <v>2472</v>
      </c>
      <c r="F44" s="285"/>
      <c r="G44" s="284" t="s">
        <v>894</v>
      </c>
      <c r="H44" s="246"/>
      <c r="I44" s="297"/>
      <c r="J44" s="269"/>
      <c r="K44" s="256" t="s">
        <v>2589</v>
      </c>
      <c r="L44" s="256" t="s">
        <v>2533</v>
      </c>
      <c r="M44" s="256" t="s">
        <v>2459</v>
      </c>
      <c r="N44" s="246"/>
      <c r="O44" s="246"/>
      <c r="P44" s="274"/>
      <c r="Q44" s="261"/>
      <c r="R44" s="276" t="s">
        <v>2560</v>
      </c>
      <c r="S44" s="271" t="s">
        <v>2471</v>
      </c>
      <c r="T44" s="286"/>
      <c r="U44" s="321"/>
      <c r="V44" s="321"/>
      <c r="W44" s="321"/>
      <c r="X44" s="288" t="s">
        <v>2472</v>
      </c>
    </row>
    <row r="45" s="246" customFormat="1" ht="36" spans="1:24">
      <c r="A45" s="274"/>
      <c r="B45" s="269" t="s">
        <v>2580</v>
      </c>
      <c r="C45" s="276" t="s">
        <v>2581</v>
      </c>
      <c r="D45" s="270" t="s">
        <v>2471</v>
      </c>
      <c r="E45" s="288" t="s">
        <v>2472</v>
      </c>
      <c r="F45" s="285"/>
      <c r="G45" s="284" t="s">
        <v>2542</v>
      </c>
      <c r="H45" s="246"/>
      <c r="I45" s="297"/>
      <c r="J45" s="269"/>
      <c r="K45" s="256" t="s">
        <v>2590</v>
      </c>
      <c r="L45" s="256" t="s">
        <v>2494</v>
      </c>
      <c r="M45" s="289" t="s">
        <v>2509</v>
      </c>
      <c r="N45" s="246"/>
      <c r="O45" s="246"/>
      <c r="P45" s="274"/>
      <c r="Q45" s="261"/>
      <c r="R45" s="276" t="s">
        <v>2564</v>
      </c>
      <c r="S45" s="271" t="s">
        <v>2471</v>
      </c>
      <c r="T45" s="286"/>
      <c r="U45" s="318"/>
      <c r="V45" s="318"/>
      <c r="W45" s="318"/>
      <c r="X45" s="288" t="s">
        <v>2472</v>
      </c>
    </row>
    <row r="46" s="246" customFormat="1" spans="1:24">
      <c r="A46" s="274"/>
      <c r="B46" s="269"/>
      <c r="C46" s="276" t="s">
        <v>2582</v>
      </c>
      <c r="D46" s="270" t="s">
        <v>2471</v>
      </c>
      <c r="E46" s="288" t="s">
        <v>2472</v>
      </c>
      <c r="F46" s="285"/>
      <c r="G46" s="284" t="s">
        <v>2542</v>
      </c>
      <c r="H46" s="246"/>
      <c r="I46" s="297"/>
      <c r="J46" s="269"/>
      <c r="K46" s="256" t="s">
        <v>2591</v>
      </c>
      <c r="L46" s="256" t="s">
        <v>2533</v>
      </c>
      <c r="M46" s="289" t="s">
        <v>2509</v>
      </c>
      <c r="N46" s="246"/>
      <c r="O46" s="246"/>
      <c r="P46" s="274"/>
      <c r="Q46" s="261"/>
      <c r="R46" s="276" t="s">
        <v>2566</v>
      </c>
      <c r="S46" s="271" t="s">
        <v>2471</v>
      </c>
      <c r="T46" s="286"/>
      <c r="U46" s="318"/>
      <c r="V46" s="318"/>
      <c r="W46" s="318"/>
      <c r="X46" s="288" t="s">
        <v>2472</v>
      </c>
    </row>
    <row r="47" s="246" customFormat="1" ht="48" spans="1:24">
      <c r="A47" s="274"/>
      <c r="B47" s="269"/>
      <c r="C47" s="276" t="s">
        <v>2583</v>
      </c>
      <c r="D47" s="270" t="s">
        <v>2471</v>
      </c>
      <c r="E47" s="288" t="s">
        <v>2472</v>
      </c>
      <c r="F47" s="285"/>
      <c r="G47" s="284" t="s">
        <v>2542</v>
      </c>
      <c r="H47" s="246"/>
      <c r="I47" s="297"/>
      <c r="J47" s="269"/>
      <c r="K47" s="256" t="s">
        <v>2592</v>
      </c>
      <c r="L47" s="256" t="s">
        <v>2533</v>
      </c>
      <c r="M47" s="270" t="s">
        <v>2495</v>
      </c>
      <c r="N47" s="246"/>
      <c r="O47" s="246"/>
      <c r="P47" s="274"/>
      <c r="Q47" s="269" t="s">
        <v>2580</v>
      </c>
      <c r="R47" s="276" t="s">
        <v>2581</v>
      </c>
      <c r="S47" s="270" t="s">
        <v>2471</v>
      </c>
      <c r="T47" s="286"/>
      <c r="U47" s="318"/>
      <c r="V47" s="318"/>
      <c r="W47" s="318"/>
      <c r="X47" s="288" t="s">
        <v>2472</v>
      </c>
    </row>
    <row r="48" s="246" customFormat="1" ht="36" spans="1:24">
      <c r="A48" s="274"/>
      <c r="B48" s="269"/>
      <c r="C48" s="276" t="s">
        <v>2584</v>
      </c>
      <c r="D48" s="270" t="s">
        <v>2471</v>
      </c>
      <c r="E48" s="288" t="s">
        <v>2472</v>
      </c>
      <c r="F48" s="285"/>
      <c r="G48" s="284" t="s">
        <v>2542</v>
      </c>
      <c r="H48" s="246"/>
      <c r="I48" s="297" t="s">
        <v>2556</v>
      </c>
      <c r="J48" s="269" t="s">
        <v>2466</v>
      </c>
      <c r="K48" s="256" t="s">
        <v>2593</v>
      </c>
      <c r="L48" s="256" t="s">
        <v>2533</v>
      </c>
      <c r="M48" s="270" t="s">
        <v>2495</v>
      </c>
      <c r="N48" s="246"/>
      <c r="O48" s="246"/>
      <c r="P48" s="274"/>
      <c r="Q48" s="269"/>
      <c r="R48" s="276" t="s">
        <v>2582</v>
      </c>
      <c r="S48" s="270" t="s">
        <v>2471</v>
      </c>
      <c r="T48" s="286"/>
      <c r="U48" s="318"/>
      <c r="V48" s="318"/>
      <c r="W48" s="318"/>
      <c r="X48" s="288" t="s">
        <v>2472</v>
      </c>
    </row>
    <row r="49" s="246" customFormat="1" spans="1:24">
      <c r="A49" s="274"/>
      <c r="B49" s="269"/>
      <c r="C49" s="276" t="s">
        <v>2585</v>
      </c>
      <c r="D49" s="270">
        <v>400</v>
      </c>
      <c r="E49" s="289" t="s">
        <v>2509</v>
      </c>
      <c r="F49" s="285" t="s">
        <v>2541</v>
      </c>
      <c r="G49" s="284" t="s">
        <v>2542</v>
      </c>
      <c r="H49" s="246"/>
      <c r="I49" s="297"/>
      <c r="J49" s="261" t="s">
        <v>2483</v>
      </c>
      <c r="K49" s="256" t="s">
        <v>2555</v>
      </c>
      <c r="L49" s="256" t="s">
        <v>2497</v>
      </c>
      <c r="M49" s="286" t="s">
        <v>2472</v>
      </c>
      <c r="N49" s="246"/>
      <c r="O49" s="246"/>
      <c r="P49" s="274"/>
      <c r="Q49" s="269"/>
      <c r="R49" s="276" t="s">
        <v>2583</v>
      </c>
      <c r="S49" s="270" t="s">
        <v>2471</v>
      </c>
      <c r="T49" s="286"/>
      <c r="U49" s="318"/>
      <c r="V49" s="318"/>
      <c r="W49" s="318"/>
      <c r="X49" s="288" t="s">
        <v>2472</v>
      </c>
    </row>
    <row r="50" s="246" customFormat="1" ht="48" spans="1:24">
      <c r="A50" s="277" t="s">
        <v>2594</v>
      </c>
      <c r="B50" s="278" t="s">
        <v>2466</v>
      </c>
      <c r="C50" s="269" t="s">
        <v>2488</v>
      </c>
      <c r="D50" s="262" t="s">
        <v>2478</v>
      </c>
      <c r="E50" s="269" t="s">
        <v>2459</v>
      </c>
      <c r="F50" s="285"/>
      <c r="G50" s="284" t="s">
        <v>35</v>
      </c>
      <c r="H50" s="246"/>
      <c r="I50" s="297"/>
      <c r="J50" s="261"/>
      <c r="K50" s="269" t="s">
        <v>2484</v>
      </c>
      <c r="L50" s="256" t="s">
        <v>2533</v>
      </c>
      <c r="M50" s="256" t="s">
        <v>2459</v>
      </c>
      <c r="N50" s="246"/>
      <c r="O50" s="246"/>
      <c r="P50" s="274"/>
      <c r="Q50" s="269"/>
      <c r="R50" s="276" t="s">
        <v>2584</v>
      </c>
      <c r="S50" s="270" t="s">
        <v>2471</v>
      </c>
      <c r="T50" s="286"/>
      <c r="U50" s="318"/>
      <c r="V50" s="318"/>
      <c r="W50" s="318"/>
      <c r="X50" s="288" t="s">
        <v>2472</v>
      </c>
    </row>
    <row r="51" s="246" customFormat="1" spans="1:24">
      <c r="A51" s="278"/>
      <c r="B51" s="278"/>
      <c r="C51" s="269" t="s">
        <v>2595</v>
      </c>
      <c r="D51" s="262" t="s">
        <v>2596</v>
      </c>
      <c r="E51" s="269" t="s">
        <v>2459</v>
      </c>
      <c r="F51" s="285"/>
      <c r="G51" s="284" t="s">
        <v>2597</v>
      </c>
      <c r="H51" s="246"/>
      <c r="I51" s="298" t="s">
        <v>2598</v>
      </c>
      <c r="J51" s="261" t="s">
        <v>2475</v>
      </c>
      <c r="K51" s="263" t="s">
        <v>2479</v>
      </c>
      <c r="L51" s="269">
        <v>600</v>
      </c>
      <c r="M51" s="269" t="s">
        <v>2459</v>
      </c>
      <c r="N51" s="246"/>
      <c r="O51" s="246"/>
      <c r="P51" s="274"/>
      <c r="Q51" s="269"/>
      <c r="R51" s="276" t="s">
        <v>2585</v>
      </c>
      <c r="S51" s="270">
        <v>400</v>
      </c>
      <c r="T51" s="311"/>
      <c r="U51" s="318"/>
      <c r="V51" s="318"/>
      <c r="W51" s="318"/>
      <c r="X51" s="289" t="s">
        <v>2504</v>
      </c>
    </row>
    <row r="52" s="246" customFormat="1" spans="1:24">
      <c r="A52" s="278"/>
      <c r="B52" s="278"/>
      <c r="C52" s="269" t="s">
        <v>2599</v>
      </c>
      <c r="D52" s="262" t="s">
        <v>2533</v>
      </c>
      <c r="E52" s="269" t="s">
        <v>2459</v>
      </c>
      <c r="F52" s="285"/>
      <c r="G52" s="284" t="s">
        <v>2597</v>
      </c>
      <c r="H52" s="246"/>
      <c r="I52" s="299"/>
      <c r="J52" s="261" t="s">
        <v>2483</v>
      </c>
      <c r="K52" s="273" t="s">
        <v>2549</v>
      </c>
      <c r="L52" s="256" t="s">
        <v>2497</v>
      </c>
      <c r="M52" s="266" t="s">
        <v>2495</v>
      </c>
      <c r="N52" s="246"/>
      <c r="O52" s="246"/>
      <c r="P52" s="277" t="s">
        <v>2594</v>
      </c>
      <c r="Q52" s="278" t="s">
        <v>2466</v>
      </c>
      <c r="R52" s="269" t="s">
        <v>2488</v>
      </c>
      <c r="S52" s="262" t="s">
        <v>2478</v>
      </c>
      <c r="T52" s="269"/>
      <c r="U52" s="318"/>
      <c r="V52" s="318"/>
      <c r="W52" s="318"/>
      <c r="X52" s="269" t="s">
        <v>2459</v>
      </c>
    </row>
    <row r="53" s="246" customFormat="1" spans="1:24">
      <c r="A53" s="278"/>
      <c r="B53" s="278"/>
      <c r="C53" s="279" t="s">
        <v>2600</v>
      </c>
      <c r="D53" s="280" t="s">
        <v>2601</v>
      </c>
      <c r="E53" s="269" t="s">
        <v>2495</v>
      </c>
      <c r="F53" s="285"/>
      <c r="G53" s="284" t="s">
        <v>2531</v>
      </c>
      <c r="H53" s="246"/>
      <c r="I53" s="299"/>
      <c r="J53" s="261"/>
      <c r="K53" s="273" t="s">
        <v>2551</v>
      </c>
      <c r="L53" s="256" t="s">
        <v>2552</v>
      </c>
      <c r="M53" s="266" t="s">
        <v>2495</v>
      </c>
      <c r="N53" s="246"/>
      <c r="O53" s="246"/>
      <c r="P53" s="278"/>
      <c r="Q53" s="278"/>
      <c r="R53" s="269" t="s">
        <v>2595</v>
      </c>
      <c r="S53" s="262" t="s">
        <v>2596</v>
      </c>
      <c r="T53" s="269"/>
      <c r="U53" s="318"/>
      <c r="V53" s="318"/>
      <c r="W53" s="318"/>
      <c r="X53" s="269" t="s">
        <v>2459</v>
      </c>
    </row>
    <row r="54" s="246" customFormat="1" spans="1:24">
      <c r="A54" s="278"/>
      <c r="B54" s="278"/>
      <c r="C54" s="279" t="s">
        <v>2586</v>
      </c>
      <c r="D54" s="280" t="s">
        <v>2587</v>
      </c>
      <c r="E54" s="269" t="s">
        <v>2495</v>
      </c>
      <c r="F54" s="285"/>
      <c r="G54" s="284" t="s">
        <v>2542</v>
      </c>
      <c r="H54" s="246"/>
      <c r="I54" s="300"/>
      <c r="J54" s="261"/>
      <c r="K54" s="269" t="s">
        <v>2484</v>
      </c>
      <c r="L54" s="256" t="s">
        <v>2533</v>
      </c>
      <c r="M54" s="256" t="s">
        <v>2459</v>
      </c>
      <c r="N54" s="246"/>
      <c r="O54" s="246"/>
      <c r="P54" s="278"/>
      <c r="Q54" s="278"/>
      <c r="R54" s="269" t="s">
        <v>2599</v>
      </c>
      <c r="S54" s="262" t="s">
        <v>2533</v>
      </c>
      <c r="T54" s="269"/>
      <c r="U54" s="318"/>
      <c r="V54" s="318"/>
      <c r="W54" s="318"/>
      <c r="X54" s="269" t="s">
        <v>2459</v>
      </c>
    </row>
    <row r="55" s="246" customFormat="1" ht="24" spans="1:24">
      <c r="A55" s="278"/>
      <c r="B55" s="278"/>
      <c r="C55" s="279" t="s">
        <v>2493</v>
      </c>
      <c r="D55" s="280" t="s">
        <v>2494</v>
      </c>
      <c r="E55" s="269" t="s">
        <v>2495</v>
      </c>
      <c r="F55" s="285"/>
      <c r="G55" s="284" t="s">
        <v>35</v>
      </c>
      <c r="H55" s="246"/>
      <c r="I55" s="297" t="s">
        <v>2602</v>
      </c>
      <c r="J55" s="261" t="s">
        <v>2475</v>
      </c>
      <c r="K55" s="263" t="s">
        <v>2481</v>
      </c>
      <c r="L55" s="269">
        <v>600</v>
      </c>
      <c r="M55" s="269" t="s">
        <v>2459</v>
      </c>
      <c r="N55" s="246"/>
      <c r="O55" s="246"/>
      <c r="P55" s="278"/>
      <c r="Q55" s="278"/>
      <c r="R55" s="279" t="s">
        <v>2600</v>
      </c>
      <c r="S55" s="280" t="s">
        <v>2601</v>
      </c>
      <c r="T55" s="269"/>
      <c r="U55" s="318"/>
      <c r="V55" s="318"/>
      <c r="W55" s="318"/>
      <c r="X55" s="269" t="s">
        <v>2495</v>
      </c>
    </row>
    <row r="56" s="246" customFormat="1" ht="24" spans="1:24">
      <c r="A56" s="278"/>
      <c r="B56" s="278"/>
      <c r="C56" s="279" t="s">
        <v>2499</v>
      </c>
      <c r="D56" s="280" t="s">
        <v>2494</v>
      </c>
      <c r="E56" s="269" t="s">
        <v>2495</v>
      </c>
      <c r="F56" s="285"/>
      <c r="G56" s="284" t="s">
        <v>35</v>
      </c>
      <c r="H56" s="246"/>
      <c r="I56" s="297"/>
      <c r="J56" s="261" t="s">
        <v>2483</v>
      </c>
      <c r="K56" s="256" t="s">
        <v>2534</v>
      </c>
      <c r="L56" s="256" t="s">
        <v>2497</v>
      </c>
      <c r="M56" s="256" t="s">
        <v>2459</v>
      </c>
      <c r="N56" s="246"/>
      <c r="O56" s="246"/>
      <c r="P56" s="278"/>
      <c r="Q56" s="278"/>
      <c r="R56" s="279" t="s">
        <v>2586</v>
      </c>
      <c r="S56" s="280" t="s">
        <v>2587</v>
      </c>
      <c r="T56" s="269"/>
      <c r="U56" s="318"/>
      <c r="V56" s="318"/>
      <c r="W56" s="318"/>
      <c r="X56" s="269" t="s">
        <v>2495</v>
      </c>
    </row>
    <row r="57" s="246" customFormat="1" ht="24" spans="1:24">
      <c r="A57" s="278"/>
      <c r="B57" s="278"/>
      <c r="C57" s="281" t="s">
        <v>2603</v>
      </c>
      <c r="D57" s="282">
        <v>6</v>
      </c>
      <c r="E57" s="269" t="s">
        <v>2495</v>
      </c>
      <c r="F57" s="285" t="s">
        <v>2604</v>
      </c>
      <c r="G57" s="284" t="s">
        <v>2464</v>
      </c>
      <c r="H57" s="246"/>
      <c r="I57" s="297"/>
      <c r="J57" s="261"/>
      <c r="K57" s="272" t="s">
        <v>2535</v>
      </c>
      <c r="L57" s="256" t="s">
        <v>2471</v>
      </c>
      <c r="M57" s="286" t="s">
        <v>2472</v>
      </c>
      <c r="N57" s="246"/>
      <c r="O57" s="246"/>
      <c r="P57" s="278"/>
      <c r="Q57" s="278"/>
      <c r="R57" s="279" t="s">
        <v>2493</v>
      </c>
      <c r="S57" s="280" t="s">
        <v>2494</v>
      </c>
      <c r="T57" s="269"/>
      <c r="U57" s="318"/>
      <c r="V57" s="318"/>
      <c r="W57" s="318"/>
      <c r="X57" s="269" t="s">
        <v>2495</v>
      </c>
    </row>
    <row r="58" s="246" customFormat="1" ht="24" spans="1:24">
      <c r="A58" s="278"/>
      <c r="B58" s="278"/>
      <c r="C58" s="281" t="s">
        <v>2605</v>
      </c>
      <c r="D58" s="282">
        <v>2</v>
      </c>
      <c r="E58" s="269" t="s">
        <v>2495</v>
      </c>
      <c r="F58" s="285"/>
      <c r="G58" s="284" t="s">
        <v>2523</v>
      </c>
      <c r="H58" s="246"/>
      <c r="I58" s="297"/>
      <c r="J58" s="261"/>
      <c r="K58" s="269" t="s">
        <v>2484</v>
      </c>
      <c r="L58" s="256" t="s">
        <v>2533</v>
      </c>
      <c r="M58" s="256" t="s">
        <v>2459</v>
      </c>
      <c r="N58" s="246"/>
      <c r="O58" s="246"/>
      <c r="P58" s="278"/>
      <c r="Q58" s="278"/>
      <c r="R58" s="279" t="s">
        <v>2499</v>
      </c>
      <c r="S58" s="280" t="s">
        <v>2494</v>
      </c>
      <c r="T58" s="269"/>
      <c r="U58" s="322"/>
      <c r="V58" s="322"/>
      <c r="W58" s="322"/>
      <c r="X58" s="269" t="s">
        <v>2495</v>
      </c>
    </row>
    <row r="59" s="246" customFormat="1" spans="1:24">
      <c r="A59" s="278"/>
      <c r="B59" s="278"/>
      <c r="C59" s="281" t="s">
        <v>2606</v>
      </c>
      <c r="D59" s="282">
        <v>5</v>
      </c>
      <c r="E59" s="269" t="s">
        <v>2495</v>
      </c>
      <c r="F59" s="285"/>
      <c r="G59" s="284" t="s">
        <v>2523</v>
      </c>
      <c r="H59" s="246"/>
      <c r="I59" s="297"/>
      <c r="J59" s="269" t="s">
        <v>2466</v>
      </c>
      <c r="K59" s="256" t="s">
        <v>2607</v>
      </c>
      <c r="L59" s="256" t="s">
        <v>2533</v>
      </c>
      <c r="M59" s="270" t="s">
        <v>2495</v>
      </c>
      <c r="N59" s="246"/>
      <c r="O59" s="246"/>
      <c r="P59" s="278"/>
      <c r="Q59" s="278"/>
      <c r="R59" s="281" t="s">
        <v>2603</v>
      </c>
      <c r="S59" s="282">
        <v>6</v>
      </c>
      <c r="T59" s="269"/>
      <c r="U59" s="322"/>
      <c r="V59" s="322"/>
      <c r="W59" s="322"/>
      <c r="X59" s="269" t="s">
        <v>2495</v>
      </c>
    </row>
    <row r="60" s="246" customFormat="1" spans="1:24">
      <c r="A60" s="278"/>
      <c r="B60" s="278"/>
      <c r="C60" s="281" t="s">
        <v>2500</v>
      </c>
      <c r="D60" s="282" t="s">
        <v>2570</v>
      </c>
      <c r="E60" s="269" t="s">
        <v>2495</v>
      </c>
      <c r="F60" s="285"/>
      <c r="G60" s="284" t="s">
        <v>2523</v>
      </c>
      <c r="H60" s="246"/>
      <c r="I60" s="297" t="s">
        <v>2608</v>
      </c>
      <c r="J60" s="261" t="s">
        <v>2475</v>
      </c>
      <c r="K60" s="263" t="s">
        <v>2486</v>
      </c>
      <c r="L60" s="269">
        <v>600</v>
      </c>
      <c r="M60" s="269" t="s">
        <v>2459</v>
      </c>
      <c r="N60" s="246"/>
      <c r="O60" s="246"/>
      <c r="P60" s="278"/>
      <c r="Q60" s="278"/>
      <c r="R60" s="281" t="s">
        <v>2605</v>
      </c>
      <c r="S60" s="282">
        <v>2</v>
      </c>
      <c r="T60" s="269"/>
      <c r="U60" s="322"/>
      <c r="V60" s="322"/>
      <c r="W60" s="322"/>
      <c r="X60" s="269" t="s">
        <v>2495</v>
      </c>
    </row>
    <row r="61" s="246" customFormat="1" spans="1:24">
      <c r="A61" s="278"/>
      <c r="B61" s="278"/>
      <c r="C61" s="281" t="s">
        <v>2609</v>
      </c>
      <c r="D61" s="282" t="s">
        <v>2494</v>
      </c>
      <c r="E61" s="269" t="s">
        <v>2495</v>
      </c>
      <c r="F61" s="285"/>
      <c r="G61" s="284" t="s">
        <v>2523</v>
      </c>
      <c r="H61" s="246"/>
      <c r="I61" s="297"/>
      <c r="J61" s="261" t="s">
        <v>2483</v>
      </c>
      <c r="K61" s="269" t="s">
        <v>2484</v>
      </c>
      <c r="L61" s="256" t="s">
        <v>2533</v>
      </c>
      <c r="M61" s="256" t="s">
        <v>2459</v>
      </c>
      <c r="N61" s="246"/>
      <c r="O61" s="246"/>
      <c r="P61" s="278"/>
      <c r="Q61" s="278"/>
      <c r="R61" s="281" t="s">
        <v>2606</v>
      </c>
      <c r="S61" s="282">
        <v>5</v>
      </c>
      <c r="T61" s="269"/>
      <c r="U61" s="322"/>
      <c r="V61" s="322"/>
      <c r="W61" s="322"/>
      <c r="X61" s="269" t="s">
        <v>2495</v>
      </c>
    </row>
    <row r="62" s="246" customFormat="1" spans="1:24">
      <c r="A62" s="278"/>
      <c r="B62" s="278"/>
      <c r="C62" s="281" t="s">
        <v>2610</v>
      </c>
      <c r="D62" s="282" t="s">
        <v>2497</v>
      </c>
      <c r="E62" s="269" t="s">
        <v>2495</v>
      </c>
      <c r="F62" s="285"/>
      <c r="G62" s="284" t="s">
        <v>2523</v>
      </c>
      <c r="H62" s="246"/>
      <c r="I62" s="297"/>
      <c r="J62" s="269" t="s">
        <v>2466</v>
      </c>
      <c r="K62" s="279" t="s">
        <v>2600</v>
      </c>
      <c r="L62" s="279" t="s">
        <v>2601</v>
      </c>
      <c r="M62" s="269" t="s">
        <v>2495</v>
      </c>
      <c r="N62" s="246"/>
      <c r="O62" s="246"/>
      <c r="P62" s="278"/>
      <c r="Q62" s="278"/>
      <c r="R62" s="281" t="s">
        <v>2500</v>
      </c>
      <c r="S62" s="282" t="s">
        <v>2570</v>
      </c>
      <c r="T62" s="269"/>
      <c r="U62" s="322"/>
      <c r="V62" s="322"/>
      <c r="W62" s="322"/>
      <c r="X62" s="269" t="s">
        <v>2495</v>
      </c>
    </row>
    <row r="63" s="246" customFormat="1" spans="1:24">
      <c r="A63" s="278"/>
      <c r="B63" s="278"/>
      <c r="C63" s="256" t="s">
        <v>2502</v>
      </c>
      <c r="D63" s="257" t="s">
        <v>2501</v>
      </c>
      <c r="E63" s="269" t="s">
        <v>2495</v>
      </c>
      <c r="F63" s="285"/>
      <c r="G63" s="284" t="s">
        <v>35</v>
      </c>
      <c r="H63" s="246"/>
      <c r="I63" s="301" t="s">
        <v>2563</v>
      </c>
      <c r="J63" s="261" t="s">
        <v>2483</v>
      </c>
      <c r="K63" s="256" t="s">
        <v>2561</v>
      </c>
      <c r="L63" s="256" t="s">
        <v>2497</v>
      </c>
      <c r="M63" s="266" t="s">
        <v>2495</v>
      </c>
      <c r="N63" s="246"/>
      <c r="O63" s="246"/>
      <c r="P63" s="278"/>
      <c r="Q63" s="278"/>
      <c r="R63" s="281" t="s">
        <v>2609</v>
      </c>
      <c r="S63" s="282" t="s">
        <v>2494</v>
      </c>
      <c r="T63" s="269"/>
      <c r="U63" s="322"/>
      <c r="V63" s="322"/>
      <c r="W63" s="322"/>
      <c r="X63" s="269" t="s">
        <v>2495</v>
      </c>
    </row>
    <row r="64" s="246" customFormat="1" spans="1:24">
      <c r="A64" s="278"/>
      <c r="B64" s="278"/>
      <c r="C64" s="270" t="s">
        <v>2505</v>
      </c>
      <c r="D64" s="271" t="s">
        <v>2494</v>
      </c>
      <c r="E64" s="269" t="s">
        <v>2495</v>
      </c>
      <c r="F64" s="285"/>
      <c r="G64" s="284" t="s">
        <v>35</v>
      </c>
      <c r="H64" s="246"/>
      <c r="I64" s="301"/>
      <c r="J64" s="261"/>
      <c r="K64" s="256" t="s">
        <v>2565</v>
      </c>
      <c r="L64" s="256" t="s">
        <v>2497</v>
      </c>
      <c r="M64" s="266" t="s">
        <v>2495</v>
      </c>
      <c r="N64" s="246"/>
      <c r="O64" s="246"/>
      <c r="P64" s="278"/>
      <c r="Q64" s="278"/>
      <c r="R64" s="281" t="s">
        <v>2610</v>
      </c>
      <c r="S64" s="282" t="s">
        <v>2497</v>
      </c>
      <c r="T64" s="269"/>
      <c r="U64" s="322"/>
      <c r="V64" s="322"/>
      <c r="W64" s="322"/>
      <c r="X64" s="269" t="s">
        <v>2495</v>
      </c>
    </row>
    <row r="65" s="246" customFormat="1" spans="1:24">
      <c r="A65" s="278"/>
      <c r="B65" s="278"/>
      <c r="C65" s="270" t="s">
        <v>2507</v>
      </c>
      <c r="D65" s="271" t="s">
        <v>2508</v>
      </c>
      <c r="E65" s="289" t="s">
        <v>2509</v>
      </c>
      <c r="F65" s="285"/>
      <c r="G65" s="284" t="s">
        <v>35</v>
      </c>
      <c r="H65" s="246"/>
      <c r="I65" s="301"/>
      <c r="J65" s="269" t="s">
        <v>2466</v>
      </c>
      <c r="K65" s="256" t="s">
        <v>2611</v>
      </c>
      <c r="L65" s="256" t="s">
        <v>2612</v>
      </c>
      <c r="M65" s="269" t="s">
        <v>2495</v>
      </c>
      <c r="N65" s="246"/>
      <c r="O65" s="246"/>
      <c r="P65" s="278"/>
      <c r="Q65" s="278"/>
      <c r="R65" s="256" t="s">
        <v>2502</v>
      </c>
      <c r="S65" s="257" t="s">
        <v>2501</v>
      </c>
      <c r="T65" s="269"/>
      <c r="U65" s="322"/>
      <c r="V65" s="322"/>
      <c r="W65" s="322"/>
      <c r="X65" s="269" t="s">
        <v>2495</v>
      </c>
    </row>
    <row r="66" s="246" customFormat="1" ht="24" spans="1:24">
      <c r="A66" s="278"/>
      <c r="B66" s="278"/>
      <c r="C66" s="270" t="s">
        <v>2613</v>
      </c>
      <c r="D66" s="271" t="s">
        <v>2497</v>
      </c>
      <c r="E66" s="269" t="s">
        <v>2495</v>
      </c>
      <c r="F66" s="285"/>
      <c r="G66" s="284" t="s">
        <v>2464</v>
      </c>
      <c r="H66" s="246"/>
      <c r="I66" s="301"/>
      <c r="J66" s="269"/>
      <c r="K66" s="256" t="s">
        <v>2614</v>
      </c>
      <c r="L66" s="256" t="s">
        <v>2501</v>
      </c>
      <c r="M66" s="256" t="s">
        <v>2459</v>
      </c>
      <c r="N66" s="246"/>
      <c r="O66" s="246"/>
      <c r="P66" s="278"/>
      <c r="Q66" s="278"/>
      <c r="R66" s="270" t="s">
        <v>2505</v>
      </c>
      <c r="S66" s="271" t="s">
        <v>2494</v>
      </c>
      <c r="T66" s="269"/>
      <c r="U66" s="322"/>
      <c r="V66" s="322"/>
      <c r="W66" s="322"/>
      <c r="X66" s="269" t="s">
        <v>2495</v>
      </c>
    </row>
    <row r="67" s="246" customFormat="1" ht="24" spans="1:24">
      <c r="A67" s="278"/>
      <c r="B67" s="278"/>
      <c r="C67" s="256" t="s">
        <v>2611</v>
      </c>
      <c r="D67" s="257" t="s">
        <v>2612</v>
      </c>
      <c r="E67" s="269" t="s">
        <v>2495</v>
      </c>
      <c r="F67" s="285"/>
      <c r="G67" s="284" t="s">
        <v>2563</v>
      </c>
      <c r="H67" s="246"/>
      <c r="I67" s="297" t="s">
        <v>2523</v>
      </c>
      <c r="J67" s="261" t="s">
        <v>2510</v>
      </c>
      <c r="K67" s="270" t="s">
        <v>2521</v>
      </c>
      <c r="L67" s="270" t="s">
        <v>2522</v>
      </c>
      <c r="M67" s="270" t="s">
        <v>2495</v>
      </c>
      <c r="N67" s="246"/>
      <c r="O67" s="246"/>
      <c r="P67" s="278"/>
      <c r="Q67" s="278"/>
      <c r="R67" s="270" t="s">
        <v>2507</v>
      </c>
      <c r="S67" s="271" t="s">
        <v>2508</v>
      </c>
      <c r="T67" s="311"/>
      <c r="U67" s="322"/>
      <c r="V67" s="322"/>
      <c r="W67" s="322"/>
      <c r="X67" s="289" t="s">
        <v>2504</v>
      </c>
    </row>
    <row r="68" s="246" customFormat="1" spans="1:24">
      <c r="A68" s="278"/>
      <c r="B68" s="278"/>
      <c r="C68" s="256" t="s">
        <v>2514</v>
      </c>
      <c r="D68" s="257" t="s">
        <v>2533</v>
      </c>
      <c r="E68" s="256" t="s">
        <v>2459</v>
      </c>
      <c r="F68" s="285"/>
      <c r="G68" s="284" t="s">
        <v>35</v>
      </c>
      <c r="H68" s="246"/>
      <c r="I68" s="297"/>
      <c r="J68" s="261"/>
      <c r="K68" s="270" t="s">
        <v>2525</v>
      </c>
      <c r="L68" s="270" t="s">
        <v>2526</v>
      </c>
      <c r="M68" s="270" t="s">
        <v>2495</v>
      </c>
      <c r="N68" s="246"/>
      <c r="O68" s="246"/>
      <c r="P68" s="278"/>
      <c r="Q68" s="278"/>
      <c r="R68" s="270" t="s">
        <v>2613</v>
      </c>
      <c r="S68" s="271" t="s">
        <v>2497</v>
      </c>
      <c r="T68" s="269"/>
      <c r="U68" s="322"/>
      <c r="V68" s="322"/>
      <c r="W68" s="322"/>
      <c r="X68" s="269" t="s">
        <v>2495</v>
      </c>
    </row>
    <row r="69" s="246" customFormat="1" spans="1:24">
      <c r="A69" s="278"/>
      <c r="B69" s="278"/>
      <c r="C69" s="256" t="s">
        <v>2517</v>
      </c>
      <c r="D69" s="257" t="s">
        <v>2533</v>
      </c>
      <c r="E69" s="256" t="s">
        <v>2459</v>
      </c>
      <c r="F69" s="285"/>
      <c r="G69" s="284" t="s">
        <v>35</v>
      </c>
      <c r="H69" s="246"/>
      <c r="I69" s="297"/>
      <c r="J69" s="269" t="s">
        <v>2466</v>
      </c>
      <c r="K69" s="279" t="s">
        <v>2600</v>
      </c>
      <c r="L69" s="279" t="s">
        <v>2601</v>
      </c>
      <c r="M69" s="269" t="s">
        <v>2495</v>
      </c>
      <c r="N69" s="246"/>
      <c r="O69" s="246"/>
      <c r="P69" s="278"/>
      <c r="Q69" s="278"/>
      <c r="R69" s="256" t="s">
        <v>2611</v>
      </c>
      <c r="S69" s="257" t="s">
        <v>2615</v>
      </c>
      <c r="T69" s="269"/>
      <c r="U69" s="322"/>
      <c r="V69" s="322"/>
      <c r="W69" s="322"/>
      <c r="X69" s="269" t="s">
        <v>2495</v>
      </c>
    </row>
    <row r="70" s="246" customFormat="1" ht="24" spans="1:24">
      <c r="A70" s="278"/>
      <c r="B70" s="278"/>
      <c r="C70" s="256" t="s">
        <v>2588</v>
      </c>
      <c r="D70" s="257" t="s">
        <v>2501</v>
      </c>
      <c r="E70" s="256" t="s">
        <v>2459</v>
      </c>
      <c r="F70" s="285"/>
      <c r="G70" s="284" t="s">
        <v>2542</v>
      </c>
      <c r="H70" s="246"/>
      <c r="I70" s="297"/>
      <c r="J70" s="269"/>
      <c r="K70" s="281" t="s">
        <v>2605</v>
      </c>
      <c r="L70" s="330">
        <v>2</v>
      </c>
      <c r="M70" s="269" t="s">
        <v>2495</v>
      </c>
      <c r="N70" s="246"/>
      <c r="O70" s="246"/>
      <c r="P70" s="278"/>
      <c r="Q70" s="278"/>
      <c r="R70" s="256" t="s">
        <v>2514</v>
      </c>
      <c r="S70" s="257" t="s">
        <v>2501</v>
      </c>
      <c r="T70" s="256"/>
      <c r="U70" s="322"/>
      <c r="V70" s="322"/>
      <c r="W70" s="322"/>
      <c r="X70" s="256" t="s">
        <v>2459</v>
      </c>
    </row>
    <row r="71" s="246" customFormat="1" ht="24" spans="1:24">
      <c r="A71" s="278"/>
      <c r="B71" s="278"/>
      <c r="C71" s="256" t="s">
        <v>2614</v>
      </c>
      <c r="D71" s="257" t="s">
        <v>2501</v>
      </c>
      <c r="E71" s="256" t="s">
        <v>2459</v>
      </c>
      <c r="F71" s="285"/>
      <c r="G71" s="284" t="s">
        <v>2563</v>
      </c>
      <c r="H71" s="246"/>
      <c r="I71" s="297"/>
      <c r="J71" s="269"/>
      <c r="K71" s="281" t="s">
        <v>2606</v>
      </c>
      <c r="L71" s="330">
        <v>5</v>
      </c>
      <c r="M71" s="269" t="s">
        <v>2495</v>
      </c>
      <c r="N71" s="246"/>
      <c r="O71" s="246"/>
      <c r="P71" s="278"/>
      <c r="Q71" s="278"/>
      <c r="R71" s="256" t="s">
        <v>2517</v>
      </c>
      <c r="S71" s="257" t="s">
        <v>2501</v>
      </c>
      <c r="T71" s="256"/>
      <c r="U71" s="322"/>
      <c r="V71" s="322"/>
      <c r="W71" s="322"/>
      <c r="X71" s="256" t="s">
        <v>2459</v>
      </c>
    </row>
    <row r="72" s="246" customFormat="1" ht="36" spans="1:24">
      <c r="A72" s="278"/>
      <c r="B72" s="278"/>
      <c r="C72" s="256" t="s">
        <v>2589</v>
      </c>
      <c r="D72" s="257" t="s">
        <v>2533</v>
      </c>
      <c r="E72" s="256" t="s">
        <v>2459</v>
      </c>
      <c r="F72" s="285"/>
      <c r="G72" s="284" t="s">
        <v>2542</v>
      </c>
      <c r="H72" s="246"/>
      <c r="I72" s="297"/>
      <c r="J72" s="269"/>
      <c r="K72" s="281" t="s">
        <v>2500</v>
      </c>
      <c r="L72" s="330" t="s">
        <v>2570</v>
      </c>
      <c r="M72" s="269" t="s">
        <v>2495</v>
      </c>
      <c r="N72" s="246"/>
      <c r="O72" s="246"/>
      <c r="P72" s="278"/>
      <c r="Q72" s="278"/>
      <c r="R72" s="256" t="s">
        <v>2588</v>
      </c>
      <c r="S72" s="257" t="s">
        <v>2501</v>
      </c>
      <c r="T72" s="256"/>
      <c r="U72" s="322"/>
      <c r="V72" s="322"/>
      <c r="W72" s="322"/>
      <c r="X72" s="256" t="s">
        <v>2459</v>
      </c>
    </row>
    <row r="73" s="246" customFormat="1" ht="36" spans="1:24">
      <c r="A73" s="278"/>
      <c r="B73" s="278"/>
      <c r="C73" s="256" t="s">
        <v>2524</v>
      </c>
      <c r="D73" s="257" t="s">
        <v>2494</v>
      </c>
      <c r="E73" s="256" t="s">
        <v>2495</v>
      </c>
      <c r="F73" s="285"/>
      <c r="G73" s="284" t="s">
        <v>35</v>
      </c>
      <c r="H73" s="246"/>
      <c r="I73" s="297"/>
      <c r="J73" s="269"/>
      <c r="K73" s="281" t="s">
        <v>2609</v>
      </c>
      <c r="L73" s="330" t="s">
        <v>2494</v>
      </c>
      <c r="M73" s="269" t="s">
        <v>2495</v>
      </c>
      <c r="N73" s="246"/>
      <c r="O73" s="246"/>
      <c r="P73" s="278"/>
      <c r="Q73" s="278"/>
      <c r="R73" s="256" t="s">
        <v>2614</v>
      </c>
      <c r="S73" s="257" t="s">
        <v>2501</v>
      </c>
      <c r="T73" s="256"/>
      <c r="U73" s="322"/>
      <c r="V73" s="322"/>
      <c r="W73" s="322"/>
      <c r="X73" s="256" t="s">
        <v>2459</v>
      </c>
    </row>
    <row r="74" s="246" customFormat="1" ht="36" spans="1:24">
      <c r="A74" s="278"/>
      <c r="B74" s="278"/>
      <c r="C74" s="256" t="s">
        <v>2527</v>
      </c>
      <c r="D74" s="257" t="s">
        <v>2494</v>
      </c>
      <c r="E74" s="256" t="s">
        <v>2495</v>
      </c>
      <c r="F74" s="285"/>
      <c r="G74" s="284" t="s">
        <v>35</v>
      </c>
      <c r="H74" s="246"/>
      <c r="I74" s="297"/>
      <c r="J74" s="269"/>
      <c r="K74" s="281" t="s">
        <v>2610</v>
      </c>
      <c r="L74" s="330" t="s">
        <v>2497</v>
      </c>
      <c r="M74" s="269" t="s">
        <v>2495</v>
      </c>
      <c r="N74" s="246"/>
      <c r="O74" s="246"/>
      <c r="P74" s="278"/>
      <c r="Q74" s="278"/>
      <c r="R74" s="256" t="s">
        <v>2589</v>
      </c>
      <c r="S74" s="257" t="s">
        <v>2533</v>
      </c>
      <c r="T74" s="256"/>
      <c r="U74" s="322"/>
      <c r="V74" s="322"/>
      <c r="W74" s="322"/>
      <c r="X74" s="256" t="s">
        <v>2459</v>
      </c>
    </row>
    <row r="75" s="246" customFormat="1" ht="24" spans="1:24">
      <c r="A75" s="278"/>
      <c r="B75" s="278"/>
      <c r="C75" s="286" t="s">
        <v>2616</v>
      </c>
      <c r="D75" s="323" t="s">
        <v>2577</v>
      </c>
      <c r="E75" s="256" t="s">
        <v>2495</v>
      </c>
      <c r="F75" s="285"/>
      <c r="G75" s="284" t="s">
        <v>2531</v>
      </c>
      <c r="H75" s="246"/>
      <c r="I75" s="297"/>
      <c r="J75" s="269"/>
      <c r="K75" s="286" t="s">
        <v>2616</v>
      </c>
      <c r="L75" s="286" t="s">
        <v>2577</v>
      </c>
      <c r="M75" s="256" t="s">
        <v>2495</v>
      </c>
      <c r="N75" s="246"/>
      <c r="O75" s="246"/>
      <c r="P75" s="278"/>
      <c r="Q75" s="278"/>
      <c r="R75" s="256" t="s">
        <v>2524</v>
      </c>
      <c r="S75" s="257" t="s">
        <v>2494</v>
      </c>
      <c r="T75" s="256"/>
      <c r="U75" s="322"/>
      <c r="V75" s="322"/>
      <c r="W75" s="322"/>
      <c r="X75" s="256" t="s">
        <v>2495</v>
      </c>
    </row>
    <row r="76" s="246" customFormat="1" spans="1:24">
      <c r="A76" s="278"/>
      <c r="B76" s="278"/>
      <c r="C76" s="256" t="s">
        <v>2590</v>
      </c>
      <c r="D76" s="257" t="s">
        <v>2494</v>
      </c>
      <c r="E76" s="289" t="s">
        <v>2509</v>
      </c>
      <c r="F76" s="285" t="s">
        <v>2617</v>
      </c>
      <c r="G76" s="284" t="s">
        <v>2542</v>
      </c>
      <c r="H76" s="246"/>
      <c r="I76" s="298" t="s">
        <v>2464</v>
      </c>
      <c r="J76" s="256" t="s">
        <v>2460</v>
      </c>
      <c r="K76" s="256" t="s">
        <v>2461</v>
      </c>
      <c r="L76" s="256" t="s">
        <v>2462</v>
      </c>
      <c r="M76" s="269" t="s">
        <v>2459</v>
      </c>
      <c r="N76" s="246"/>
      <c r="O76" s="246"/>
      <c r="P76" s="278"/>
      <c r="Q76" s="278"/>
      <c r="R76" s="256" t="s">
        <v>2527</v>
      </c>
      <c r="S76" s="257" t="s">
        <v>2494</v>
      </c>
      <c r="T76" s="256"/>
      <c r="U76" s="322"/>
      <c r="V76" s="322"/>
      <c r="W76" s="322"/>
      <c r="X76" s="256" t="s">
        <v>2495</v>
      </c>
    </row>
    <row r="77" s="246" customFormat="1" ht="24" spans="1:24">
      <c r="A77" s="278"/>
      <c r="B77" s="278"/>
      <c r="C77" s="256" t="s">
        <v>2591</v>
      </c>
      <c r="D77" s="257" t="s">
        <v>2533</v>
      </c>
      <c r="E77" s="289" t="s">
        <v>2509</v>
      </c>
      <c r="F77" s="285" t="s">
        <v>2617</v>
      </c>
      <c r="G77" s="284" t="s">
        <v>2542</v>
      </c>
      <c r="H77" s="246"/>
      <c r="I77" s="299"/>
      <c r="J77" s="256"/>
      <c r="K77" s="256" t="s">
        <v>2470</v>
      </c>
      <c r="L77" s="256" t="s">
        <v>2471</v>
      </c>
      <c r="M77" s="286" t="s">
        <v>2472</v>
      </c>
      <c r="N77" s="246"/>
      <c r="O77" s="246"/>
      <c r="P77" s="278"/>
      <c r="Q77" s="278"/>
      <c r="R77" s="286" t="s">
        <v>2616</v>
      </c>
      <c r="S77" s="323" t="s">
        <v>2577</v>
      </c>
      <c r="T77" s="256"/>
      <c r="U77" s="322"/>
      <c r="V77" s="322"/>
      <c r="W77" s="322"/>
      <c r="X77" s="256" t="s">
        <v>2495</v>
      </c>
    </row>
    <row r="78" s="246" customFormat="1" spans="1:24">
      <c r="A78" s="278"/>
      <c r="B78" s="278"/>
      <c r="C78" s="324" t="s">
        <v>2618</v>
      </c>
      <c r="D78" s="282" t="s">
        <v>2501</v>
      </c>
      <c r="E78" s="270" t="s">
        <v>2495</v>
      </c>
      <c r="F78" s="285"/>
      <c r="G78" s="284" t="s">
        <v>2464</v>
      </c>
      <c r="H78" s="246"/>
      <c r="I78" s="299"/>
      <c r="J78" s="261" t="s">
        <v>2490</v>
      </c>
      <c r="K78" s="266" t="s">
        <v>2491</v>
      </c>
      <c r="L78" s="266" t="s">
        <v>2492</v>
      </c>
      <c r="M78" s="269" t="s">
        <v>2459</v>
      </c>
      <c r="N78" s="246"/>
      <c r="O78" s="246"/>
      <c r="P78" s="278"/>
      <c r="Q78" s="278"/>
      <c r="R78" s="256" t="s">
        <v>2590</v>
      </c>
      <c r="S78" s="257" t="s">
        <v>2494</v>
      </c>
      <c r="T78" s="311"/>
      <c r="U78" s="322"/>
      <c r="V78" s="322"/>
      <c r="W78" s="322"/>
      <c r="X78" s="289" t="s">
        <v>2504</v>
      </c>
    </row>
    <row r="79" s="246" customFormat="1" spans="1:24">
      <c r="A79" s="278"/>
      <c r="B79" s="278"/>
      <c r="C79" s="270" t="s">
        <v>1411</v>
      </c>
      <c r="D79" s="271" t="s">
        <v>2497</v>
      </c>
      <c r="E79" s="270" t="s">
        <v>2495</v>
      </c>
      <c r="F79" s="285"/>
      <c r="G79" s="284" t="s">
        <v>2464</v>
      </c>
      <c r="H79" s="246"/>
      <c r="I79" s="299"/>
      <c r="J79" s="261"/>
      <c r="K79" s="266" t="s">
        <v>2496</v>
      </c>
      <c r="L79" s="266" t="s">
        <v>2497</v>
      </c>
      <c r="M79" s="286" t="s">
        <v>2472</v>
      </c>
      <c r="N79" s="246"/>
      <c r="O79" s="246"/>
      <c r="P79" s="278"/>
      <c r="Q79" s="278"/>
      <c r="R79" s="256" t="s">
        <v>2591</v>
      </c>
      <c r="S79" s="257" t="s">
        <v>2533</v>
      </c>
      <c r="T79" s="311"/>
      <c r="U79" s="322"/>
      <c r="V79" s="322"/>
      <c r="W79" s="322"/>
      <c r="X79" s="289" t="s">
        <v>2504</v>
      </c>
    </row>
    <row r="80" s="246" customFormat="1" spans="1:24">
      <c r="A80" s="278"/>
      <c r="B80" s="278"/>
      <c r="C80" s="270" t="s">
        <v>2528</v>
      </c>
      <c r="D80" s="271" t="s">
        <v>2529</v>
      </c>
      <c r="E80" s="270" t="s">
        <v>2495</v>
      </c>
      <c r="F80" s="285"/>
      <c r="G80" s="284" t="s">
        <v>35</v>
      </c>
      <c r="H80" s="246" t="s">
        <v>2619</v>
      </c>
      <c r="I80" s="299"/>
      <c r="J80" s="261"/>
      <c r="K80" s="266" t="s">
        <v>2500</v>
      </c>
      <c r="L80" s="266" t="s">
        <v>2501</v>
      </c>
      <c r="M80" s="286" t="s">
        <v>2472</v>
      </c>
      <c r="N80" s="246"/>
      <c r="O80" s="246"/>
      <c r="P80" s="278"/>
      <c r="Q80" s="278"/>
      <c r="R80" s="324" t="s">
        <v>2618</v>
      </c>
      <c r="S80" s="282" t="s">
        <v>2501</v>
      </c>
      <c r="T80" s="273"/>
      <c r="U80" s="322"/>
      <c r="V80" s="322"/>
      <c r="W80" s="322"/>
      <c r="X80" s="270" t="s">
        <v>2495</v>
      </c>
    </row>
    <row r="81" s="246" customFormat="1" spans="1:24">
      <c r="A81" s="278"/>
      <c r="B81" s="278"/>
      <c r="C81" s="256" t="s">
        <v>2532</v>
      </c>
      <c r="D81" s="257" t="s">
        <v>2533</v>
      </c>
      <c r="E81" s="270" t="s">
        <v>2495</v>
      </c>
      <c r="F81" s="285" t="s">
        <v>2604</v>
      </c>
      <c r="G81" s="284" t="s">
        <v>35</v>
      </c>
      <c r="H81" s="246"/>
      <c r="I81" s="299"/>
      <c r="J81" s="261"/>
      <c r="K81" s="269" t="s">
        <v>2503</v>
      </c>
      <c r="L81" s="269" t="s">
        <v>2497</v>
      </c>
      <c r="M81" s="256" t="s">
        <v>2504</v>
      </c>
      <c r="N81" s="246"/>
      <c r="O81" s="246"/>
      <c r="P81" s="278"/>
      <c r="Q81" s="278"/>
      <c r="R81" s="270" t="s">
        <v>1411</v>
      </c>
      <c r="S81" s="271" t="s">
        <v>2497</v>
      </c>
      <c r="T81" s="273"/>
      <c r="U81" s="322"/>
      <c r="V81" s="322"/>
      <c r="W81" s="322"/>
      <c r="X81" s="270" t="s">
        <v>2495</v>
      </c>
    </row>
    <row r="82" s="246" customFormat="1" spans="1:24">
      <c r="A82" s="278"/>
      <c r="B82" s="278"/>
      <c r="C82" s="256" t="s">
        <v>2573</v>
      </c>
      <c r="D82" s="257" t="s">
        <v>2533</v>
      </c>
      <c r="E82" s="270" t="s">
        <v>2495</v>
      </c>
      <c r="F82" s="285" t="s">
        <v>2604</v>
      </c>
      <c r="G82" s="284" t="s">
        <v>894</v>
      </c>
      <c r="H82" s="246"/>
      <c r="I82" s="299"/>
      <c r="J82" s="261"/>
      <c r="K82" s="269" t="s">
        <v>2506</v>
      </c>
      <c r="L82" s="269" t="s">
        <v>2497</v>
      </c>
      <c r="M82" s="256" t="s">
        <v>2504</v>
      </c>
      <c r="N82" s="246"/>
      <c r="O82" s="246"/>
      <c r="P82" s="278"/>
      <c r="Q82" s="278"/>
      <c r="R82" s="270" t="s">
        <v>2528</v>
      </c>
      <c r="S82" s="271" t="s">
        <v>2529</v>
      </c>
      <c r="T82" s="273"/>
      <c r="U82" s="322"/>
      <c r="V82" s="322"/>
      <c r="W82" s="322"/>
      <c r="X82" s="270" t="s">
        <v>2495</v>
      </c>
    </row>
    <row r="83" s="246" customFormat="1" ht="24" spans="1:24">
      <c r="A83" s="278"/>
      <c r="B83" s="278"/>
      <c r="C83" s="256" t="s">
        <v>2592</v>
      </c>
      <c r="D83" s="257" t="s">
        <v>2533</v>
      </c>
      <c r="E83" s="270" t="s">
        <v>2495</v>
      </c>
      <c r="F83" s="285" t="s">
        <v>2604</v>
      </c>
      <c r="G83" s="284" t="s">
        <v>2542</v>
      </c>
      <c r="H83" s="246"/>
      <c r="I83" s="299"/>
      <c r="J83" s="261" t="s">
        <v>2567</v>
      </c>
      <c r="K83" s="266" t="s">
        <v>2568</v>
      </c>
      <c r="L83" s="266" t="s">
        <v>2497</v>
      </c>
      <c r="M83" s="266" t="s">
        <v>2569</v>
      </c>
      <c r="N83" s="246"/>
      <c r="O83" s="246"/>
      <c r="P83" s="278"/>
      <c r="Q83" s="278"/>
      <c r="R83" s="324" t="s">
        <v>2620</v>
      </c>
      <c r="S83" s="282" t="s">
        <v>2494</v>
      </c>
      <c r="T83" s="273"/>
      <c r="U83" s="322"/>
      <c r="V83" s="322"/>
      <c r="W83" s="322"/>
      <c r="X83" s="270" t="s">
        <v>2495</v>
      </c>
    </row>
    <row r="84" s="246" customFormat="1" ht="24" spans="1:24">
      <c r="A84" s="278"/>
      <c r="B84" s="278"/>
      <c r="C84" s="256" t="s">
        <v>2607</v>
      </c>
      <c r="D84" s="257" t="s">
        <v>2533</v>
      </c>
      <c r="E84" s="270" t="s">
        <v>2495</v>
      </c>
      <c r="F84" s="285" t="s">
        <v>2604</v>
      </c>
      <c r="G84" s="284" t="s">
        <v>2482</v>
      </c>
      <c r="H84" s="246"/>
      <c r="I84" s="299"/>
      <c r="J84" s="261"/>
      <c r="K84" s="266" t="s">
        <v>2571</v>
      </c>
      <c r="L84" s="266" t="s">
        <v>2572</v>
      </c>
      <c r="M84" s="288" t="s">
        <v>2472</v>
      </c>
      <c r="N84" s="246"/>
      <c r="O84" s="246"/>
      <c r="P84" s="278"/>
      <c r="Q84" s="278"/>
      <c r="R84" s="256" t="s">
        <v>2532</v>
      </c>
      <c r="S84" s="257" t="s">
        <v>2533</v>
      </c>
      <c r="T84" s="273"/>
      <c r="U84" s="322"/>
      <c r="V84" s="322"/>
      <c r="W84" s="322"/>
      <c r="X84" s="270" t="s">
        <v>2495</v>
      </c>
    </row>
    <row r="85" s="246" customFormat="1" ht="24" spans="1:24">
      <c r="A85" s="325"/>
      <c r="B85" s="325"/>
      <c r="C85" s="256" t="s">
        <v>2593</v>
      </c>
      <c r="D85" s="257" t="s">
        <v>2533</v>
      </c>
      <c r="E85" s="270" t="s">
        <v>2495</v>
      </c>
      <c r="F85" s="285" t="s">
        <v>2604</v>
      </c>
      <c r="G85" s="284" t="s">
        <v>2621</v>
      </c>
      <c r="H85" s="246"/>
      <c r="I85" s="299"/>
      <c r="J85" s="261"/>
      <c r="K85" s="266" t="s">
        <v>2574</v>
      </c>
      <c r="L85" s="266" t="s">
        <v>2575</v>
      </c>
      <c r="M85" s="266" t="s">
        <v>2495</v>
      </c>
      <c r="N85" s="246"/>
      <c r="O85" s="246"/>
      <c r="P85" s="278"/>
      <c r="Q85" s="278"/>
      <c r="R85" s="256" t="s">
        <v>2573</v>
      </c>
      <c r="S85" s="257" t="s">
        <v>2533</v>
      </c>
      <c r="T85" s="273"/>
      <c r="U85" s="322"/>
      <c r="V85" s="322"/>
      <c r="W85" s="322"/>
      <c r="X85" s="270" t="s">
        <v>2495</v>
      </c>
    </row>
    <row r="86" s="246" customFormat="1" ht="24" spans="1:24">
      <c r="A86" s="325"/>
      <c r="B86" s="325"/>
      <c r="C86" s="256" t="s">
        <v>2622</v>
      </c>
      <c r="D86" s="257" t="s">
        <v>2533</v>
      </c>
      <c r="E86" s="270" t="s">
        <v>2495</v>
      </c>
      <c r="F86" s="285" t="s">
        <v>2604</v>
      </c>
      <c r="G86" s="284" t="s">
        <v>2623</v>
      </c>
      <c r="H86" s="246"/>
      <c r="I86" s="299"/>
      <c r="J86" s="261"/>
      <c r="K86" s="266" t="s">
        <v>2576</v>
      </c>
      <c r="L86" s="266" t="s">
        <v>2577</v>
      </c>
      <c r="M86" s="266" t="s">
        <v>2495</v>
      </c>
      <c r="N86" s="246"/>
      <c r="O86" s="246"/>
      <c r="P86" s="278"/>
      <c r="Q86" s="278"/>
      <c r="R86" s="256" t="s">
        <v>2592</v>
      </c>
      <c r="S86" s="257" t="s">
        <v>2533</v>
      </c>
      <c r="T86" s="273"/>
      <c r="U86" s="322"/>
      <c r="V86" s="322"/>
      <c r="W86" s="322"/>
      <c r="X86" s="270" t="s">
        <v>2495</v>
      </c>
    </row>
    <row r="87" s="246" customFormat="1" ht="24" spans="1:24">
      <c r="A87" s="326" t="s">
        <v>2510</v>
      </c>
      <c r="B87" s="326" t="s">
        <v>2624</v>
      </c>
      <c r="C87" s="326" t="s">
        <v>2625</v>
      </c>
      <c r="D87" s="327" t="s">
        <v>2497</v>
      </c>
      <c r="E87" s="326" t="s">
        <v>2495</v>
      </c>
      <c r="F87" s="285"/>
      <c r="G87" s="284" t="s">
        <v>2464</v>
      </c>
      <c r="H87" s="246"/>
      <c r="I87" s="299"/>
      <c r="J87" s="261"/>
      <c r="K87" s="266" t="s">
        <v>2578</v>
      </c>
      <c r="L87" s="266" t="s">
        <v>2577</v>
      </c>
      <c r="M87" s="266" t="s">
        <v>2495</v>
      </c>
      <c r="N87" s="246"/>
      <c r="O87" s="246"/>
      <c r="P87" s="278"/>
      <c r="Q87" s="278"/>
      <c r="R87" s="256" t="s">
        <v>2607</v>
      </c>
      <c r="S87" s="257" t="s">
        <v>2533</v>
      </c>
      <c r="T87" s="273"/>
      <c r="U87" s="322"/>
      <c r="V87" s="322"/>
      <c r="W87" s="322"/>
      <c r="X87" s="270" t="s">
        <v>2495</v>
      </c>
    </row>
    <row r="88" s="246" customFormat="1" ht="24" spans="2:24">
      <c r="B88" s="328"/>
      <c r="C88" s="328"/>
      <c r="D88" s="328"/>
      <c r="E88" s="328"/>
      <c r="F88" s="249"/>
      <c r="G88" s="250"/>
      <c r="H88" s="246"/>
      <c r="I88" s="299"/>
      <c r="J88" s="269" t="s">
        <v>2466</v>
      </c>
      <c r="K88" s="281" t="s">
        <v>2603</v>
      </c>
      <c r="L88" s="330">
        <v>6</v>
      </c>
      <c r="M88" s="269" t="s">
        <v>2495</v>
      </c>
      <c r="N88" s="246"/>
      <c r="O88" s="246"/>
      <c r="P88" s="325"/>
      <c r="Q88" s="325"/>
      <c r="R88" s="256" t="s">
        <v>2593</v>
      </c>
      <c r="S88" s="257" t="s">
        <v>2533</v>
      </c>
      <c r="T88" s="273"/>
      <c r="U88" s="322"/>
      <c r="V88" s="322"/>
      <c r="W88" s="322"/>
      <c r="X88" s="270" t="s">
        <v>2495</v>
      </c>
    </row>
    <row r="89" s="246" customFormat="1" spans="2:24">
      <c r="B89" s="329"/>
      <c r="C89" s="328"/>
      <c r="D89" s="328"/>
      <c r="E89" s="328"/>
      <c r="F89" s="249"/>
      <c r="G89" s="250"/>
      <c r="H89" s="246"/>
      <c r="I89" s="299"/>
      <c r="J89" s="269"/>
      <c r="K89" s="270" t="s">
        <v>2613</v>
      </c>
      <c r="L89" s="270" t="s">
        <v>2497</v>
      </c>
      <c r="M89" s="269" t="s">
        <v>2495</v>
      </c>
      <c r="N89" s="246"/>
      <c r="O89" s="246"/>
      <c r="P89" s="326" t="s">
        <v>2510</v>
      </c>
      <c r="Q89" s="326" t="s">
        <v>2624</v>
      </c>
      <c r="R89" s="326" t="s">
        <v>2625</v>
      </c>
      <c r="S89" s="327" t="s">
        <v>2497</v>
      </c>
      <c r="T89" s="326"/>
      <c r="U89" s="322"/>
      <c r="V89" s="322"/>
      <c r="W89" s="322"/>
      <c r="X89" s="326" t="s">
        <v>2495</v>
      </c>
    </row>
    <row r="90" s="246" customFormat="1" spans="2:13">
      <c r="B90" s="328"/>
      <c r="C90" s="328"/>
      <c r="D90" s="328"/>
      <c r="E90" s="328"/>
      <c r="F90" s="249"/>
      <c r="G90" s="250"/>
      <c r="H90" s="246"/>
      <c r="I90" s="299"/>
      <c r="J90" s="269"/>
      <c r="K90" s="324" t="s">
        <v>2618</v>
      </c>
      <c r="L90" s="330" t="s">
        <v>2501</v>
      </c>
      <c r="M90" s="270" t="s">
        <v>2495</v>
      </c>
    </row>
    <row r="91" s="246" customFormat="1" spans="2:13">
      <c r="B91" s="328"/>
      <c r="C91" s="328"/>
      <c r="D91" s="328"/>
      <c r="E91" s="328"/>
      <c r="F91" s="249"/>
      <c r="G91" s="250"/>
      <c r="H91" s="246"/>
      <c r="I91" s="299"/>
      <c r="J91" s="269"/>
      <c r="K91" s="270" t="s">
        <v>1411</v>
      </c>
      <c r="L91" s="270" t="s">
        <v>2497</v>
      </c>
      <c r="M91" s="270" t="s">
        <v>2495</v>
      </c>
    </row>
    <row r="92" s="246" customFormat="1" spans="4:13">
      <c r="D92" s="247"/>
      <c r="E92" s="248"/>
      <c r="F92" s="249"/>
      <c r="G92" s="250"/>
      <c r="H92" s="246"/>
      <c r="I92" s="299"/>
      <c r="J92" s="326" t="s">
        <v>2624</v>
      </c>
      <c r="K92" s="326" t="s">
        <v>2625</v>
      </c>
      <c r="L92" s="326" t="s">
        <v>2508</v>
      </c>
      <c r="M92" s="326" t="s">
        <v>2495</v>
      </c>
    </row>
    <row r="93" s="246" customFormat="1" spans="4:13">
      <c r="D93" s="247"/>
      <c r="E93" s="248"/>
      <c r="F93" s="249"/>
      <c r="G93" s="250"/>
      <c r="H93" s="246"/>
      <c r="I93" s="300"/>
      <c r="J93" s="261" t="s">
        <v>2510</v>
      </c>
      <c r="K93" s="270" t="s">
        <v>1410</v>
      </c>
      <c r="L93" s="270" t="s">
        <v>2497</v>
      </c>
      <c r="M93" s="270" t="s">
        <v>2495</v>
      </c>
    </row>
    <row r="94" s="246" customFormat="1" spans="4:13">
      <c r="D94" s="247"/>
      <c r="E94" s="248"/>
      <c r="F94" s="249"/>
      <c r="G94" s="250"/>
      <c r="H94" s="246"/>
      <c r="I94" s="331" t="s">
        <v>2513</v>
      </c>
      <c r="J94" s="261" t="s">
        <v>2510</v>
      </c>
      <c r="K94" s="266" t="s">
        <v>2511</v>
      </c>
      <c r="L94" s="266" t="s">
        <v>2512</v>
      </c>
      <c r="M94" s="273" t="s">
        <v>2495</v>
      </c>
    </row>
    <row r="95" s="246" customFormat="1" spans="4:13">
      <c r="D95" s="247"/>
      <c r="E95" s="248"/>
      <c r="F95" s="249"/>
      <c r="G95" s="250"/>
      <c r="H95" s="246"/>
      <c r="I95" s="331"/>
      <c r="J95" s="261"/>
      <c r="K95" s="270" t="s">
        <v>2515</v>
      </c>
      <c r="L95" s="270" t="s">
        <v>2516</v>
      </c>
      <c r="M95" s="270" t="s">
        <v>2495</v>
      </c>
    </row>
    <row r="96" s="246" customFormat="1" spans="4:13">
      <c r="D96" s="247"/>
      <c r="E96" s="248"/>
      <c r="F96" s="249"/>
      <c r="G96" s="250"/>
      <c r="H96" s="246"/>
      <c r="I96" s="332"/>
      <c r="J96" s="332"/>
      <c r="K96" s="333" t="s">
        <v>2626</v>
      </c>
      <c r="L96" s="333" t="s">
        <v>2627</v>
      </c>
      <c r="M96" s="333" t="s">
        <v>2509</v>
      </c>
    </row>
    <row r="97" s="246" customFormat="1" spans="4:13">
      <c r="D97" s="247"/>
      <c r="E97" s="248"/>
      <c r="F97" s="249"/>
      <c r="G97" s="250"/>
      <c r="H97" s="246"/>
      <c r="I97" s="332"/>
      <c r="J97" s="332"/>
      <c r="K97" s="333" t="s">
        <v>2628</v>
      </c>
      <c r="L97" s="333" t="s">
        <v>2629</v>
      </c>
      <c r="M97" s="333" t="s">
        <v>2509</v>
      </c>
    </row>
  </sheetData>
  <mergeCells count="75">
    <mergeCell ref="A1:G1"/>
    <mergeCell ref="I1:M1"/>
    <mergeCell ref="P1:X1"/>
    <mergeCell ref="A3:A9"/>
    <mergeCell ref="A10:A49"/>
    <mergeCell ref="A50:A85"/>
    <mergeCell ref="B4:B5"/>
    <mergeCell ref="B6:B9"/>
    <mergeCell ref="B10:B14"/>
    <mergeCell ref="B15:B19"/>
    <mergeCell ref="B20:B30"/>
    <mergeCell ref="B31:B35"/>
    <mergeCell ref="B36:B40"/>
    <mergeCell ref="B41:B44"/>
    <mergeCell ref="B45:B49"/>
    <mergeCell ref="B50:B85"/>
    <mergeCell ref="I2:I3"/>
    <mergeCell ref="I4:I6"/>
    <mergeCell ref="I7:I20"/>
    <mergeCell ref="I21:I32"/>
    <mergeCell ref="I33:I47"/>
    <mergeCell ref="I48:I50"/>
    <mergeCell ref="I51:I54"/>
    <mergeCell ref="I55:I59"/>
    <mergeCell ref="I60:I62"/>
    <mergeCell ref="I63:I66"/>
    <mergeCell ref="I67:I75"/>
    <mergeCell ref="I76:I93"/>
    <mergeCell ref="I94:I95"/>
    <mergeCell ref="J2:J3"/>
    <mergeCell ref="J4:J6"/>
    <mergeCell ref="J9:J20"/>
    <mergeCell ref="J22:J26"/>
    <mergeCell ref="J27:J30"/>
    <mergeCell ref="J33:J36"/>
    <mergeCell ref="J37:J41"/>
    <mergeCell ref="J42:J47"/>
    <mergeCell ref="J49:J50"/>
    <mergeCell ref="J52:J54"/>
    <mergeCell ref="J56:J58"/>
    <mergeCell ref="J63:J64"/>
    <mergeCell ref="J65:J66"/>
    <mergeCell ref="J67:J68"/>
    <mergeCell ref="J69:J75"/>
    <mergeCell ref="J76:J77"/>
    <mergeCell ref="J78:J82"/>
    <mergeCell ref="J83:J87"/>
    <mergeCell ref="J88:J91"/>
    <mergeCell ref="J94:J95"/>
    <mergeCell ref="K2:K3"/>
    <mergeCell ref="L2:L3"/>
    <mergeCell ref="M2:M3"/>
    <mergeCell ref="M4:M6"/>
    <mergeCell ref="P2:P3"/>
    <mergeCell ref="P4:P10"/>
    <mergeCell ref="P11:P51"/>
    <mergeCell ref="P52:P88"/>
    <mergeCell ref="Q2:Q3"/>
    <mergeCell ref="Q5:Q6"/>
    <mergeCell ref="Q7:Q10"/>
    <mergeCell ref="Q11:Q15"/>
    <mergeCell ref="Q17:Q21"/>
    <mergeCell ref="Q22:Q32"/>
    <mergeCell ref="Q33:Q37"/>
    <mergeCell ref="Q38:Q42"/>
    <mergeCell ref="Q43:Q46"/>
    <mergeCell ref="Q47:Q51"/>
    <mergeCell ref="Q52:Q88"/>
    <mergeCell ref="R2:R3"/>
    <mergeCell ref="S2:S3"/>
    <mergeCell ref="T2:T3"/>
    <mergeCell ref="U2:U3"/>
    <mergeCell ref="V2:V3"/>
    <mergeCell ref="W2:W3"/>
    <mergeCell ref="X2:X3"/>
  </mergeCells>
  <conditionalFormatting sqref="K87:K90 K93 K63 K51:K53 K42:K45 K48:K49 K32 K7 K9:K24">
    <cfRule type="expression" dxfId="2" priority="2" stopIfTrue="1">
      <formula>AND(COUNTIF($A:$A,K7)&gt;1,NOT(ISBLANK(K7)))</formula>
    </cfRule>
  </conditionalFormatting>
  <conditionalFormatting sqref="C78:C80 C64:C66 C36:C49 C22:C29 C16:C19">
    <cfRule type="expression" dxfId="2" priority="3" stopIfTrue="1">
      <formula>AND(COUNTIF($B:$B,C16)&gt;1,NOT(ISBLANK(C16)))</formula>
    </cfRule>
  </conditionalFormatting>
  <conditionalFormatting sqref="R80:R83 R66:R68 R38:R51 R24:R31 R18:R21">
    <cfRule type="expression" dxfId="2" priority="1" stopIfTrue="1">
      <formula>AND(COUNTIF($B:$B,R18)&gt;1,NOT(ISBLANK(R18)))</formula>
    </cfRule>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0"/>
  <sheetViews>
    <sheetView workbookViewId="0">
      <selection activeCell="J13" sqref="J13"/>
    </sheetView>
  </sheetViews>
  <sheetFormatPr defaultColWidth="9.23076923076923" defaultRowHeight="16.8"/>
  <sheetData>
    <row r="1" ht="40" spans="1:35">
      <c r="A1" s="216" t="s">
        <v>2630</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44"/>
    </row>
    <row r="2" ht="20.4" spans="1:35">
      <c r="A2" s="218" t="s">
        <v>363</v>
      </c>
      <c r="B2" s="218"/>
      <c r="C2" s="218" t="s">
        <v>1606</v>
      </c>
      <c r="D2" s="218" t="s">
        <v>2350</v>
      </c>
      <c r="E2" s="229">
        <v>5.13</v>
      </c>
      <c r="F2" s="229">
        <v>5.14</v>
      </c>
      <c r="G2" s="229">
        <v>5.15</v>
      </c>
      <c r="H2" s="229">
        <v>5.16</v>
      </c>
      <c r="I2" s="234">
        <v>5.17</v>
      </c>
      <c r="J2" s="234">
        <v>5.18</v>
      </c>
      <c r="K2" s="229">
        <v>5.19</v>
      </c>
      <c r="L2" s="229">
        <v>5.2</v>
      </c>
      <c r="M2" s="229">
        <v>5.21</v>
      </c>
      <c r="N2" s="229">
        <v>5.22</v>
      </c>
      <c r="O2" s="229">
        <v>5.23</v>
      </c>
      <c r="P2" s="234">
        <v>5.24</v>
      </c>
      <c r="Q2" s="234">
        <v>5.25</v>
      </c>
      <c r="R2" s="229">
        <v>5.26</v>
      </c>
      <c r="S2" s="229">
        <v>5.27</v>
      </c>
      <c r="T2" s="229">
        <v>5.28</v>
      </c>
      <c r="U2" s="229">
        <v>5.29</v>
      </c>
      <c r="V2" s="229">
        <v>5.3</v>
      </c>
      <c r="W2" s="234">
        <v>5.31</v>
      </c>
      <c r="X2" s="240">
        <v>6.1</v>
      </c>
      <c r="Y2" s="240">
        <v>6.2</v>
      </c>
      <c r="Z2" s="241">
        <v>6.3</v>
      </c>
      <c r="AA2" s="241">
        <v>6.4</v>
      </c>
      <c r="AB2" s="241">
        <v>6.5</v>
      </c>
      <c r="AC2" s="241">
        <v>6.6</v>
      </c>
      <c r="AD2" s="240">
        <v>6.7</v>
      </c>
      <c r="AE2" s="240">
        <v>6.8</v>
      </c>
      <c r="AF2" s="241">
        <v>6.9</v>
      </c>
      <c r="AG2" s="229">
        <v>6.1</v>
      </c>
      <c r="AH2" s="229">
        <v>6.11</v>
      </c>
      <c r="AI2" s="229">
        <v>6.12</v>
      </c>
    </row>
    <row r="3" ht="20.4" spans="1:35">
      <c r="A3" s="218">
        <v>2</v>
      </c>
      <c r="B3" s="219" t="s">
        <v>2631</v>
      </c>
      <c r="C3" s="220" t="s">
        <v>2632</v>
      </c>
      <c r="D3" s="218" t="s">
        <v>2633</v>
      </c>
      <c r="E3" s="218"/>
      <c r="F3" s="218"/>
      <c r="G3" s="230"/>
      <c r="H3" s="230"/>
      <c r="I3" s="230"/>
      <c r="J3" s="230"/>
      <c r="K3" s="230"/>
      <c r="L3" s="218"/>
      <c r="M3" s="231"/>
      <c r="N3" s="231"/>
      <c r="O3" s="231"/>
      <c r="P3" s="231"/>
      <c r="Q3" s="231"/>
      <c r="R3" s="231"/>
      <c r="S3" s="231"/>
      <c r="T3" s="231"/>
      <c r="U3" s="231"/>
      <c r="V3" s="231"/>
      <c r="W3" s="231"/>
      <c r="X3" s="231"/>
      <c r="Y3" s="231"/>
      <c r="Z3" s="231"/>
      <c r="AA3" s="231"/>
      <c r="AB3" s="231"/>
      <c r="AC3" s="242"/>
      <c r="AD3" s="231"/>
      <c r="AE3" s="231"/>
      <c r="AF3" s="231"/>
      <c r="AG3" s="231"/>
      <c r="AH3" s="231"/>
      <c r="AI3" s="231"/>
    </row>
    <row r="4" ht="20.4" spans="1:35">
      <c r="A4" s="218">
        <v>3</v>
      </c>
      <c r="B4" s="221"/>
      <c r="C4" s="220"/>
      <c r="D4" s="218" t="s">
        <v>2634</v>
      </c>
      <c r="E4" s="218"/>
      <c r="F4" s="218"/>
      <c r="G4" s="218"/>
      <c r="H4" s="231"/>
      <c r="I4" s="231"/>
      <c r="J4" s="231"/>
      <c r="K4" s="232"/>
      <c r="L4" s="232"/>
      <c r="M4" s="231"/>
      <c r="N4" s="231"/>
      <c r="O4" s="231"/>
      <c r="P4" s="231"/>
      <c r="Q4" s="231"/>
      <c r="R4" s="231"/>
      <c r="S4" s="231"/>
      <c r="T4" s="231"/>
      <c r="U4" s="231"/>
      <c r="V4" s="231"/>
      <c r="W4" s="231"/>
      <c r="X4" s="231"/>
      <c r="Y4" s="231"/>
      <c r="Z4" s="231"/>
      <c r="AA4" s="231"/>
      <c r="AB4" s="231"/>
      <c r="AC4" s="242"/>
      <c r="AD4" s="231"/>
      <c r="AE4" s="231"/>
      <c r="AF4" s="231"/>
      <c r="AG4" s="231"/>
      <c r="AH4" s="231"/>
      <c r="AI4" s="231"/>
    </row>
    <row r="5" ht="20.4" spans="1:35">
      <c r="A5" s="218">
        <v>4</v>
      </c>
      <c r="B5" s="221"/>
      <c r="C5" s="220"/>
      <c r="D5" s="218" t="s">
        <v>2633</v>
      </c>
      <c r="E5" s="218"/>
      <c r="F5" s="218"/>
      <c r="G5" s="218"/>
      <c r="H5" s="218"/>
      <c r="I5" s="218"/>
      <c r="J5" s="218"/>
      <c r="K5" s="218"/>
      <c r="L5" s="230"/>
      <c r="M5" s="230"/>
      <c r="N5" s="230"/>
      <c r="O5" s="231"/>
      <c r="P5" s="231"/>
      <c r="Q5" s="231"/>
      <c r="R5" s="231"/>
      <c r="S5" s="231"/>
      <c r="T5" s="231"/>
      <c r="U5" s="231"/>
      <c r="V5" s="231"/>
      <c r="W5" s="231"/>
      <c r="X5" s="231"/>
      <c r="Y5" s="231"/>
      <c r="Z5" s="231"/>
      <c r="AA5" s="231"/>
      <c r="AB5" s="231"/>
      <c r="AC5" s="242"/>
      <c r="AD5" s="231"/>
      <c r="AE5" s="231"/>
      <c r="AF5" s="231"/>
      <c r="AG5" s="231"/>
      <c r="AH5" s="231"/>
      <c r="AI5" s="231"/>
    </row>
    <row r="6" ht="102" spans="1:35">
      <c r="A6" s="218">
        <v>5</v>
      </c>
      <c r="B6" s="221"/>
      <c r="C6" s="220"/>
      <c r="D6" s="222" t="s">
        <v>2635</v>
      </c>
      <c r="E6" s="222"/>
      <c r="F6" s="218"/>
      <c r="G6" s="218"/>
      <c r="H6" s="231"/>
      <c r="I6" s="231"/>
      <c r="J6" s="231"/>
      <c r="K6" s="231"/>
      <c r="L6" s="231"/>
      <c r="M6" s="231"/>
      <c r="N6" s="232"/>
      <c r="O6" s="232"/>
      <c r="P6" s="235"/>
      <c r="Q6" s="231"/>
      <c r="R6" s="231"/>
      <c r="S6" s="231"/>
      <c r="T6" s="231"/>
      <c r="U6" s="231"/>
      <c r="V6" s="231"/>
      <c r="W6" s="231"/>
      <c r="X6" s="231"/>
      <c r="Y6" s="231"/>
      <c r="Z6" s="231"/>
      <c r="AA6" s="231"/>
      <c r="AB6" s="231"/>
      <c r="AC6" s="242"/>
      <c r="AD6" s="231"/>
      <c r="AE6" s="231"/>
      <c r="AF6" s="231"/>
      <c r="AG6" s="231"/>
      <c r="AH6" s="231"/>
      <c r="AI6" s="231"/>
    </row>
    <row r="7" ht="41" spans="1:35">
      <c r="A7" s="218">
        <v>6</v>
      </c>
      <c r="B7" s="221"/>
      <c r="C7" s="220"/>
      <c r="D7" s="222" t="s">
        <v>2636</v>
      </c>
      <c r="E7" s="222"/>
      <c r="F7" s="218"/>
      <c r="G7" s="218"/>
      <c r="H7" s="231"/>
      <c r="I7" s="231"/>
      <c r="J7" s="231"/>
      <c r="K7" s="231"/>
      <c r="L7" s="231"/>
      <c r="M7" s="231"/>
      <c r="N7" s="231"/>
      <c r="O7" s="231"/>
      <c r="P7" s="230"/>
      <c r="Q7" s="230"/>
      <c r="R7" s="230"/>
      <c r="S7" s="230"/>
      <c r="T7" s="230"/>
      <c r="U7" s="230"/>
      <c r="V7" s="230"/>
      <c r="W7" s="230"/>
      <c r="X7" s="230"/>
      <c r="Y7" s="230"/>
      <c r="Z7" s="230"/>
      <c r="AA7" s="230"/>
      <c r="AB7" s="230"/>
      <c r="AC7" s="243"/>
      <c r="AD7" s="230"/>
      <c r="AE7" s="230"/>
      <c r="AF7" s="230"/>
      <c r="AG7" s="230"/>
      <c r="AH7" s="231"/>
      <c r="AI7" s="231"/>
    </row>
    <row r="8" ht="20.4" spans="1:35">
      <c r="A8" s="218">
        <v>7</v>
      </c>
      <c r="B8" s="223"/>
      <c r="C8" s="224"/>
      <c r="D8" s="218" t="s">
        <v>2637</v>
      </c>
      <c r="E8" s="218"/>
      <c r="F8" s="218"/>
      <c r="G8" s="218"/>
      <c r="H8" s="231"/>
      <c r="I8" s="231"/>
      <c r="J8" s="231"/>
      <c r="K8" s="231"/>
      <c r="L8" s="231"/>
      <c r="M8" s="231"/>
      <c r="N8" s="231"/>
      <c r="O8" s="231"/>
      <c r="P8" s="231"/>
      <c r="Q8" s="231"/>
      <c r="R8" s="231"/>
      <c r="S8" s="231"/>
      <c r="T8" s="231"/>
      <c r="U8" s="231"/>
      <c r="V8" s="231"/>
      <c r="W8" s="231"/>
      <c r="X8" s="231"/>
      <c r="Y8" s="231"/>
      <c r="Z8" s="231"/>
      <c r="AA8" s="231"/>
      <c r="AB8" s="231"/>
      <c r="AC8" s="242"/>
      <c r="AD8" s="231"/>
      <c r="AE8" s="231"/>
      <c r="AF8" s="231"/>
      <c r="AG8" s="231"/>
      <c r="AH8" s="230"/>
      <c r="AI8" s="230"/>
    </row>
    <row r="9" ht="20.4" spans="1:35">
      <c r="A9" s="218">
        <v>1</v>
      </c>
      <c r="B9" s="219" t="s">
        <v>2638</v>
      </c>
      <c r="C9" s="218" t="s">
        <v>2639</v>
      </c>
      <c r="D9" s="218" t="s">
        <v>2640</v>
      </c>
      <c r="E9" s="218"/>
      <c r="F9" s="218"/>
      <c r="G9" s="218"/>
      <c r="H9" s="218"/>
      <c r="I9" s="218"/>
      <c r="J9" s="218"/>
      <c r="K9" s="218"/>
      <c r="L9" s="231"/>
      <c r="M9" s="231"/>
      <c r="N9" s="231"/>
      <c r="O9" s="231"/>
      <c r="P9" s="232"/>
      <c r="Q9" s="231"/>
      <c r="R9" s="231"/>
      <c r="S9" s="231"/>
      <c r="T9" s="231"/>
      <c r="U9" s="231"/>
      <c r="V9" s="231"/>
      <c r="W9" s="231"/>
      <c r="X9" s="231"/>
      <c r="Y9" s="231"/>
      <c r="Z9" s="231"/>
      <c r="AA9" s="231"/>
      <c r="AB9" s="242"/>
      <c r="AC9" s="231"/>
      <c r="AD9" s="231"/>
      <c r="AE9" s="231"/>
      <c r="AF9" s="231"/>
      <c r="AG9" s="231"/>
      <c r="AH9" s="231"/>
      <c r="AI9" s="218"/>
    </row>
    <row r="10" ht="20.4" spans="1:35">
      <c r="A10" s="218">
        <v>2</v>
      </c>
      <c r="B10" s="221"/>
      <c r="C10" s="218"/>
      <c r="D10" s="218" t="s">
        <v>2636</v>
      </c>
      <c r="E10" s="218"/>
      <c r="F10" s="218"/>
      <c r="G10" s="218"/>
      <c r="H10" s="218"/>
      <c r="I10" s="218"/>
      <c r="J10" s="218"/>
      <c r="K10" s="218"/>
      <c r="L10" s="231"/>
      <c r="M10" s="231"/>
      <c r="N10" s="231"/>
      <c r="O10" s="231"/>
      <c r="P10" s="230"/>
      <c r="Q10" s="230"/>
      <c r="R10" s="230"/>
      <c r="S10" s="230"/>
      <c r="T10" s="230"/>
      <c r="U10" s="230"/>
      <c r="V10" s="230"/>
      <c r="W10" s="230"/>
      <c r="X10" s="230"/>
      <c r="Y10" s="230"/>
      <c r="Z10" s="231"/>
      <c r="AA10" s="231"/>
      <c r="AB10" s="242"/>
      <c r="AC10" s="231"/>
      <c r="AD10" s="231"/>
      <c r="AE10" s="231"/>
      <c r="AF10" s="231"/>
      <c r="AG10" s="231"/>
      <c r="AH10" s="231"/>
      <c r="AI10" s="218"/>
    </row>
    <row r="11" ht="20.4" spans="1:35">
      <c r="A11" s="218">
        <v>3</v>
      </c>
      <c r="B11" s="221"/>
      <c r="C11" s="218"/>
      <c r="D11" s="218" t="s">
        <v>2641</v>
      </c>
      <c r="E11" s="218"/>
      <c r="F11" s="218"/>
      <c r="G11" s="218"/>
      <c r="H11" s="218"/>
      <c r="I11" s="218"/>
      <c r="J11" s="218"/>
      <c r="K11" s="218"/>
      <c r="L11" s="231"/>
      <c r="M11" s="231"/>
      <c r="N11" s="231"/>
      <c r="O11" s="231"/>
      <c r="P11" s="231"/>
      <c r="Q11" s="231"/>
      <c r="R11" s="231"/>
      <c r="S11" s="231"/>
      <c r="T11" s="231"/>
      <c r="U11" s="231"/>
      <c r="V11" s="231"/>
      <c r="W11" s="231"/>
      <c r="X11" s="231"/>
      <c r="Y11" s="231"/>
      <c r="Z11" s="230"/>
      <c r="AA11" s="230"/>
      <c r="AB11" s="243"/>
      <c r="AC11" s="230"/>
      <c r="AD11" s="230"/>
      <c r="AE11" s="230"/>
      <c r="AF11" s="230"/>
      <c r="AG11" s="230"/>
      <c r="AH11" s="231"/>
      <c r="AI11" s="231"/>
    </row>
    <row r="12" ht="20.4" spans="1:35">
      <c r="A12" s="218">
        <v>4</v>
      </c>
      <c r="B12" s="221"/>
      <c r="C12" s="218"/>
      <c r="D12" s="218" t="s">
        <v>2637</v>
      </c>
      <c r="E12" s="218"/>
      <c r="F12" s="218"/>
      <c r="G12" s="218"/>
      <c r="H12" s="218"/>
      <c r="I12" s="218"/>
      <c r="J12" s="218"/>
      <c r="K12" s="218"/>
      <c r="L12" s="231"/>
      <c r="M12" s="231"/>
      <c r="N12" s="231"/>
      <c r="O12" s="231"/>
      <c r="P12" s="231"/>
      <c r="Q12" s="231"/>
      <c r="R12" s="231"/>
      <c r="S12" s="231"/>
      <c r="T12" s="231"/>
      <c r="U12" s="231"/>
      <c r="V12" s="231"/>
      <c r="W12" s="231"/>
      <c r="X12" s="231"/>
      <c r="Y12" s="231"/>
      <c r="Z12" s="231"/>
      <c r="AA12" s="231"/>
      <c r="AB12" s="242"/>
      <c r="AC12" s="231"/>
      <c r="AD12" s="231"/>
      <c r="AE12" s="231"/>
      <c r="AF12" s="231"/>
      <c r="AG12" s="231"/>
      <c r="AH12" s="230"/>
      <c r="AI12" s="230"/>
    </row>
    <row r="13" ht="62" spans="1:35">
      <c r="A13" s="218">
        <v>5</v>
      </c>
      <c r="B13" s="221"/>
      <c r="C13" s="222" t="s">
        <v>2642</v>
      </c>
      <c r="D13" s="222" t="s">
        <v>2640</v>
      </c>
      <c r="E13" s="218"/>
      <c r="F13" s="218"/>
      <c r="G13" s="231"/>
      <c r="H13" s="231"/>
      <c r="I13" s="231"/>
      <c r="J13" s="231"/>
      <c r="K13" s="231"/>
      <c r="L13" s="231" t="s">
        <v>2643</v>
      </c>
      <c r="M13" s="232" t="s">
        <v>2643</v>
      </c>
      <c r="N13" s="231"/>
      <c r="O13" s="231"/>
      <c r="P13" s="231"/>
      <c r="Q13" s="231"/>
      <c r="R13" s="231"/>
      <c r="S13" s="231"/>
      <c r="T13" s="231"/>
      <c r="U13" s="231"/>
      <c r="V13" s="231"/>
      <c r="W13" s="231"/>
      <c r="X13" s="231"/>
      <c r="Y13" s="231"/>
      <c r="Z13" s="231"/>
      <c r="AA13" s="231"/>
      <c r="AB13" s="242"/>
      <c r="AC13" s="231"/>
      <c r="AD13" s="231"/>
      <c r="AE13" s="231"/>
      <c r="AF13" s="231"/>
      <c r="AG13" s="231"/>
      <c r="AH13" s="231"/>
      <c r="AI13" s="218"/>
    </row>
    <row r="14" ht="41" spans="1:35">
      <c r="A14" s="218">
        <v>6</v>
      </c>
      <c r="B14" s="221"/>
      <c r="C14" s="222"/>
      <c r="D14" s="222" t="s">
        <v>2636</v>
      </c>
      <c r="E14" s="218"/>
      <c r="F14" s="218"/>
      <c r="G14" s="231"/>
      <c r="H14" s="231"/>
      <c r="I14" s="231"/>
      <c r="J14" s="231"/>
      <c r="K14" s="231"/>
      <c r="L14" s="231"/>
      <c r="M14" s="230"/>
      <c r="N14" s="230"/>
      <c r="O14" s="230"/>
      <c r="P14" s="230"/>
      <c r="Q14" s="230"/>
      <c r="R14" s="230"/>
      <c r="S14" s="230"/>
      <c r="T14" s="230"/>
      <c r="U14" s="230"/>
      <c r="V14" s="230"/>
      <c r="W14" s="230"/>
      <c r="X14" s="230"/>
      <c r="Y14" s="230"/>
      <c r="Z14" s="230"/>
      <c r="AA14" s="230"/>
      <c r="AB14" s="243"/>
      <c r="AC14" s="230"/>
      <c r="AD14" s="230"/>
      <c r="AE14" s="230"/>
      <c r="AF14" s="230"/>
      <c r="AG14" s="245"/>
      <c r="AH14" s="231"/>
      <c r="AI14" s="218"/>
    </row>
    <row r="15" ht="20.4" spans="1:35">
      <c r="A15" s="218">
        <v>7</v>
      </c>
      <c r="B15" s="221"/>
      <c r="C15" s="222"/>
      <c r="D15" s="218" t="s">
        <v>2637</v>
      </c>
      <c r="E15" s="218"/>
      <c r="F15" s="218"/>
      <c r="G15" s="231"/>
      <c r="H15" s="231"/>
      <c r="I15" s="231"/>
      <c r="J15" s="231"/>
      <c r="K15" s="231"/>
      <c r="L15" s="231"/>
      <c r="M15" s="231"/>
      <c r="N15" s="231"/>
      <c r="O15" s="231"/>
      <c r="P15" s="231"/>
      <c r="Q15" s="231"/>
      <c r="R15" s="231"/>
      <c r="S15" s="231"/>
      <c r="T15" s="231"/>
      <c r="U15" s="231"/>
      <c r="V15" s="231"/>
      <c r="W15" s="231"/>
      <c r="X15" s="231"/>
      <c r="Y15" s="231"/>
      <c r="Z15" s="231"/>
      <c r="AA15" s="231"/>
      <c r="AB15" s="242"/>
      <c r="AC15" s="231"/>
      <c r="AD15" s="231"/>
      <c r="AE15" s="231"/>
      <c r="AF15" s="231"/>
      <c r="AG15" s="230"/>
      <c r="AH15" s="230"/>
      <c r="AI15" s="230"/>
    </row>
    <row r="16" ht="20.4" spans="1:35">
      <c r="A16" s="218">
        <v>8</v>
      </c>
      <c r="B16" s="221"/>
      <c r="C16" s="225" t="s">
        <v>2644</v>
      </c>
      <c r="D16" s="218" t="s">
        <v>2640</v>
      </c>
      <c r="E16" s="218"/>
      <c r="F16" s="218"/>
      <c r="G16" s="232"/>
      <c r="H16" s="231"/>
      <c r="I16" s="231"/>
      <c r="J16" s="231"/>
      <c r="K16" s="231"/>
      <c r="L16" s="231"/>
      <c r="M16" s="231"/>
      <c r="N16" s="231"/>
      <c r="O16" s="231"/>
      <c r="P16" s="231"/>
      <c r="Q16" s="231"/>
      <c r="R16" s="231"/>
      <c r="S16" s="231"/>
      <c r="T16" s="231"/>
      <c r="U16" s="231"/>
      <c r="V16" s="231"/>
      <c r="W16" s="231"/>
      <c r="X16" s="231"/>
      <c r="Y16" s="231"/>
      <c r="Z16" s="231"/>
      <c r="AA16" s="231"/>
      <c r="AB16" s="242"/>
      <c r="AC16" s="231"/>
      <c r="AD16" s="231"/>
      <c r="AE16" s="231"/>
      <c r="AF16" s="231"/>
      <c r="AG16" s="231"/>
      <c r="AH16" s="231"/>
      <c r="AI16" s="231"/>
    </row>
    <row r="17" ht="20.4" spans="1:35">
      <c r="A17" s="218">
        <v>9</v>
      </c>
      <c r="B17" s="221"/>
      <c r="C17" s="226"/>
      <c r="D17" s="218" t="s">
        <v>2645</v>
      </c>
      <c r="E17" s="218"/>
      <c r="F17" s="218"/>
      <c r="G17" s="230"/>
      <c r="H17" s="230"/>
      <c r="I17" s="230"/>
      <c r="J17" s="230"/>
      <c r="K17" s="230"/>
      <c r="L17" s="230"/>
      <c r="M17" s="230"/>
      <c r="N17" s="230"/>
      <c r="O17" s="231"/>
      <c r="P17" s="231"/>
      <c r="Q17" s="231"/>
      <c r="R17" s="231"/>
      <c r="S17" s="231"/>
      <c r="T17" s="231"/>
      <c r="U17" s="231"/>
      <c r="V17" s="231"/>
      <c r="W17" s="231"/>
      <c r="X17" s="231"/>
      <c r="Y17" s="231"/>
      <c r="Z17" s="231"/>
      <c r="AA17" s="231"/>
      <c r="AB17" s="242"/>
      <c r="AC17" s="231"/>
      <c r="AD17" s="231"/>
      <c r="AE17" s="231"/>
      <c r="AF17" s="231"/>
      <c r="AG17" s="231"/>
      <c r="AH17" s="231"/>
      <c r="AI17" s="231"/>
    </row>
    <row r="18" ht="20.4" spans="1:35">
      <c r="A18" s="218">
        <v>10</v>
      </c>
      <c r="B18" s="221"/>
      <c r="C18" s="226"/>
      <c r="D18" s="218" t="s">
        <v>2646</v>
      </c>
      <c r="E18" s="218"/>
      <c r="F18" s="218"/>
      <c r="G18" s="231"/>
      <c r="H18" s="231"/>
      <c r="I18" s="231"/>
      <c r="J18" s="231"/>
      <c r="K18" s="231"/>
      <c r="L18" s="231"/>
      <c r="M18" s="231"/>
      <c r="N18" s="231"/>
      <c r="O18" s="230"/>
      <c r="P18" s="230"/>
      <c r="Q18" s="230"/>
      <c r="R18" s="232"/>
      <c r="S18" s="231"/>
      <c r="T18" s="231"/>
      <c r="U18" s="231"/>
      <c r="V18" s="231"/>
      <c r="W18" s="231"/>
      <c r="X18" s="231"/>
      <c r="Y18" s="231"/>
      <c r="Z18" s="231"/>
      <c r="AA18" s="231"/>
      <c r="AB18" s="242"/>
      <c r="AC18" s="231"/>
      <c r="AD18" s="231"/>
      <c r="AE18" s="231"/>
      <c r="AF18" s="231"/>
      <c r="AG18" s="231"/>
      <c r="AH18" s="231"/>
      <c r="AI18" s="231"/>
    </row>
    <row r="19" ht="20.4" spans="1:35">
      <c r="A19" s="218">
        <v>11</v>
      </c>
      <c r="B19" s="221"/>
      <c r="C19" s="226"/>
      <c r="D19" s="218" t="s">
        <v>2636</v>
      </c>
      <c r="E19" s="218"/>
      <c r="F19" s="218"/>
      <c r="G19" s="231"/>
      <c r="H19" s="231"/>
      <c r="I19" s="231"/>
      <c r="J19" s="231"/>
      <c r="K19" s="231"/>
      <c r="L19" s="231"/>
      <c r="M19" s="231"/>
      <c r="N19" s="231"/>
      <c r="O19" s="231"/>
      <c r="P19" s="231"/>
      <c r="Q19" s="231"/>
      <c r="R19" s="230"/>
      <c r="S19" s="230"/>
      <c r="T19" s="230"/>
      <c r="U19" s="230"/>
      <c r="V19" s="230"/>
      <c r="W19" s="230"/>
      <c r="X19" s="230"/>
      <c r="Y19" s="230"/>
      <c r="Z19" s="230"/>
      <c r="AA19" s="230"/>
      <c r="AB19" s="243"/>
      <c r="AC19" s="230"/>
      <c r="AD19" s="230"/>
      <c r="AE19" s="230"/>
      <c r="AF19" s="230"/>
      <c r="AG19" s="230"/>
      <c r="AH19" s="231"/>
      <c r="AI19" s="231"/>
    </row>
    <row r="20" ht="20.4" spans="1:35">
      <c r="A20" s="218">
        <v>12</v>
      </c>
      <c r="B20" s="221"/>
      <c r="C20" s="227"/>
      <c r="D20" s="218" t="s">
        <v>2647</v>
      </c>
      <c r="E20" s="218"/>
      <c r="F20" s="218"/>
      <c r="G20" s="231"/>
      <c r="H20" s="231"/>
      <c r="I20" s="231"/>
      <c r="J20" s="231"/>
      <c r="K20" s="231"/>
      <c r="L20" s="231"/>
      <c r="M20" s="231"/>
      <c r="N20" s="231"/>
      <c r="O20" s="231"/>
      <c r="P20" s="231"/>
      <c r="Q20" s="231"/>
      <c r="R20" s="231"/>
      <c r="S20" s="231"/>
      <c r="T20" s="231"/>
      <c r="U20" s="231"/>
      <c r="V20" s="231"/>
      <c r="W20" s="231"/>
      <c r="X20" s="231"/>
      <c r="Y20" s="231"/>
      <c r="Z20" s="231"/>
      <c r="AA20" s="231"/>
      <c r="AB20" s="242"/>
      <c r="AC20" s="231"/>
      <c r="AD20" s="231"/>
      <c r="AE20" s="231"/>
      <c r="AF20" s="231"/>
      <c r="AG20" s="231"/>
      <c r="AH20" s="230"/>
      <c r="AI20" s="230"/>
    </row>
    <row r="21" ht="20.4" spans="1:35">
      <c r="A21" s="218">
        <v>13</v>
      </c>
      <c r="B21" s="221"/>
      <c r="C21" s="228" t="s">
        <v>2648</v>
      </c>
      <c r="D21" s="218" t="s">
        <v>2640</v>
      </c>
      <c r="E21" s="218"/>
      <c r="F21" s="218"/>
      <c r="G21" s="231"/>
      <c r="H21" s="231"/>
      <c r="I21" s="231"/>
      <c r="J21" s="231"/>
      <c r="K21" s="231"/>
      <c r="L21" s="231"/>
      <c r="M21" s="232"/>
      <c r="N21" s="231"/>
      <c r="O21" s="231"/>
      <c r="P21" s="231"/>
      <c r="Q21" s="237"/>
      <c r="R21" s="231"/>
      <c r="S21" s="231"/>
      <c r="T21" s="231"/>
      <c r="U21" s="231"/>
      <c r="V21" s="231"/>
      <c r="W21" s="231"/>
      <c r="X21" s="231"/>
      <c r="Y21" s="231"/>
      <c r="Z21" s="231"/>
      <c r="AA21" s="231"/>
      <c r="AB21" s="242"/>
      <c r="AC21" s="231"/>
      <c r="AD21" s="231"/>
      <c r="AE21" s="231"/>
      <c r="AF21" s="231"/>
      <c r="AG21" s="231"/>
      <c r="AH21" s="231"/>
      <c r="AI21" s="218"/>
    </row>
    <row r="22" ht="20.4" spans="1:35">
      <c r="A22" s="218">
        <v>14</v>
      </c>
      <c r="B22" s="221"/>
      <c r="C22" s="220"/>
      <c r="D22" s="218" t="s">
        <v>2636</v>
      </c>
      <c r="E22" s="218"/>
      <c r="F22" s="218"/>
      <c r="G22" s="231"/>
      <c r="H22" s="231"/>
      <c r="I22" s="231"/>
      <c r="J22" s="231"/>
      <c r="K22" s="231"/>
      <c r="L22" s="231"/>
      <c r="M22" s="230"/>
      <c r="N22" s="230"/>
      <c r="O22" s="230"/>
      <c r="P22" s="236"/>
      <c r="Q22" s="236"/>
      <c r="R22" s="230"/>
      <c r="S22" s="230"/>
      <c r="T22" s="230"/>
      <c r="U22" s="230"/>
      <c r="V22" s="230"/>
      <c r="W22" s="230"/>
      <c r="X22" s="230"/>
      <c r="Y22" s="230"/>
      <c r="Z22" s="230"/>
      <c r="AA22" s="230"/>
      <c r="AB22" s="243"/>
      <c r="AC22" s="230"/>
      <c r="AD22" s="230"/>
      <c r="AE22" s="231"/>
      <c r="AF22" s="231"/>
      <c r="AG22" s="231"/>
      <c r="AH22" s="231"/>
      <c r="AI22" s="218"/>
    </row>
    <row r="23" ht="20.4" spans="1:35">
      <c r="A23" s="218">
        <v>15</v>
      </c>
      <c r="B23" s="221"/>
      <c r="C23" s="220"/>
      <c r="D23" s="218" t="s">
        <v>2641</v>
      </c>
      <c r="E23" s="218"/>
      <c r="F23" s="218"/>
      <c r="G23" s="231"/>
      <c r="H23" s="231"/>
      <c r="I23" s="231"/>
      <c r="J23" s="231"/>
      <c r="K23" s="231"/>
      <c r="L23" s="231"/>
      <c r="M23" s="231"/>
      <c r="N23" s="231"/>
      <c r="O23" s="231"/>
      <c r="P23" s="237"/>
      <c r="Q23" s="237"/>
      <c r="R23" s="231"/>
      <c r="S23" s="231"/>
      <c r="T23" s="231"/>
      <c r="U23" s="231"/>
      <c r="V23" s="231"/>
      <c r="W23" s="231"/>
      <c r="X23" s="231"/>
      <c r="Y23" s="231"/>
      <c r="Z23" s="231"/>
      <c r="AA23" s="231"/>
      <c r="AB23" s="242"/>
      <c r="AC23" s="231"/>
      <c r="AD23" s="231"/>
      <c r="AE23" s="230"/>
      <c r="AF23" s="230"/>
      <c r="AG23" s="230"/>
      <c r="AH23" s="231"/>
      <c r="AI23" s="218"/>
    </row>
    <row r="24" ht="20.4" spans="1:35">
      <c r="A24" s="218">
        <v>16</v>
      </c>
      <c r="B24" s="221"/>
      <c r="C24" s="224"/>
      <c r="D24" s="218" t="s">
        <v>2637</v>
      </c>
      <c r="E24" s="218"/>
      <c r="F24" s="218"/>
      <c r="G24" s="231"/>
      <c r="H24" s="231"/>
      <c r="I24" s="231"/>
      <c r="J24" s="231"/>
      <c r="K24" s="231"/>
      <c r="L24" s="231"/>
      <c r="M24" s="231"/>
      <c r="N24" s="231"/>
      <c r="O24" s="231"/>
      <c r="P24" s="231"/>
      <c r="Q24" s="231"/>
      <c r="R24" s="231"/>
      <c r="S24" s="231"/>
      <c r="T24" s="231"/>
      <c r="U24" s="231"/>
      <c r="V24" s="231"/>
      <c r="W24" s="231"/>
      <c r="X24" s="231"/>
      <c r="Y24" s="231"/>
      <c r="Z24" s="231"/>
      <c r="AA24" s="231"/>
      <c r="AB24" s="242"/>
      <c r="AC24" s="231"/>
      <c r="AD24" s="231"/>
      <c r="AE24" s="231"/>
      <c r="AF24" s="231"/>
      <c r="AG24" s="231"/>
      <c r="AH24" s="230"/>
      <c r="AI24" s="230"/>
    </row>
    <row r="25" ht="20.4" spans="1:35">
      <c r="A25" s="218">
        <v>17</v>
      </c>
      <c r="B25" s="221"/>
      <c r="C25" s="228" t="s">
        <v>2649</v>
      </c>
      <c r="D25" s="218" t="s">
        <v>2640</v>
      </c>
      <c r="E25" s="218"/>
      <c r="F25" s="218"/>
      <c r="G25" s="218"/>
      <c r="H25" s="218"/>
      <c r="I25" s="218"/>
      <c r="J25" s="218"/>
      <c r="K25" s="218"/>
      <c r="L25" s="218"/>
      <c r="M25" s="231"/>
      <c r="N25" s="231"/>
      <c r="O25" s="231"/>
      <c r="P25" s="232"/>
      <c r="Q25" s="231"/>
      <c r="R25" s="231"/>
      <c r="S25" s="231"/>
      <c r="T25" s="231"/>
      <c r="U25" s="231"/>
      <c r="V25" s="231"/>
      <c r="W25" s="231"/>
      <c r="X25" s="231"/>
      <c r="Y25" s="231"/>
      <c r="Z25" s="231"/>
      <c r="AA25" s="231"/>
      <c r="AB25" s="242"/>
      <c r="AC25" s="231"/>
      <c r="AD25" s="231"/>
      <c r="AE25" s="231"/>
      <c r="AF25" s="231"/>
      <c r="AG25" s="231"/>
      <c r="AH25" s="231"/>
      <c r="AI25" s="233"/>
    </row>
    <row r="26" ht="20.4" spans="1:35">
      <c r="A26" s="218">
        <v>18</v>
      </c>
      <c r="B26" s="221"/>
      <c r="C26" s="220"/>
      <c r="D26" s="218" t="s">
        <v>2636</v>
      </c>
      <c r="E26" s="218"/>
      <c r="F26" s="218"/>
      <c r="G26" s="218"/>
      <c r="H26" s="218"/>
      <c r="I26" s="218"/>
      <c r="J26" s="218"/>
      <c r="K26" s="218"/>
      <c r="L26" s="218"/>
      <c r="M26" s="231"/>
      <c r="N26" s="231"/>
      <c r="O26" s="231"/>
      <c r="P26" s="230"/>
      <c r="Q26" s="230"/>
      <c r="R26" s="230"/>
      <c r="S26" s="230"/>
      <c r="T26" s="230"/>
      <c r="U26" s="230"/>
      <c r="V26" s="230"/>
      <c r="W26" s="230"/>
      <c r="X26" s="230"/>
      <c r="Y26" s="230"/>
      <c r="Z26" s="230"/>
      <c r="AA26" s="230"/>
      <c r="AB26" s="243"/>
      <c r="AC26" s="230"/>
      <c r="AD26" s="230"/>
      <c r="AE26" s="230"/>
      <c r="AF26" s="230"/>
      <c r="AG26" s="230"/>
      <c r="AH26" s="231"/>
      <c r="AI26" s="233"/>
    </row>
    <row r="27" ht="20.4" spans="1:35">
      <c r="A27" s="218">
        <v>19</v>
      </c>
      <c r="B27" s="221"/>
      <c r="C27" s="224"/>
      <c r="D27" s="218" t="s">
        <v>2637</v>
      </c>
      <c r="E27" s="218"/>
      <c r="F27" s="218"/>
      <c r="G27" s="231"/>
      <c r="H27" s="231"/>
      <c r="I27" s="231"/>
      <c r="J27" s="231"/>
      <c r="K27" s="231"/>
      <c r="L27" s="231"/>
      <c r="M27" s="231"/>
      <c r="N27" s="231"/>
      <c r="O27" s="231"/>
      <c r="P27" s="231"/>
      <c r="Q27" s="231"/>
      <c r="R27" s="231"/>
      <c r="S27" s="231"/>
      <c r="T27" s="231"/>
      <c r="U27" s="231"/>
      <c r="V27" s="231"/>
      <c r="W27" s="231"/>
      <c r="X27" s="231"/>
      <c r="Y27" s="231"/>
      <c r="Z27" s="231"/>
      <c r="AA27" s="231"/>
      <c r="AB27" s="242"/>
      <c r="AC27" s="231"/>
      <c r="AD27" s="231"/>
      <c r="AE27" s="231"/>
      <c r="AF27" s="231"/>
      <c r="AG27" s="231"/>
      <c r="AH27" s="230"/>
      <c r="AI27" s="230"/>
    </row>
    <row r="28" ht="20.4" spans="1:35">
      <c r="A28" s="218">
        <v>20</v>
      </c>
      <c r="B28" s="221"/>
      <c r="C28" s="228" t="s">
        <v>2650</v>
      </c>
      <c r="D28" s="218" t="s">
        <v>2640</v>
      </c>
      <c r="E28" s="233"/>
      <c r="F28" s="233"/>
      <c r="G28" s="233"/>
      <c r="H28" s="233"/>
      <c r="I28" s="233"/>
      <c r="J28" s="233"/>
      <c r="K28" s="233"/>
      <c r="L28" s="233"/>
      <c r="M28" s="233"/>
      <c r="N28" s="238"/>
      <c r="O28" s="231"/>
      <c r="P28" s="232"/>
      <c r="Q28" s="233"/>
      <c r="R28" s="233"/>
      <c r="S28" s="233"/>
      <c r="T28" s="233"/>
      <c r="U28" s="233"/>
      <c r="V28" s="233"/>
      <c r="W28" s="233"/>
      <c r="X28" s="233"/>
      <c r="Y28" s="233"/>
      <c r="Z28" s="233"/>
      <c r="AA28" s="233"/>
      <c r="AB28" s="233"/>
      <c r="AC28" s="233"/>
      <c r="AD28" s="233"/>
      <c r="AE28" s="233"/>
      <c r="AF28" s="233"/>
      <c r="AG28" s="233"/>
      <c r="AH28" s="233"/>
      <c r="AI28" s="233"/>
    </row>
    <row r="29" ht="20.4" spans="1:35">
      <c r="A29" s="218">
        <v>21</v>
      </c>
      <c r="B29" s="221"/>
      <c r="C29" s="220"/>
      <c r="D29" s="218" t="s">
        <v>2636</v>
      </c>
      <c r="E29" s="233"/>
      <c r="F29" s="233"/>
      <c r="G29" s="233"/>
      <c r="H29" s="233"/>
      <c r="I29" s="233"/>
      <c r="J29" s="233"/>
      <c r="K29" s="233"/>
      <c r="L29" s="233"/>
      <c r="M29" s="233"/>
      <c r="N29" s="238"/>
      <c r="O29" s="231"/>
      <c r="P29" s="239"/>
      <c r="Q29" s="239"/>
      <c r="R29" s="239"/>
      <c r="S29" s="239"/>
      <c r="T29" s="239"/>
      <c r="U29" s="239"/>
      <c r="V29" s="239"/>
      <c r="W29" s="239"/>
      <c r="X29" s="239"/>
      <c r="Y29" s="239"/>
      <c r="Z29" s="239"/>
      <c r="AA29" s="239"/>
      <c r="AB29" s="239"/>
      <c r="AC29" s="239"/>
      <c r="AD29" s="239"/>
      <c r="AE29" s="239"/>
      <c r="AF29" s="239"/>
      <c r="AG29" s="239"/>
      <c r="AH29" s="233"/>
      <c r="AI29" s="233"/>
    </row>
    <row r="30" ht="20.4" spans="1:35">
      <c r="A30" s="218">
        <v>22</v>
      </c>
      <c r="B30" s="223"/>
      <c r="C30" s="224"/>
      <c r="D30" s="218" t="s">
        <v>2637</v>
      </c>
      <c r="E30" s="233"/>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9"/>
      <c r="AI30" s="239"/>
    </row>
  </sheetData>
  <mergeCells count="10">
    <mergeCell ref="A1:AI1"/>
    <mergeCell ref="B3:B8"/>
    <mergeCell ref="B9:B30"/>
    <mergeCell ref="C3:C8"/>
    <mergeCell ref="C9:C12"/>
    <mergeCell ref="C13:C15"/>
    <mergeCell ref="C16:C20"/>
    <mergeCell ref="C21:C24"/>
    <mergeCell ref="C25:C27"/>
    <mergeCell ref="C28:C3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20"/>
  <sheetViews>
    <sheetView workbookViewId="0">
      <selection activeCell="G10" sqref="G10"/>
    </sheetView>
  </sheetViews>
  <sheetFormatPr defaultColWidth="9.69230769230769" defaultRowHeight="17.6"/>
  <cols>
    <col min="1" max="1" width="6.59615384615385" style="161" customWidth="1"/>
    <col min="2" max="2" width="14" style="161" customWidth="1"/>
    <col min="3" max="4" width="15.0769230769231" style="161" customWidth="1"/>
    <col min="5" max="5" width="12.5192307692308" style="161" customWidth="1"/>
    <col min="6" max="6" width="16.6923076923077" style="161" customWidth="1"/>
    <col min="7" max="7" width="17.3653846153846" style="161" customWidth="1"/>
    <col min="8" max="8" width="14.6730769230769" style="161" customWidth="1"/>
    <col min="9" max="9" width="16.8269230769231" style="161" customWidth="1"/>
    <col min="10" max="10" width="18.7115384615385" style="161" customWidth="1"/>
    <col min="11" max="11" width="17.0961538461538" style="161" customWidth="1"/>
    <col min="12" max="12" width="13.4615384615385" style="161" customWidth="1"/>
    <col min="13" max="13" width="13.8653846153846" style="161" customWidth="1"/>
    <col min="14" max="14" width="14.1346153846154" style="161" customWidth="1"/>
    <col min="15" max="15" width="14.9423076923077" style="161" customWidth="1"/>
    <col min="16" max="16" width="14.1346153846154" style="161" customWidth="1"/>
    <col min="17" max="17" width="13.4615384615385" style="161" customWidth="1"/>
    <col min="18" max="18" width="15.75" style="161" customWidth="1"/>
    <col min="19" max="19" width="17.9038461538462" style="161" customWidth="1"/>
    <col min="20" max="20" width="16.1538461538462" style="161" customWidth="1"/>
    <col min="21" max="21" width="13.5961538461538" style="161" customWidth="1"/>
    <col min="22" max="22" width="13.8653846153846" style="161" customWidth="1"/>
    <col min="23" max="23" width="13.5961538461538" style="161" customWidth="1"/>
    <col min="24" max="24" width="19.25" style="161" customWidth="1"/>
    <col min="25" max="16384" width="9.69230769230769" style="161"/>
  </cols>
  <sheetData>
    <row r="1" s="155" customFormat="1" ht="33" customHeight="1" spans="1:55">
      <c r="A1" s="162" t="s">
        <v>2651</v>
      </c>
      <c r="B1" s="163"/>
      <c r="C1" s="163"/>
      <c r="D1" s="163"/>
      <c r="E1" s="163"/>
      <c r="F1" s="163"/>
      <c r="G1" s="163"/>
      <c r="H1" s="163"/>
      <c r="I1" s="163"/>
      <c r="J1" s="163"/>
      <c r="K1" s="163"/>
      <c r="L1" s="163"/>
      <c r="M1" s="163"/>
      <c r="N1" s="163"/>
      <c r="O1" s="163"/>
      <c r="P1" s="163"/>
      <c r="Q1" s="163"/>
      <c r="R1" s="163"/>
      <c r="S1" s="163"/>
      <c r="T1" s="163"/>
      <c r="U1" s="163"/>
      <c r="V1" s="163"/>
      <c r="W1" s="163"/>
      <c r="X1" s="20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row>
    <row r="2" s="156" customFormat="1" ht="27.95" customHeight="1" spans="1:55">
      <c r="A2" s="164" t="s">
        <v>2652</v>
      </c>
      <c r="B2" s="165"/>
      <c r="C2" s="165"/>
      <c r="D2" s="165"/>
      <c r="E2" s="165"/>
      <c r="F2" s="165"/>
      <c r="G2" s="165"/>
      <c r="H2" s="165"/>
      <c r="I2" s="165"/>
      <c r="J2" s="165"/>
      <c r="K2" s="165"/>
      <c r="L2" s="165"/>
      <c r="M2" s="165"/>
      <c r="N2" s="165"/>
      <c r="O2" s="165"/>
      <c r="P2" s="165"/>
      <c r="Q2" s="165"/>
      <c r="R2" s="165"/>
      <c r="S2" s="165"/>
      <c r="T2" s="165"/>
      <c r="U2" s="165"/>
      <c r="V2" s="165"/>
      <c r="W2" s="165"/>
      <c r="X2" s="203"/>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row>
    <row r="3" s="157" customFormat="1" ht="24" customHeight="1" spans="1:55">
      <c r="A3" s="166" t="s">
        <v>2653</v>
      </c>
      <c r="B3" s="167"/>
      <c r="C3" s="167"/>
      <c r="D3" s="167"/>
      <c r="E3" s="167"/>
      <c r="F3" s="167"/>
      <c r="G3" s="167"/>
      <c r="H3" s="167"/>
      <c r="I3" s="167"/>
      <c r="J3" s="167"/>
      <c r="K3" s="167"/>
      <c r="L3" s="167"/>
      <c r="M3" s="167"/>
      <c r="N3" s="167"/>
      <c r="O3" s="167"/>
      <c r="P3" s="167"/>
      <c r="Q3" s="167"/>
      <c r="R3" s="167"/>
      <c r="S3" s="167"/>
      <c r="T3" s="167"/>
      <c r="U3" s="167"/>
      <c r="V3" s="167"/>
      <c r="W3" s="167"/>
      <c r="X3" s="204"/>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row>
    <row r="4" s="158" customFormat="1" ht="32.1" customHeight="1" spans="1:24">
      <c r="A4" s="168" t="s">
        <v>363</v>
      </c>
      <c r="B4" s="169" t="s">
        <v>1342</v>
      </c>
      <c r="C4" s="169" t="s">
        <v>621</v>
      </c>
      <c r="D4" s="169" t="s">
        <v>2654</v>
      </c>
      <c r="E4" s="169" t="s">
        <v>2655</v>
      </c>
      <c r="F4" s="169" t="s">
        <v>1344</v>
      </c>
      <c r="G4" s="182" t="s">
        <v>2656</v>
      </c>
      <c r="H4" s="183"/>
      <c r="I4" s="183"/>
      <c r="J4" s="183"/>
      <c r="K4" s="183"/>
      <c r="L4" s="183"/>
      <c r="M4" s="183"/>
      <c r="N4" s="191"/>
      <c r="O4" s="192" t="s">
        <v>2657</v>
      </c>
      <c r="P4" s="193"/>
      <c r="Q4" s="193"/>
      <c r="R4" s="198"/>
      <c r="S4" s="199" t="s">
        <v>2658</v>
      </c>
      <c r="T4" s="200"/>
      <c r="U4" s="200"/>
      <c r="V4" s="200"/>
      <c r="W4" s="205"/>
      <c r="X4" s="206" t="s">
        <v>2659</v>
      </c>
    </row>
    <row r="5" s="158" customFormat="1" ht="33" customHeight="1" spans="1:34">
      <c r="A5" s="170"/>
      <c r="B5" s="171"/>
      <c r="C5" s="171"/>
      <c r="D5" s="171"/>
      <c r="E5" s="171"/>
      <c r="F5" s="171"/>
      <c r="G5" s="184" t="s">
        <v>2660</v>
      </c>
      <c r="H5" s="184" t="s">
        <v>2661</v>
      </c>
      <c r="I5" s="184" t="s">
        <v>2662</v>
      </c>
      <c r="J5" s="184" t="s">
        <v>2663</v>
      </c>
      <c r="K5" s="184" t="s">
        <v>2664</v>
      </c>
      <c r="L5" s="184" t="s">
        <v>2665</v>
      </c>
      <c r="M5" s="184" t="s">
        <v>2666</v>
      </c>
      <c r="N5" s="184" t="s">
        <v>1246</v>
      </c>
      <c r="O5" s="194" t="s">
        <v>2667</v>
      </c>
      <c r="P5" s="194" t="s">
        <v>2668</v>
      </c>
      <c r="Q5" s="194" t="s">
        <v>2669</v>
      </c>
      <c r="R5" s="194" t="s">
        <v>2670</v>
      </c>
      <c r="S5" s="201" t="s">
        <v>2660</v>
      </c>
      <c r="T5" s="201" t="s">
        <v>2662</v>
      </c>
      <c r="U5" s="201" t="s">
        <v>2671</v>
      </c>
      <c r="V5" s="201" t="s">
        <v>2672</v>
      </c>
      <c r="W5" s="201" t="s">
        <v>2673</v>
      </c>
      <c r="X5" s="207"/>
      <c r="Y5" s="214"/>
      <c r="Z5" s="214"/>
      <c r="AA5" s="214"/>
      <c r="AB5" s="214"/>
      <c r="AC5" s="214"/>
      <c r="AD5" s="214"/>
      <c r="AE5" s="214"/>
      <c r="AF5" s="214"/>
      <c r="AG5" s="214"/>
      <c r="AH5" s="214"/>
    </row>
    <row r="6" s="158" customFormat="1" ht="36" customHeight="1" spans="1:34">
      <c r="A6" s="172">
        <v>1</v>
      </c>
      <c r="B6" s="173"/>
      <c r="C6" s="173"/>
      <c r="D6" s="173"/>
      <c r="E6" s="173"/>
      <c r="F6" s="173"/>
      <c r="G6" s="185"/>
      <c r="H6" s="185"/>
      <c r="I6" s="185"/>
      <c r="J6" s="185"/>
      <c r="K6" s="185"/>
      <c r="L6" s="185"/>
      <c r="M6" s="195"/>
      <c r="N6" s="195"/>
      <c r="O6" s="195"/>
      <c r="P6" s="195"/>
      <c r="Q6" s="195"/>
      <c r="R6" s="195"/>
      <c r="S6" s="185"/>
      <c r="T6" s="185"/>
      <c r="U6" s="185"/>
      <c r="V6" s="208"/>
      <c r="W6" s="185"/>
      <c r="X6" s="209"/>
      <c r="Y6" s="214"/>
      <c r="Z6" s="214"/>
      <c r="AA6" s="214"/>
      <c r="AB6" s="214"/>
      <c r="AC6" s="214"/>
      <c r="AD6" s="214"/>
      <c r="AE6" s="214"/>
      <c r="AF6" s="214"/>
      <c r="AG6" s="214"/>
      <c r="AH6" s="214"/>
    </row>
    <row r="7" s="159" customFormat="1" ht="36" customHeight="1" spans="1:34">
      <c r="A7" s="174">
        <v>2</v>
      </c>
      <c r="B7" s="175"/>
      <c r="C7" s="175"/>
      <c r="D7" s="175"/>
      <c r="E7" s="175"/>
      <c r="F7" s="175"/>
      <c r="G7" s="175"/>
      <c r="H7" s="175"/>
      <c r="I7" s="175"/>
      <c r="J7" s="175"/>
      <c r="K7" s="175"/>
      <c r="L7" s="175"/>
      <c r="M7" s="175"/>
      <c r="N7" s="175"/>
      <c r="O7" s="175"/>
      <c r="P7" s="175"/>
      <c r="Q7" s="175"/>
      <c r="R7" s="175"/>
      <c r="S7" s="175"/>
      <c r="T7" s="175"/>
      <c r="U7" s="175"/>
      <c r="V7" s="175"/>
      <c r="W7" s="175"/>
      <c r="X7" s="175"/>
      <c r="Y7" s="215"/>
      <c r="Z7" s="215"/>
      <c r="AA7" s="215"/>
      <c r="AB7" s="215"/>
      <c r="AC7" s="215"/>
      <c r="AD7" s="215"/>
      <c r="AE7" s="215"/>
      <c r="AF7" s="215"/>
      <c r="AG7" s="215"/>
      <c r="AH7" s="215"/>
    </row>
    <row r="8" s="159" customFormat="1" ht="36" customHeight="1" spans="1:34">
      <c r="A8" s="172">
        <v>3</v>
      </c>
      <c r="B8" s="176"/>
      <c r="C8" s="176"/>
      <c r="D8" s="173"/>
      <c r="E8" s="186"/>
      <c r="F8" s="185"/>
      <c r="G8" s="185"/>
      <c r="H8" s="185"/>
      <c r="I8" s="185"/>
      <c r="J8" s="185"/>
      <c r="K8" s="185"/>
      <c r="L8" s="185"/>
      <c r="M8" s="196"/>
      <c r="N8" s="196"/>
      <c r="O8" s="196"/>
      <c r="P8" s="196"/>
      <c r="Q8" s="196"/>
      <c r="R8" s="196"/>
      <c r="S8" s="185"/>
      <c r="T8" s="185"/>
      <c r="U8" s="185"/>
      <c r="V8" s="185"/>
      <c r="W8" s="185"/>
      <c r="X8" s="209"/>
      <c r="Y8" s="215"/>
      <c r="Z8" s="215"/>
      <c r="AA8" s="215"/>
      <c r="AB8" s="215"/>
      <c r="AC8" s="215"/>
      <c r="AD8" s="215"/>
      <c r="AE8" s="215"/>
      <c r="AF8" s="215"/>
      <c r="AG8" s="215"/>
      <c r="AH8" s="215"/>
    </row>
    <row r="9" s="159" customFormat="1" ht="36" customHeight="1" spans="1:24">
      <c r="A9" s="174">
        <v>4</v>
      </c>
      <c r="B9" s="177"/>
      <c r="C9" s="177"/>
      <c r="D9" s="178"/>
      <c r="E9" s="187"/>
      <c r="F9" s="188"/>
      <c r="G9" s="188"/>
      <c r="H9" s="188"/>
      <c r="I9" s="188"/>
      <c r="J9" s="188"/>
      <c r="K9" s="188"/>
      <c r="L9" s="188"/>
      <c r="M9" s="188"/>
      <c r="N9" s="188"/>
      <c r="O9" s="188"/>
      <c r="P9" s="188"/>
      <c r="Q9" s="188"/>
      <c r="R9" s="188"/>
      <c r="S9" s="188"/>
      <c r="T9" s="188"/>
      <c r="U9" s="188"/>
      <c r="V9" s="188"/>
      <c r="W9" s="188"/>
      <c r="X9" s="210"/>
    </row>
    <row r="10" s="159" customFormat="1" ht="36" customHeight="1" spans="1:24">
      <c r="A10" s="172">
        <v>5</v>
      </c>
      <c r="B10" s="176"/>
      <c r="C10" s="176"/>
      <c r="D10" s="173"/>
      <c r="E10" s="186"/>
      <c r="F10" s="185"/>
      <c r="G10" s="185"/>
      <c r="H10" s="185"/>
      <c r="I10" s="185"/>
      <c r="J10" s="185"/>
      <c r="K10" s="185"/>
      <c r="L10" s="185"/>
      <c r="M10" s="196"/>
      <c r="N10" s="196"/>
      <c r="O10" s="196"/>
      <c r="P10" s="196"/>
      <c r="Q10" s="196"/>
      <c r="R10" s="196"/>
      <c r="S10" s="185"/>
      <c r="T10" s="185"/>
      <c r="U10" s="185"/>
      <c r="V10" s="185"/>
      <c r="W10" s="185"/>
      <c r="X10" s="209"/>
    </row>
    <row r="11" s="159" customFormat="1" ht="36" customHeight="1" spans="1:24">
      <c r="A11" s="174">
        <v>6</v>
      </c>
      <c r="B11" s="177"/>
      <c r="C11" s="177"/>
      <c r="D11" s="178"/>
      <c r="E11" s="187"/>
      <c r="F11" s="188"/>
      <c r="G11" s="188"/>
      <c r="H11" s="188"/>
      <c r="I11" s="188"/>
      <c r="J11" s="188"/>
      <c r="K11" s="188"/>
      <c r="L11" s="188"/>
      <c r="M11" s="188"/>
      <c r="N11" s="188"/>
      <c r="O11" s="188"/>
      <c r="P11" s="188"/>
      <c r="Q11" s="188"/>
      <c r="R11" s="188"/>
      <c r="S11" s="188"/>
      <c r="T11" s="188"/>
      <c r="U11" s="188"/>
      <c r="V11" s="188"/>
      <c r="W11" s="188"/>
      <c r="X11" s="210"/>
    </row>
    <row r="12" s="159" customFormat="1" ht="36" customHeight="1" spans="1:24">
      <c r="A12" s="172">
        <v>7</v>
      </c>
      <c r="B12" s="176"/>
      <c r="C12" s="176"/>
      <c r="D12" s="173"/>
      <c r="E12" s="186"/>
      <c r="F12" s="185"/>
      <c r="G12" s="185"/>
      <c r="H12" s="185"/>
      <c r="I12" s="185"/>
      <c r="J12" s="185"/>
      <c r="K12" s="185"/>
      <c r="L12" s="185"/>
      <c r="M12" s="196"/>
      <c r="N12" s="196"/>
      <c r="O12" s="196"/>
      <c r="P12" s="196"/>
      <c r="Q12" s="196"/>
      <c r="R12" s="196"/>
      <c r="S12" s="185"/>
      <c r="T12" s="185"/>
      <c r="U12" s="185"/>
      <c r="V12" s="185"/>
      <c r="W12" s="185"/>
      <c r="X12" s="209"/>
    </row>
    <row r="13" s="159" customFormat="1" ht="36" customHeight="1" spans="1:24">
      <c r="A13" s="174">
        <v>8</v>
      </c>
      <c r="B13" s="177"/>
      <c r="C13" s="177"/>
      <c r="D13" s="178"/>
      <c r="E13" s="187"/>
      <c r="F13" s="188"/>
      <c r="G13" s="188"/>
      <c r="H13" s="188"/>
      <c r="I13" s="188"/>
      <c r="J13" s="188"/>
      <c r="K13" s="188"/>
      <c r="L13" s="188"/>
      <c r="M13" s="188"/>
      <c r="N13" s="188"/>
      <c r="O13" s="188"/>
      <c r="P13" s="188"/>
      <c r="Q13" s="188"/>
      <c r="R13" s="188"/>
      <c r="S13" s="188"/>
      <c r="T13" s="188"/>
      <c r="U13" s="188"/>
      <c r="V13" s="188"/>
      <c r="W13" s="188"/>
      <c r="X13" s="210"/>
    </row>
    <row r="14" s="159" customFormat="1" ht="36" customHeight="1" spans="1:24">
      <c r="A14" s="172">
        <v>9</v>
      </c>
      <c r="B14" s="176"/>
      <c r="C14" s="176"/>
      <c r="D14" s="173"/>
      <c r="E14" s="186"/>
      <c r="F14" s="185"/>
      <c r="G14" s="185"/>
      <c r="H14" s="185"/>
      <c r="I14" s="185"/>
      <c r="J14" s="185"/>
      <c r="K14" s="185"/>
      <c r="L14" s="185"/>
      <c r="M14" s="196"/>
      <c r="N14" s="196"/>
      <c r="O14" s="196"/>
      <c r="P14" s="196"/>
      <c r="Q14" s="196"/>
      <c r="R14" s="196"/>
      <c r="S14" s="185"/>
      <c r="T14" s="185"/>
      <c r="U14" s="185"/>
      <c r="V14" s="185"/>
      <c r="W14" s="185"/>
      <c r="X14" s="209"/>
    </row>
    <row r="15" s="159" customFormat="1" ht="36" customHeight="1" spans="1:24">
      <c r="A15" s="174">
        <v>10</v>
      </c>
      <c r="B15" s="177"/>
      <c r="C15" s="177"/>
      <c r="D15" s="178"/>
      <c r="E15" s="187"/>
      <c r="F15" s="188"/>
      <c r="G15" s="188"/>
      <c r="H15" s="188"/>
      <c r="I15" s="188"/>
      <c r="J15" s="188"/>
      <c r="K15" s="188"/>
      <c r="L15" s="188"/>
      <c r="M15" s="188"/>
      <c r="N15" s="188"/>
      <c r="O15" s="188"/>
      <c r="P15" s="188"/>
      <c r="Q15" s="188"/>
      <c r="R15" s="188"/>
      <c r="S15" s="188"/>
      <c r="T15" s="188"/>
      <c r="U15" s="188"/>
      <c r="V15" s="188"/>
      <c r="W15" s="188"/>
      <c r="X15" s="210"/>
    </row>
    <row r="16" s="159" customFormat="1" ht="36" customHeight="1" spans="1:24">
      <c r="A16" s="172">
        <v>11</v>
      </c>
      <c r="B16" s="176"/>
      <c r="C16" s="176"/>
      <c r="D16" s="173"/>
      <c r="E16" s="186"/>
      <c r="F16" s="185"/>
      <c r="G16" s="185"/>
      <c r="H16" s="185"/>
      <c r="I16" s="185"/>
      <c r="J16" s="185"/>
      <c r="K16" s="185"/>
      <c r="L16" s="185"/>
      <c r="M16" s="196"/>
      <c r="N16" s="196"/>
      <c r="O16" s="196"/>
      <c r="P16" s="196"/>
      <c r="Q16" s="196"/>
      <c r="R16" s="196"/>
      <c r="S16" s="185"/>
      <c r="T16" s="185"/>
      <c r="U16" s="185"/>
      <c r="V16" s="185"/>
      <c r="W16" s="185"/>
      <c r="X16" s="209"/>
    </row>
    <row r="17" s="159" customFormat="1" ht="36" customHeight="1" spans="1:24">
      <c r="A17" s="174">
        <v>12</v>
      </c>
      <c r="B17" s="177"/>
      <c r="C17" s="177"/>
      <c r="D17" s="178"/>
      <c r="E17" s="187"/>
      <c r="F17" s="188"/>
      <c r="G17" s="188"/>
      <c r="H17" s="188"/>
      <c r="I17" s="188"/>
      <c r="J17" s="188"/>
      <c r="K17" s="188"/>
      <c r="L17" s="188"/>
      <c r="M17" s="188"/>
      <c r="N17" s="188"/>
      <c r="O17" s="188"/>
      <c r="P17" s="188"/>
      <c r="Q17" s="188"/>
      <c r="R17" s="188"/>
      <c r="S17" s="188"/>
      <c r="T17" s="188"/>
      <c r="U17" s="188"/>
      <c r="V17" s="188"/>
      <c r="W17" s="188"/>
      <c r="X17" s="210"/>
    </row>
    <row r="18" s="160" customFormat="1" ht="36" customHeight="1" spans="1:24">
      <c r="A18" s="172">
        <v>13</v>
      </c>
      <c r="B18" s="176"/>
      <c r="C18" s="176"/>
      <c r="D18" s="173"/>
      <c r="E18" s="186"/>
      <c r="F18" s="185"/>
      <c r="G18" s="185"/>
      <c r="H18" s="185"/>
      <c r="I18" s="185"/>
      <c r="J18" s="185"/>
      <c r="K18" s="185"/>
      <c r="L18" s="185"/>
      <c r="M18" s="196"/>
      <c r="N18" s="196"/>
      <c r="O18" s="196"/>
      <c r="P18" s="196"/>
      <c r="Q18" s="196"/>
      <c r="R18" s="196"/>
      <c r="S18" s="185"/>
      <c r="T18" s="185"/>
      <c r="U18" s="185"/>
      <c r="V18" s="185"/>
      <c r="W18" s="185"/>
      <c r="X18" s="209"/>
    </row>
    <row r="19" s="160" customFormat="1" ht="36" customHeight="1" spans="1:24">
      <c r="A19" s="174">
        <v>14</v>
      </c>
      <c r="B19" s="177"/>
      <c r="C19" s="177"/>
      <c r="D19" s="178"/>
      <c r="E19" s="187"/>
      <c r="F19" s="188"/>
      <c r="G19" s="188"/>
      <c r="H19" s="188"/>
      <c r="I19" s="188"/>
      <c r="J19" s="188"/>
      <c r="K19" s="188"/>
      <c r="L19" s="188"/>
      <c r="M19" s="188"/>
      <c r="N19" s="188"/>
      <c r="O19" s="188"/>
      <c r="P19" s="188"/>
      <c r="Q19" s="188"/>
      <c r="R19" s="188"/>
      <c r="S19" s="188"/>
      <c r="T19" s="188"/>
      <c r="U19" s="188"/>
      <c r="V19" s="188"/>
      <c r="W19" s="188"/>
      <c r="X19" s="210"/>
    </row>
    <row r="20" s="160" customFormat="1" ht="36" customHeight="1" spans="1:24">
      <c r="A20" s="179">
        <v>15</v>
      </c>
      <c r="B20" s="180"/>
      <c r="C20" s="180"/>
      <c r="D20" s="181"/>
      <c r="E20" s="189"/>
      <c r="F20" s="190"/>
      <c r="G20" s="190"/>
      <c r="H20" s="190"/>
      <c r="I20" s="190"/>
      <c r="J20" s="190"/>
      <c r="K20" s="190"/>
      <c r="L20" s="190"/>
      <c r="M20" s="197"/>
      <c r="N20" s="197"/>
      <c r="O20" s="197"/>
      <c r="P20" s="197"/>
      <c r="Q20" s="197"/>
      <c r="R20" s="197"/>
      <c r="S20" s="190"/>
      <c r="T20" s="190"/>
      <c r="U20" s="190"/>
      <c r="V20" s="190"/>
      <c r="W20" s="190"/>
      <c r="X20" s="211"/>
    </row>
  </sheetData>
  <mergeCells count="13">
    <mergeCell ref="A1:X1"/>
    <mergeCell ref="A2:X2"/>
    <mergeCell ref="A3:X3"/>
    <mergeCell ref="G4:N4"/>
    <mergeCell ref="O4:R4"/>
    <mergeCell ref="S4:W4"/>
    <mergeCell ref="A4:A5"/>
    <mergeCell ref="B4:B5"/>
    <mergeCell ref="C4:C5"/>
    <mergeCell ref="D4:D5"/>
    <mergeCell ref="E4:E5"/>
    <mergeCell ref="F4:F5"/>
    <mergeCell ref="X4:X5"/>
  </mergeCells>
  <conditionalFormatting sqref="M6:R6">
    <cfRule type="cellIs" dxfId="3" priority="16" operator="equal">
      <formula>"未名潮"</formula>
    </cfRule>
  </conditionalFormatting>
  <conditionalFormatting sqref="A20">
    <cfRule type="cellIs" dxfId="4" priority="1" operator="equal">
      <formula>"未名潮"</formula>
    </cfRule>
  </conditionalFormatting>
  <conditionalFormatting sqref="M20:R20">
    <cfRule type="cellIs" dxfId="3" priority="8" operator="equal">
      <formula>"未名潮"</formula>
    </cfRule>
  </conditionalFormatting>
  <conditionalFormatting sqref="A6:A7">
    <cfRule type="cellIs" dxfId="4" priority="15" operator="equal">
      <formula>"未名潮"</formula>
    </cfRule>
  </conditionalFormatting>
  <conditionalFormatting sqref="A8:A9">
    <cfRule type="cellIs" dxfId="4" priority="7" operator="equal">
      <formula>"未名潮"</formula>
    </cfRule>
  </conditionalFormatting>
  <conditionalFormatting sqref="A10:A11">
    <cfRule type="cellIs" dxfId="4" priority="6" operator="equal">
      <formula>"未名潮"</formula>
    </cfRule>
  </conditionalFormatting>
  <conditionalFormatting sqref="A12:A13">
    <cfRule type="cellIs" dxfId="4" priority="5" operator="equal">
      <formula>"未名潮"</formula>
    </cfRule>
  </conditionalFormatting>
  <conditionalFormatting sqref="A14:A15">
    <cfRule type="cellIs" dxfId="4" priority="4" operator="equal">
      <formula>"未名潮"</formula>
    </cfRule>
  </conditionalFormatting>
  <conditionalFormatting sqref="A16:A17">
    <cfRule type="cellIs" dxfId="4" priority="3" operator="equal">
      <formula>"未名潮"</formula>
    </cfRule>
  </conditionalFormatting>
  <conditionalFormatting sqref="A18:A19">
    <cfRule type="cellIs" dxfId="4" priority="2" operator="equal">
      <formula>"未名潮"</formula>
    </cfRule>
  </conditionalFormatting>
  <conditionalFormatting sqref="M8:R9">
    <cfRule type="cellIs" dxfId="3" priority="14" operator="equal">
      <formula>"未名潮"</formula>
    </cfRule>
  </conditionalFormatting>
  <conditionalFormatting sqref="M10:R11">
    <cfRule type="cellIs" dxfId="3" priority="13" operator="equal">
      <formula>"未名潮"</formula>
    </cfRule>
  </conditionalFormatting>
  <conditionalFormatting sqref="M12:R13">
    <cfRule type="cellIs" dxfId="3" priority="12" operator="equal">
      <formula>"未名潮"</formula>
    </cfRule>
  </conditionalFormatting>
  <conditionalFormatting sqref="M14:R15">
    <cfRule type="cellIs" dxfId="3" priority="11" operator="equal">
      <formula>"未名潮"</formula>
    </cfRule>
  </conditionalFormatting>
  <conditionalFormatting sqref="M16:R17">
    <cfRule type="cellIs" dxfId="3" priority="10" operator="equal">
      <formula>"未名潮"</formula>
    </cfRule>
  </conditionalFormatting>
  <conditionalFormatting sqref="M18:R19">
    <cfRule type="cellIs" dxfId="3" priority="9" operator="equal">
      <formula>"未名潮"</formula>
    </cfRule>
  </conditionalFormatting>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E13" sqref="E13"/>
    </sheetView>
  </sheetViews>
  <sheetFormatPr defaultColWidth="9.69230769230769" defaultRowHeight="17.6" outlineLevelCol="7"/>
  <cols>
    <col min="1" max="1" width="21.6730769230769" style="23" customWidth="1"/>
    <col min="2" max="2" width="35" style="23" customWidth="1"/>
    <col min="3" max="3" width="16.2884615384615" style="23" customWidth="1"/>
    <col min="4" max="4" width="17.6346153846154" style="23" customWidth="1"/>
    <col min="5" max="5" width="17.2307692307692" style="23" customWidth="1"/>
    <col min="6" max="6" width="16.8269230769231" style="23" customWidth="1"/>
    <col min="7" max="7" width="83.3269230769231" style="23" customWidth="1"/>
    <col min="8" max="16384" width="9.69230769230769" style="23"/>
  </cols>
  <sheetData>
    <row r="1" s="23" customFormat="1" ht="33" customHeight="1" spans="1:8">
      <c r="A1" s="117" t="s">
        <v>2674</v>
      </c>
      <c r="B1" s="117"/>
      <c r="C1" s="117"/>
      <c r="D1" s="117"/>
      <c r="E1" s="117"/>
      <c r="F1" s="117"/>
      <c r="G1" s="117"/>
      <c r="H1" s="144"/>
    </row>
    <row r="2" s="23" customFormat="1" ht="21.95" customHeight="1" spans="1:8">
      <c r="A2" s="118" t="s">
        <v>2675</v>
      </c>
      <c r="B2" s="119"/>
      <c r="C2" s="120" t="s">
        <v>2676</v>
      </c>
      <c r="D2" s="121"/>
      <c r="E2" s="121"/>
      <c r="F2" s="119"/>
      <c r="G2" s="145" t="s">
        <v>2329</v>
      </c>
      <c r="H2" s="144"/>
    </row>
    <row r="3" s="23" customFormat="1" ht="23.1" customHeight="1" spans="1:8">
      <c r="A3" s="122" t="s">
        <v>363</v>
      </c>
      <c r="B3" s="123" t="s">
        <v>2677</v>
      </c>
      <c r="C3" s="124" t="s">
        <v>2678</v>
      </c>
      <c r="D3" s="125" t="s">
        <v>2679</v>
      </c>
      <c r="E3" s="146" t="s">
        <v>2680</v>
      </c>
      <c r="F3" s="147" t="s">
        <v>2681</v>
      </c>
      <c r="G3" s="148" t="s">
        <v>2682</v>
      </c>
      <c r="H3" s="144"/>
    </row>
    <row r="4" s="23" customFormat="1" ht="27.95" customHeight="1" spans="1:8">
      <c r="A4" s="126" t="s">
        <v>2683</v>
      </c>
      <c r="B4" s="127" t="s">
        <v>2684</v>
      </c>
      <c r="C4" s="127"/>
      <c r="D4" s="128" t="s">
        <v>2679</v>
      </c>
      <c r="E4" s="127"/>
      <c r="F4" s="127"/>
      <c r="G4" s="149" t="s">
        <v>2685</v>
      </c>
      <c r="H4" s="144"/>
    </row>
    <row r="5" s="23" customFormat="1" ht="27.95" customHeight="1" spans="1:8">
      <c r="A5" s="129"/>
      <c r="B5" s="127" t="s">
        <v>2686</v>
      </c>
      <c r="C5" s="130" t="s">
        <v>2678</v>
      </c>
      <c r="D5" s="127"/>
      <c r="E5" s="127"/>
      <c r="F5" s="127"/>
      <c r="G5" s="149" t="s">
        <v>2687</v>
      </c>
      <c r="H5" s="144"/>
    </row>
    <row r="6" s="23" customFormat="1" ht="27.95" customHeight="1" spans="1:8">
      <c r="A6" s="129"/>
      <c r="B6" s="127" t="s">
        <v>2688</v>
      </c>
      <c r="C6" s="127"/>
      <c r="D6" s="128" t="s">
        <v>2679</v>
      </c>
      <c r="E6" s="127"/>
      <c r="F6" s="127"/>
      <c r="G6" s="149" t="s">
        <v>2689</v>
      </c>
      <c r="H6" s="144"/>
    </row>
    <row r="7" s="23" customFormat="1" ht="27.95" customHeight="1" spans="1:8">
      <c r="A7" s="129"/>
      <c r="B7" s="127" t="s">
        <v>2690</v>
      </c>
      <c r="C7" s="127"/>
      <c r="D7" s="127"/>
      <c r="E7" s="127"/>
      <c r="F7" s="150" t="s">
        <v>2681</v>
      </c>
      <c r="G7" s="149" t="s">
        <v>2691</v>
      </c>
      <c r="H7" s="144"/>
    </row>
    <row r="8" s="23" customFormat="1" ht="27.95" customHeight="1" spans="1:8">
      <c r="A8" s="129"/>
      <c r="B8" s="127" t="s">
        <v>2692</v>
      </c>
      <c r="C8" s="130" t="s">
        <v>2678</v>
      </c>
      <c r="D8" s="127"/>
      <c r="E8" s="127"/>
      <c r="F8" s="127"/>
      <c r="G8" s="149" t="s">
        <v>2693</v>
      </c>
      <c r="H8" s="144"/>
    </row>
    <row r="9" s="23" customFormat="1" ht="27.95" customHeight="1" spans="1:8">
      <c r="A9" s="131"/>
      <c r="B9" s="127" t="s">
        <v>2694</v>
      </c>
      <c r="C9" s="127"/>
      <c r="D9" s="128" t="s">
        <v>2679</v>
      </c>
      <c r="E9" s="127"/>
      <c r="F9" s="127"/>
      <c r="G9" s="149" t="s">
        <v>2695</v>
      </c>
      <c r="H9" s="144"/>
    </row>
    <row r="10" s="23" customFormat="1" ht="27.95" customHeight="1" spans="1:8">
      <c r="A10" s="131"/>
      <c r="B10" s="127" t="s">
        <v>2696</v>
      </c>
      <c r="C10" s="130" t="s">
        <v>2678</v>
      </c>
      <c r="D10" s="127"/>
      <c r="E10" s="127"/>
      <c r="F10" s="127"/>
      <c r="G10" s="149" t="s">
        <v>2697</v>
      </c>
      <c r="H10" s="144"/>
    </row>
    <row r="11" s="23" customFormat="1" ht="27.95" customHeight="1" spans="1:8">
      <c r="A11" s="131"/>
      <c r="B11" s="127" t="s">
        <v>2698</v>
      </c>
      <c r="C11" s="130" t="s">
        <v>2678</v>
      </c>
      <c r="D11" s="127"/>
      <c r="E11" s="127"/>
      <c r="F11" s="127"/>
      <c r="G11" s="149" t="s">
        <v>2699</v>
      </c>
      <c r="H11" s="144"/>
    </row>
    <row r="12" s="23" customFormat="1" ht="27.95" customHeight="1" spans="1:8">
      <c r="A12" s="131"/>
      <c r="B12" s="127" t="s">
        <v>2700</v>
      </c>
      <c r="C12" s="127"/>
      <c r="D12" s="128" t="s">
        <v>2679</v>
      </c>
      <c r="E12" s="127"/>
      <c r="F12" s="127"/>
      <c r="G12" s="149" t="s">
        <v>2701</v>
      </c>
      <c r="H12" s="144"/>
    </row>
    <row r="13" s="23" customFormat="1" ht="27.95" customHeight="1" spans="1:8">
      <c r="A13" s="126" t="s">
        <v>384</v>
      </c>
      <c r="B13" s="127" t="s">
        <v>2702</v>
      </c>
      <c r="C13" s="130" t="s">
        <v>2678</v>
      </c>
      <c r="D13" s="127"/>
      <c r="E13" s="127"/>
      <c r="F13" s="127"/>
      <c r="G13" s="149" t="s">
        <v>2703</v>
      </c>
      <c r="H13" s="144"/>
    </row>
    <row r="14" s="23" customFormat="1" ht="27.95" customHeight="1" spans="1:8">
      <c r="A14" s="129"/>
      <c r="B14" s="127" t="s">
        <v>2704</v>
      </c>
      <c r="C14" s="130" t="s">
        <v>2678</v>
      </c>
      <c r="D14" s="127"/>
      <c r="E14" s="127"/>
      <c r="F14" s="127"/>
      <c r="G14" s="149" t="s">
        <v>2705</v>
      </c>
      <c r="H14" s="144"/>
    </row>
    <row r="15" s="23" customFormat="1" ht="27.95" customHeight="1" spans="1:8">
      <c r="A15" s="129"/>
      <c r="B15" s="127" t="s">
        <v>2706</v>
      </c>
      <c r="C15" s="127"/>
      <c r="D15" s="128" t="s">
        <v>2679</v>
      </c>
      <c r="E15" s="127"/>
      <c r="F15" s="127"/>
      <c r="G15" s="149" t="s">
        <v>2707</v>
      </c>
      <c r="H15" s="144"/>
    </row>
    <row r="16" s="23" customFormat="1" ht="27.95" customHeight="1" spans="1:8">
      <c r="A16" s="129"/>
      <c r="B16" s="127" t="s">
        <v>2708</v>
      </c>
      <c r="C16" s="130" t="s">
        <v>2678</v>
      </c>
      <c r="D16" s="127"/>
      <c r="E16" s="127"/>
      <c r="F16" s="127"/>
      <c r="G16" s="149" t="s">
        <v>2709</v>
      </c>
      <c r="H16" s="144"/>
    </row>
    <row r="17" s="23" customFormat="1" ht="27.95" customHeight="1" spans="1:8">
      <c r="A17" s="129"/>
      <c r="B17" s="127" t="s">
        <v>2710</v>
      </c>
      <c r="C17" s="127"/>
      <c r="D17" s="127"/>
      <c r="E17" s="151" t="s">
        <v>2680</v>
      </c>
      <c r="F17" s="127"/>
      <c r="G17" s="149" t="s">
        <v>2711</v>
      </c>
      <c r="H17" s="144"/>
    </row>
    <row r="18" s="23" customFormat="1" ht="27.95" customHeight="1" spans="1:8">
      <c r="A18" s="131"/>
      <c r="B18" s="127" t="s">
        <v>2712</v>
      </c>
      <c r="C18" s="127"/>
      <c r="D18" s="128" t="s">
        <v>2679</v>
      </c>
      <c r="E18" s="127"/>
      <c r="F18" s="127"/>
      <c r="G18" s="149" t="s">
        <v>2713</v>
      </c>
      <c r="H18" s="144"/>
    </row>
    <row r="19" s="23" customFormat="1" ht="27.95" customHeight="1" spans="1:8">
      <c r="A19" s="126" t="s">
        <v>2714</v>
      </c>
      <c r="B19" s="127" t="s">
        <v>2702</v>
      </c>
      <c r="C19" s="127"/>
      <c r="D19" s="128" t="s">
        <v>2679</v>
      </c>
      <c r="E19" s="127"/>
      <c r="F19" s="127"/>
      <c r="G19" s="149" t="s">
        <v>2715</v>
      </c>
      <c r="H19" s="144"/>
    </row>
    <row r="20" s="23" customFormat="1" ht="27.95" customHeight="1" spans="1:8">
      <c r="A20" s="129"/>
      <c r="B20" s="127" t="s">
        <v>2716</v>
      </c>
      <c r="C20" s="130" t="s">
        <v>2678</v>
      </c>
      <c r="D20" s="127"/>
      <c r="E20" s="127"/>
      <c r="F20" s="127"/>
      <c r="G20" s="149" t="s">
        <v>2717</v>
      </c>
      <c r="H20" s="144"/>
    </row>
    <row r="21" s="23" customFormat="1" ht="27.95" customHeight="1" spans="1:8">
      <c r="A21" s="129"/>
      <c r="B21" s="127" t="s">
        <v>2718</v>
      </c>
      <c r="C21" s="127"/>
      <c r="D21" s="128" t="s">
        <v>2679</v>
      </c>
      <c r="E21" s="127"/>
      <c r="F21" s="127"/>
      <c r="G21" s="149" t="s">
        <v>2719</v>
      </c>
      <c r="H21" s="144"/>
    </row>
    <row r="22" s="23" customFormat="1" ht="27.95" customHeight="1" spans="1:8">
      <c r="A22" s="129"/>
      <c r="B22" s="127" t="s">
        <v>2720</v>
      </c>
      <c r="C22" s="130" t="s">
        <v>2678</v>
      </c>
      <c r="D22" s="127"/>
      <c r="E22" s="127"/>
      <c r="F22" s="127"/>
      <c r="G22" s="149" t="s">
        <v>2721</v>
      </c>
      <c r="H22" s="144"/>
    </row>
    <row r="23" s="23" customFormat="1" ht="27.95" customHeight="1" spans="1:8">
      <c r="A23" s="129"/>
      <c r="B23" s="127" t="s">
        <v>2722</v>
      </c>
      <c r="C23" s="127"/>
      <c r="D23" s="127"/>
      <c r="E23" s="127"/>
      <c r="F23" s="127"/>
      <c r="G23" s="149" t="s">
        <v>2723</v>
      </c>
      <c r="H23" s="144"/>
    </row>
    <row r="24" s="23" customFormat="1" ht="27.95" customHeight="1" spans="1:8">
      <c r="A24" s="129"/>
      <c r="B24" s="127" t="s">
        <v>2724</v>
      </c>
      <c r="C24" s="130" t="s">
        <v>2678</v>
      </c>
      <c r="D24" s="127"/>
      <c r="E24" s="127"/>
      <c r="F24" s="127"/>
      <c r="G24" s="149" t="s">
        <v>2725</v>
      </c>
      <c r="H24" s="144"/>
    </row>
    <row r="25" s="23" customFormat="1" ht="27.95" customHeight="1" spans="1:8">
      <c r="A25" s="131"/>
      <c r="B25" s="127" t="s">
        <v>2726</v>
      </c>
      <c r="C25" s="127"/>
      <c r="D25" s="127"/>
      <c r="E25" s="127"/>
      <c r="F25" s="127"/>
      <c r="G25" s="149" t="s">
        <v>2727</v>
      </c>
      <c r="H25" s="144"/>
    </row>
    <row r="26" s="23" customFormat="1" ht="21" customHeight="1" spans="1:8">
      <c r="A26" s="132" t="s">
        <v>2728</v>
      </c>
      <c r="B26" s="133" t="s">
        <v>2729</v>
      </c>
      <c r="C26" s="134"/>
      <c r="D26" s="135"/>
      <c r="E26" s="135"/>
      <c r="F26" s="135"/>
      <c r="G26" s="152"/>
      <c r="H26" s="144"/>
    </row>
    <row r="27" s="23" customFormat="1" ht="18.95" customHeight="1" spans="1:8">
      <c r="A27" s="132"/>
      <c r="B27" s="133" t="s">
        <v>2730</v>
      </c>
      <c r="C27" s="134"/>
      <c r="D27" s="135"/>
      <c r="E27" s="135"/>
      <c r="F27" s="135"/>
      <c r="G27" s="152"/>
      <c r="H27" s="144"/>
    </row>
    <row r="28" s="23" customFormat="1" ht="18.95" customHeight="1" spans="1:8">
      <c r="A28" s="132"/>
      <c r="B28" s="133" t="s">
        <v>2731</v>
      </c>
      <c r="C28" s="134"/>
      <c r="D28" s="135"/>
      <c r="E28" s="135"/>
      <c r="F28" s="135"/>
      <c r="G28" s="152"/>
      <c r="H28" s="144"/>
    </row>
    <row r="29" s="23" customFormat="1" ht="17.1" customHeight="1" spans="1:8">
      <c r="A29" s="136"/>
      <c r="B29" s="137" t="s">
        <v>2732</v>
      </c>
      <c r="C29" s="138"/>
      <c r="D29" s="139"/>
      <c r="E29" s="139"/>
      <c r="F29" s="139"/>
      <c r="G29" s="153"/>
      <c r="H29" s="144"/>
    </row>
    <row r="30" s="23" customFormat="1" ht="27.95" customHeight="1" spans="1:8">
      <c r="A30" s="140" t="s">
        <v>2733</v>
      </c>
      <c r="B30" s="127" t="s">
        <v>2734</v>
      </c>
      <c r="C30" s="141"/>
      <c r="D30" s="142"/>
      <c r="E30" s="142"/>
      <c r="F30" s="142"/>
      <c r="G30" s="154"/>
      <c r="H30" s="144"/>
    </row>
    <row r="31" s="23" customFormat="1" ht="27.95" customHeight="1" spans="1:8">
      <c r="A31" s="140"/>
      <c r="B31" s="127" t="s">
        <v>2735</v>
      </c>
      <c r="C31" s="141"/>
      <c r="D31" s="142"/>
      <c r="E31" s="142"/>
      <c r="F31" s="142"/>
      <c r="G31" s="154"/>
      <c r="H31" s="144"/>
    </row>
    <row r="32" s="23" customFormat="1" ht="27.95" customHeight="1" spans="1:8">
      <c r="A32" s="140"/>
      <c r="B32" s="127" t="s">
        <v>2736</v>
      </c>
      <c r="C32" s="141"/>
      <c r="D32" s="142"/>
      <c r="E32" s="142"/>
      <c r="F32" s="142"/>
      <c r="G32" s="154"/>
      <c r="H32" s="144"/>
    </row>
    <row r="33" s="23" customFormat="1" ht="27.95" customHeight="1" spans="1:8">
      <c r="A33" s="143"/>
      <c r="B33" s="127" t="s">
        <v>2737</v>
      </c>
      <c r="C33" s="141"/>
      <c r="D33" s="142"/>
      <c r="E33" s="142"/>
      <c r="F33" s="142"/>
      <c r="G33" s="154"/>
      <c r="H33" s="144"/>
    </row>
  </sheetData>
  <mergeCells count="11">
    <mergeCell ref="A1:G1"/>
    <mergeCell ref="A2:B2"/>
    <mergeCell ref="C2:F2"/>
    <mergeCell ref="C26:G26"/>
    <mergeCell ref="C27:G27"/>
    <mergeCell ref="C29:G29"/>
    <mergeCell ref="A4:A12"/>
    <mergeCell ref="A13:A18"/>
    <mergeCell ref="A19:A25"/>
    <mergeCell ref="A26:A29"/>
    <mergeCell ref="A30:A33"/>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8"/>
  <sheetViews>
    <sheetView workbookViewId="0">
      <selection activeCell="C13" sqref="C13"/>
    </sheetView>
  </sheetViews>
  <sheetFormatPr defaultColWidth="12.3846153846154" defaultRowHeight="17.6"/>
  <cols>
    <col min="1" max="1" width="21.5384615384615" style="50" customWidth="1"/>
    <col min="2" max="2" width="22.0769230769231" style="50" customWidth="1"/>
    <col min="3" max="3" width="100.019230769231" style="50" customWidth="1"/>
    <col min="4" max="4" width="32.1730769230769" style="50" customWidth="1"/>
    <col min="5" max="5" width="26.9230769230769" style="52" customWidth="1"/>
    <col min="6" max="6" width="26.9230769230769" style="53" customWidth="1"/>
    <col min="7" max="7" width="23.5576923076923" style="50" customWidth="1"/>
    <col min="8" max="12" width="9.28846153846154" style="23" customWidth="1"/>
    <col min="13" max="16384" width="12.3846153846154" style="50"/>
  </cols>
  <sheetData>
    <row r="1" s="50" customFormat="1" ht="27.95" customHeight="1" spans="1:12">
      <c r="A1" s="54" t="s">
        <v>2738</v>
      </c>
      <c r="B1" s="54"/>
      <c r="C1" s="54"/>
      <c r="D1" s="54"/>
      <c r="E1" s="54"/>
      <c r="F1" s="54"/>
      <c r="G1" s="54"/>
      <c r="H1" s="69" t="s">
        <v>2739</v>
      </c>
      <c r="I1" s="81"/>
      <c r="J1" s="81"/>
      <c r="K1" s="81"/>
      <c r="L1" s="82"/>
    </row>
    <row r="2" s="50" customFormat="1" ht="21" customHeight="1" spans="1:12">
      <c r="A2" s="55" t="s">
        <v>2740</v>
      </c>
      <c r="B2" s="55"/>
      <c r="C2" s="55"/>
      <c r="D2" s="55"/>
      <c r="E2" s="55"/>
      <c r="F2" s="55"/>
      <c r="G2" s="55"/>
      <c r="H2" s="70" t="s">
        <v>2741</v>
      </c>
      <c r="I2" s="70" t="s">
        <v>2742</v>
      </c>
      <c r="J2" s="70" t="s">
        <v>2743</v>
      </c>
      <c r="K2" s="70" t="s">
        <v>2744</v>
      </c>
      <c r="L2" s="70" t="s">
        <v>2745</v>
      </c>
    </row>
    <row r="3" s="50" customFormat="1" spans="1:12">
      <c r="A3" s="56" t="s">
        <v>2746</v>
      </c>
      <c r="B3" s="56" t="s">
        <v>2747</v>
      </c>
      <c r="C3" s="56" t="s">
        <v>1306</v>
      </c>
      <c r="D3" s="56" t="s">
        <v>2748</v>
      </c>
      <c r="E3" s="56"/>
      <c r="F3" s="56"/>
      <c r="G3" s="56"/>
      <c r="H3" s="70"/>
      <c r="I3" s="70"/>
      <c r="J3" s="70"/>
      <c r="K3" s="70"/>
      <c r="L3" s="70"/>
    </row>
    <row r="4" s="50" customFormat="1" ht="20.1" customHeight="1" spans="1:12">
      <c r="A4" s="56"/>
      <c r="B4" s="56"/>
      <c r="C4" s="56"/>
      <c r="D4" s="56" t="s">
        <v>2749</v>
      </c>
      <c r="E4" s="56" t="s">
        <v>2750</v>
      </c>
      <c r="F4" s="56" t="s">
        <v>2751</v>
      </c>
      <c r="G4" s="56" t="s">
        <v>2752</v>
      </c>
      <c r="H4" s="71" t="s">
        <v>2753</v>
      </c>
      <c r="I4" s="71" t="s">
        <v>2754</v>
      </c>
      <c r="J4" s="71" t="s">
        <v>2755</v>
      </c>
      <c r="K4" s="71" t="s">
        <v>2756</v>
      </c>
      <c r="L4" s="71" t="s">
        <v>2757</v>
      </c>
    </row>
    <row r="5" s="50" customFormat="1" ht="24" customHeight="1" spans="1:12">
      <c r="A5" s="57" t="s">
        <v>2758</v>
      </c>
      <c r="B5" s="58"/>
      <c r="C5" s="58"/>
      <c r="D5" s="58"/>
      <c r="E5" s="58"/>
      <c r="F5" s="58"/>
      <c r="G5" s="58"/>
      <c r="H5" s="58"/>
      <c r="I5" s="58"/>
      <c r="J5" s="58"/>
      <c r="K5" s="58"/>
      <c r="L5" s="76"/>
    </row>
    <row r="6" s="50" customFormat="1" ht="24" customHeight="1" spans="1:12">
      <c r="A6" s="59" t="s">
        <v>2759</v>
      </c>
      <c r="B6" s="60" t="s">
        <v>337</v>
      </c>
      <c r="C6" s="61" t="s">
        <v>2760</v>
      </c>
      <c r="D6" s="62" t="s">
        <v>1015</v>
      </c>
      <c r="E6" s="60" t="s">
        <v>1015</v>
      </c>
      <c r="F6" s="60" t="s">
        <v>1015</v>
      </c>
      <c r="G6" s="60" t="s">
        <v>1015</v>
      </c>
      <c r="H6" s="72"/>
      <c r="I6" s="72"/>
      <c r="J6" s="83"/>
      <c r="K6" s="83"/>
      <c r="L6" s="84"/>
    </row>
    <row r="7" s="50" customFormat="1" ht="24" customHeight="1" spans="1:12">
      <c r="A7" s="63"/>
      <c r="B7" s="60" t="s">
        <v>337</v>
      </c>
      <c r="C7" s="61" t="s">
        <v>2761</v>
      </c>
      <c r="D7" s="62" t="s">
        <v>453</v>
      </c>
      <c r="E7" s="60" t="s">
        <v>453</v>
      </c>
      <c r="F7" s="60" t="s">
        <v>453</v>
      </c>
      <c r="G7" s="60" t="s">
        <v>453</v>
      </c>
      <c r="H7" s="73"/>
      <c r="I7" s="74"/>
      <c r="J7" s="74"/>
      <c r="K7" s="73"/>
      <c r="L7" s="73"/>
    </row>
    <row r="8" s="50" customFormat="1" ht="24" customHeight="1" spans="1:12">
      <c r="A8" s="63"/>
      <c r="B8" s="60" t="s">
        <v>337</v>
      </c>
      <c r="C8" s="61" t="s">
        <v>2762</v>
      </c>
      <c r="D8" s="62"/>
      <c r="E8" s="60"/>
      <c r="F8" s="60"/>
      <c r="G8" s="60"/>
      <c r="H8" s="73"/>
      <c r="I8" s="73"/>
      <c r="J8" s="72"/>
      <c r="K8" s="85"/>
      <c r="L8" s="85"/>
    </row>
    <row r="9" s="50" customFormat="1" ht="24" customHeight="1" spans="1:12">
      <c r="A9" s="63"/>
      <c r="B9" s="60" t="s">
        <v>337</v>
      </c>
      <c r="C9" s="61" t="s">
        <v>2763</v>
      </c>
      <c r="D9" s="62"/>
      <c r="E9" s="60"/>
      <c r="F9" s="60"/>
      <c r="G9" s="60"/>
      <c r="H9" s="73"/>
      <c r="I9" s="73"/>
      <c r="J9" s="73"/>
      <c r="K9" s="74"/>
      <c r="L9" s="74"/>
    </row>
    <row r="10" s="50" customFormat="1" ht="24" customHeight="1" spans="1:12">
      <c r="A10" s="63"/>
      <c r="B10" s="60" t="s">
        <v>337</v>
      </c>
      <c r="C10" s="61" t="s">
        <v>2764</v>
      </c>
      <c r="D10" s="62"/>
      <c r="E10" s="60"/>
      <c r="F10" s="60"/>
      <c r="G10" s="60"/>
      <c r="H10" s="73"/>
      <c r="I10" s="86"/>
      <c r="J10" s="86"/>
      <c r="K10" s="86"/>
      <c r="L10" s="73"/>
    </row>
    <row r="11" s="50" customFormat="1" ht="24" customHeight="1" spans="1:12">
      <c r="A11" s="63"/>
      <c r="B11" s="60" t="s">
        <v>337</v>
      </c>
      <c r="C11" s="61" t="s">
        <v>2765</v>
      </c>
      <c r="D11" s="62"/>
      <c r="E11" s="60"/>
      <c r="F11" s="60"/>
      <c r="G11" s="60"/>
      <c r="H11" s="73"/>
      <c r="I11" s="73"/>
      <c r="J11" s="72"/>
      <c r="K11" s="72"/>
      <c r="L11" s="72"/>
    </row>
    <row r="12" s="50" customFormat="1" ht="24" customHeight="1" spans="1:12">
      <c r="A12" s="63"/>
      <c r="B12" s="60" t="s">
        <v>337</v>
      </c>
      <c r="C12" s="61" t="s">
        <v>2766</v>
      </c>
      <c r="D12" s="62"/>
      <c r="E12" s="60"/>
      <c r="F12" s="60"/>
      <c r="G12" s="60"/>
      <c r="H12" s="73"/>
      <c r="I12" s="73"/>
      <c r="J12" s="73"/>
      <c r="K12" s="73"/>
      <c r="L12" s="73"/>
    </row>
    <row r="13" s="50" customFormat="1" ht="24" customHeight="1" spans="1:12">
      <c r="A13" s="63"/>
      <c r="B13" s="60" t="s">
        <v>337</v>
      </c>
      <c r="C13" s="61" t="s">
        <v>2767</v>
      </c>
      <c r="D13" s="62"/>
      <c r="E13" s="60"/>
      <c r="F13" s="60"/>
      <c r="G13" s="60"/>
      <c r="H13" s="74"/>
      <c r="I13" s="74"/>
      <c r="J13" s="73"/>
      <c r="K13" s="73"/>
      <c r="L13" s="73"/>
    </row>
    <row r="14" s="50" customFormat="1" ht="24" customHeight="1" spans="1:12">
      <c r="A14" s="63"/>
      <c r="B14" s="60" t="s">
        <v>337</v>
      </c>
      <c r="C14" s="61" t="s">
        <v>2768</v>
      </c>
      <c r="D14" s="62"/>
      <c r="E14" s="60"/>
      <c r="F14" s="60"/>
      <c r="G14" s="60"/>
      <c r="H14" s="73"/>
      <c r="I14" s="72"/>
      <c r="J14" s="72"/>
      <c r="K14" s="72"/>
      <c r="L14" s="73"/>
    </row>
    <row r="15" s="50" customFormat="1" ht="24" customHeight="1" spans="1:12">
      <c r="A15" s="63"/>
      <c r="B15" s="60" t="s">
        <v>337</v>
      </c>
      <c r="C15" s="61" t="s">
        <v>2769</v>
      </c>
      <c r="D15" s="62"/>
      <c r="E15" s="60"/>
      <c r="F15" s="60"/>
      <c r="G15" s="60"/>
      <c r="H15" s="73"/>
      <c r="I15" s="73"/>
      <c r="J15" s="74"/>
      <c r="K15" s="74"/>
      <c r="L15" s="74"/>
    </row>
    <row r="16" s="50" customFormat="1" ht="24" customHeight="1" spans="1:12">
      <c r="A16" s="63"/>
      <c r="B16" s="60" t="s">
        <v>337</v>
      </c>
      <c r="C16" s="61" t="s">
        <v>2770</v>
      </c>
      <c r="D16" s="62"/>
      <c r="E16" s="60"/>
      <c r="F16" s="60"/>
      <c r="G16" s="60"/>
      <c r="H16" s="73"/>
      <c r="I16" s="73"/>
      <c r="J16" s="73"/>
      <c r="K16" s="73"/>
      <c r="L16" s="73"/>
    </row>
    <row r="17" s="50" customFormat="1" ht="24" customHeight="1" spans="1:12">
      <c r="A17" s="63"/>
      <c r="B17" s="60" t="s">
        <v>337</v>
      </c>
      <c r="C17" s="61" t="s">
        <v>2771</v>
      </c>
      <c r="D17" s="62"/>
      <c r="E17" s="60"/>
      <c r="F17" s="60"/>
      <c r="G17" s="60"/>
      <c r="H17" s="73"/>
      <c r="I17" s="74"/>
      <c r="J17" s="74"/>
      <c r="K17" s="74"/>
      <c r="L17" s="73"/>
    </row>
    <row r="18" s="50" customFormat="1" ht="24" customHeight="1" spans="1:12">
      <c r="A18" s="64"/>
      <c r="B18" s="60" t="s">
        <v>337</v>
      </c>
      <c r="C18" s="61" t="s">
        <v>2772</v>
      </c>
      <c r="D18" s="62"/>
      <c r="E18" s="60"/>
      <c r="F18" s="60"/>
      <c r="G18" s="60"/>
      <c r="H18" s="73"/>
      <c r="I18" s="73"/>
      <c r="J18" s="73"/>
      <c r="K18" s="73"/>
      <c r="L18" s="73"/>
    </row>
    <row r="19" s="50" customFormat="1" ht="30.95" customHeight="1" spans="1:12">
      <c r="A19" s="57" t="s">
        <v>2773</v>
      </c>
      <c r="B19" s="58"/>
      <c r="C19" s="58"/>
      <c r="D19" s="58"/>
      <c r="E19" s="58"/>
      <c r="F19" s="58"/>
      <c r="G19" s="58"/>
      <c r="H19" s="58"/>
      <c r="I19" s="58"/>
      <c r="J19" s="58"/>
      <c r="K19" s="58"/>
      <c r="L19" s="76"/>
    </row>
    <row r="20" s="23" customFormat="1" ht="30.95" customHeight="1" spans="1:12">
      <c r="A20" s="59" t="s">
        <v>2774</v>
      </c>
      <c r="B20" s="60" t="s">
        <v>337</v>
      </c>
      <c r="C20" s="61" t="s">
        <v>2775</v>
      </c>
      <c r="D20" s="62" t="s">
        <v>453</v>
      </c>
      <c r="E20" s="60" t="s">
        <v>453</v>
      </c>
      <c r="F20" s="60" t="s">
        <v>453</v>
      </c>
      <c r="G20" s="60" t="s">
        <v>453</v>
      </c>
      <c r="H20" s="72"/>
      <c r="I20" s="72"/>
      <c r="J20" s="83"/>
      <c r="K20" s="83"/>
      <c r="L20" s="84"/>
    </row>
    <row r="21" s="23" customFormat="1" ht="30.95" customHeight="1" spans="1:12">
      <c r="A21" s="63"/>
      <c r="B21" s="60" t="s">
        <v>337</v>
      </c>
      <c r="C21" s="61" t="s">
        <v>2776</v>
      </c>
      <c r="D21" s="65"/>
      <c r="E21" s="75"/>
      <c r="F21" s="75"/>
      <c r="G21" s="75"/>
      <c r="H21" s="73"/>
      <c r="I21" s="74"/>
      <c r="J21" s="74"/>
      <c r="K21" s="73"/>
      <c r="L21" s="73"/>
    </row>
    <row r="22" s="23" customFormat="1" ht="30.95" customHeight="1" spans="1:12">
      <c r="A22" s="63"/>
      <c r="B22" s="60" t="s">
        <v>337</v>
      </c>
      <c r="C22" s="61" t="s">
        <v>2777</v>
      </c>
      <c r="D22" s="65"/>
      <c r="E22" s="75"/>
      <c r="F22" s="75"/>
      <c r="G22" s="75"/>
      <c r="H22" s="73"/>
      <c r="I22" s="73"/>
      <c r="J22" s="72"/>
      <c r="K22" s="85"/>
      <c r="L22" s="85"/>
    </row>
    <row r="23" s="23" customFormat="1" ht="30.95" customHeight="1" spans="1:12">
      <c r="A23" s="63"/>
      <c r="B23" s="60" t="s">
        <v>337</v>
      </c>
      <c r="C23" s="61" t="s">
        <v>2778</v>
      </c>
      <c r="D23" s="65"/>
      <c r="E23" s="75"/>
      <c r="F23" s="75"/>
      <c r="G23" s="75"/>
      <c r="H23" s="73"/>
      <c r="I23" s="73"/>
      <c r="J23" s="73"/>
      <c r="K23" s="74"/>
      <c r="L23" s="74"/>
    </row>
    <row r="24" s="23" customFormat="1" ht="30.95" customHeight="1" spans="1:12">
      <c r="A24" s="63"/>
      <c r="B24" s="60" t="s">
        <v>337</v>
      </c>
      <c r="C24" s="61" t="s">
        <v>2779</v>
      </c>
      <c r="D24" s="65"/>
      <c r="E24" s="75"/>
      <c r="F24" s="75"/>
      <c r="G24" s="75"/>
      <c r="H24" s="72"/>
      <c r="I24" s="72"/>
      <c r="J24" s="83"/>
      <c r="K24" s="83"/>
      <c r="L24" s="84"/>
    </row>
    <row r="25" s="23" customFormat="1" ht="30.95" customHeight="1" spans="1:12">
      <c r="A25" s="63"/>
      <c r="B25" s="60" t="s">
        <v>337</v>
      </c>
      <c r="C25" s="61" t="s">
        <v>2780</v>
      </c>
      <c r="D25" s="65"/>
      <c r="E25" s="75"/>
      <c r="F25" s="75"/>
      <c r="G25" s="75"/>
      <c r="H25" s="73"/>
      <c r="I25" s="74"/>
      <c r="J25" s="74"/>
      <c r="K25" s="73"/>
      <c r="L25" s="73"/>
    </row>
    <row r="26" s="23" customFormat="1" ht="30.95" customHeight="1" spans="1:12">
      <c r="A26" s="63"/>
      <c r="B26" s="60" t="s">
        <v>337</v>
      </c>
      <c r="C26" s="61" t="s">
        <v>2781</v>
      </c>
      <c r="D26" s="65"/>
      <c r="E26" s="75"/>
      <c r="F26" s="75"/>
      <c r="G26" s="75"/>
      <c r="H26" s="73"/>
      <c r="I26" s="73"/>
      <c r="J26" s="72"/>
      <c r="K26" s="85"/>
      <c r="L26" s="85"/>
    </row>
    <row r="27" s="23" customFormat="1" ht="30.95" customHeight="1" spans="1:12">
      <c r="A27" s="63"/>
      <c r="B27" s="60" t="s">
        <v>337</v>
      </c>
      <c r="C27" s="61" t="s">
        <v>2782</v>
      </c>
      <c r="D27" s="65"/>
      <c r="E27" s="75"/>
      <c r="F27" s="75"/>
      <c r="G27" s="75"/>
      <c r="H27" s="73"/>
      <c r="I27" s="73"/>
      <c r="J27" s="73"/>
      <c r="K27" s="74"/>
      <c r="L27" s="74"/>
    </row>
    <row r="28" s="23" customFormat="1" ht="30.95" customHeight="1" spans="1:12">
      <c r="A28" s="63"/>
      <c r="B28" s="60" t="s">
        <v>337</v>
      </c>
      <c r="C28" s="61" t="s">
        <v>2783</v>
      </c>
      <c r="D28" s="65"/>
      <c r="E28" s="75"/>
      <c r="F28" s="75"/>
      <c r="G28" s="75"/>
      <c r="H28" s="72"/>
      <c r="I28" s="72"/>
      <c r="J28" s="83"/>
      <c r="K28" s="83"/>
      <c r="L28" s="84"/>
    </row>
    <row r="29" s="23" customFormat="1" ht="30.95" customHeight="1" spans="1:12">
      <c r="A29" s="63"/>
      <c r="B29" s="60" t="s">
        <v>337</v>
      </c>
      <c r="C29" s="61" t="s">
        <v>2784</v>
      </c>
      <c r="D29" s="65"/>
      <c r="E29" s="75"/>
      <c r="F29" s="75"/>
      <c r="G29" s="75"/>
      <c r="H29" s="73"/>
      <c r="I29" s="74"/>
      <c r="J29" s="74"/>
      <c r="K29" s="73"/>
      <c r="L29" s="73"/>
    </row>
    <row r="30" s="23" customFormat="1" ht="30.95" customHeight="1" spans="1:12">
      <c r="A30" s="63"/>
      <c r="B30" s="60" t="s">
        <v>337</v>
      </c>
      <c r="C30" s="61" t="s">
        <v>2785</v>
      </c>
      <c r="D30" s="65"/>
      <c r="E30" s="75"/>
      <c r="F30" s="75"/>
      <c r="G30" s="75"/>
      <c r="H30" s="73"/>
      <c r="I30" s="73"/>
      <c r="J30" s="72"/>
      <c r="K30" s="85"/>
      <c r="L30" s="85"/>
    </row>
    <row r="31" s="23" customFormat="1" ht="30.95" customHeight="1" spans="1:12">
      <c r="A31" s="63"/>
      <c r="B31" s="60" t="s">
        <v>337</v>
      </c>
      <c r="C31" s="61" t="s">
        <v>2786</v>
      </c>
      <c r="D31" s="65"/>
      <c r="E31" s="75"/>
      <c r="F31" s="75"/>
      <c r="G31" s="75"/>
      <c r="H31" s="73"/>
      <c r="I31" s="73"/>
      <c r="J31" s="73"/>
      <c r="K31" s="74"/>
      <c r="L31" s="74"/>
    </row>
    <row r="32" s="23" customFormat="1" ht="30.95" customHeight="1" spans="1:12">
      <c r="A32" s="63"/>
      <c r="B32" s="60" t="s">
        <v>337</v>
      </c>
      <c r="C32" s="61" t="s">
        <v>2787</v>
      </c>
      <c r="D32" s="65"/>
      <c r="E32" s="75"/>
      <c r="F32" s="75"/>
      <c r="G32" s="75"/>
      <c r="H32" s="73"/>
      <c r="I32" s="74"/>
      <c r="J32" s="74"/>
      <c r="K32" s="73"/>
      <c r="L32" s="73"/>
    </row>
    <row r="33" s="23" customFormat="1" ht="30.95" customHeight="1" spans="1:12">
      <c r="A33" s="63"/>
      <c r="B33" s="60" t="s">
        <v>337</v>
      </c>
      <c r="C33" s="61" t="s">
        <v>2788</v>
      </c>
      <c r="D33" s="65"/>
      <c r="E33" s="75"/>
      <c r="F33" s="75"/>
      <c r="G33" s="75"/>
      <c r="H33" s="73"/>
      <c r="I33" s="73"/>
      <c r="J33" s="72"/>
      <c r="K33" s="85"/>
      <c r="L33" s="85"/>
    </row>
    <row r="34" s="23" customFormat="1" ht="30.95" customHeight="1" spans="1:12">
      <c r="A34" s="64"/>
      <c r="B34" s="60" t="s">
        <v>337</v>
      </c>
      <c r="C34" s="61" t="s">
        <v>2789</v>
      </c>
      <c r="D34" s="65"/>
      <c r="E34" s="75"/>
      <c r="F34" s="75"/>
      <c r="G34" s="75"/>
      <c r="H34" s="73"/>
      <c r="I34" s="73"/>
      <c r="J34" s="73"/>
      <c r="K34" s="74"/>
      <c r="L34" s="74"/>
    </row>
    <row r="35" s="51" customFormat="1" ht="30" customHeight="1" spans="1:12">
      <c r="A35" s="57" t="s">
        <v>2790</v>
      </c>
      <c r="B35" s="58"/>
      <c r="C35" s="58"/>
      <c r="D35" s="58"/>
      <c r="E35" s="58"/>
      <c r="F35" s="58"/>
      <c r="G35" s="76"/>
      <c r="H35" s="77" t="s">
        <v>2791</v>
      </c>
      <c r="I35" s="87"/>
      <c r="J35" s="87"/>
      <c r="K35" s="87"/>
      <c r="L35" s="88"/>
    </row>
    <row r="36" s="50" customFormat="1" ht="24" customHeight="1" spans="1:12">
      <c r="A36" s="57" t="s">
        <v>2792</v>
      </c>
      <c r="B36" s="58"/>
      <c r="C36" s="58"/>
      <c r="D36" s="58"/>
      <c r="E36" s="58"/>
      <c r="F36" s="58"/>
      <c r="G36" s="76"/>
      <c r="H36" s="78" t="s">
        <v>623</v>
      </c>
      <c r="I36" s="89"/>
      <c r="J36" s="89"/>
      <c r="K36" s="89"/>
      <c r="L36" s="90"/>
    </row>
    <row r="37" s="50" customFormat="1" ht="24" customHeight="1" spans="1:12">
      <c r="A37" s="66" t="s">
        <v>1266</v>
      </c>
      <c r="B37" s="60" t="s">
        <v>337</v>
      </c>
      <c r="C37" s="61" t="s">
        <v>2793</v>
      </c>
      <c r="D37" s="62" t="s">
        <v>453</v>
      </c>
      <c r="E37" s="60" t="s">
        <v>453</v>
      </c>
      <c r="F37" s="60" t="s">
        <v>453</v>
      </c>
      <c r="G37" s="60" t="s">
        <v>453</v>
      </c>
      <c r="H37" s="79" t="s">
        <v>2794</v>
      </c>
      <c r="I37" s="91"/>
      <c r="J37" s="91"/>
      <c r="K37" s="91"/>
      <c r="L37" s="92"/>
    </row>
    <row r="38" s="50" customFormat="1" ht="24" customHeight="1" spans="1:12">
      <c r="A38" s="67"/>
      <c r="B38" s="60" t="s">
        <v>337</v>
      </c>
      <c r="C38" s="61" t="s">
        <v>2795</v>
      </c>
      <c r="D38" s="65"/>
      <c r="E38" s="75"/>
      <c r="F38" s="75"/>
      <c r="G38" s="75"/>
      <c r="H38" s="79" t="s">
        <v>2796</v>
      </c>
      <c r="I38" s="91"/>
      <c r="J38" s="91"/>
      <c r="K38" s="91"/>
      <c r="L38" s="92"/>
    </row>
    <row r="39" s="50" customFormat="1" ht="24" customHeight="1" spans="1:12">
      <c r="A39" s="67"/>
      <c r="B39" s="60" t="s">
        <v>337</v>
      </c>
      <c r="C39" s="61" t="s">
        <v>2797</v>
      </c>
      <c r="D39" s="65"/>
      <c r="E39" s="75"/>
      <c r="F39" s="75"/>
      <c r="G39" s="75"/>
      <c r="H39" s="79" t="s">
        <v>2798</v>
      </c>
      <c r="I39" s="91"/>
      <c r="J39" s="91"/>
      <c r="K39" s="91"/>
      <c r="L39" s="92"/>
    </row>
    <row r="40" s="50" customFormat="1" ht="24" customHeight="1" spans="1:12">
      <c r="A40" s="67"/>
      <c r="B40" s="60" t="s">
        <v>337</v>
      </c>
      <c r="C40" s="61" t="s">
        <v>2799</v>
      </c>
      <c r="D40" s="65"/>
      <c r="E40" s="75"/>
      <c r="F40" s="75"/>
      <c r="G40" s="75"/>
      <c r="H40" s="79" t="s">
        <v>2800</v>
      </c>
      <c r="I40" s="91"/>
      <c r="J40" s="91"/>
      <c r="K40" s="91"/>
      <c r="L40" s="92"/>
    </row>
    <row r="41" s="50" customFormat="1" ht="36.95" customHeight="1" spans="1:12">
      <c r="A41" s="67"/>
      <c r="B41" s="60" t="s">
        <v>337</v>
      </c>
      <c r="C41" s="61" t="s">
        <v>2801</v>
      </c>
      <c r="D41" s="65"/>
      <c r="E41" s="75"/>
      <c r="F41" s="75"/>
      <c r="G41" s="75"/>
      <c r="H41" s="79" t="s">
        <v>2802</v>
      </c>
      <c r="I41" s="91"/>
      <c r="J41" s="91"/>
      <c r="K41" s="91"/>
      <c r="L41" s="92"/>
    </row>
    <row r="42" s="50" customFormat="1" ht="39" customHeight="1" spans="1:12">
      <c r="A42" s="67"/>
      <c r="B42" s="60" t="s">
        <v>337</v>
      </c>
      <c r="C42" s="61" t="s">
        <v>2803</v>
      </c>
      <c r="D42" s="65"/>
      <c r="E42" s="75"/>
      <c r="F42" s="75"/>
      <c r="G42" s="75"/>
      <c r="H42" s="79" t="s">
        <v>2804</v>
      </c>
      <c r="I42" s="91"/>
      <c r="J42" s="91"/>
      <c r="K42" s="91"/>
      <c r="L42" s="92"/>
    </row>
    <row r="43" s="50" customFormat="1" ht="24" customHeight="1" spans="1:12">
      <c r="A43" s="68"/>
      <c r="B43" s="60" t="s">
        <v>2805</v>
      </c>
      <c r="C43" s="61" t="s">
        <v>2806</v>
      </c>
      <c r="D43" s="65"/>
      <c r="E43" s="75"/>
      <c r="F43" s="75"/>
      <c r="G43" s="75"/>
      <c r="H43" s="79" t="s">
        <v>2807</v>
      </c>
      <c r="I43" s="91"/>
      <c r="J43" s="91"/>
      <c r="K43" s="91"/>
      <c r="L43" s="92"/>
    </row>
    <row r="44" s="50" customFormat="1" ht="44.1" customHeight="1" spans="1:12">
      <c r="A44" s="67" t="s">
        <v>2808</v>
      </c>
      <c r="B44" s="60" t="s">
        <v>337</v>
      </c>
      <c r="C44" s="61" t="s">
        <v>2809</v>
      </c>
      <c r="D44" s="65"/>
      <c r="E44" s="75"/>
      <c r="F44" s="75"/>
      <c r="G44" s="75"/>
      <c r="H44" s="79" t="s">
        <v>2810</v>
      </c>
      <c r="I44" s="91"/>
      <c r="J44" s="91"/>
      <c r="K44" s="91"/>
      <c r="L44" s="92"/>
    </row>
    <row r="45" s="50" customFormat="1" ht="24" customHeight="1" spans="1:12">
      <c r="A45" s="67"/>
      <c r="B45" s="60" t="s">
        <v>337</v>
      </c>
      <c r="C45" s="61" t="s">
        <v>2811</v>
      </c>
      <c r="D45" s="65"/>
      <c r="E45" s="75"/>
      <c r="F45" s="75"/>
      <c r="G45" s="75"/>
      <c r="H45" s="79" t="s">
        <v>2812</v>
      </c>
      <c r="I45" s="91"/>
      <c r="J45" s="91"/>
      <c r="K45" s="91"/>
      <c r="L45" s="92"/>
    </row>
    <row r="46" s="50" customFormat="1" ht="24" customHeight="1" spans="1:12">
      <c r="A46" s="67"/>
      <c r="B46" s="60" t="s">
        <v>337</v>
      </c>
      <c r="C46" s="61" t="s">
        <v>2813</v>
      </c>
      <c r="D46" s="65"/>
      <c r="E46" s="75"/>
      <c r="F46" s="75"/>
      <c r="G46" s="75"/>
      <c r="H46" s="79" t="s">
        <v>2814</v>
      </c>
      <c r="I46" s="91"/>
      <c r="J46" s="91"/>
      <c r="K46" s="91"/>
      <c r="L46" s="92"/>
    </row>
    <row r="47" s="50" customFormat="1" ht="44.1" customHeight="1" spans="1:12">
      <c r="A47" s="67"/>
      <c r="B47" s="60" t="s">
        <v>337</v>
      </c>
      <c r="C47" s="61" t="s">
        <v>2815</v>
      </c>
      <c r="D47" s="65"/>
      <c r="E47" s="75"/>
      <c r="F47" s="75"/>
      <c r="G47" s="75"/>
      <c r="H47" s="80" t="s">
        <v>2816</v>
      </c>
      <c r="I47" s="91"/>
      <c r="J47" s="91"/>
      <c r="K47" s="91"/>
      <c r="L47" s="92"/>
    </row>
    <row r="48" s="50" customFormat="1" ht="24" customHeight="1" spans="1:12">
      <c r="A48" s="67"/>
      <c r="B48" s="60" t="s">
        <v>337</v>
      </c>
      <c r="C48" s="61" t="s">
        <v>2817</v>
      </c>
      <c r="D48" s="65"/>
      <c r="E48" s="75"/>
      <c r="F48" s="75"/>
      <c r="G48" s="75"/>
      <c r="H48" s="79" t="s">
        <v>2818</v>
      </c>
      <c r="I48" s="91"/>
      <c r="J48" s="91"/>
      <c r="K48" s="91"/>
      <c r="L48" s="92"/>
    </row>
    <row r="49" s="50" customFormat="1" ht="24" customHeight="1" spans="1:12">
      <c r="A49" s="67"/>
      <c r="B49" s="60" t="s">
        <v>337</v>
      </c>
      <c r="C49" s="61" t="s">
        <v>2819</v>
      </c>
      <c r="D49" s="65"/>
      <c r="E49" s="75"/>
      <c r="F49" s="75"/>
      <c r="G49" s="75"/>
      <c r="H49" s="79" t="s">
        <v>2820</v>
      </c>
      <c r="I49" s="91"/>
      <c r="J49" s="91"/>
      <c r="K49" s="91"/>
      <c r="L49" s="92"/>
    </row>
    <row r="50" s="50" customFormat="1" ht="24" customHeight="1" spans="1:12">
      <c r="A50" s="68"/>
      <c r="B50" s="60" t="s">
        <v>2805</v>
      </c>
      <c r="C50" s="61" t="s">
        <v>2821</v>
      </c>
      <c r="D50" s="65"/>
      <c r="E50" s="75"/>
      <c r="F50" s="75"/>
      <c r="G50" s="75"/>
      <c r="H50" s="79" t="s">
        <v>2822</v>
      </c>
      <c r="I50" s="91"/>
      <c r="J50" s="91"/>
      <c r="K50" s="91"/>
      <c r="L50" s="92"/>
    </row>
    <row r="51" s="50" customFormat="1" ht="24" customHeight="1" spans="1:12">
      <c r="A51" s="67" t="s">
        <v>2823</v>
      </c>
      <c r="B51" s="60" t="s">
        <v>337</v>
      </c>
      <c r="C51" s="61" t="s">
        <v>2824</v>
      </c>
      <c r="D51" s="65"/>
      <c r="E51" s="75"/>
      <c r="F51" s="75"/>
      <c r="G51" s="75"/>
      <c r="H51" s="79" t="s">
        <v>2825</v>
      </c>
      <c r="I51" s="91"/>
      <c r="J51" s="91"/>
      <c r="K51" s="91"/>
      <c r="L51" s="92"/>
    </row>
    <row r="52" s="50" customFormat="1" ht="39" customHeight="1" spans="1:12">
      <c r="A52" s="67"/>
      <c r="B52" s="60" t="s">
        <v>337</v>
      </c>
      <c r="C52" s="61" t="s">
        <v>2826</v>
      </c>
      <c r="D52" s="65"/>
      <c r="E52" s="75"/>
      <c r="F52" s="75"/>
      <c r="G52" s="75"/>
      <c r="H52" s="79" t="s">
        <v>2827</v>
      </c>
      <c r="I52" s="91"/>
      <c r="J52" s="91"/>
      <c r="K52" s="91"/>
      <c r="L52" s="92"/>
    </row>
    <row r="53" s="50" customFormat="1" ht="30" customHeight="1" spans="1:12">
      <c r="A53" s="67"/>
      <c r="B53" s="60" t="s">
        <v>337</v>
      </c>
      <c r="C53" s="61" t="s">
        <v>2828</v>
      </c>
      <c r="D53" s="65"/>
      <c r="E53" s="75"/>
      <c r="F53" s="75"/>
      <c r="G53" s="75"/>
      <c r="H53" s="79" t="s">
        <v>2829</v>
      </c>
      <c r="I53" s="91"/>
      <c r="J53" s="91"/>
      <c r="K53" s="91"/>
      <c r="L53" s="92"/>
    </row>
    <row r="54" s="50" customFormat="1" ht="24" customHeight="1" spans="1:12">
      <c r="A54" s="67"/>
      <c r="B54" s="60" t="s">
        <v>337</v>
      </c>
      <c r="C54" s="61" t="s">
        <v>2830</v>
      </c>
      <c r="D54" s="65"/>
      <c r="E54" s="75"/>
      <c r="F54" s="75"/>
      <c r="G54" s="75"/>
      <c r="H54" s="79" t="s">
        <v>2831</v>
      </c>
      <c r="I54" s="91"/>
      <c r="J54" s="91"/>
      <c r="K54" s="91"/>
      <c r="L54" s="92"/>
    </row>
    <row r="55" s="50" customFormat="1" ht="24" customHeight="1" spans="1:12">
      <c r="A55" s="67"/>
      <c r="B55" s="60" t="s">
        <v>337</v>
      </c>
      <c r="C55" s="61" t="s">
        <v>2832</v>
      </c>
      <c r="D55" s="65"/>
      <c r="E55" s="75"/>
      <c r="F55" s="75"/>
      <c r="G55" s="75"/>
      <c r="H55" s="79" t="s">
        <v>2833</v>
      </c>
      <c r="I55" s="91"/>
      <c r="J55" s="91"/>
      <c r="K55" s="91"/>
      <c r="L55" s="92"/>
    </row>
    <row r="56" s="50" customFormat="1" ht="24" customHeight="1" spans="1:12">
      <c r="A56" s="67"/>
      <c r="B56" s="60" t="s">
        <v>337</v>
      </c>
      <c r="C56" s="61" t="s">
        <v>2834</v>
      </c>
      <c r="D56" s="65"/>
      <c r="E56" s="75"/>
      <c r="F56" s="75"/>
      <c r="G56" s="75"/>
      <c r="H56" s="79" t="s">
        <v>2835</v>
      </c>
      <c r="I56" s="91"/>
      <c r="J56" s="91"/>
      <c r="K56" s="91"/>
      <c r="L56" s="92"/>
    </row>
    <row r="57" s="50" customFormat="1" ht="24" customHeight="1" spans="1:12">
      <c r="A57" s="67"/>
      <c r="B57" s="60" t="s">
        <v>337</v>
      </c>
      <c r="C57" s="61" t="s">
        <v>2836</v>
      </c>
      <c r="D57" s="65"/>
      <c r="E57" s="75"/>
      <c r="F57" s="75"/>
      <c r="G57" s="75"/>
      <c r="H57" s="79" t="s">
        <v>2837</v>
      </c>
      <c r="I57" s="91"/>
      <c r="J57" s="91"/>
      <c r="K57" s="91"/>
      <c r="L57" s="92"/>
    </row>
    <row r="58" s="50" customFormat="1" ht="24" customHeight="1" spans="1:12">
      <c r="A58" s="67"/>
      <c r="B58" s="60" t="s">
        <v>337</v>
      </c>
      <c r="C58" s="61" t="s">
        <v>2838</v>
      </c>
      <c r="D58" s="65"/>
      <c r="E58" s="75"/>
      <c r="F58" s="75"/>
      <c r="G58" s="75"/>
      <c r="H58" s="79" t="s">
        <v>2839</v>
      </c>
      <c r="I58" s="91"/>
      <c r="J58" s="91"/>
      <c r="K58" s="91"/>
      <c r="L58" s="92"/>
    </row>
    <row r="59" s="50" customFormat="1" ht="27.95" customHeight="1" spans="1:12">
      <c r="A59" s="67"/>
      <c r="B59" s="60" t="s">
        <v>337</v>
      </c>
      <c r="C59" s="61" t="s">
        <v>2840</v>
      </c>
      <c r="D59" s="65"/>
      <c r="E59" s="75"/>
      <c r="F59" s="75"/>
      <c r="G59" s="75"/>
      <c r="H59" s="79" t="s">
        <v>2841</v>
      </c>
      <c r="I59" s="91"/>
      <c r="J59" s="91"/>
      <c r="K59" s="91"/>
      <c r="L59" s="92"/>
    </row>
    <row r="60" s="50" customFormat="1" ht="24" customHeight="1" spans="1:12">
      <c r="A60" s="68"/>
      <c r="B60" s="60" t="s">
        <v>337</v>
      </c>
      <c r="C60" s="61" t="s">
        <v>2842</v>
      </c>
      <c r="D60" s="65"/>
      <c r="E60" s="75"/>
      <c r="F60" s="75"/>
      <c r="G60" s="75"/>
      <c r="H60" s="79" t="s">
        <v>2843</v>
      </c>
      <c r="I60" s="91"/>
      <c r="J60" s="91"/>
      <c r="K60" s="91"/>
      <c r="L60" s="92"/>
    </row>
    <row r="61" s="50" customFormat="1" ht="24" customHeight="1" spans="1:12">
      <c r="A61" s="67" t="s">
        <v>504</v>
      </c>
      <c r="B61" s="60" t="s">
        <v>337</v>
      </c>
      <c r="C61" s="61" t="s">
        <v>2844</v>
      </c>
      <c r="D61" s="65"/>
      <c r="E61" s="75"/>
      <c r="F61" s="75"/>
      <c r="G61" s="75"/>
      <c r="H61" s="79" t="s">
        <v>2845</v>
      </c>
      <c r="I61" s="91"/>
      <c r="J61" s="91"/>
      <c r="K61" s="91"/>
      <c r="L61" s="92"/>
    </row>
    <row r="62" s="50" customFormat="1" ht="24" customHeight="1" spans="1:12">
      <c r="A62" s="67"/>
      <c r="B62" s="60" t="s">
        <v>337</v>
      </c>
      <c r="C62" s="61" t="s">
        <v>2846</v>
      </c>
      <c r="D62" s="65"/>
      <c r="E62" s="75"/>
      <c r="F62" s="75"/>
      <c r="G62" s="75"/>
      <c r="H62" s="79" t="s">
        <v>2847</v>
      </c>
      <c r="I62" s="91"/>
      <c r="J62" s="91"/>
      <c r="K62" s="91"/>
      <c r="L62" s="92"/>
    </row>
    <row r="63" s="50" customFormat="1" ht="24" customHeight="1" spans="1:12">
      <c r="A63" s="67"/>
      <c r="B63" s="60" t="s">
        <v>337</v>
      </c>
      <c r="C63" s="61" t="s">
        <v>2848</v>
      </c>
      <c r="D63" s="65"/>
      <c r="E63" s="75"/>
      <c r="F63" s="75"/>
      <c r="G63" s="75"/>
      <c r="H63" s="79" t="s">
        <v>2849</v>
      </c>
      <c r="I63" s="91"/>
      <c r="J63" s="91"/>
      <c r="K63" s="91"/>
      <c r="L63" s="92"/>
    </row>
    <row r="64" s="50" customFormat="1" ht="24" customHeight="1" spans="1:12">
      <c r="A64" s="67"/>
      <c r="B64" s="60" t="s">
        <v>337</v>
      </c>
      <c r="C64" s="61" t="s">
        <v>2850</v>
      </c>
      <c r="D64" s="65"/>
      <c r="E64" s="75"/>
      <c r="F64" s="75"/>
      <c r="G64" s="75"/>
      <c r="H64" s="79" t="s">
        <v>2851</v>
      </c>
      <c r="I64" s="91"/>
      <c r="J64" s="91"/>
      <c r="K64" s="91"/>
      <c r="L64" s="92"/>
    </row>
    <row r="65" s="50" customFormat="1" ht="24" customHeight="1" spans="1:12">
      <c r="A65" s="67"/>
      <c r="B65" s="60" t="s">
        <v>337</v>
      </c>
      <c r="C65" s="61" t="s">
        <v>2852</v>
      </c>
      <c r="D65" s="65"/>
      <c r="E65" s="75"/>
      <c r="F65" s="75"/>
      <c r="G65" s="75"/>
      <c r="H65" s="79"/>
      <c r="I65" s="91"/>
      <c r="J65" s="91"/>
      <c r="K65" s="91"/>
      <c r="L65" s="92"/>
    </row>
    <row r="66" s="50" customFormat="1" ht="41.1" customHeight="1" spans="1:12">
      <c r="A66" s="67"/>
      <c r="B66" s="60" t="s">
        <v>337</v>
      </c>
      <c r="C66" s="61" t="s">
        <v>2853</v>
      </c>
      <c r="D66" s="65"/>
      <c r="E66" s="75"/>
      <c r="F66" s="75"/>
      <c r="G66" s="75"/>
      <c r="H66" s="79" t="s">
        <v>2854</v>
      </c>
      <c r="I66" s="91"/>
      <c r="J66" s="91"/>
      <c r="K66" s="91"/>
      <c r="L66" s="92"/>
    </row>
    <row r="67" s="50" customFormat="1" ht="24" customHeight="1" spans="1:12">
      <c r="A67" s="68"/>
      <c r="B67" s="60" t="s">
        <v>337</v>
      </c>
      <c r="C67" s="61" t="s">
        <v>2855</v>
      </c>
      <c r="D67" s="65"/>
      <c r="E67" s="75"/>
      <c r="F67" s="75"/>
      <c r="G67" s="75"/>
      <c r="H67" s="79" t="s">
        <v>2856</v>
      </c>
      <c r="I67" s="91"/>
      <c r="J67" s="91"/>
      <c r="K67" s="91"/>
      <c r="L67" s="92"/>
    </row>
    <row r="68" s="50" customFormat="1" ht="24" customHeight="1" spans="1:12">
      <c r="A68" s="67" t="s">
        <v>2857</v>
      </c>
      <c r="B68" s="60" t="s">
        <v>337</v>
      </c>
      <c r="C68" s="61" t="s">
        <v>2858</v>
      </c>
      <c r="D68" s="65"/>
      <c r="E68" s="75"/>
      <c r="F68" s="75"/>
      <c r="G68" s="75"/>
      <c r="H68" s="79" t="s">
        <v>2859</v>
      </c>
      <c r="I68" s="91"/>
      <c r="J68" s="91"/>
      <c r="K68" s="91"/>
      <c r="L68" s="92"/>
    </row>
    <row r="69" s="50" customFormat="1" ht="24" customHeight="1" spans="1:12">
      <c r="A69" s="67"/>
      <c r="B69" s="60" t="s">
        <v>337</v>
      </c>
      <c r="C69" s="61" t="s">
        <v>2860</v>
      </c>
      <c r="D69" s="65"/>
      <c r="E69" s="75"/>
      <c r="F69" s="75"/>
      <c r="G69" s="75"/>
      <c r="H69" s="79" t="s">
        <v>2861</v>
      </c>
      <c r="I69" s="91"/>
      <c r="J69" s="91"/>
      <c r="K69" s="91"/>
      <c r="L69" s="92"/>
    </row>
    <row r="70" s="50" customFormat="1" ht="24" customHeight="1" spans="1:12">
      <c r="A70" s="67"/>
      <c r="B70" s="60" t="s">
        <v>337</v>
      </c>
      <c r="C70" s="61" t="s">
        <v>2862</v>
      </c>
      <c r="D70" s="65"/>
      <c r="E70" s="75"/>
      <c r="F70" s="75"/>
      <c r="G70" s="75"/>
      <c r="H70" s="79" t="s">
        <v>2863</v>
      </c>
      <c r="I70" s="91"/>
      <c r="J70" s="91"/>
      <c r="K70" s="91"/>
      <c r="L70" s="92"/>
    </row>
    <row r="71" s="50" customFormat="1" ht="24" customHeight="1" spans="1:12">
      <c r="A71" s="67"/>
      <c r="B71" s="60" t="s">
        <v>337</v>
      </c>
      <c r="C71" s="61" t="s">
        <v>2864</v>
      </c>
      <c r="D71" s="65"/>
      <c r="E71" s="75"/>
      <c r="F71" s="75"/>
      <c r="G71" s="75"/>
      <c r="H71" s="79" t="s">
        <v>2865</v>
      </c>
      <c r="I71" s="91"/>
      <c r="J71" s="91"/>
      <c r="K71" s="91"/>
      <c r="L71" s="92"/>
    </row>
    <row r="72" s="50" customFormat="1" ht="24" customHeight="1" spans="1:12">
      <c r="A72" s="68"/>
      <c r="B72" s="60" t="s">
        <v>337</v>
      </c>
      <c r="C72" s="61" t="s">
        <v>2866</v>
      </c>
      <c r="D72" s="65"/>
      <c r="E72" s="75"/>
      <c r="F72" s="75"/>
      <c r="G72" s="75"/>
      <c r="H72" s="79" t="s">
        <v>2867</v>
      </c>
      <c r="I72" s="91"/>
      <c r="J72" s="91"/>
      <c r="K72" s="91"/>
      <c r="L72" s="92"/>
    </row>
    <row r="73" s="50" customFormat="1" ht="24" customHeight="1" spans="1:12">
      <c r="A73" s="57" t="s">
        <v>2868</v>
      </c>
      <c r="B73" s="58"/>
      <c r="C73" s="58"/>
      <c r="D73" s="58"/>
      <c r="E73" s="58"/>
      <c r="F73" s="58"/>
      <c r="G73" s="58"/>
      <c r="H73" s="78" t="s">
        <v>623</v>
      </c>
      <c r="I73" s="89"/>
      <c r="J73" s="89"/>
      <c r="K73" s="89"/>
      <c r="L73" s="90"/>
    </row>
    <row r="74" s="50" customFormat="1" ht="24" customHeight="1" spans="1:12">
      <c r="A74" s="59" t="s">
        <v>2869</v>
      </c>
      <c r="B74" s="60" t="s">
        <v>337</v>
      </c>
      <c r="C74" s="61" t="s">
        <v>2870</v>
      </c>
      <c r="D74" s="62" t="s">
        <v>453</v>
      </c>
      <c r="E74" s="60" t="s">
        <v>453</v>
      </c>
      <c r="F74" s="60" t="s">
        <v>453</v>
      </c>
      <c r="G74" s="60" t="s">
        <v>453</v>
      </c>
      <c r="H74" s="79" t="s">
        <v>2871</v>
      </c>
      <c r="I74" s="91"/>
      <c r="J74" s="91"/>
      <c r="K74" s="91"/>
      <c r="L74" s="92"/>
    </row>
    <row r="75" s="50" customFormat="1" ht="24" customHeight="1" spans="1:12">
      <c r="A75" s="63"/>
      <c r="B75" s="60" t="s">
        <v>337</v>
      </c>
      <c r="C75" s="61" t="s">
        <v>2872</v>
      </c>
      <c r="D75" s="65"/>
      <c r="E75" s="75"/>
      <c r="F75" s="75"/>
      <c r="G75" s="75"/>
      <c r="H75" s="79" t="s">
        <v>2873</v>
      </c>
      <c r="I75" s="91"/>
      <c r="J75" s="91"/>
      <c r="K75" s="91"/>
      <c r="L75" s="92"/>
    </row>
    <row r="76" s="50" customFormat="1" ht="24" customHeight="1" spans="1:12">
      <c r="A76" s="63"/>
      <c r="B76" s="60" t="s">
        <v>337</v>
      </c>
      <c r="C76" s="61" t="s">
        <v>2874</v>
      </c>
      <c r="D76" s="65"/>
      <c r="E76" s="75"/>
      <c r="F76" s="75"/>
      <c r="G76" s="75"/>
      <c r="H76" s="79" t="s">
        <v>2875</v>
      </c>
      <c r="I76" s="91"/>
      <c r="J76" s="91"/>
      <c r="K76" s="91"/>
      <c r="L76" s="92"/>
    </row>
    <row r="77" s="50" customFormat="1" ht="24" customHeight="1" spans="1:12">
      <c r="A77" s="64"/>
      <c r="B77" s="60" t="s">
        <v>337</v>
      </c>
      <c r="C77" s="61" t="s">
        <v>2876</v>
      </c>
      <c r="D77" s="65"/>
      <c r="E77" s="75"/>
      <c r="F77" s="75"/>
      <c r="G77" s="75"/>
      <c r="H77" s="79"/>
      <c r="I77" s="91"/>
      <c r="J77" s="91"/>
      <c r="K77" s="91"/>
      <c r="L77" s="92"/>
    </row>
    <row r="78" s="50" customFormat="1" ht="24" customHeight="1" spans="1:12">
      <c r="A78" s="63" t="s">
        <v>2877</v>
      </c>
      <c r="B78" s="60" t="s">
        <v>337</v>
      </c>
      <c r="C78" s="61" t="s">
        <v>2878</v>
      </c>
      <c r="D78" s="65"/>
      <c r="E78" s="75"/>
      <c r="F78" s="75"/>
      <c r="G78" s="75"/>
      <c r="H78" s="79" t="s">
        <v>2879</v>
      </c>
      <c r="I78" s="91"/>
      <c r="J78" s="91"/>
      <c r="K78" s="91"/>
      <c r="L78" s="92"/>
    </row>
    <row r="79" s="50" customFormat="1" ht="24" customHeight="1" spans="1:12">
      <c r="A79" s="63"/>
      <c r="B79" s="60" t="s">
        <v>337</v>
      </c>
      <c r="C79" s="61" t="s">
        <v>2880</v>
      </c>
      <c r="D79" s="65"/>
      <c r="E79" s="75"/>
      <c r="F79" s="75"/>
      <c r="G79" s="75"/>
      <c r="H79" s="79" t="s">
        <v>2881</v>
      </c>
      <c r="I79" s="91"/>
      <c r="J79" s="91"/>
      <c r="K79" s="91"/>
      <c r="L79" s="92"/>
    </row>
    <row r="80" s="50" customFormat="1" ht="24" customHeight="1" spans="1:12">
      <c r="A80" s="63"/>
      <c r="B80" s="60" t="s">
        <v>337</v>
      </c>
      <c r="C80" s="61" t="s">
        <v>2882</v>
      </c>
      <c r="D80" s="65"/>
      <c r="E80" s="75"/>
      <c r="F80" s="75"/>
      <c r="G80" s="75"/>
      <c r="H80" s="79"/>
      <c r="I80" s="91"/>
      <c r="J80" s="91"/>
      <c r="K80" s="91"/>
      <c r="L80" s="92"/>
    </row>
    <row r="81" s="50" customFormat="1" ht="24" customHeight="1" spans="1:12">
      <c r="A81" s="63"/>
      <c r="B81" s="60" t="s">
        <v>337</v>
      </c>
      <c r="C81" s="61" t="s">
        <v>2883</v>
      </c>
      <c r="D81" s="65"/>
      <c r="E81" s="75"/>
      <c r="F81" s="75"/>
      <c r="G81" s="75"/>
      <c r="H81" s="79" t="s">
        <v>2884</v>
      </c>
      <c r="I81" s="91"/>
      <c r="J81" s="91"/>
      <c r="K81" s="91"/>
      <c r="L81" s="92"/>
    </row>
    <row r="82" s="50" customFormat="1" ht="24" customHeight="1" spans="1:12">
      <c r="A82" s="64"/>
      <c r="B82" s="60" t="s">
        <v>337</v>
      </c>
      <c r="C82" s="61" t="s">
        <v>2885</v>
      </c>
      <c r="D82" s="65"/>
      <c r="E82" s="75"/>
      <c r="F82" s="75"/>
      <c r="G82" s="75"/>
      <c r="H82" s="79" t="s">
        <v>2886</v>
      </c>
      <c r="I82" s="91"/>
      <c r="J82" s="91"/>
      <c r="K82" s="91"/>
      <c r="L82" s="92"/>
    </row>
    <row r="83" s="50" customFormat="1" ht="24" customHeight="1" spans="1:12">
      <c r="A83" s="63" t="s">
        <v>2887</v>
      </c>
      <c r="B83" s="60" t="s">
        <v>337</v>
      </c>
      <c r="C83" s="61" t="s">
        <v>2888</v>
      </c>
      <c r="D83" s="65"/>
      <c r="E83" s="75"/>
      <c r="F83" s="75"/>
      <c r="G83" s="75"/>
      <c r="H83" s="79" t="s">
        <v>2889</v>
      </c>
      <c r="I83" s="91"/>
      <c r="J83" s="91"/>
      <c r="K83" s="91"/>
      <c r="L83" s="92"/>
    </row>
    <row r="84" s="50" customFormat="1" ht="24" customHeight="1" spans="1:12">
      <c r="A84" s="63"/>
      <c r="B84" s="60" t="s">
        <v>337</v>
      </c>
      <c r="C84" s="61" t="s">
        <v>2890</v>
      </c>
      <c r="D84" s="65"/>
      <c r="E84" s="75"/>
      <c r="F84" s="75"/>
      <c r="G84" s="75"/>
      <c r="H84" s="79" t="s">
        <v>2891</v>
      </c>
      <c r="I84" s="91"/>
      <c r="J84" s="91"/>
      <c r="K84" s="91"/>
      <c r="L84" s="92"/>
    </row>
    <row r="85" s="50" customFormat="1" ht="24" customHeight="1" spans="1:12">
      <c r="A85" s="63"/>
      <c r="B85" s="60" t="s">
        <v>337</v>
      </c>
      <c r="C85" s="61" t="s">
        <v>2892</v>
      </c>
      <c r="D85" s="65"/>
      <c r="E85" s="75"/>
      <c r="F85" s="75"/>
      <c r="G85" s="75"/>
      <c r="H85" s="79" t="s">
        <v>2893</v>
      </c>
      <c r="I85" s="91"/>
      <c r="J85" s="91"/>
      <c r="K85" s="91"/>
      <c r="L85" s="92"/>
    </row>
    <row r="86" s="50" customFormat="1" ht="24" customHeight="1" spans="1:12">
      <c r="A86" s="63"/>
      <c r="B86" s="60" t="s">
        <v>337</v>
      </c>
      <c r="C86" s="61" t="s">
        <v>2894</v>
      </c>
      <c r="D86" s="65"/>
      <c r="E86" s="75"/>
      <c r="F86" s="75"/>
      <c r="G86" s="75"/>
      <c r="H86" s="79" t="s">
        <v>2895</v>
      </c>
      <c r="I86" s="91"/>
      <c r="J86" s="91"/>
      <c r="K86" s="91"/>
      <c r="L86" s="92"/>
    </row>
    <row r="87" s="50" customFormat="1" ht="24" customHeight="1" spans="1:12">
      <c r="A87" s="63"/>
      <c r="B87" s="60" t="s">
        <v>337</v>
      </c>
      <c r="C87" s="61" t="s">
        <v>2896</v>
      </c>
      <c r="D87" s="65"/>
      <c r="E87" s="75"/>
      <c r="F87" s="75"/>
      <c r="G87" s="75"/>
      <c r="H87" s="79" t="s">
        <v>2897</v>
      </c>
      <c r="I87" s="91"/>
      <c r="J87" s="91"/>
      <c r="K87" s="91"/>
      <c r="L87" s="92"/>
    </row>
    <row r="88" s="50" customFormat="1" ht="24" customHeight="1" spans="1:12">
      <c r="A88" s="63"/>
      <c r="B88" s="60" t="s">
        <v>337</v>
      </c>
      <c r="C88" s="61" t="s">
        <v>2898</v>
      </c>
      <c r="D88" s="65"/>
      <c r="E88" s="75"/>
      <c r="F88" s="75"/>
      <c r="G88" s="75"/>
      <c r="H88" s="79" t="s">
        <v>2899</v>
      </c>
      <c r="I88" s="91"/>
      <c r="J88" s="91"/>
      <c r="K88" s="91"/>
      <c r="L88" s="92"/>
    </row>
    <row r="89" s="50" customFormat="1" ht="24" customHeight="1" spans="1:12">
      <c r="A89" s="63"/>
      <c r="B89" s="60" t="s">
        <v>337</v>
      </c>
      <c r="C89" s="61" t="s">
        <v>2900</v>
      </c>
      <c r="D89" s="65"/>
      <c r="E89" s="75"/>
      <c r="F89" s="75"/>
      <c r="G89" s="75"/>
      <c r="H89" s="79" t="s">
        <v>2901</v>
      </c>
      <c r="I89" s="91"/>
      <c r="J89" s="91"/>
      <c r="K89" s="91"/>
      <c r="L89" s="92"/>
    </row>
    <row r="90" s="50" customFormat="1" ht="24" customHeight="1" spans="1:12">
      <c r="A90" s="63"/>
      <c r="B90" s="60" t="s">
        <v>337</v>
      </c>
      <c r="C90" s="61" t="s">
        <v>2902</v>
      </c>
      <c r="D90" s="65"/>
      <c r="E90" s="75"/>
      <c r="F90" s="75"/>
      <c r="G90" s="75"/>
      <c r="H90" s="79" t="s">
        <v>2903</v>
      </c>
      <c r="I90" s="91"/>
      <c r="J90" s="91"/>
      <c r="K90" s="91"/>
      <c r="L90" s="92"/>
    </row>
    <row r="91" s="50" customFormat="1" ht="24" customHeight="1" spans="1:12">
      <c r="A91" s="64"/>
      <c r="B91" s="60" t="s">
        <v>337</v>
      </c>
      <c r="C91" s="61" t="s">
        <v>2904</v>
      </c>
      <c r="D91" s="65"/>
      <c r="E91" s="75"/>
      <c r="F91" s="75"/>
      <c r="G91" s="75"/>
      <c r="H91" s="79" t="s">
        <v>2905</v>
      </c>
      <c r="I91" s="91"/>
      <c r="J91" s="91"/>
      <c r="K91" s="91"/>
      <c r="L91" s="92"/>
    </row>
    <row r="92" s="50" customFormat="1" ht="24" customHeight="1" spans="1:12">
      <c r="A92" s="63" t="s">
        <v>2906</v>
      </c>
      <c r="B92" s="60" t="s">
        <v>337</v>
      </c>
      <c r="C92" s="61" t="s">
        <v>2907</v>
      </c>
      <c r="D92" s="65"/>
      <c r="E92" s="75"/>
      <c r="F92" s="75"/>
      <c r="G92" s="75"/>
      <c r="H92" s="79" t="s">
        <v>2908</v>
      </c>
      <c r="I92" s="91"/>
      <c r="J92" s="91"/>
      <c r="K92" s="91"/>
      <c r="L92" s="92"/>
    </row>
    <row r="93" s="50" customFormat="1" ht="24" customHeight="1" spans="1:12">
      <c r="A93" s="63"/>
      <c r="B93" s="60" t="s">
        <v>337</v>
      </c>
      <c r="C93" s="61" t="s">
        <v>2909</v>
      </c>
      <c r="D93" s="65"/>
      <c r="E93" s="75"/>
      <c r="F93" s="75"/>
      <c r="G93" s="75"/>
      <c r="H93" s="79" t="s">
        <v>2910</v>
      </c>
      <c r="I93" s="91"/>
      <c r="J93" s="91"/>
      <c r="K93" s="91"/>
      <c r="L93" s="92"/>
    </row>
    <row r="94" s="50" customFormat="1" ht="24" customHeight="1" spans="1:12">
      <c r="A94" s="63"/>
      <c r="B94" s="60" t="s">
        <v>337</v>
      </c>
      <c r="C94" s="61" t="s">
        <v>2911</v>
      </c>
      <c r="D94" s="65"/>
      <c r="E94" s="75"/>
      <c r="F94" s="75"/>
      <c r="G94" s="75"/>
      <c r="H94" s="79" t="s">
        <v>2893</v>
      </c>
      <c r="I94" s="91"/>
      <c r="J94" s="91"/>
      <c r="K94" s="91"/>
      <c r="L94" s="92"/>
    </row>
    <row r="95" s="50" customFormat="1" ht="24" customHeight="1" spans="1:12">
      <c r="A95" s="63"/>
      <c r="B95" s="60" t="s">
        <v>337</v>
      </c>
      <c r="C95" s="61" t="s">
        <v>2912</v>
      </c>
      <c r="D95" s="65"/>
      <c r="E95" s="75"/>
      <c r="F95" s="75"/>
      <c r="G95" s="75"/>
      <c r="H95" s="79" t="s">
        <v>2913</v>
      </c>
      <c r="I95" s="91"/>
      <c r="J95" s="91"/>
      <c r="K95" s="91"/>
      <c r="L95" s="92"/>
    </row>
    <row r="96" s="50" customFormat="1" ht="24" customHeight="1" spans="1:12">
      <c r="A96" s="63"/>
      <c r="B96" s="60" t="s">
        <v>337</v>
      </c>
      <c r="C96" s="61" t="s">
        <v>2914</v>
      </c>
      <c r="D96" s="65"/>
      <c r="E96" s="75"/>
      <c r="F96" s="75"/>
      <c r="G96" s="75"/>
      <c r="H96" s="79" t="s">
        <v>2915</v>
      </c>
      <c r="I96" s="91"/>
      <c r="J96" s="91"/>
      <c r="K96" s="91"/>
      <c r="L96" s="92"/>
    </row>
    <row r="97" s="50" customFormat="1" ht="24" customHeight="1" spans="1:12">
      <c r="A97" s="63"/>
      <c r="B97" s="60" t="s">
        <v>337</v>
      </c>
      <c r="C97" s="61" t="s">
        <v>2916</v>
      </c>
      <c r="D97" s="65"/>
      <c r="E97" s="75"/>
      <c r="F97" s="75"/>
      <c r="G97" s="75"/>
      <c r="H97" s="79" t="s">
        <v>2899</v>
      </c>
      <c r="I97" s="91"/>
      <c r="J97" s="91"/>
      <c r="K97" s="91"/>
      <c r="L97" s="92"/>
    </row>
    <row r="98" s="50" customFormat="1" ht="24" customHeight="1" spans="1:12">
      <c r="A98" s="63"/>
      <c r="B98" s="60" t="s">
        <v>337</v>
      </c>
      <c r="C98" s="61" t="s">
        <v>2917</v>
      </c>
      <c r="D98" s="65"/>
      <c r="E98" s="75"/>
      <c r="F98" s="75"/>
      <c r="G98" s="75"/>
      <c r="H98" s="79" t="s">
        <v>2918</v>
      </c>
      <c r="I98" s="91"/>
      <c r="J98" s="91"/>
      <c r="K98" s="91"/>
      <c r="L98" s="92"/>
    </row>
    <row r="99" s="50" customFormat="1" ht="24" customHeight="1" spans="1:12">
      <c r="A99" s="64"/>
      <c r="B99" s="60" t="s">
        <v>337</v>
      </c>
      <c r="C99" s="61" t="s">
        <v>2919</v>
      </c>
      <c r="D99" s="65"/>
      <c r="E99" s="75"/>
      <c r="F99" s="75"/>
      <c r="G99" s="75"/>
      <c r="H99" s="79" t="s">
        <v>2920</v>
      </c>
      <c r="I99" s="91"/>
      <c r="J99" s="91"/>
      <c r="K99" s="91"/>
      <c r="L99" s="92"/>
    </row>
    <row r="100" s="50" customFormat="1" ht="24" customHeight="1" spans="1:12">
      <c r="A100" s="63" t="s">
        <v>2921</v>
      </c>
      <c r="B100" s="60" t="s">
        <v>337</v>
      </c>
      <c r="C100" s="61" t="s">
        <v>2922</v>
      </c>
      <c r="D100" s="65"/>
      <c r="E100" s="75"/>
      <c r="F100" s="75"/>
      <c r="G100" s="75"/>
      <c r="H100" s="79" t="s">
        <v>2908</v>
      </c>
      <c r="I100" s="91"/>
      <c r="J100" s="91"/>
      <c r="K100" s="91"/>
      <c r="L100" s="92"/>
    </row>
    <row r="101" s="50" customFormat="1" ht="24" customHeight="1" spans="1:12">
      <c r="A101" s="63"/>
      <c r="B101" s="60" t="s">
        <v>337</v>
      </c>
      <c r="C101" s="61" t="s">
        <v>2923</v>
      </c>
      <c r="D101" s="65"/>
      <c r="E101" s="75"/>
      <c r="F101" s="75"/>
      <c r="G101" s="75"/>
      <c r="H101" s="79" t="s">
        <v>2893</v>
      </c>
      <c r="I101" s="91"/>
      <c r="J101" s="91"/>
      <c r="K101" s="91"/>
      <c r="L101" s="92"/>
    </row>
    <row r="102" s="50" customFormat="1" ht="24" customHeight="1" spans="1:12">
      <c r="A102" s="63"/>
      <c r="B102" s="60" t="s">
        <v>337</v>
      </c>
      <c r="C102" s="61" t="s">
        <v>2924</v>
      </c>
      <c r="D102" s="65"/>
      <c r="E102" s="75"/>
      <c r="F102" s="75"/>
      <c r="G102" s="75"/>
      <c r="H102" s="79" t="s">
        <v>2925</v>
      </c>
      <c r="I102" s="91"/>
      <c r="J102" s="91"/>
      <c r="K102" s="91"/>
      <c r="L102" s="92"/>
    </row>
    <row r="103" s="50" customFormat="1" ht="24" customHeight="1" spans="1:12">
      <c r="A103" s="63"/>
      <c r="B103" s="60" t="s">
        <v>337</v>
      </c>
      <c r="C103" s="61" t="s">
        <v>2926</v>
      </c>
      <c r="D103" s="65"/>
      <c r="E103" s="75"/>
      <c r="F103" s="75"/>
      <c r="G103" s="75"/>
      <c r="H103" s="79" t="s">
        <v>2927</v>
      </c>
      <c r="I103" s="91"/>
      <c r="J103" s="91"/>
      <c r="K103" s="91"/>
      <c r="L103" s="92"/>
    </row>
    <row r="104" s="50" customFormat="1" ht="24" customHeight="1" spans="1:12">
      <c r="A104" s="63"/>
      <c r="B104" s="60" t="s">
        <v>337</v>
      </c>
      <c r="C104" s="61" t="s">
        <v>2928</v>
      </c>
      <c r="D104" s="65"/>
      <c r="E104" s="75"/>
      <c r="F104" s="75"/>
      <c r="G104" s="75"/>
      <c r="H104" s="79" t="s">
        <v>2929</v>
      </c>
      <c r="I104" s="91"/>
      <c r="J104" s="91"/>
      <c r="K104" s="91"/>
      <c r="L104" s="92"/>
    </row>
    <row r="105" s="50" customFormat="1" ht="24" customHeight="1" spans="1:12">
      <c r="A105" s="63"/>
      <c r="B105" s="60" t="s">
        <v>337</v>
      </c>
      <c r="C105" s="61" t="s">
        <v>2916</v>
      </c>
      <c r="D105" s="65"/>
      <c r="E105" s="75"/>
      <c r="F105" s="75"/>
      <c r="G105" s="75"/>
      <c r="H105" s="79" t="s">
        <v>2899</v>
      </c>
      <c r="I105" s="91"/>
      <c r="J105" s="91"/>
      <c r="K105" s="91"/>
      <c r="L105" s="92"/>
    </row>
    <row r="106" s="50" customFormat="1" ht="24" customHeight="1" spans="1:12">
      <c r="A106" s="63"/>
      <c r="B106" s="60" t="s">
        <v>337</v>
      </c>
      <c r="C106" s="61" t="s">
        <v>2930</v>
      </c>
      <c r="D106" s="65"/>
      <c r="E106" s="75"/>
      <c r="F106" s="75"/>
      <c r="G106" s="75"/>
      <c r="H106" s="79" t="s">
        <v>2931</v>
      </c>
      <c r="I106" s="91"/>
      <c r="J106" s="91"/>
      <c r="K106" s="91"/>
      <c r="L106" s="92"/>
    </row>
    <row r="107" s="50" customFormat="1" ht="24" customHeight="1" spans="1:12">
      <c r="A107" s="64"/>
      <c r="B107" s="60" t="s">
        <v>337</v>
      </c>
      <c r="C107" s="61" t="s">
        <v>2932</v>
      </c>
      <c r="D107" s="65"/>
      <c r="E107" s="75"/>
      <c r="F107" s="75"/>
      <c r="G107" s="75"/>
      <c r="H107" s="79" t="s">
        <v>2920</v>
      </c>
      <c r="I107" s="91"/>
      <c r="J107" s="91"/>
      <c r="K107" s="91"/>
      <c r="L107" s="92"/>
    </row>
    <row r="108" s="50" customFormat="1" ht="24" customHeight="1" spans="1:12">
      <c r="A108" s="63" t="s">
        <v>2933</v>
      </c>
      <c r="B108" s="60" t="s">
        <v>337</v>
      </c>
      <c r="C108" s="61" t="s">
        <v>2934</v>
      </c>
      <c r="D108" s="65"/>
      <c r="E108" s="75"/>
      <c r="F108" s="75"/>
      <c r="G108" s="75"/>
      <c r="H108" s="79" t="s">
        <v>2935</v>
      </c>
      <c r="I108" s="91"/>
      <c r="J108" s="91"/>
      <c r="K108" s="91"/>
      <c r="L108" s="92"/>
    </row>
    <row r="109" s="50" customFormat="1" ht="24" customHeight="1" spans="1:12">
      <c r="A109" s="63"/>
      <c r="B109" s="60" t="s">
        <v>337</v>
      </c>
      <c r="C109" s="61" t="s">
        <v>2936</v>
      </c>
      <c r="D109" s="65"/>
      <c r="E109" s="75"/>
      <c r="F109" s="75"/>
      <c r="G109" s="75"/>
      <c r="H109" s="79" t="s">
        <v>2937</v>
      </c>
      <c r="I109" s="91"/>
      <c r="J109" s="91"/>
      <c r="K109" s="91"/>
      <c r="L109" s="92"/>
    </row>
    <row r="110" s="50" customFormat="1" ht="24" customHeight="1" spans="1:12">
      <c r="A110" s="64"/>
      <c r="B110" s="60" t="s">
        <v>337</v>
      </c>
      <c r="C110" s="61" t="s">
        <v>2938</v>
      </c>
      <c r="D110" s="65"/>
      <c r="E110" s="75"/>
      <c r="F110" s="75"/>
      <c r="G110" s="75"/>
      <c r="H110" s="79" t="s">
        <v>2939</v>
      </c>
      <c r="I110" s="91"/>
      <c r="J110" s="91"/>
      <c r="K110" s="91"/>
      <c r="L110" s="92"/>
    </row>
    <row r="111" s="50" customFormat="1" ht="24" customHeight="1" spans="1:12">
      <c r="A111" s="63" t="s">
        <v>2940</v>
      </c>
      <c r="B111" s="60" t="s">
        <v>337</v>
      </c>
      <c r="C111" s="61" t="s">
        <v>2941</v>
      </c>
      <c r="D111" s="65"/>
      <c r="E111" s="75"/>
      <c r="F111" s="75"/>
      <c r="G111" s="75"/>
      <c r="H111" s="79" t="s">
        <v>2942</v>
      </c>
      <c r="I111" s="91"/>
      <c r="J111" s="91"/>
      <c r="K111" s="91"/>
      <c r="L111" s="92"/>
    </row>
    <row r="112" s="50" customFormat="1" ht="24" customHeight="1" spans="1:12">
      <c r="A112" s="63"/>
      <c r="B112" s="60" t="s">
        <v>337</v>
      </c>
      <c r="C112" s="61" t="s">
        <v>2943</v>
      </c>
      <c r="D112" s="65"/>
      <c r="E112" s="75"/>
      <c r="F112" s="75"/>
      <c r="G112" s="75"/>
      <c r="H112" s="79" t="s">
        <v>2944</v>
      </c>
      <c r="I112" s="91"/>
      <c r="J112" s="91"/>
      <c r="K112" s="91"/>
      <c r="L112" s="92"/>
    </row>
    <row r="113" s="50" customFormat="1" ht="30.95" customHeight="1" spans="1:12">
      <c r="A113" s="64"/>
      <c r="B113" s="60" t="s">
        <v>337</v>
      </c>
      <c r="C113" s="93" t="s">
        <v>2945</v>
      </c>
      <c r="D113" s="94"/>
      <c r="E113" s="95"/>
      <c r="F113" s="96"/>
      <c r="G113" s="96"/>
      <c r="H113" s="79" t="s">
        <v>2946</v>
      </c>
      <c r="I113" s="91"/>
      <c r="J113" s="91"/>
      <c r="K113" s="91"/>
      <c r="L113" s="92"/>
    </row>
    <row r="114" s="50" customFormat="1" ht="30.95" customHeight="1" spans="1:12">
      <c r="A114" s="67" t="s">
        <v>2947</v>
      </c>
      <c r="B114" s="60" t="s">
        <v>337</v>
      </c>
      <c r="C114" s="93" t="s">
        <v>2948</v>
      </c>
      <c r="D114" s="94"/>
      <c r="E114" s="95"/>
      <c r="F114" s="96"/>
      <c r="G114" s="96"/>
      <c r="H114" s="79" t="s">
        <v>2949</v>
      </c>
      <c r="I114" s="91"/>
      <c r="J114" s="91"/>
      <c r="K114" s="91"/>
      <c r="L114" s="92"/>
    </row>
    <row r="115" s="50" customFormat="1" ht="24" customHeight="1" spans="1:12">
      <c r="A115" s="67"/>
      <c r="B115" s="60" t="s">
        <v>337</v>
      </c>
      <c r="C115" s="93" t="s">
        <v>2950</v>
      </c>
      <c r="D115" s="94"/>
      <c r="E115" s="95"/>
      <c r="F115" s="96"/>
      <c r="G115" s="93"/>
      <c r="H115" s="79" t="s">
        <v>2951</v>
      </c>
      <c r="I115" s="91"/>
      <c r="J115" s="91"/>
      <c r="K115" s="91"/>
      <c r="L115" s="92"/>
    </row>
    <row r="116" s="50" customFormat="1" ht="33" customHeight="1" spans="1:12">
      <c r="A116" s="68"/>
      <c r="B116" s="60" t="s">
        <v>337</v>
      </c>
      <c r="C116" s="93" t="s">
        <v>2952</v>
      </c>
      <c r="D116" s="94"/>
      <c r="E116" s="95"/>
      <c r="F116" s="96"/>
      <c r="G116" s="93"/>
      <c r="H116" s="79" t="s">
        <v>2953</v>
      </c>
      <c r="I116" s="91"/>
      <c r="J116" s="91"/>
      <c r="K116" s="91"/>
      <c r="L116" s="92"/>
    </row>
    <row r="117" s="50" customFormat="1" ht="24" customHeight="1" spans="1:12">
      <c r="A117" s="57" t="s">
        <v>2954</v>
      </c>
      <c r="B117" s="58"/>
      <c r="C117" s="58"/>
      <c r="D117" s="58"/>
      <c r="E117" s="58"/>
      <c r="F117" s="58"/>
      <c r="G117" s="58"/>
      <c r="H117" s="78" t="s">
        <v>623</v>
      </c>
      <c r="I117" s="89"/>
      <c r="J117" s="89"/>
      <c r="K117" s="89"/>
      <c r="L117" s="90"/>
    </row>
    <row r="118" s="50" customFormat="1" ht="24" customHeight="1" spans="1:12">
      <c r="A118" s="59" t="s">
        <v>2955</v>
      </c>
      <c r="B118" s="60" t="s">
        <v>337</v>
      </c>
      <c r="C118" s="61" t="s">
        <v>2956</v>
      </c>
      <c r="D118" s="62" t="s">
        <v>453</v>
      </c>
      <c r="E118" s="60" t="s">
        <v>453</v>
      </c>
      <c r="F118" s="60" t="s">
        <v>453</v>
      </c>
      <c r="G118" s="60" t="s">
        <v>453</v>
      </c>
      <c r="H118" s="79" t="s">
        <v>2957</v>
      </c>
      <c r="I118" s="91"/>
      <c r="J118" s="91"/>
      <c r="K118" s="91"/>
      <c r="L118" s="92"/>
    </row>
    <row r="119" s="50" customFormat="1" ht="24" customHeight="1" spans="1:12">
      <c r="A119" s="63"/>
      <c r="B119" s="60" t="s">
        <v>337</v>
      </c>
      <c r="C119" s="61" t="s">
        <v>2958</v>
      </c>
      <c r="D119" s="65"/>
      <c r="E119" s="75"/>
      <c r="F119" s="75"/>
      <c r="G119" s="75"/>
      <c r="H119" s="79" t="s">
        <v>2959</v>
      </c>
      <c r="I119" s="91"/>
      <c r="J119" s="91"/>
      <c r="K119" s="91"/>
      <c r="L119" s="92"/>
    </row>
    <row r="120" s="50" customFormat="1" ht="24" customHeight="1" spans="1:12">
      <c r="A120" s="63"/>
      <c r="B120" s="60" t="s">
        <v>337</v>
      </c>
      <c r="C120" s="61" t="s">
        <v>2960</v>
      </c>
      <c r="D120" s="65"/>
      <c r="E120" s="75"/>
      <c r="F120" s="75"/>
      <c r="G120" s="75"/>
      <c r="H120" s="79"/>
      <c r="I120" s="91"/>
      <c r="J120" s="91"/>
      <c r="K120" s="91"/>
      <c r="L120" s="92"/>
    </row>
    <row r="121" s="50" customFormat="1" ht="24" customHeight="1" spans="1:12">
      <c r="A121" s="63"/>
      <c r="B121" s="60" t="s">
        <v>337</v>
      </c>
      <c r="C121" s="61" t="s">
        <v>2961</v>
      </c>
      <c r="D121" s="65"/>
      <c r="E121" s="75"/>
      <c r="F121" s="75"/>
      <c r="G121" s="75"/>
      <c r="H121" s="79"/>
      <c r="I121" s="91"/>
      <c r="J121" s="91"/>
      <c r="K121" s="91"/>
      <c r="L121" s="92"/>
    </row>
    <row r="122" s="50" customFormat="1" ht="24" customHeight="1" spans="1:12">
      <c r="A122" s="64"/>
      <c r="B122" s="60" t="s">
        <v>337</v>
      </c>
      <c r="C122" s="61" t="s">
        <v>2962</v>
      </c>
      <c r="D122" s="65"/>
      <c r="E122" s="75"/>
      <c r="F122" s="75"/>
      <c r="G122" s="75"/>
      <c r="H122" s="79"/>
      <c r="I122" s="91"/>
      <c r="J122" s="91"/>
      <c r="K122" s="91"/>
      <c r="L122" s="92"/>
    </row>
    <row r="123" s="50" customFormat="1" ht="24" customHeight="1" spans="1:12">
      <c r="A123" s="63" t="s">
        <v>2963</v>
      </c>
      <c r="B123" s="60" t="s">
        <v>337</v>
      </c>
      <c r="C123" s="61" t="s">
        <v>2964</v>
      </c>
      <c r="D123" s="65"/>
      <c r="E123" s="75"/>
      <c r="F123" s="75"/>
      <c r="G123" s="75"/>
      <c r="H123" s="79"/>
      <c r="I123" s="91"/>
      <c r="J123" s="91"/>
      <c r="K123" s="91"/>
      <c r="L123" s="92"/>
    </row>
    <row r="124" s="50" customFormat="1" ht="24" customHeight="1" spans="1:12">
      <c r="A124" s="63"/>
      <c r="B124" s="60" t="s">
        <v>337</v>
      </c>
      <c r="C124" s="61" t="s">
        <v>2965</v>
      </c>
      <c r="D124" s="65"/>
      <c r="E124" s="75"/>
      <c r="F124" s="75"/>
      <c r="G124" s="75"/>
      <c r="H124" s="79"/>
      <c r="I124" s="91"/>
      <c r="J124" s="91"/>
      <c r="K124" s="91"/>
      <c r="L124" s="92"/>
    </row>
    <row r="125" s="50" customFormat="1" ht="24" customHeight="1" spans="1:12">
      <c r="A125" s="64"/>
      <c r="B125" s="60" t="s">
        <v>337</v>
      </c>
      <c r="C125" s="61" t="s">
        <v>2966</v>
      </c>
      <c r="D125" s="65"/>
      <c r="E125" s="75"/>
      <c r="F125" s="75"/>
      <c r="G125" s="75"/>
      <c r="H125" s="79" t="s">
        <v>2967</v>
      </c>
      <c r="I125" s="91"/>
      <c r="J125" s="91"/>
      <c r="K125" s="91"/>
      <c r="L125" s="92"/>
    </row>
    <row r="126" s="50" customFormat="1" ht="24" customHeight="1" spans="1:12">
      <c r="A126" s="67" t="s">
        <v>2968</v>
      </c>
      <c r="B126" s="60" t="s">
        <v>337</v>
      </c>
      <c r="C126" s="61" t="s">
        <v>2969</v>
      </c>
      <c r="D126" s="65"/>
      <c r="E126" s="75"/>
      <c r="F126" s="75"/>
      <c r="G126" s="75"/>
      <c r="H126" s="79"/>
      <c r="I126" s="91"/>
      <c r="J126" s="91"/>
      <c r="K126" s="91"/>
      <c r="L126" s="92"/>
    </row>
    <row r="127" s="50" customFormat="1" ht="24" customHeight="1" spans="1:12">
      <c r="A127" s="67"/>
      <c r="B127" s="60" t="s">
        <v>337</v>
      </c>
      <c r="C127" s="61" t="s">
        <v>2970</v>
      </c>
      <c r="D127" s="65"/>
      <c r="E127" s="75"/>
      <c r="F127" s="75"/>
      <c r="G127" s="75"/>
      <c r="H127" s="79"/>
      <c r="I127" s="91"/>
      <c r="J127" s="91"/>
      <c r="K127" s="91"/>
      <c r="L127" s="92"/>
    </row>
    <row r="128" s="50" customFormat="1" ht="24" customHeight="1" spans="1:12">
      <c r="A128" s="67"/>
      <c r="B128" s="60" t="s">
        <v>337</v>
      </c>
      <c r="C128" s="93" t="s">
        <v>2971</v>
      </c>
      <c r="D128" s="94"/>
      <c r="E128" s="95"/>
      <c r="F128" s="96"/>
      <c r="G128" s="96"/>
      <c r="H128" s="79"/>
      <c r="I128" s="91"/>
      <c r="J128" s="91"/>
      <c r="K128" s="91"/>
      <c r="L128" s="92"/>
    </row>
    <row r="129" s="50" customFormat="1" ht="30" customHeight="1" spans="1:12">
      <c r="A129" s="68"/>
      <c r="B129" s="60" t="s">
        <v>337</v>
      </c>
      <c r="C129" s="93" t="s">
        <v>2972</v>
      </c>
      <c r="D129" s="94"/>
      <c r="E129" s="95"/>
      <c r="F129" s="96"/>
      <c r="G129" s="96"/>
      <c r="H129" s="79"/>
      <c r="I129" s="91"/>
      <c r="J129" s="91"/>
      <c r="K129" s="91"/>
      <c r="L129" s="92"/>
    </row>
    <row r="130" s="50" customFormat="1" ht="29.1" customHeight="1" spans="1:12">
      <c r="A130" s="97" t="s">
        <v>2973</v>
      </c>
      <c r="B130" s="60" t="s">
        <v>337</v>
      </c>
      <c r="C130" s="93" t="s">
        <v>2974</v>
      </c>
      <c r="D130" s="94"/>
      <c r="E130" s="95"/>
      <c r="F130" s="96"/>
      <c r="G130" s="96"/>
      <c r="H130" s="79"/>
      <c r="I130" s="91"/>
      <c r="J130" s="91"/>
      <c r="K130" s="91"/>
      <c r="L130" s="92"/>
    </row>
    <row r="131" s="50" customFormat="1" ht="24" customHeight="1" spans="1:12">
      <c r="A131" s="57" t="s">
        <v>2975</v>
      </c>
      <c r="B131" s="58"/>
      <c r="C131" s="58"/>
      <c r="D131" s="58"/>
      <c r="E131" s="58"/>
      <c r="F131" s="58"/>
      <c r="G131" s="58"/>
      <c r="H131" s="78" t="s">
        <v>623</v>
      </c>
      <c r="I131" s="89"/>
      <c r="J131" s="89"/>
      <c r="K131" s="89"/>
      <c r="L131" s="90"/>
    </row>
    <row r="132" s="50" customFormat="1" ht="24" customHeight="1" spans="1:12">
      <c r="A132" s="59" t="s">
        <v>1356</v>
      </c>
      <c r="B132" s="60" t="s">
        <v>337</v>
      </c>
      <c r="C132" s="61" t="s">
        <v>2976</v>
      </c>
      <c r="D132" s="62" t="s">
        <v>453</v>
      </c>
      <c r="E132" s="60" t="s">
        <v>453</v>
      </c>
      <c r="F132" s="60" t="s">
        <v>453</v>
      </c>
      <c r="G132" s="60" t="s">
        <v>453</v>
      </c>
      <c r="H132" s="79" t="s">
        <v>2977</v>
      </c>
      <c r="I132" s="91"/>
      <c r="J132" s="91"/>
      <c r="K132" s="91"/>
      <c r="L132" s="92"/>
    </row>
    <row r="133" s="50" customFormat="1" ht="24" customHeight="1" spans="1:12">
      <c r="A133" s="63"/>
      <c r="B133" s="60" t="s">
        <v>337</v>
      </c>
      <c r="C133" s="61" t="s">
        <v>2978</v>
      </c>
      <c r="D133" s="65"/>
      <c r="E133" s="75"/>
      <c r="F133" s="75"/>
      <c r="G133" s="75"/>
      <c r="H133" s="79" t="s">
        <v>2979</v>
      </c>
      <c r="I133" s="91"/>
      <c r="J133" s="91"/>
      <c r="K133" s="91"/>
      <c r="L133" s="92"/>
    </row>
    <row r="134" s="50" customFormat="1" ht="24" customHeight="1" spans="1:12">
      <c r="A134" s="63"/>
      <c r="B134" s="60" t="s">
        <v>337</v>
      </c>
      <c r="C134" s="61" t="s">
        <v>2980</v>
      </c>
      <c r="D134" s="65"/>
      <c r="E134" s="75"/>
      <c r="F134" s="75"/>
      <c r="G134" s="75"/>
      <c r="H134" s="79" t="s">
        <v>2981</v>
      </c>
      <c r="I134" s="91"/>
      <c r="J134" s="91"/>
      <c r="K134" s="91"/>
      <c r="L134" s="92"/>
    </row>
    <row r="135" s="50" customFormat="1" ht="36.95" customHeight="1" spans="1:12">
      <c r="A135" s="63"/>
      <c r="B135" s="60" t="s">
        <v>337</v>
      </c>
      <c r="C135" s="61" t="s">
        <v>2982</v>
      </c>
      <c r="D135" s="65"/>
      <c r="E135" s="75"/>
      <c r="F135" s="75"/>
      <c r="G135" s="75"/>
      <c r="H135" s="79" t="s">
        <v>2983</v>
      </c>
      <c r="I135" s="91"/>
      <c r="J135" s="91"/>
      <c r="K135" s="91"/>
      <c r="L135" s="92"/>
    </row>
    <row r="136" s="50" customFormat="1" ht="24" customHeight="1" spans="1:12">
      <c r="A136" s="64"/>
      <c r="B136" s="60" t="s">
        <v>337</v>
      </c>
      <c r="C136" s="61" t="s">
        <v>2984</v>
      </c>
      <c r="D136" s="65"/>
      <c r="E136" s="75"/>
      <c r="F136" s="75"/>
      <c r="G136" s="75"/>
      <c r="H136" s="79" t="s">
        <v>2985</v>
      </c>
      <c r="I136" s="91"/>
      <c r="J136" s="91"/>
      <c r="K136" s="91"/>
      <c r="L136" s="92"/>
    </row>
    <row r="137" s="50" customFormat="1" ht="24" customHeight="1" spans="1:12">
      <c r="A137" s="63" t="s">
        <v>2986</v>
      </c>
      <c r="B137" s="60" t="s">
        <v>337</v>
      </c>
      <c r="C137" s="61" t="s">
        <v>2987</v>
      </c>
      <c r="D137" s="65"/>
      <c r="E137" s="75"/>
      <c r="F137" s="75"/>
      <c r="G137" s="75"/>
      <c r="H137" s="79" t="s">
        <v>2988</v>
      </c>
      <c r="I137" s="91"/>
      <c r="J137" s="91"/>
      <c r="K137" s="91"/>
      <c r="L137" s="92"/>
    </row>
    <row r="138" s="50" customFormat="1" ht="24" customHeight="1" spans="1:12">
      <c r="A138" s="63"/>
      <c r="B138" s="60" t="s">
        <v>337</v>
      </c>
      <c r="C138" s="61" t="s">
        <v>2989</v>
      </c>
      <c r="D138" s="65"/>
      <c r="E138" s="75"/>
      <c r="F138" s="75"/>
      <c r="G138" s="75"/>
      <c r="H138" s="79" t="s">
        <v>2988</v>
      </c>
      <c r="I138" s="91"/>
      <c r="J138" s="91"/>
      <c r="K138" s="91"/>
      <c r="L138" s="92"/>
    </row>
    <row r="139" s="50" customFormat="1" ht="39" customHeight="1" spans="1:12">
      <c r="A139" s="64"/>
      <c r="B139" s="60" t="s">
        <v>337</v>
      </c>
      <c r="C139" s="61" t="s">
        <v>2990</v>
      </c>
      <c r="D139" s="65"/>
      <c r="E139" s="75"/>
      <c r="F139" s="75"/>
      <c r="G139" s="75"/>
      <c r="H139" s="79" t="s">
        <v>2988</v>
      </c>
      <c r="I139" s="91"/>
      <c r="J139" s="91"/>
      <c r="K139" s="91"/>
      <c r="L139" s="92"/>
    </row>
    <row r="140" s="50" customFormat="1" ht="29.1" customHeight="1" spans="1:12">
      <c r="A140" s="63" t="s">
        <v>2991</v>
      </c>
      <c r="B140" s="60" t="s">
        <v>337</v>
      </c>
      <c r="C140" s="61" t="s">
        <v>2992</v>
      </c>
      <c r="D140" s="65"/>
      <c r="E140" s="75"/>
      <c r="F140" s="75"/>
      <c r="G140" s="75"/>
      <c r="H140" s="79" t="s">
        <v>2993</v>
      </c>
      <c r="I140" s="91"/>
      <c r="J140" s="91"/>
      <c r="K140" s="91"/>
      <c r="L140" s="92"/>
    </row>
    <row r="141" s="50" customFormat="1" ht="24" customHeight="1" spans="1:12">
      <c r="A141" s="63"/>
      <c r="B141" s="60" t="s">
        <v>337</v>
      </c>
      <c r="C141" s="61" t="s">
        <v>2994</v>
      </c>
      <c r="D141" s="65"/>
      <c r="E141" s="75"/>
      <c r="F141" s="75"/>
      <c r="G141" s="75"/>
      <c r="H141" s="79" t="s">
        <v>2995</v>
      </c>
      <c r="I141" s="91"/>
      <c r="J141" s="91"/>
      <c r="K141" s="91"/>
      <c r="L141" s="92"/>
    </row>
    <row r="142" s="50" customFormat="1" ht="24" customHeight="1" spans="1:12">
      <c r="A142" s="64"/>
      <c r="B142" s="60" t="s">
        <v>337</v>
      </c>
      <c r="C142" s="61" t="s">
        <v>2996</v>
      </c>
      <c r="D142" s="65"/>
      <c r="E142" s="75"/>
      <c r="F142" s="75"/>
      <c r="G142" s="75"/>
      <c r="H142" s="79" t="s">
        <v>2997</v>
      </c>
      <c r="I142" s="91"/>
      <c r="J142" s="91"/>
      <c r="K142" s="91"/>
      <c r="L142" s="92"/>
    </row>
    <row r="143" s="50" customFormat="1" ht="69.95" customHeight="1" spans="1:12">
      <c r="A143" s="97" t="s">
        <v>2998</v>
      </c>
      <c r="B143" s="60" t="s">
        <v>337</v>
      </c>
      <c r="C143" s="93" t="s">
        <v>2999</v>
      </c>
      <c r="D143" s="94"/>
      <c r="E143" s="95"/>
      <c r="F143" s="96"/>
      <c r="G143" s="96"/>
      <c r="H143" s="79" t="s">
        <v>3000</v>
      </c>
      <c r="I143" s="91"/>
      <c r="J143" s="91"/>
      <c r="K143" s="91"/>
      <c r="L143" s="92"/>
    </row>
    <row r="144" s="50" customFormat="1" ht="27.95" customHeight="1" spans="1:12">
      <c r="A144" s="98" t="s">
        <v>3001</v>
      </c>
      <c r="B144" s="99"/>
      <c r="C144" s="99"/>
      <c r="D144" s="99"/>
      <c r="E144" s="99"/>
      <c r="F144" s="99"/>
      <c r="G144" s="99"/>
      <c r="H144" s="78" t="s">
        <v>623</v>
      </c>
      <c r="I144" s="89"/>
      <c r="J144" s="89"/>
      <c r="K144" s="89"/>
      <c r="L144" s="90"/>
    </row>
    <row r="145" s="50" customFormat="1" ht="18" spans="1:12">
      <c r="A145" s="100" t="s">
        <v>1304</v>
      </c>
      <c r="B145" s="100" t="s">
        <v>3002</v>
      </c>
      <c r="C145" s="101" t="s">
        <v>3003</v>
      </c>
      <c r="D145" s="102" t="s">
        <v>3004</v>
      </c>
      <c r="E145" s="100" t="s">
        <v>2350</v>
      </c>
      <c r="F145" s="101" t="s">
        <v>1009</v>
      </c>
      <c r="G145" s="100" t="s">
        <v>10</v>
      </c>
      <c r="H145" s="111"/>
      <c r="I145" s="115"/>
      <c r="J145" s="115"/>
      <c r="K145" s="115"/>
      <c r="L145" s="116"/>
    </row>
    <row r="146" s="50" customFormat="1" ht="29.1" customHeight="1" spans="1:12">
      <c r="A146" s="103" t="s">
        <v>632</v>
      </c>
      <c r="B146" s="60" t="s">
        <v>337</v>
      </c>
      <c r="C146" s="104" t="s">
        <v>3005</v>
      </c>
      <c r="D146" s="105" t="s">
        <v>1015</v>
      </c>
      <c r="E146" s="112" t="s">
        <v>3006</v>
      </c>
      <c r="F146" s="103" t="s">
        <v>1015</v>
      </c>
      <c r="G146" s="103" t="s">
        <v>3007</v>
      </c>
      <c r="H146" s="111"/>
      <c r="I146" s="115"/>
      <c r="J146" s="115"/>
      <c r="K146" s="115"/>
      <c r="L146" s="116"/>
    </row>
    <row r="147" s="50" customFormat="1" ht="18" customHeight="1" spans="1:12">
      <c r="A147" s="103"/>
      <c r="B147" s="60" t="s">
        <v>337</v>
      </c>
      <c r="C147" s="104" t="s">
        <v>3008</v>
      </c>
      <c r="D147" s="105" t="s">
        <v>1015</v>
      </c>
      <c r="E147" s="107" t="s">
        <v>3009</v>
      </c>
      <c r="F147" s="103" t="s">
        <v>1015</v>
      </c>
      <c r="G147" s="103" t="s">
        <v>3007</v>
      </c>
      <c r="H147" s="111"/>
      <c r="I147" s="115"/>
      <c r="J147" s="115"/>
      <c r="K147" s="115"/>
      <c r="L147" s="116"/>
    </row>
    <row r="148" s="50" customFormat="1" ht="23.1" customHeight="1" spans="1:12">
      <c r="A148" s="106" t="s">
        <v>3010</v>
      </c>
      <c r="B148" s="60" t="s">
        <v>337</v>
      </c>
      <c r="C148" s="107" t="s">
        <v>3011</v>
      </c>
      <c r="D148" s="105" t="s">
        <v>1015</v>
      </c>
      <c r="E148" s="108" t="s">
        <v>3012</v>
      </c>
      <c r="F148" s="103" t="s">
        <v>1015</v>
      </c>
      <c r="G148" s="103" t="s">
        <v>3007</v>
      </c>
      <c r="H148" s="111"/>
      <c r="I148" s="115"/>
      <c r="J148" s="115"/>
      <c r="K148" s="115"/>
      <c r="L148" s="116"/>
    </row>
    <row r="149" s="50" customFormat="1" ht="23.1" customHeight="1" spans="1:12">
      <c r="A149" s="106"/>
      <c r="B149" s="60" t="s">
        <v>337</v>
      </c>
      <c r="C149" s="107" t="s">
        <v>3013</v>
      </c>
      <c r="D149" s="105" t="s">
        <v>1015</v>
      </c>
      <c r="E149" s="108" t="s">
        <v>3014</v>
      </c>
      <c r="F149" s="103" t="s">
        <v>1015</v>
      </c>
      <c r="G149" s="103" t="s">
        <v>3007</v>
      </c>
      <c r="H149" s="111"/>
      <c r="I149" s="115"/>
      <c r="J149" s="115"/>
      <c r="K149" s="115"/>
      <c r="L149" s="116"/>
    </row>
    <row r="150" s="50" customFormat="1" ht="21.95" customHeight="1" spans="1:12">
      <c r="A150" s="106"/>
      <c r="B150" s="60" t="s">
        <v>337</v>
      </c>
      <c r="C150" s="107" t="s">
        <v>3015</v>
      </c>
      <c r="D150" s="105" t="s">
        <v>1015</v>
      </c>
      <c r="E150" s="108" t="s">
        <v>3016</v>
      </c>
      <c r="F150" s="103" t="s">
        <v>1015</v>
      </c>
      <c r="G150" s="103" t="s">
        <v>3007</v>
      </c>
      <c r="H150" s="111"/>
      <c r="I150" s="115"/>
      <c r="J150" s="115"/>
      <c r="K150" s="115"/>
      <c r="L150" s="116"/>
    </row>
    <row r="151" s="50" customFormat="1" ht="36" spans="1:12">
      <c r="A151" s="106" t="s">
        <v>1370</v>
      </c>
      <c r="B151" s="60" t="s">
        <v>337</v>
      </c>
      <c r="C151" s="107" t="s">
        <v>3017</v>
      </c>
      <c r="D151" s="105" t="s">
        <v>1015</v>
      </c>
      <c r="E151" s="108" t="s">
        <v>3018</v>
      </c>
      <c r="F151" s="103" t="s">
        <v>1015</v>
      </c>
      <c r="G151" s="103" t="s">
        <v>3007</v>
      </c>
      <c r="H151" s="111"/>
      <c r="I151" s="115"/>
      <c r="J151" s="115"/>
      <c r="K151" s="115"/>
      <c r="L151" s="116"/>
    </row>
    <row r="152" s="50" customFormat="1" ht="23.1" customHeight="1" spans="1:12">
      <c r="A152" s="106"/>
      <c r="B152" s="60" t="s">
        <v>337</v>
      </c>
      <c r="C152" s="108" t="s">
        <v>3019</v>
      </c>
      <c r="D152" s="105" t="s">
        <v>1015</v>
      </c>
      <c r="E152" s="108" t="s">
        <v>3020</v>
      </c>
      <c r="F152" s="103" t="s">
        <v>1015</v>
      </c>
      <c r="G152" s="103" t="s">
        <v>3007</v>
      </c>
      <c r="H152" s="111"/>
      <c r="I152" s="115"/>
      <c r="J152" s="115"/>
      <c r="K152" s="115"/>
      <c r="L152" s="116"/>
    </row>
    <row r="153" s="50" customFormat="1" ht="21.95" customHeight="1" spans="1:12">
      <c r="A153" s="106"/>
      <c r="B153" s="60" t="s">
        <v>337</v>
      </c>
      <c r="C153" s="108" t="s">
        <v>3021</v>
      </c>
      <c r="D153" s="105" t="s">
        <v>1015</v>
      </c>
      <c r="E153" s="108" t="s">
        <v>3022</v>
      </c>
      <c r="F153" s="103" t="s">
        <v>1015</v>
      </c>
      <c r="G153" s="103" t="s">
        <v>3007</v>
      </c>
      <c r="H153" s="111"/>
      <c r="I153" s="115"/>
      <c r="J153" s="115"/>
      <c r="K153" s="115"/>
      <c r="L153" s="116"/>
    </row>
    <row r="154" s="50" customFormat="1" ht="24.95" customHeight="1" spans="1:12">
      <c r="A154" s="106" t="s">
        <v>552</v>
      </c>
      <c r="B154" s="60" t="s">
        <v>337</v>
      </c>
      <c r="C154" s="108" t="s">
        <v>3023</v>
      </c>
      <c r="D154" s="105" t="s">
        <v>1015</v>
      </c>
      <c r="E154" s="108" t="s">
        <v>3024</v>
      </c>
      <c r="F154" s="103" t="s">
        <v>1015</v>
      </c>
      <c r="G154" s="103" t="s">
        <v>3007</v>
      </c>
      <c r="H154" s="111"/>
      <c r="I154" s="115"/>
      <c r="J154" s="115"/>
      <c r="K154" s="115"/>
      <c r="L154" s="116"/>
    </row>
    <row r="155" s="50" customFormat="1" ht="36" spans="1:12">
      <c r="A155" s="106"/>
      <c r="B155" s="60" t="s">
        <v>337</v>
      </c>
      <c r="C155" s="107" t="s">
        <v>3025</v>
      </c>
      <c r="D155" s="105" t="s">
        <v>1015</v>
      </c>
      <c r="E155" s="108" t="s">
        <v>3026</v>
      </c>
      <c r="F155" s="103" t="s">
        <v>1015</v>
      </c>
      <c r="G155" s="103" t="s">
        <v>3007</v>
      </c>
      <c r="H155" s="111"/>
      <c r="I155" s="115"/>
      <c r="J155" s="115"/>
      <c r="K155" s="115"/>
      <c r="L155" s="116"/>
    </row>
    <row r="156" s="50" customFormat="1" ht="36" spans="1:12">
      <c r="A156" s="109" t="s">
        <v>3027</v>
      </c>
      <c r="B156" s="60" t="s">
        <v>337</v>
      </c>
      <c r="C156" s="107" t="s">
        <v>3028</v>
      </c>
      <c r="D156" s="105" t="s">
        <v>1015</v>
      </c>
      <c r="E156" s="108" t="s">
        <v>3029</v>
      </c>
      <c r="F156" s="103" t="s">
        <v>1015</v>
      </c>
      <c r="G156" s="103" t="s">
        <v>3007</v>
      </c>
      <c r="H156" s="111"/>
      <c r="I156" s="115"/>
      <c r="J156" s="115"/>
      <c r="K156" s="115"/>
      <c r="L156" s="116"/>
    </row>
    <row r="157" s="50" customFormat="1" ht="26.1" customHeight="1" spans="1:12">
      <c r="A157" s="109" t="s">
        <v>3030</v>
      </c>
      <c r="B157" s="60" t="s">
        <v>337</v>
      </c>
      <c r="C157" s="108" t="s">
        <v>3031</v>
      </c>
      <c r="D157" s="105" t="s">
        <v>1015</v>
      </c>
      <c r="E157" s="108" t="s">
        <v>3032</v>
      </c>
      <c r="F157" s="103" t="s">
        <v>1015</v>
      </c>
      <c r="G157" s="103" t="s">
        <v>3007</v>
      </c>
      <c r="H157" s="111"/>
      <c r="I157" s="115"/>
      <c r="J157" s="115"/>
      <c r="K157" s="115"/>
      <c r="L157" s="116"/>
    </row>
    <row r="158" s="50" customFormat="1" ht="23.1" customHeight="1" spans="1:12">
      <c r="A158" s="106"/>
      <c r="B158" s="60" t="s">
        <v>337</v>
      </c>
      <c r="C158" s="108" t="s">
        <v>3033</v>
      </c>
      <c r="D158" s="105" t="s">
        <v>1015</v>
      </c>
      <c r="E158" s="108" t="s">
        <v>3022</v>
      </c>
      <c r="F158" s="103" t="s">
        <v>1015</v>
      </c>
      <c r="G158" s="103" t="s">
        <v>3007</v>
      </c>
      <c r="H158" s="111"/>
      <c r="I158" s="115"/>
      <c r="J158" s="115"/>
      <c r="K158" s="115"/>
      <c r="L158" s="116"/>
    </row>
    <row r="159" s="50" customFormat="1" ht="18" spans="1:12">
      <c r="A159" s="106" t="s">
        <v>3034</v>
      </c>
      <c r="B159" s="60" t="s">
        <v>337</v>
      </c>
      <c r="C159" s="108" t="s">
        <v>3035</v>
      </c>
      <c r="D159" s="105" t="s">
        <v>1015</v>
      </c>
      <c r="E159" s="108" t="s">
        <v>3036</v>
      </c>
      <c r="F159" s="103" t="s">
        <v>1015</v>
      </c>
      <c r="G159" s="103" t="s">
        <v>3007</v>
      </c>
      <c r="H159" s="111"/>
      <c r="I159" s="115"/>
      <c r="J159" s="115"/>
      <c r="K159" s="115"/>
      <c r="L159" s="116"/>
    </row>
    <row r="160" s="50" customFormat="1" ht="24.95" customHeight="1" spans="1:12">
      <c r="A160" s="106"/>
      <c r="B160" s="60" t="s">
        <v>337</v>
      </c>
      <c r="C160" s="108" t="s">
        <v>3037</v>
      </c>
      <c r="D160" s="105" t="s">
        <v>1015</v>
      </c>
      <c r="E160" s="108" t="s">
        <v>3038</v>
      </c>
      <c r="F160" s="103" t="s">
        <v>1015</v>
      </c>
      <c r="G160" s="103" t="s">
        <v>3007</v>
      </c>
      <c r="H160" s="111"/>
      <c r="I160" s="115"/>
      <c r="J160" s="115"/>
      <c r="K160" s="115"/>
      <c r="L160" s="116"/>
    </row>
    <row r="161" s="50" customFormat="1" ht="24.95" customHeight="1" spans="1:12">
      <c r="A161" s="106"/>
      <c r="B161" s="60" t="s">
        <v>337</v>
      </c>
      <c r="C161" s="108" t="s">
        <v>3039</v>
      </c>
      <c r="D161" s="105" t="s">
        <v>1015</v>
      </c>
      <c r="E161" s="108"/>
      <c r="F161" s="103" t="s">
        <v>1015</v>
      </c>
      <c r="G161" s="103" t="s">
        <v>3007</v>
      </c>
      <c r="H161" s="111"/>
      <c r="I161" s="115"/>
      <c r="J161" s="115"/>
      <c r="K161" s="115"/>
      <c r="L161" s="116"/>
    </row>
    <row r="162" s="50" customFormat="1" ht="27" customHeight="1" spans="1:12">
      <c r="A162" s="106"/>
      <c r="B162" s="60" t="s">
        <v>337</v>
      </c>
      <c r="C162" s="108" t="s">
        <v>3040</v>
      </c>
      <c r="D162" s="105" t="s">
        <v>1015</v>
      </c>
      <c r="E162" s="108"/>
      <c r="F162" s="103" t="s">
        <v>1015</v>
      </c>
      <c r="G162" s="103" t="s">
        <v>3007</v>
      </c>
      <c r="H162" s="111"/>
      <c r="I162" s="115"/>
      <c r="J162" s="115"/>
      <c r="K162" s="115"/>
      <c r="L162" s="116"/>
    </row>
    <row r="163" s="50" customFormat="1" ht="18" spans="1:12">
      <c r="A163" s="106" t="s">
        <v>3041</v>
      </c>
      <c r="B163" s="60" t="s">
        <v>337</v>
      </c>
      <c r="C163" s="107" t="s">
        <v>3042</v>
      </c>
      <c r="D163" s="105" t="s">
        <v>1015</v>
      </c>
      <c r="E163" s="108" t="s">
        <v>3043</v>
      </c>
      <c r="F163" s="103" t="s">
        <v>1015</v>
      </c>
      <c r="G163" s="103" t="s">
        <v>3007</v>
      </c>
      <c r="H163" s="111"/>
      <c r="I163" s="115"/>
      <c r="J163" s="115"/>
      <c r="K163" s="115"/>
      <c r="L163" s="116"/>
    </row>
    <row r="164" s="50" customFormat="1" spans="1:12">
      <c r="A164" s="110"/>
      <c r="B164" s="110"/>
      <c r="C164" s="110"/>
      <c r="D164" s="110"/>
      <c r="E164" s="113"/>
      <c r="F164" s="114"/>
      <c r="G164" s="110"/>
      <c r="H164" s="23"/>
      <c r="I164" s="23"/>
      <c r="J164" s="23"/>
      <c r="K164" s="23"/>
      <c r="L164" s="23"/>
    </row>
    <row r="165" s="50" customFormat="1" spans="1:12">
      <c r="A165" s="110"/>
      <c r="B165" s="110"/>
      <c r="C165" s="110"/>
      <c r="D165" s="110"/>
      <c r="E165" s="113"/>
      <c r="F165" s="114"/>
      <c r="G165" s="110"/>
      <c r="H165" s="23"/>
      <c r="I165" s="23"/>
      <c r="J165" s="23"/>
      <c r="K165" s="23"/>
      <c r="L165" s="23"/>
    </row>
    <row r="166" s="50" customFormat="1" spans="1:12">
      <c r="A166" s="110"/>
      <c r="B166" s="110"/>
      <c r="C166" s="110"/>
      <c r="D166" s="110"/>
      <c r="E166" s="113"/>
      <c r="F166" s="114"/>
      <c r="G166" s="110"/>
      <c r="H166" s="23"/>
      <c r="I166" s="23"/>
      <c r="J166" s="23"/>
      <c r="K166" s="23"/>
      <c r="L166" s="23"/>
    </row>
    <row r="167" s="50" customFormat="1" spans="1:12">
      <c r="A167" s="110"/>
      <c r="B167" s="110"/>
      <c r="C167" s="110"/>
      <c r="D167" s="110"/>
      <c r="E167" s="113"/>
      <c r="F167" s="114"/>
      <c r="G167" s="110"/>
      <c r="H167" s="23"/>
      <c r="I167" s="23"/>
      <c r="J167" s="23"/>
      <c r="K167" s="23"/>
      <c r="L167" s="23"/>
    </row>
    <row r="168" s="50" customFormat="1" spans="1:12">
      <c r="A168" s="110"/>
      <c r="B168" s="110"/>
      <c r="C168" s="110"/>
      <c r="D168" s="110"/>
      <c r="E168" s="113"/>
      <c r="F168" s="114"/>
      <c r="G168" s="110"/>
      <c r="H168" s="23"/>
      <c r="I168" s="23"/>
      <c r="J168" s="23"/>
      <c r="K168" s="23"/>
      <c r="L168" s="23"/>
    </row>
  </sheetData>
  <mergeCells count="177">
    <mergeCell ref="A1:G1"/>
    <mergeCell ref="H1:L1"/>
    <mergeCell ref="A2:G2"/>
    <mergeCell ref="D3:G3"/>
    <mergeCell ref="A5:L5"/>
    <mergeCell ref="A19:L19"/>
    <mergeCell ref="A35:G35"/>
    <mergeCell ref="H35:L35"/>
    <mergeCell ref="A36:G36"/>
    <mergeCell ref="H36:L36"/>
    <mergeCell ref="H37:L37"/>
    <mergeCell ref="H38:L38"/>
    <mergeCell ref="H39:L39"/>
    <mergeCell ref="H40:L40"/>
    <mergeCell ref="H41:L41"/>
    <mergeCell ref="H42:L42"/>
    <mergeCell ref="H43:L43"/>
    <mergeCell ref="H44:L44"/>
    <mergeCell ref="H45:L45"/>
    <mergeCell ref="H46:L46"/>
    <mergeCell ref="H47:L47"/>
    <mergeCell ref="H48:L48"/>
    <mergeCell ref="H49:L49"/>
    <mergeCell ref="H50:L50"/>
    <mergeCell ref="H51:L51"/>
    <mergeCell ref="H52:L52"/>
    <mergeCell ref="H53:L53"/>
    <mergeCell ref="H54:L54"/>
    <mergeCell ref="H55:L55"/>
    <mergeCell ref="H56:L56"/>
    <mergeCell ref="H57:L57"/>
    <mergeCell ref="H58:L58"/>
    <mergeCell ref="H59:L59"/>
    <mergeCell ref="H60:L60"/>
    <mergeCell ref="H61:L61"/>
    <mergeCell ref="H62:L62"/>
    <mergeCell ref="H63:L63"/>
    <mergeCell ref="H64:L64"/>
    <mergeCell ref="H65:L65"/>
    <mergeCell ref="H66:L66"/>
    <mergeCell ref="H67:L67"/>
    <mergeCell ref="H68:L68"/>
    <mergeCell ref="H69:L69"/>
    <mergeCell ref="H70:L70"/>
    <mergeCell ref="H71:L71"/>
    <mergeCell ref="H72:L72"/>
    <mergeCell ref="A73:G73"/>
    <mergeCell ref="H73:L73"/>
    <mergeCell ref="H74:L74"/>
    <mergeCell ref="H75:L75"/>
    <mergeCell ref="H76:L76"/>
    <mergeCell ref="H77:L77"/>
    <mergeCell ref="H78:L78"/>
    <mergeCell ref="H79:L79"/>
    <mergeCell ref="H80:L80"/>
    <mergeCell ref="H81:L81"/>
    <mergeCell ref="H82:L82"/>
    <mergeCell ref="H83:L83"/>
    <mergeCell ref="H84:L84"/>
    <mergeCell ref="H85:L85"/>
    <mergeCell ref="H86:L86"/>
    <mergeCell ref="H87:L87"/>
    <mergeCell ref="H88:L88"/>
    <mergeCell ref="H89:L89"/>
    <mergeCell ref="H90:L90"/>
    <mergeCell ref="H91:L91"/>
    <mergeCell ref="H92:L92"/>
    <mergeCell ref="H93:L93"/>
    <mergeCell ref="H94:L94"/>
    <mergeCell ref="H95:L95"/>
    <mergeCell ref="H96:L96"/>
    <mergeCell ref="H97:L97"/>
    <mergeCell ref="H98:L98"/>
    <mergeCell ref="H99:L99"/>
    <mergeCell ref="H100:L100"/>
    <mergeCell ref="H101:L101"/>
    <mergeCell ref="H102:L102"/>
    <mergeCell ref="H103:L103"/>
    <mergeCell ref="H104:L104"/>
    <mergeCell ref="H105:L105"/>
    <mergeCell ref="H106:L106"/>
    <mergeCell ref="H107:L107"/>
    <mergeCell ref="H108:L108"/>
    <mergeCell ref="H109:L109"/>
    <mergeCell ref="H110:L110"/>
    <mergeCell ref="H111:L111"/>
    <mergeCell ref="H112:L112"/>
    <mergeCell ref="H113:L113"/>
    <mergeCell ref="H114:L114"/>
    <mergeCell ref="H115:L115"/>
    <mergeCell ref="H116:L116"/>
    <mergeCell ref="A117:G117"/>
    <mergeCell ref="H117:L117"/>
    <mergeCell ref="H118:L118"/>
    <mergeCell ref="H119:L119"/>
    <mergeCell ref="H120:L120"/>
    <mergeCell ref="H121:L121"/>
    <mergeCell ref="H122:L122"/>
    <mergeCell ref="H123:L123"/>
    <mergeCell ref="H124:L124"/>
    <mergeCell ref="H125:L125"/>
    <mergeCell ref="H126:L126"/>
    <mergeCell ref="H127:L127"/>
    <mergeCell ref="H128:L128"/>
    <mergeCell ref="H129:L129"/>
    <mergeCell ref="H130:L130"/>
    <mergeCell ref="A131:G131"/>
    <mergeCell ref="H131:L131"/>
    <mergeCell ref="H132:L132"/>
    <mergeCell ref="H133:L133"/>
    <mergeCell ref="H134:L134"/>
    <mergeCell ref="H135:L135"/>
    <mergeCell ref="H136:L136"/>
    <mergeCell ref="H137:L137"/>
    <mergeCell ref="H138:L138"/>
    <mergeCell ref="H139:L139"/>
    <mergeCell ref="H140:L140"/>
    <mergeCell ref="H141:L141"/>
    <mergeCell ref="H142:L142"/>
    <mergeCell ref="H143:L143"/>
    <mergeCell ref="A144:G144"/>
    <mergeCell ref="H144:L144"/>
    <mergeCell ref="H145:L145"/>
    <mergeCell ref="H146:L146"/>
    <mergeCell ref="H147:L147"/>
    <mergeCell ref="H148:L148"/>
    <mergeCell ref="H149:L149"/>
    <mergeCell ref="H150:L150"/>
    <mergeCell ref="H151:L151"/>
    <mergeCell ref="H152:L152"/>
    <mergeCell ref="H153:L153"/>
    <mergeCell ref="H154:L154"/>
    <mergeCell ref="H155:L155"/>
    <mergeCell ref="H156:L156"/>
    <mergeCell ref="H157:L157"/>
    <mergeCell ref="H158:L158"/>
    <mergeCell ref="H159:L159"/>
    <mergeCell ref="H160:L160"/>
    <mergeCell ref="H161:L161"/>
    <mergeCell ref="H162:L162"/>
    <mergeCell ref="H163:L163"/>
    <mergeCell ref="A3:A4"/>
    <mergeCell ref="A6:A18"/>
    <mergeCell ref="A20:A34"/>
    <mergeCell ref="A37:A43"/>
    <mergeCell ref="A44:A50"/>
    <mergeCell ref="A51:A60"/>
    <mergeCell ref="A61:A67"/>
    <mergeCell ref="A68:A72"/>
    <mergeCell ref="A74:A77"/>
    <mergeCell ref="A78:A82"/>
    <mergeCell ref="A83:A91"/>
    <mergeCell ref="A92:A99"/>
    <mergeCell ref="A100:A107"/>
    <mergeCell ref="A108:A110"/>
    <mergeCell ref="A111:A113"/>
    <mergeCell ref="A114:A116"/>
    <mergeCell ref="A118:A122"/>
    <mergeCell ref="A123:A125"/>
    <mergeCell ref="A126:A129"/>
    <mergeCell ref="A132:A136"/>
    <mergeCell ref="A137:A139"/>
    <mergeCell ref="A140:A142"/>
    <mergeCell ref="A146:A147"/>
    <mergeCell ref="A148:A150"/>
    <mergeCell ref="A151:A153"/>
    <mergeCell ref="A154:A155"/>
    <mergeCell ref="A157:A158"/>
    <mergeCell ref="A159:A162"/>
    <mergeCell ref="B3:B4"/>
    <mergeCell ref="C3:C4"/>
    <mergeCell ref="E160:E162"/>
    <mergeCell ref="H2:H3"/>
    <mergeCell ref="I2:I3"/>
    <mergeCell ref="J2:J3"/>
    <mergeCell ref="K2:K3"/>
    <mergeCell ref="L2:L3"/>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
  <sheetViews>
    <sheetView workbookViewId="0">
      <selection activeCell="A1" sqref="$A1:$XFD65536"/>
    </sheetView>
  </sheetViews>
  <sheetFormatPr defaultColWidth="9.69230769230769" defaultRowHeight="17.6"/>
  <cols>
    <col min="1" max="16384" width="9.69230769230769" style="23"/>
  </cols>
  <sheetData>
    <row r="1" s="23" customFormat="1" ht="33.95" customHeight="1" spans="1:18">
      <c r="A1" s="25" t="s">
        <v>3044</v>
      </c>
      <c r="B1" s="25"/>
      <c r="C1" s="25"/>
      <c r="D1" s="25"/>
      <c r="E1" s="25"/>
      <c r="F1" s="25"/>
      <c r="G1" s="25"/>
      <c r="H1" s="25"/>
      <c r="I1" s="25"/>
      <c r="J1" s="25"/>
      <c r="K1" s="25"/>
      <c r="L1" s="25"/>
      <c r="M1" s="25"/>
      <c r="N1" s="25"/>
      <c r="O1" s="25"/>
      <c r="P1" s="25"/>
      <c r="Q1" s="25"/>
      <c r="R1" s="25"/>
    </row>
    <row r="2" s="24" customFormat="1" ht="21.95" customHeight="1" spans="1:18">
      <c r="A2" s="26" t="s">
        <v>3045</v>
      </c>
      <c r="B2" s="27"/>
      <c r="C2" s="26"/>
      <c r="D2" s="26"/>
      <c r="E2" s="26"/>
      <c r="F2" s="26"/>
      <c r="G2" s="26"/>
      <c r="H2" s="26"/>
      <c r="I2" s="26"/>
      <c r="J2" s="26"/>
      <c r="K2" s="26"/>
      <c r="L2" s="26"/>
      <c r="M2" s="26"/>
      <c r="N2" s="26"/>
      <c r="O2" s="26"/>
      <c r="P2" s="26"/>
      <c r="Q2" s="26"/>
      <c r="R2" s="26"/>
    </row>
    <row r="3" s="24" customFormat="1" ht="105" customHeight="1" spans="1:18">
      <c r="A3" s="28" t="s">
        <v>3046</v>
      </c>
      <c r="B3" s="28"/>
      <c r="C3" s="28"/>
      <c r="D3" s="29" t="s">
        <v>2464</v>
      </c>
      <c r="E3" s="43"/>
      <c r="F3" s="43"/>
      <c r="G3" s="43"/>
      <c r="H3" s="43"/>
      <c r="I3" s="43"/>
      <c r="J3" s="43"/>
      <c r="K3" s="43"/>
      <c r="L3" s="43"/>
      <c r="M3" s="43"/>
      <c r="N3" s="43"/>
      <c r="O3" s="46"/>
      <c r="P3" s="28" t="s">
        <v>3047</v>
      </c>
      <c r="Q3" s="47"/>
      <c r="R3" s="47"/>
    </row>
    <row r="4" s="24" customFormat="1" ht="30" customHeight="1" spans="1:18">
      <c r="A4" s="30" t="s">
        <v>3048</v>
      </c>
      <c r="B4" s="30" t="s">
        <v>3048</v>
      </c>
      <c r="C4" s="31" t="s">
        <v>2276</v>
      </c>
      <c r="D4" s="32" t="s">
        <v>3049</v>
      </c>
      <c r="E4" s="32" t="s">
        <v>3049</v>
      </c>
      <c r="F4" s="32" t="s">
        <v>3049</v>
      </c>
      <c r="G4" s="32" t="s">
        <v>3049</v>
      </c>
      <c r="H4" s="31" t="s">
        <v>2276</v>
      </c>
      <c r="I4" s="32" t="s">
        <v>3049</v>
      </c>
      <c r="J4" s="32" t="s">
        <v>3049</v>
      </c>
      <c r="K4" s="32" t="s">
        <v>3049</v>
      </c>
      <c r="L4" s="32" t="s">
        <v>3049</v>
      </c>
      <c r="M4" s="32" t="s">
        <v>3049</v>
      </c>
      <c r="N4" s="32" t="s">
        <v>3049</v>
      </c>
      <c r="O4" s="32" t="s">
        <v>3049</v>
      </c>
      <c r="P4" s="31" t="s">
        <v>2276</v>
      </c>
      <c r="Q4" s="48" t="s">
        <v>3050</v>
      </c>
      <c r="R4" s="48" t="s">
        <v>3050</v>
      </c>
    </row>
    <row r="5" s="24" customFormat="1" ht="30" customHeight="1" spans="1:18">
      <c r="A5" s="30" t="s">
        <v>3048</v>
      </c>
      <c r="B5" s="30" t="s">
        <v>3048</v>
      </c>
      <c r="C5" s="33"/>
      <c r="D5" s="34" t="s">
        <v>3051</v>
      </c>
      <c r="E5" s="34" t="s">
        <v>3051</v>
      </c>
      <c r="F5" s="34" t="s">
        <v>3051</v>
      </c>
      <c r="G5" s="34" t="s">
        <v>3051</v>
      </c>
      <c r="H5" s="33"/>
      <c r="I5" s="34" t="s">
        <v>3051</v>
      </c>
      <c r="J5" s="34" t="s">
        <v>3051</v>
      </c>
      <c r="K5" s="34" t="s">
        <v>3051</v>
      </c>
      <c r="L5" s="34" t="s">
        <v>3051</v>
      </c>
      <c r="M5" s="34" t="s">
        <v>3051</v>
      </c>
      <c r="N5" s="34" t="s">
        <v>3051</v>
      </c>
      <c r="O5" s="34" t="s">
        <v>3051</v>
      </c>
      <c r="P5" s="33"/>
      <c r="Q5" s="48" t="s">
        <v>3050</v>
      </c>
      <c r="R5" s="48" t="s">
        <v>3050</v>
      </c>
    </row>
    <row r="6" s="24" customFormat="1" ht="30" customHeight="1" spans="1:18">
      <c r="A6" s="30" t="s">
        <v>3048</v>
      </c>
      <c r="B6" s="30" t="s">
        <v>3048</v>
      </c>
      <c r="C6" s="33"/>
      <c r="D6" s="34" t="s">
        <v>3051</v>
      </c>
      <c r="E6" s="34" t="s">
        <v>3051</v>
      </c>
      <c r="F6" s="34" t="s">
        <v>3051</v>
      </c>
      <c r="G6" s="34" t="s">
        <v>3051</v>
      </c>
      <c r="H6" s="33"/>
      <c r="I6" s="34" t="s">
        <v>3051</v>
      </c>
      <c r="J6" s="34" t="s">
        <v>3051</v>
      </c>
      <c r="K6" s="34" t="s">
        <v>3051</v>
      </c>
      <c r="L6" s="34" t="s">
        <v>3051</v>
      </c>
      <c r="M6" s="34" t="s">
        <v>3051</v>
      </c>
      <c r="N6" s="34" t="s">
        <v>3051</v>
      </c>
      <c r="O6" s="34" t="s">
        <v>3051</v>
      </c>
      <c r="P6" s="33"/>
      <c r="Q6" s="48" t="s">
        <v>3050</v>
      </c>
      <c r="R6" s="48" t="s">
        <v>3050</v>
      </c>
    </row>
    <row r="7" s="24" customFormat="1" ht="30" customHeight="1" spans="1:18">
      <c r="A7" s="30" t="s">
        <v>3048</v>
      </c>
      <c r="B7" s="30" t="s">
        <v>3048</v>
      </c>
      <c r="C7" s="33"/>
      <c r="D7" s="35" t="s">
        <v>3052</v>
      </c>
      <c r="E7" s="35" t="s">
        <v>3052</v>
      </c>
      <c r="F7" s="35" t="s">
        <v>3052</v>
      </c>
      <c r="G7" s="35" t="s">
        <v>3052</v>
      </c>
      <c r="H7" s="33"/>
      <c r="I7" s="35" t="s">
        <v>3052</v>
      </c>
      <c r="J7" s="35" t="s">
        <v>3052</v>
      </c>
      <c r="K7" s="35" t="s">
        <v>3052</v>
      </c>
      <c r="L7" s="35" t="s">
        <v>3052</v>
      </c>
      <c r="M7" s="35" t="s">
        <v>3052</v>
      </c>
      <c r="N7" s="35" t="s">
        <v>3052</v>
      </c>
      <c r="O7" s="35" t="s">
        <v>3052</v>
      </c>
      <c r="P7" s="33"/>
      <c r="Q7" s="48" t="s">
        <v>3050</v>
      </c>
      <c r="R7" s="48" t="s">
        <v>3050</v>
      </c>
    </row>
    <row r="8" s="24" customFormat="1" ht="30" customHeight="1" spans="1:18">
      <c r="A8" s="35" t="s">
        <v>3052</v>
      </c>
      <c r="B8" s="35" t="s">
        <v>3052</v>
      </c>
      <c r="C8" s="33"/>
      <c r="D8" s="35" t="s">
        <v>3052</v>
      </c>
      <c r="E8" s="35" t="s">
        <v>3052</v>
      </c>
      <c r="F8" s="35" t="s">
        <v>3052</v>
      </c>
      <c r="G8" s="35" t="s">
        <v>3052</v>
      </c>
      <c r="H8" s="33"/>
      <c r="I8" s="35" t="s">
        <v>3052</v>
      </c>
      <c r="J8" s="35" t="s">
        <v>3052</v>
      </c>
      <c r="K8" s="35" t="s">
        <v>3052</v>
      </c>
      <c r="L8" s="35" t="s">
        <v>3052</v>
      </c>
      <c r="M8" s="35" t="s">
        <v>3052</v>
      </c>
      <c r="N8" s="35" t="s">
        <v>3052</v>
      </c>
      <c r="O8" s="35" t="s">
        <v>3052</v>
      </c>
      <c r="P8" s="33"/>
      <c r="Q8" s="48" t="s">
        <v>3050</v>
      </c>
      <c r="R8" s="48" t="s">
        <v>3050</v>
      </c>
    </row>
    <row r="9" s="24" customFormat="1" ht="30" customHeight="1" spans="1:18">
      <c r="A9" s="35" t="s">
        <v>3052</v>
      </c>
      <c r="B9" s="35" t="s">
        <v>3052</v>
      </c>
      <c r="C9" s="33"/>
      <c r="D9" s="35" t="s">
        <v>3052</v>
      </c>
      <c r="E9" s="35" t="s">
        <v>3052</v>
      </c>
      <c r="F9" s="35" t="s">
        <v>3052</v>
      </c>
      <c r="G9" s="35" t="s">
        <v>3052</v>
      </c>
      <c r="H9" s="33"/>
      <c r="I9" s="44" t="s">
        <v>3053</v>
      </c>
      <c r="J9" s="45"/>
      <c r="K9" s="35" t="s">
        <v>3052</v>
      </c>
      <c r="L9" s="35" t="s">
        <v>3052</v>
      </c>
      <c r="M9" s="35" t="s">
        <v>3052</v>
      </c>
      <c r="N9" s="35" t="s">
        <v>3052</v>
      </c>
      <c r="O9" s="35" t="s">
        <v>3052</v>
      </c>
      <c r="P9" s="33"/>
      <c r="Q9" s="48" t="s">
        <v>3050</v>
      </c>
      <c r="R9" s="48" t="s">
        <v>3050</v>
      </c>
    </row>
    <row r="10" s="24" customFormat="1" ht="30" customHeight="1" spans="1:18">
      <c r="A10" s="35" t="s">
        <v>3052</v>
      </c>
      <c r="B10" s="35" t="s">
        <v>3052</v>
      </c>
      <c r="C10" s="33"/>
      <c r="D10" s="35" t="s">
        <v>3052</v>
      </c>
      <c r="E10" s="35" t="s">
        <v>3052</v>
      </c>
      <c r="F10" s="35" t="s">
        <v>3052</v>
      </c>
      <c r="G10" s="35" t="s">
        <v>3052</v>
      </c>
      <c r="H10" s="33"/>
      <c r="I10" s="35" t="s">
        <v>3052</v>
      </c>
      <c r="J10" s="35" t="s">
        <v>3052</v>
      </c>
      <c r="K10" s="35" t="s">
        <v>3052</v>
      </c>
      <c r="L10" s="35" t="s">
        <v>3052</v>
      </c>
      <c r="M10" s="35" t="s">
        <v>3052</v>
      </c>
      <c r="N10" s="35" t="s">
        <v>3052</v>
      </c>
      <c r="O10" s="35" t="s">
        <v>3052</v>
      </c>
      <c r="P10" s="33"/>
      <c r="Q10" s="48" t="s">
        <v>3050</v>
      </c>
      <c r="R10" s="48" t="s">
        <v>3050</v>
      </c>
    </row>
    <row r="11" s="24" customFormat="1" ht="30" customHeight="1" spans="1:18">
      <c r="A11" s="35" t="s">
        <v>3052</v>
      </c>
      <c r="B11" s="35" t="s">
        <v>3052</v>
      </c>
      <c r="C11" s="33"/>
      <c r="D11" s="35" t="s">
        <v>3052</v>
      </c>
      <c r="E11" s="35" t="s">
        <v>3052</v>
      </c>
      <c r="F11" s="35" t="s">
        <v>3052</v>
      </c>
      <c r="G11" s="35" t="s">
        <v>3052</v>
      </c>
      <c r="H11" s="33"/>
      <c r="I11" s="35" t="s">
        <v>3052</v>
      </c>
      <c r="J11" s="35" t="s">
        <v>3052</v>
      </c>
      <c r="K11" s="35" t="s">
        <v>3052</v>
      </c>
      <c r="L11" s="35" t="s">
        <v>3052</v>
      </c>
      <c r="M11" s="35" t="s">
        <v>3052</v>
      </c>
      <c r="N11" s="35" t="s">
        <v>3052</v>
      </c>
      <c r="O11" s="35" t="s">
        <v>3052</v>
      </c>
      <c r="P11" s="33"/>
      <c r="Q11" s="48" t="s">
        <v>3050</v>
      </c>
      <c r="R11" s="48" t="s">
        <v>3050</v>
      </c>
    </row>
    <row r="12" s="24" customFormat="1" ht="30" customHeight="1" spans="1:18">
      <c r="A12" s="35" t="s">
        <v>3052</v>
      </c>
      <c r="B12" s="35" t="s">
        <v>3052</v>
      </c>
      <c r="C12" s="36"/>
      <c r="D12" s="35" t="s">
        <v>3052</v>
      </c>
      <c r="E12" s="35" t="s">
        <v>3052</v>
      </c>
      <c r="F12" s="35" t="s">
        <v>3052</v>
      </c>
      <c r="G12" s="35" t="s">
        <v>3052</v>
      </c>
      <c r="H12" s="36"/>
      <c r="I12" s="35" t="s">
        <v>3052</v>
      </c>
      <c r="J12" s="35" t="s">
        <v>3052</v>
      </c>
      <c r="K12" s="35" t="s">
        <v>3052</v>
      </c>
      <c r="L12" s="35" t="s">
        <v>3052</v>
      </c>
      <c r="M12" s="35" t="s">
        <v>3052</v>
      </c>
      <c r="N12" s="35" t="s">
        <v>3052</v>
      </c>
      <c r="O12" s="35" t="s">
        <v>3052</v>
      </c>
      <c r="P12" s="36"/>
      <c r="Q12" s="48" t="s">
        <v>3050</v>
      </c>
      <c r="R12" s="48" t="s">
        <v>3050</v>
      </c>
    </row>
    <row r="13" s="24" customFormat="1" ht="60" customHeight="1" spans="1:18">
      <c r="A13" s="37" t="s">
        <v>2276</v>
      </c>
      <c r="B13" s="38"/>
      <c r="C13" s="38"/>
      <c r="D13" s="38"/>
      <c r="E13" s="38"/>
      <c r="F13" s="38"/>
      <c r="G13" s="38"/>
      <c r="H13" s="38"/>
      <c r="I13" s="38"/>
      <c r="J13" s="38"/>
      <c r="K13" s="38"/>
      <c r="L13" s="38"/>
      <c r="M13" s="38"/>
      <c r="N13" s="38"/>
      <c r="O13" s="38"/>
      <c r="P13" s="38"/>
      <c r="Q13" s="38"/>
      <c r="R13" s="49"/>
    </row>
    <row r="14" s="24" customFormat="1" ht="60" customHeight="1" spans="1:18">
      <c r="A14" s="39" t="s">
        <v>3054</v>
      </c>
      <c r="B14" s="40"/>
      <c r="C14" s="41"/>
      <c r="D14" s="42" t="s">
        <v>3055</v>
      </c>
      <c r="E14" s="42"/>
      <c r="F14" s="42"/>
      <c r="G14" s="42"/>
      <c r="H14" s="42"/>
      <c r="I14" s="42"/>
      <c r="J14" s="42"/>
      <c r="K14" s="42"/>
      <c r="L14" s="42"/>
      <c r="M14" s="42"/>
      <c r="N14" s="42"/>
      <c r="O14" s="42"/>
      <c r="P14" s="39" t="s">
        <v>3054</v>
      </c>
      <c r="Q14" s="40"/>
      <c r="R14" s="41"/>
    </row>
  </sheetData>
  <mergeCells count="12">
    <mergeCell ref="A1:R1"/>
    <mergeCell ref="A3:C3"/>
    <mergeCell ref="D3:O3"/>
    <mergeCell ref="P3:R3"/>
    <mergeCell ref="I9:J9"/>
    <mergeCell ref="A13:R13"/>
    <mergeCell ref="A14:C14"/>
    <mergeCell ref="D14:O14"/>
    <mergeCell ref="P14:R14"/>
    <mergeCell ref="C4:C12"/>
    <mergeCell ref="H4:H12"/>
    <mergeCell ref="P4:P12"/>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7"/>
  <sheetViews>
    <sheetView tabSelected="1" zoomScale="54" zoomScaleNormal="54" workbookViewId="0">
      <selection activeCell="L5" sqref="L5"/>
    </sheetView>
  </sheetViews>
  <sheetFormatPr defaultColWidth="9" defaultRowHeight="16.8"/>
  <cols>
    <col min="1" max="1" width="14.625" style="1" customWidth="1"/>
    <col min="2" max="2" width="23.625" style="1" customWidth="1"/>
    <col min="3" max="3" width="14" style="1" customWidth="1"/>
    <col min="4" max="6" width="11.375" style="1" customWidth="1"/>
    <col min="7" max="8" width="10.875" style="1" customWidth="1"/>
    <col min="9" max="9" width="13" style="1" customWidth="1"/>
    <col min="10" max="10" width="15.375" style="1" customWidth="1"/>
    <col min="11" max="11" width="10.25" style="1" customWidth="1"/>
    <col min="12" max="12" width="15.375" style="1" customWidth="1"/>
    <col min="13" max="13" width="13.375" style="1" customWidth="1"/>
    <col min="14" max="14" width="22.25" style="1" customWidth="1"/>
    <col min="15" max="15" width="29.125" style="1" customWidth="1"/>
    <col min="16" max="16" width="28.375" style="1" customWidth="1"/>
    <col min="17" max="16384" width="9" style="1"/>
  </cols>
  <sheetData>
    <row r="1" s="1" customFormat="1" ht="57.75" customHeight="1" spans="1:16">
      <c r="A1" s="3"/>
      <c r="B1" s="4" t="s">
        <v>3056</v>
      </c>
      <c r="C1" s="4"/>
      <c r="D1" s="4"/>
      <c r="E1" s="4"/>
      <c r="F1" s="4"/>
      <c r="G1" s="4"/>
      <c r="H1" s="4"/>
      <c r="I1" s="4"/>
      <c r="J1" s="4"/>
      <c r="K1" s="4"/>
      <c r="L1" s="4"/>
      <c r="M1" s="4"/>
      <c r="N1" s="4"/>
      <c r="O1" s="4"/>
      <c r="P1" s="4"/>
    </row>
    <row r="2" s="2" customFormat="1" ht="36.75" customHeight="1" spans="1:35">
      <c r="A2" s="5" t="s">
        <v>3057</v>
      </c>
      <c r="B2" s="5" t="s">
        <v>3058</v>
      </c>
      <c r="C2" s="5" t="s">
        <v>3059</v>
      </c>
      <c r="D2" s="5" t="s">
        <v>3060</v>
      </c>
      <c r="E2" s="5" t="s">
        <v>3061</v>
      </c>
      <c r="F2" s="5" t="s">
        <v>3062</v>
      </c>
      <c r="G2" s="5" t="s">
        <v>620</v>
      </c>
      <c r="H2" s="5" t="s">
        <v>3063</v>
      </c>
      <c r="I2" s="5" t="s">
        <v>3064</v>
      </c>
      <c r="J2" s="5" t="s">
        <v>3065</v>
      </c>
      <c r="K2" s="5" t="s">
        <v>3066</v>
      </c>
      <c r="L2" s="5" t="s">
        <v>3067</v>
      </c>
      <c r="M2" s="5" t="s">
        <v>3068</v>
      </c>
      <c r="N2" s="5" t="s">
        <v>3069</v>
      </c>
      <c r="O2" s="5" t="s">
        <v>3070</v>
      </c>
      <c r="P2" s="17" t="s">
        <v>3071</v>
      </c>
      <c r="Q2" s="1"/>
      <c r="R2" s="1"/>
      <c r="S2" s="1"/>
      <c r="T2" s="1"/>
      <c r="U2" s="1"/>
      <c r="V2" s="1"/>
      <c r="W2" s="1"/>
      <c r="X2" s="1"/>
      <c r="Y2" s="1"/>
      <c r="Z2" s="1"/>
      <c r="AA2" s="1"/>
      <c r="AB2" s="1"/>
      <c r="AC2" s="1"/>
      <c r="AD2" s="1"/>
      <c r="AE2" s="1"/>
      <c r="AF2" s="1"/>
      <c r="AG2" s="1"/>
      <c r="AH2" s="1"/>
      <c r="AI2" s="1"/>
    </row>
    <row r="3" s="1" customFormat="1" ht="106.5" customHeight="1" spans="1:16">
      <c r="A3" s="6" t="s">
        <v>3072</v>
      </c>
      <c r="B3" s="7" t="s">
        <v>3073</v>
      </c>
      <c r="C3" s="7" t="s">
        <v>3074</v>
      </c>
      <c r="D3" s="8">
        <v>65</v>
      </c>
      <c r="E3" s="8">
        <v>100</v>
      </c>
      <c r="F3" s="7" t="s">
        <v>3074</v>
      </c>
      <c r="G3" s="7">
        <v>1</v>
      </c>
      <c r="H3" s="7" t="s">
        <v>3075</v>
      </c>
      <c r="I3" s="7" t="s">
        <v>3076</v>
      </c>
      <c r="J3" s="7"/>
      <c r="K3" s="8"/>
      <c r="L3" s="8"/>
      <c r="M3" s="18"/>
      <c r="N3" s="18"/>
      <c r="O3" s="18"/>
      <c r="P3" s="7"/>
    </row>
    <row r="4" s="1" customFormat="1" ht="101.25" customHeight="1" spans="1:16">
      <c r="A4" s="9"/>
      <c r="B4" s="7" t="s">
        <v>3073</v>
      </c>
      <c r="C4" s="7" t="s">
        <v>3074</v>
      </c>
      <c r="D4" s="8">
        <v>125</v>
      </c>
      <c r="E4" s="8">
        <v>50</v>
      </c>
      <c r="F4" s="7" t="s">
        <v>3074</v>
      </c>
      <c r="G4" s="7">
        <v>1</v>
      </c>
      <c r="H4" s="7" t="s">
        <v>3075</v>
      </c>
      <c r="I4" s="7" t="s">
        <v>3076</v>
      </c>
      <c r="J4" s="7"/>
      <c r="K4" s="8"/>
      <c r="L4" s="8"/>
      <c r="M4" s="18"/>
      <c r="N4" s="18"/>
      <c r="O4" s="18"/>
      <c r="P4" s="19"/>
    </row>
    <row r="5" s="1" customFormat="1" ht="87.75" customHeight="1" spans="1:18">
      <c r="A5" s="9"/>
      <c r="B5" s="7" t="s">
        <v>3073</v>
      </c>
      <c r="C5" s="7" t="s">
        <v>3077</v>
      </c>
      <c r="D5" s="8">
        <v>34</v>
      </c>
      <c r="E5" s="8">
        <v>123.5</v>
      </c>
      <c r="F5" s="7" t="s">
        <v>3078</v>
      </c>
      <c r="G5" s="7">
        <v>1</v>
      </c>
      <c r="H5" s="7" t="s">
        <v>3075</v>
      </c>
      <c r="I5" s="7" t="s">
        <v>3076</v>
      </c>
      <c r="J5" s="7"/>
      <c r="K5" s="8"/>
      <c r="L5" s="8"/>
      <c r="M5" s="18"/>
      <c r="N5" s="18"/>
      <c r="O5" s="18"/>
      <c r="P5" s="7"/>
      <c r="Q5" s="1"/>
      <c r="R5" s="22"/>
    </row>
    <row r="6" s="1" customFormat="1" ht="90.75" customHeight="1" spans="1:16">
      <c r="A6" s="9"/>
      <c r="B6" s="7" t="s">
        <v>3073</v>
      </c>
      <c r="C6" s="7" t="s">
        <v>3077</v>
      </c>
      <c r="D6" s="8">
        <v>34</v>
      </c>
      <c r="E6" s="8">
        <v>97.5</v>
      </c>
      <c r="F6" s="7" t="s">
        <v>3078</v>
      </c>
      <c r="G6" s="14">
        <v>1</v>
      </c>
      <c r="H6" s="7" t="s">
        <v>3075</v>
      </c>
      <c r="I6" s="7" t="s">
        <v>3076</v>
      </c>
      <c r="J6" s="7"/>
      <c r="K6" s="16"/>
      <c r="L6" s="16"/>
      <c r="M6" s="20"/>
      <c r="N6" s="20"/>
      <c r="O6" s="21"/>
      <c r="P6" s="19"/>
    </row>
    <row r="7" s="1" customFormat="1" ht="87" customHeight="1" spans="1:16">
      <c r="A7" s="9"/>
      <c r="B7" s="7" t="s">
        <v>3073</v>
      </c>
      <c r="C7" s="7" t="s">
        <v>3077</v>
      </c>
      <c r="D7" s="8">
        <v>35</v>
      </c>
      <c r="E7" s="8">
        <v>140</v>
      </c>
      <c r="F7" s="7" t="s">
        <v>3078</v>
      </c>
      <c r="G7" s="14">
        <v>1</v>
      </c>
      <c r="H7" s="7" t="s">
        <v>3075</v>
      </c>
      <c r="I7" s="7" t="s">
        <v>3076</v>
      </c>
      <c r="J7" s="7"/>
      <c r="K7" s="8"/>
      <c r="L7" s="7"/>
      <c r="M7" s="18"/>
      <c r="N7" s="15"/>
      <c r="O7" s="15"/>
      <c r="P7" s="7"/>
    </row>
    <row r="8" s="1" customFormat="1" ht="99" customHeight="1" spans="1:16">
      <c r="A8" s="9"/>
      <c r="B8" s="7" t="s">
        <v>3073</v>
      </c>
      <c r="C8" s="7" t="s">
        <v>3079</v>
      </c>
      <c r="D8" s="8">
        <v>48</v>
      </c>
      <c r="E8" s="8">
        <v>120</v>
      </c>
      <c r="F8" s="7" t="s">
        <v>3078</v>
      </c>
      <c r="G8" s="14">
        <v>1</v>
      </c>
      <c r="H8" s="7" t="s">
        <v>3075</v>
      </c>
      <c r="I8" s="7" t="s">
        <v>3076</v>
      </c>
      <c r="J8" s="7"/>
      <c r="K8" s="8"/>
      <c r="L8" s="7"/>
      <c r="M8" s="18"/>
      <c r="N8" s="15"/>
      <c r="O8" s="15"/>
      <c r="P8" s="7"/>
    </row>
    <row r="9" s="1" customFormat="1" ht="99" customHeight="1" spans="1:16">
      <c r="A9" s="9"/>
      <c r="B9" s="7" t="s">
        <v>3073</v>
      </c>
      <c r="C9" s="7" t="s">
        <v>3077</v>
      </c>
      <c r="D9" s="8">
        <v>35</v>
      </c>
      <c r="E9" s="8">
        <v>96.5</v>
      </c>
      <c r="F9" s="7" t="s">
        <v>3078</v>
      </c>
      <c r="G9" s="14">
        <v>1</v>
      </c>
      <c r="H9" s="7" t="s">
        <v>3075</v>
      </c>
      <c r="I9" s="7" t="s">
        <v>3064</v>
      </c>
      <c r="J9" s="7"/>
      <c r="K9" s="8"/>
      <c r="L9" s="7"/>
      <c r="M9" s="18"/>
      <c r="N9" s="15"/>
      <c r="O9" s="15"/>
      <c r="P9" s="7"/>
    </row>
    <row r="10" s="1" customFormat="1" ht="99" customHeight="1" spans="1:16">
      <c r="A10" s="9"/>
      <c r="B10" s="7" t="s">
        <v>3073</v>
      </c>
      <c r="C10" s="7" t="s">
        <v>3077</v>
      </c>
      <c r="D10" s="8">
        <v>38</v>
      </c>
      <c r="E10" s="8">
        <v>128</v>
      </c>
      <c r="F10" s="7" t="s">
        <v>3078</v>
      </c>
      <c r="G10" s="14">
        <v>1</v>
      </c>
      <c r="H10" s="7" t="s">
        <v>3075</v>
      </c>
      <c r="I10" s="7" t="s">
        <v>3064</v>
      </c>
      <c r="J10" s="7"/>
      <c r="K10" s="8"/>
      <c r="L10" s="7"/>
      <c r="M10" s="18"/>
      <c r="N10" s="15"/>
      <c r="O10" s="15"/>
      <c r="P10" s="7"/>
    </row>
    <row r="11" s="1" customFormat="1" ht="78" customHeight="1" spans="1:16">
      <c r="A11" s="9"/>
      <c r="B11" s="7"/>
      <c r="C11" s="7"/>
      <c r="D11" s="8"/>
      <c r="E11" s="8"/>
      <c r="F11" s="7"/>
      <c r="G11" s="15"/>
      <c r="H11" s="15"/>
      <c r="I11" s="15"/>
      <c r="J11" s="7"/>
      <c r="K11" s="8"/>
      <c r="L11" s="7"/>
      <c r="M11" s="18"/>
      <c r="N11" s="15"/>
      <c r="O11" s="15"/>
      <c r="P11" s="7"/>
    </row>
    <row r="12" s="1" customFormat="1" ht="48" customHeight="1" spans="1:16">
      <c r="A12" s="10"/>
      <c r="B12" s="7"/>
      <c r="C12" s="7"/>
      <c r="D12" s="8"/>
      <c r="E12" s="8"/>
      <c r="F12" s="7"/>
      <c r="G12" s="15"/>
      <c r="H12" s="15"/>
      <c r="I12" s="15"/>
      <c r="J12" s="7"/>
      <c r="K12" s="8"/>
      <c r="L12" s="7"/>
      <c r="M12" s="18"/>
      <c r="N12" s="15"/>
      <c r="O12" s="15"/>
      <c r="P12" s="7"/>
    </row>
    <row r="13" s="1" customFormat="1" ht="24" customHeight="1" spans="11:13">
      <c r="K13" s="13"/>
      <c r="L13" s="1"/>
      <c r="M13" s="13"/>
    </row>
    <row r="14" s="1" customFormat="1" ht="24.75" customHeight="1" spans="1:16">
      <c r="A14" s="11" t="s">
        <v>3080</v>
      </c>
      <c r="B14" s="12"/>
      <c r="C14" s="12"/>
      <c r="D14" s="12"/>
      <c r="E14" s="12"/>
      <c r="F14" s="12"/>
      <c r="G14" s="12"/>
      <c r="H14" s="12"/>
      <c r="I14" s="12"/>
      <c r="J14" s="12"/>
      <c r="K14" s="12"/>
      <c r="L14" s="12"/>
      <c r="M14" s="12"/>
      <c r="N14" s="12"/>
      <c r="O14" s="12"/>
      <c r="P14" s="12"/>
    </row>
    <row r="15" s="1" customFormat="1" ht="21.75" customHeight="1" spans="1:16">
      <c r="A15" s="12"/>
      <c r="B15" s="12"/>
      <c r="C15" s="12"/>
      <c r="D15" s="12"/>
      <c r="E15" s="12"/>
      <c r="F15" s="12"/>
      <c r="G15" s="12"/>
      <c r="H15" s="12"/>
      <c r="I15" s="12"/>
      <c r="J15" s="12"/>
      <c r="K15" s="12"/>
      <c r="L15" s="12"/>
      <c r="M15" s="12"/>
      <c r="N15" s="12"/>
      <c r="O15" s="12"/>
      <c r="P15" s="12"/>
    </row>
    <row r="16" s="1" customFormat="1" ht="24.75" customHeight="1" spans="1:16">
      <c r="A16" s="12"/>
      <c r="B16" s="12"/>
      <c r="C16" s="12"/>
      <c r="D16" s="12"/>
      <c r="E16" s="12"/>
      <c r="F16" s="12"/>
      <c r="G16" s="12"/>
      <c r="H16" s="12"/>
      <c r="I16" s="12"/>
      <c r="J16" s="12"/>
      <c r="K16" s="12"/>
      <c r="L16" s="12"/>
      <c r="M16" s="12"/>
      <c r="N16" s="12"/>
      <c r="O16" s="12"/>
      <c r="P16" s="12"/>
    </row>
    <row r="17" s="1" customFormat="1" ht="17.6" spans="2:13">
      <c r="B17" s="13"/>
      <c r="C17" s="13"/>
      <c r="D17" s="13"/>
      <c r="E17" s="13"/>
      <c r="F17" s="13"/>
      <c r="G17" s="13"/>
      <c r="H17" s="13"/>
      <c r="I17" s="13"/>
      <c r="J17" s="13"/>
      <c r="K17" s="13"/>
      <c r="L17" s="1"/>
      <c r="M17" s="13"/>
    </row>
  </sheetData>
  <mergeCells count="3">
    <mergeCell ref="B1:P1"/>
    <mergeCell ref="A3:A12"/>
    <mergeCell ref="A14:P1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26</vt:i4>
      </vt:variant>
    </vt:vector>
  </HeadingPairs>
  <TitlesOfParts>
    <vt:vector size="26" baseType="lpstr">
      <vt:lpstr>1、活动报价</vt:lpstr>
      <vt:lpstr>2、活动嘉宾彩排表（通用版）</vt:lpstr>
      <vt:lpstr>3、策划团队内部撰稿表</vt:lpstr>
      <vt:lpstr>4、活动场地选址检查流程表（通用版）</vt:lpstr>
      <vt:lpstr>5、活动物料设计尺寸表</vt:lpstr>
      <vt:lpstr>6、活动搭建工程现场验收清单</vt:lpstr>
      <vt:lpstr>7、人员支持配置表</vt:lpstr>
      <vt:lpstr>8、活动费用计划与实际对比分析表</vt:lpstr>
      <vt:lpstr>9、活动整体筹备进度表</vt:lpstr>
      <vt:lpstr>10、活动重要嘉宾管理表</vt:lpstr>
      <vt:lpstr>11、礼仪表</vt:lpstr>
      <vt:lpstr> 12、活动人员现场联系表</vt:lpstr>
      <vt:lpstr>13、活动流程技术表</vt:lpstr>
      <vt:lpstr>14、活动策划-年度合作基础物料报价表</vt:lpstr>
      <vt:lpstr>15、签到表</vt:lpstr>
      <vt:lpstr>16、区域合作权益回报</vt:lpstr>
      <vt:lpstr>17、设备清单（通用版）</vt:lpstr>
      <vt:lpstr>18、活动摄影师培训表（通用版）</vt:lpstr>
      <vt:lpstr>19、活动现场危机紧急处理表</vt:lpstr>
      <vt:lpstr>20、活动策划-物料道具规划</vt:lpstr>
      <vt:lpstr>21、活动＋设计&amp;整体物料＋时间进度表</vt:lpstr>
      <vt:lpstr>22、活动嘉宾行程安排表</vt:lpstr>
      <vt:lpstr>23、活动意见反馈表</vt:lpstr>
      <vt:lpstr>24、活动分工及现场执行表</vt:lpstr>
      <vt:lpstr>25、活动嘉宾座位表</vt:lpstr>
      <vt:lpstr>26、POP下单模板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hardaway</dc:creator>
  <cp:lastModifiedBy>阿勒阿拉</cp:lastModifiedBy>
  <dcterms:created xsi:type="dcterms:W3CDTF">2011-04-11T13:51:11Z</dcterms:created>
  <cp:lastPrinted>2015-01-27T10:47:37Z</cp:lastPrinted>
  <dcterms:modified xsi:type="dcterms:W3CDTF">2024-01-11T01:01:16Z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2052-6.3.0.8471</vt:lpwstr>
  </property>
  <property fmtid="{D5CDD505-2E9C-101B-9397-08002B2CF9AE}" pid="3" name="ICV">
    <vt:lpwstr>26B816A9C6824E375CCD9E65B1FD871E_43</vt:lpwstr>
  </property>
</Properties>
</file>