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3"/>
  <c r="M7"/>
  <c r="K7"/>
  <c r="L7"/>
  <c r="H39" i="1"/>
  <c r="J38"/>
</calcChain>
</file>

<file path=xl/sharedStrings.xml><?xml version="1.0" encoding="utf-8"?>
<sst xmlns="http://schemas.openxmlformats.org/spreadsheetml/2006/main" count="94" uniqueCount="58">
  <si>
    <t>平台：</t>
    <phoneticPr fontId="1" type="noConversion"/>
  </si>
  <si>
    <t>手机端</t>
    <phoneticPr fontId="1" type="noConversion"/>
  </si>
  <si>
    <t>爵位等级：</t>
    <phoneticPr fontId="1" type="noConversion"/>
  </si>
  <si>
    <t>一级会员</t>
    <phoneticPr fontId="1" type="noConversion"/>
  </si>
  <si>
    <t>二级会员</t>
    <phoneticPr fontId="1" type="noConversion"/>
  </si>
  <si>
    <t>三级会员</t>
    <phoneticPr fontId="1" type="noConversion"/>
  </si>
  <si>
    <t>四级会员</t>
    <phoneticPr fontId="1" type="noConversion"/>
  </si>
  <si>
    <t>五级会员</t>
    <phoneticPr fontId="1" type="noConversion"/>
  </si>
  <si>
    <t>卡号：</t>
    <phoneticPr fontId="1" type="noConversion"/>
  </si>
  <si>
    <t>元</t>
    <phoneticPr fontId="1" type="noConversion"/>
  </si>
  <si>
    <t>卡号生成：</t>
    <phoneticPr fontId="1" type="noConversion"/>
  </si>
  <si>
    <t>用户查询操作：</t>
    <phoneticPr fontId="1" type="noConversion"/>
  </si>
  <si>
    <t>余额查询</t>
    <phoneticPr fontId="1" type="noConversion"/>
  </si>
  <si>
    <t>卡类型：</t>
    <phoneticPr fontId="1" type="noConversion"/>
  </si>
  <si>
    <t>商品名称：</t>
    <phoneticPr fontId="1" type="noConversion"/>
  </si>
  <si>
    <t>总余额：</t>
    <phoneticPr fontId="1" type="noConversion"/>
  </si>
  <si>
    <t>发货日期：</t>
    <phoneticPr fontId="1" type="noConversion"/>
  </si>
  <si>
    <t>已发：</t>
    <phoneticPr fontId="1" type="noConversion"/>
  </si>
  <si>
    <t>剩余：</t>
    <phoneticPr fontId="1" type="noConversion"/>
  </si>
  <si>
    <t>收货地址</t>
    <phoneticPr fontId="1" type="noConversion"/>
  </si>
  <si>
    <t>①扫二维码</t>
    <phoneticPr fontId="1" type="noConversion"/>
  </si>
  <si>
    <t>注：不同爵位等级享受不同折扣价</t>
  </si>
  <si>
    <t>查询历史记录</t>
    <phoneticPr fontId="1" type="noConversion"/>
  </si>
  <si>
    <t>日期</t>
    <phoneticPr fontId="1" type="noConversion"/>
  </si>
  <si>
    <t>序号</t>
    <phoneticPr fontId="1" type="noConversion"/>
  </si>
  <si>
    <t>资料修改</t>
    <phoneticPr fontId="1" type="noConversion"/>
  </si>
  <si>
    <t>后台管理操作</t>
    <phoneticPr fontId="1" type="noConversion"/>
  </si>
  <si>
    <t>查询订单</t>
    <phoneticPr fontId="1" type="noConversion"/>
  </si>
  <si>
    <t>订单导出</t>
    <phoneticPr fontId="1" type="noConversion"/>
  </si>
  <si>
    <t>订单可以导出exc.</t>
    <phoneticPr fontId="1" type="noConversion"/>
  </si>
  <si>
    <t>发货短信通知</t>
    <phoneticPr fontId="1" type="noConversion"/>
  </si>
  <si>
    <t>发货短信通知购买者。已经发货通知。</t>
    <phoneticPr fontId="1" type="noConversion"/>
  </si>
  <si>
    <t>②激活实体卡</t>
    <phoneticPr fontId="1" type="noConversion"/>
  </si>
  <si>
    <t>可以修改：电话号码，收货地址，发货日期。</t>
    <phoneticPr fontId="1" type="noConversion"/>
  </si>
  <si>
    <t>卡号长度8位数：开头年四位，第五位表示卡种类（1季卡，2年卡），后面3位随机生成。</t>
    <phoneticPr fontId="1" type="noConversion"/>
  </si>
  <si>
    <t>用户点击【余额查询】按钮，出现如下列表</t>
    <phoneticPr fontId="1" type="noConversion"/>
  </si>
  <si>
    <t>用户点击【查询历史记录】按钮，出现如下列表</t>
    <phoneticPr fontId="1" type="noConversion"/>
  </si>
  <si>
    <t>后台管理者，可以根据用户id，或者发货状态，查询订单</t>
    <phoneticPr fontId="1" type="noConversion"/>
  </si>
  <si>
    <t>用户购买年卡</t>
    <phoneticPr fontId="1" type="noConversion"/>
  </si>
  <si>
    <t>关注公众号，进入公众号，有一个按钮【激活卡】，点击【激活卡】，出现一个页面需要填写：姓名，电话，卡号，激活码，发货日期，收货地址。</t>
    <phoneticPr fontId="1" type="noConversion"/>
  </si>
  <si>
    <t>注：可以参考公众号【圣上一品】，【圣上一品】帮助文档：http://mp.weixin.qq.com/s?__biz=MzAxMTY1MjE1MQ==&amp;mid=400871148&amp;idx=1&amp;sn=10b84aa5d88f5c9c311bfefd491934d7&amp;scene=18#wechat_redirect</t>
    <phoneticPr fontId="1" type="noConversion"/>
  </si>
  <si>
    <t>扫二维码，购买虚拟卡。（类似咱们商城购物），微信支付完成，在数据库插入用户卡号。用户可以在余额查询看到自己卡号。</t>
    <phoneticPr fontId="1" type="noConversion"/>
  </si>
  <si>
    <t>审核</t>
    <phoneticPr fontId="1" type="noConversion"/>
  </si>
  <si>
    <t>农业银行 罗继安 6228481389202194276 湖南省赫山支行</t>
  </si>
  <si>
    <t>null</t>
  </si>
  <si>
    <t>ylopulyfx8</t>
  </si>
  <si>
    <t>WD2016082664188</t>
  </si>
  <si>
    <t>WD2016082233776</t>
  </si>
  <si>
    <t>WD2016082032439</t>
  </si>
  <si>
    <t>WD2016080304164</t>
  </si>
  <si>
    <t>WD2016090416510</t>
  </si>
  <si>
    <t>推荐分红</t>
    <phoneticPr fontId="1" type="noConversion"/>
  </si>
  <si>
    <t>公益基金</t>
    <phoneticPr fontId="1" type="noConversion"/>
  </si>
  <si>
    <t>金种子</t>
    <phoneticPr fontId="1" type="noConversion"/>
  </si>
  <si>
    <t>购物币</t>
    <phoneticPr fontId="1" type="noConversion"/>
  </si>
  <si>
    <t>福利奖</t>
  </si>
  <si>
    <t>管理奖</t>
  </si>
  <si>
    <t>参考微信号:圣上一品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</si>
</sst>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3C3A3A"/>
      <name val="新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新宋体"/>
      <family val="3"/>
      <charset val="134"/>
    </font>
    <font>
      <i/>
      <sz val="9"/>
      <color rgb="FFE5E5E5"/>
      <name val="微软雅黑"/>
      <family val="2"/>
      <charset val="134"/>
    </font>
    <font>
      <sz val="9"/>
      <color rgb="FF3C3A3A"/>
      <name val="微软雅黑"/>
      <family val="2"/>
      <charset val="134"/>
    </font>
    <font>
      <sz val="10"/>
      <color rgb="FF3C3A3A"/>
      <name val="新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BAD5C1"/>
        <bgColor indexed="64"/>
      </patternFill>
    </fill>
    <fill>
      <patternFill patternType="solid">
        <fgColor rgb="FFE2EFF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EDEDED"/>
      </bottom>
      <diagonal/>
    </border>
    <border>
      <left/>
      <right/>
      <top/>
      <bottom style="medium">
        <color rgb="FFE2EFF8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E2EFF8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4" fillId="4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4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right" vertical="top"/>
    </xf>
    <xf numFmtId="0" fontId="4" fillId="5" borderId="2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right" vertical="top"/>
    </xf>
    <xf numFmtId="0" fontId="5" fillId="5" borderId="2" xfId="0" applyFont="1" applyFill="1" applyBorder="1" applyAlignment="1">
      <alignment horizontal="right" vertical="top"/>
    </xf>
    <xf numFmtId="0" fontId="5" fillId="5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right" vertical="top"/>
    </xf>
    <xf numFmtId="0" fontId="5" fillId="4" borderId="2" xfId="0" applyFont="1" applyFill="1" applyBorder="1" applyAlignment="1">
      <alignment horizontal="right" vertical="top"/>
    </xf>
    <xf numFmtId="0" fontId="3" fillId="5" borderId="3" xfId="0" applyFont="1" applyFill="1" applyBorder="1" applyAlignment="1">
      <alignment horizontal="right" vertical="top"/>
    </xf>
    <xf numFmtId="0" fontId="4" fillId="5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right" vertical="top"/>
    </xf>
    <xf numFmtId="0" fontId="5" fillId="5" borderId="3" xfId="0" applyFont="1" applyFill="1" applyBorder="1" applyAlignment="1">
      <alignment horizontal="right" vertical="top"/>
    </xf>
    <xf numFmtId="0" fontId="5" fillId="5" borderId="3" xfId="0" applyFont="1" applyFill="1" applyBorder="1" applyAlignment="1">
      <alignment horizontal="left" vertical="top"/>
    </xf>
    <xf numFmtId="0" fontId="6" fillId="6" borderId="3" xfId="0" applyFont="1" applyFill="1" applyBorder="1" applyAlignment="1">
      <alignment horizontal="right" vertical="top"/>
    </xf>
    <xf numFmtId="0" fontId="7" fillId="6" borderId="3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right" vertical="top"/>
    </xf>
    <xf numFmtId="0" fontId="5" fillId="6" borderId="3" xfId="0" applyFont="1" applyFill="1" applyBorder="1" applyAlignment="1">
      <alignment horizontal="right" vertical="top"/>
    </xf>
    <xf numFmtId="0" fontId="6" fillId="6" borderId="3" xfId="0" applyFont="1" applyFill="1" applyBorder="1" applyAlignment="1">
      <alignment vertical="top" wrapText="1"/>
    </xf>
    <xf numFmtId="0" fontId="0" fillId="4" borderId="4" xfId="0" applyFill="1" applyBorder="1">
      <alignment vertical="center"/>
    </xf>
    <xf numFmtId="0" fontId="3" fillId="4" borderId="3" xfId="0" applyFont="1" applyFill="1" applyBorder="1" applyAlignment="1">
      <alignment horizontal="right" vertical="top"/>
    </xf>
    <xf numFmtId="0" fontId="4" fillId="4" borderId="3" xfId="0" applyFont="1" applyFill="1" applyBorder="1" applyAlignment="1">
      <alignment horizontal="right" vertical="top"/>
    </xf>
    <xf numFmtId="0" fontId="4" fillId="4" borderId="3" xfId="0" applyFont="1" applyFill="1" applyBorder="1" applyAlignment="1">
      <alignment horizontal="left" vertical="top"/>
    </xf>
    <xf numFmtId="0" fontId="3" fillId="7" borderId="3" xfId="0" applyFont="1" applyFill="1" applyBorder="1" applyAlignment="1">
      <alignment horizontal="right" vertical="top"/>
    </xf>
    <xf numFmtId="0" fontId="4" fillId="7" borderId="3" xfId="0" applyFont="1" applyFill="1" applyBorder="1" applyAlignment="1">
      <alignment horizontal="right" vertical="top"/>
    </xf>
    <xf numFmtId="0" fontId="4" fillId="7" borderId="3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right" vertical="top"/>
    </xf>
    <xf numFmtId="0" fontId="6" fillId="6" borderId="5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9"/>
  <sheetViews>
    <sheetView tabSelected="1" topLeftCell="A28" workbookViewId="0">
      <selection activeCell="A49" sqref="A49"/>
    </sheetView>
  </sheetViews>
  <sheetFormatPr defaultRowHeight="13.5"/>
  <cols>
    <col min="1" max="1" width="29.875" customWidth="1"/>
    <col min="2" max="2" width="20.25" customWidth="1"/>
    <col min="3" max="3" width="9" style="1"/>
  </cols>
  <sheetData>
    <row r="2" spans="1:4">
      <c r="A2" s="2" t="s">
        <v>0</v>
      </c>
      <c r="B2" t="s">
        <v>1</v>
      </c>
    </row>
    <row r="4" spans="1:4">
      <c r="A4" s="2" t="s">
        <v>2</v>
      </c>
      <c r="B4" t="s">
        <v>3</v>
      </c>
      <c r="C4" s="1">
        <v>99</v>
      </c>
      <c r="D4" t="s">
        <v>9</v>
      </c>
    </row>
    <row r="5" spans="1:4">
      <c r="A5" s="3"/>
      <c r="B5" t="s">
        <v>4</v>
      </c>
      <c r="C5" s="1">
        <v>999</v>
      </c>
      <c r="D5" t="s">
        <v>9</v>
      </c>
    </row>
    <row r="6" spans="1:4">
      <c r="B6" t="s">
        <v>5</v>
      </c>
      <c r="C6" s="1">
        <v>4999</v>
      </c>
      <c r="D6" t="s">
        <v>9</v>
      </c>
    </row>
    <row r="7" spans="1:4">
      <c r="B7" t="s">
        <v>6</v>
      </c>
      <c r="C7" s="1">
        <v>9999</v>
      </c>
      <c r="D7" t="s">
        <v>9</v>
      </c>
    </row>
    <row r="8" spans="1:4">
      <c r="B8" t="s">
        <v>7</v>
      </c>
      <c r="C8" s="1">
        <v>19999</v>
      </c>
      <c r="D8" t="s">
        <v>9</v>
      </c>
    </row>
    <row r="9" spans="1:4">
      <c r="B9" t="s">
        <v>21</v>
      </c>
    </row>
    <row r="11" spans="1:4">
      <c r="A11" s="2" t="s">
        <v>10</v>
      </c>
      <c r="B11" t="s">
        <v>34</v>
      </c>
    </row>
    <row r="14" spans="1:4">
      <c r="A14" s="2" t="s">
        <v>38</v>
      </c>
    </row>
    <row r="16" spans="1:4">
      <c r="A16" s="1" t="s">
        <v>20</v>
      </c>
      <c r="B16" t="s">
        <v>41</v>
      </c>
      <c r="C16"/>
    </row>
    <row r="17" spans="1:15">
      <c r="A17" s="1" t="s">
        <v>32</v>
      </c>
      <c r="B17" t="s">
        <v>39</v>
      </c>
      <c r="C17"/>
      <c r="O17" s="2" t="s">
        <v>42</v>
      </c>
    </row>
    <row r="18" spans="1:15">
      <c r="B18" t="s">
        <v>40</v>
      </c>
    </row>
    <row r="20" spans="1:15">
      <c r="A20" s="2" t="s">
        <v>11</v>
      </c>
    </row>
    <row r="21" spans="1:15">
      <c r="B21" t="s">
        <v>35</v>
      </c>
    </row>
    <row r="22" spans="1:15">
      <c r="A22" t="s">
        <v>12</v>
      </c>
      <c r="B22" s="5" t="s">
        <v>13</v>
      </c>
      <c r="C22" s="6"/>
    </row>
    <row r="23" spans="1:15">
      <c r="B23" s="5" t="s">
        <v>8</v>
      </c>
      <c r="C23" s="6"/>
    </row>
    <row r="24" spans="1:15">
      <c r="B24" s="5" t="s">
        <v>14</v>
      </c>
      <c r="C24" s="6"/>
    </row>
    <row r="25" spans="1:15">
      <c r="B25" s="5" t="s">
        <v>16</v>
      </c>
      <c r="C25" s="6"/>
    </row>
    <row r="26" spans="1:15">
      <c r="B26" s="5" t="s">
        <v>15</v>
      </c>
      <c r="C26" s="6"/>
    </row>
    <row r="27" spans="1:15">
      <c r="B27" s="5" t="s">
        <v>17</v>
      </c>
      <c r="C27" s="6"/>
    </row>
    <row r="28" spans="1:15">
      <c r="B28" s="5" t="s">
        <v>18</v>
      </c>
      <c r="C28" s="6"/>
    </row>
    <row r="29" spans="1:15">
      <c r="C29"/>
    </row>
    <row r="30" spans="1:15">
      <c r="B30" t="s">
        <v>36</v>
      </c>
      <c r="C30"/>
    </row>
    <row r="31" spans="1:15">
      <c r="A31" t="s">
        <v>22</v>
      </c>
      <c r="B31" s="4" t="s">
        <v>24</v>
      </c>
      <c r="C31" s="4" t="s">
        <v>23</v>
      </c>
      <c r="D31" s="4" t="s">
        <v>19</v>
      </c>
    </row>
    <row r="32" spans="1:15">
      <c r="B32" s="5"/>
      <c r="C32" s="6"/>
      <c r="D32" s="5"/>
    </row>
    <row r="33" spans="1:10">
      <c r="B33" s="5"/>
      <c r="C33" s="6"/>
      <c r="D33" s="5"/>
    </row>
    <row r="34" spans="1:10">
      <c r="B34" s="5"/>
      <c r="C34" s="6"/>
      <c r="D34" s="5"/>
    </row>
    <row r="35" spans="1:10">
      <c r="B35" s="5"/>
      <c r="C35" s="6"/>
      <c r="D35" s="5"/>
    </row>
    <row r="36" spans="1:10">
      <c r="B36" s="5"/>
      <c r="C36" s="6"/>
      <c r="D36" s="5"/>
    </row>
    <row r="37" spans="1:10">
      <c r="B37" s="5"/>
      <c r="C37" s="6"/>
      <c r="D37" s="5"/>
    </row>
    <row r="38" spans="1:10">
      <c r="B38" s="5"/>
      <c r="C38" s="6"/>
      <c r="D38" s="5"/>
      <c r="H38" s="7">
        <v>2491135.54</v>
      </c>
      <c r="I38" s="8">
        <v>993998.88</v>
      </c>
      <c r="J38">
        <f>I38+H38</f>
        <v>3485134.42</v>
      </c>
    </row>
    <row r="39" spans="1:10">
      <c r="H39" s="7">
        <f>2491135.54/0.89</f>
        <v>2799028.6966292136</v>
      </c>
    </row>
    <row r="40" spans="1:10">
      <c r="A40" t="s">
        <v>25</v>
      </c>
      <c r="B40" t="s">
        <v>33</v>
      </c>
    </row>
    <row r="43" spans="1:10">
      <c r="A43" s="2" t="s">
        <v>26</v>
      </c>
    </row>
    <row r="44" spans="1:10">
      <c r="A44" t="s">
        <v>27</v>
      </c>
      <c r="B44" t="s">
        <v>37</v>
      </c>
    </row>
    <row r="45" spans="1:10">
      <c r="A45" t="s">
        <v>28</v>
      </c>
      <c r="B45" t="s">
        <v>29</v>
      </c>
    </row>
    <row r="46" spans="1:10">
      <c r="A46" t="s">
        <v>30</v>
      </c>
      <c r="B46" t="s">
        <v>31</v>
      </c>
    </row>
    <row r="49" spans="1:1">
      <c r="A49" t="s">
        <v>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6"/>
  <sheetViews>
    <sheetView topLeftCell="A4" workbookViewId="0">
      <selection activeCell="G24" sqref="G24:G26"/>
    </sheetView>
  </sheetViews>
  <sheetFormatPr defaultRowHeight="13.5"/>
  <sheetData>
    <row r="1" spans="1:2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21" ht="15" thickBot="1">
      <c r="A2" s="18">
        <v>1</v>
      </c>
      <c r="B2" s="10" t="s">
        <v>45</v>
      </c>
      <c r="C2" s="11">
        <v>0</v>
      </c>
      <c r="D2" s="11">
        <v>68</v>
      </c>
      <c r="E2" s="19" t="s">
        <v>44</v>
      </c>
      <c r="F2" s="11">
        <v>2981</v>
      </c>
      <c r="G2" s="19" t="s">
        <v>44</v>
      </c>
      <c r="H2" s="19" t="s">
        <v>44</v>
      </c>
      <c r="I2" s="10" t="s">
        <v>50</v>
      </c>
      <c r="J2" s="10" t="s">
        <v>43</v>
      </c>
      <c r="K2" s="11">
        <v>380</v>
      </c>
      <c r="L2" s="11">
        <v>20</v>
      </c>
      <c r="M2" s="11">
        <v>1472970089</v>
      </c>
      <c r="N2" s="12" t="s">
        <v>44</v>
      </c>
      <c r="O2" s="11">
        <v>1</v>
      </c>
      <c r="P2" s="11">
        <v>0</v>
      </c>
      <c r="Q2" s="11">
        <v>1</v>
      </c>
    </row>
    <row r="3" spans="1:21" ht="15" thickBot="1">
      <c r="A3" s="13">
        <v>2</v>
      </c>
      <c r="B3" s="14" t="s">
        <v>45</v>
      </c>
      <c r="C3" s="15">
        <v>0</v>
      </c>
      <c r="D3" s="15">
        <v>61</v>
      </c>
      <c r="E3" s="16" t="s">
        <v>44</v>
      </c>
      <c r="F3" s="15">
        <v>2981</v>
      </c>
      <c r="G3" s="16" t="s">
        <v>44</v>
      </c>
      <c r="H3" s="16" t="s">
        <v>44</v>
      </c>
      <c r="I3" s="14" t="s">
        <v>46</v>
      </c>
      <c r="J3" s="14" t="s">
        <v>43</v>
      </c>
      <c r="K3" s="15">
        <v>532</v>
      </c>
      <c r="L3" s="15">
        <v>28</v>
      </c>
      <c r="M3" s="15">
        <v>1472199361</v>
      </c>
      <c r="N3" s="17" t="s">
        <v>44</v>
      </c>
      <c r="O3" s="15">
        <v>1</v>
      </c>
      <c r="P3" s="15">
        <v>1</v>
      </c>
      <c r="Q3" s="15">
        <v>1</v>
      </c>
    </row>
    <row r="4" spans="1:21" ht="15" thickBot="1">
      <c r="A4" s="18">
        <v>3</v>
      </c>
      <c r="B4" s="10" t="s">
        <v>45</v>
      </c>
      <c r="C4" s="11">
        <v>0</v>
      </c>
      <c r="D4" s="11">
        <v>55</v>
      </c>
      <c r="E4" s="19" t="s">
        <v>44</v>
      </c>
      <c r="F4" s="11">
        <v>2981</v>
      </c>
      <c r="G4" s="19" t="s">
        <v>44</v>
      </c>
      <c r="H4" s="19" t="s">
        <v>44</v>
      </c>
      <c r="I4" s="10" t="s">
        <v>47</v>
      </c>
      <c r="J4" s="10" t="s">
        <v>43</v>
      </c>
      <c r="K4" s="11">
        <v>721.05</v>
      </c>
      <c r="L4" s="11">
        <v>37.950000000000003</v>
      </c>
      <c r="M4" s="11">
        <v>1471842451</v>
      </c>
      <c r="N4" s="12" t="s">
        <v>44</v>
      </c>
      <c r="O4" s="11">
        <v>1</v>
      </c>
      <c r="P4" s="11">
        <v>1</v>
      </c>
      <c r="Q4" s="11">
        <v>1</v>
      </c>
    </row>
    <row r="5" spans="1:21" ht="15" thickBot="1">
      <c r="A5" s="20">
        <v>4</v>
      </c>
      <c r="B5" s="21" t="s">
        <v>45</v>
      </c>
      <c r="C5" s="22">
        <v>0</v>
      </c>
      <c r="D5" s="22">
        <v>54</v>
      </c>
      <c r="E5" s="23" t="s">
        <v>44</v>
      </c>
      <c r="F5" s="22">
        <v>2981</v>
      </c>
      <c r="G5" s="23" t="s">
        <v>44</v>
      </c>
      <c r="H5" s="23" t="s">
        <v>44</v>
      </c>
      <c r="I5" s="21" t="s">
        <v>48</v>
      </c>
      <c r="J5" s="21" t="s">
        <v>43</v>
      </c>
      <c r="K5" s="22">
        <v>475</v>
      </c>
      <c r="L5" s="22">
        <v>25</v>
      </c>
      <c r="M5" s="22">
        <v>1471686270</v>
      </c>
      <c r="N5" s="24" t="s">
        <v>44</v>
      </c>
      <c r="O5" s="22">
        <v>1</v>
      </c>
      <c r="P5" s="22">
        <v>1</v>
      </c>
      <c r="Q5" s="22">
        <v>1</v>
      </c>
    </row>
    <row r="6" spans="1:21" ht="15" thickBot="1">
      <c r="A6" s="25">
        <v>5</v>
      </c>
      <c r="B6" s="26" t="s">
        <v>45</v>
      </c>
      <c r="C6" s="27">
        <v>0</v>
      </c>
      <c r="D6" s="27">
        <v>51</v>
      </c>
      <c r="E6" s="28" t="s">
        <v>44</v>
      </c>
      <c r="F6" s="27">
        <v>2981</v>
      </c>
      <c r="G6" s="28" t="s">
        <v>44</v>
      </c>
      <c r="H6" s="28" t="s">
        <v>44</v>
      </c>
      <c r="I6" s="26" t="s">
        <v>49</v>
      </c>
      <c r="J6" s="26" t="s">
        <v>43</v>
      </c>
      <c r="K6" s="27">
        <v>523.45000000000005</v>
      </c>
      <c r="L6" s="27">
        <v>27.55</v>
      </c>
      <c r="M6" s="29"/>
      <c r="N6" s="9"/>
      <c r="O6" s="9"/>
      <c r="P6" s="9"/>
      <c r="Q6" s="9"/>
    </row>
    <row r="7" spans="1:21">
      <c r="K7">
        <f>SUM(K2:K6)</f>
        <v>2631.5</v>
      </c>
      <c r="L7">
        <f>SUM(L2:L6)</f>
        <v>138.5</v>
      </c>
      <c r="M7">
        <f>L7+K7</f>
        <v>2770</v>
      </c>
    </row>
    <row r="10" spans="1:21" ht="14.25" thickBot="1"/>
    <row r="11" spans="1:2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ht="15" thickBot="1">
      <c r="A12" s="31">
        <v>1</v>
      </c>
      <c r="B12" s="32">
        <v>1217</v>
      </c>
      <c r="C12" s="33" t="s">
        <v>45</v>
      </c>
      <c r="D12" s="32">
        <v>2981</v>
      </c>
      <c r="E12" s="32">
        <v>2086</v>
      </c>
      <c r="F12" s="32">
        <v>0</v>
      </c>
      <c r="G12" s="32">
        <v>59.16</v>
      </c>
      <c r="H12" s="32">
        <v>31</v>
      </c>
      <c r="I12" s="32">
        <v>59.16</v>
      </c>
      <c r="J12" s="32">
        <v>1</v>
      </c>
      <c r="K12" s="32">
        <v>0</v>
      </c>
      <c r="L12" s="32">
        <v>0</v>
      </c>
      <c r="M12" s="32">
        <v>1</v>
      </c>
      <c r="N12" s="32">
        <v>0</v>
      </c>
      <c r="O12" s="32">
        <v>0</v>
      </c>
      <c r="P12" s="32">
        <v>1</v>
      </c>
      <c r="Q12" s="33">
        <v>0</v>
      </c>
      <c r="R12" s="32">
        <v>1470681024</v>
      </c>
      <c r="S12" s="32">
        <v>2147483647</v>
      </c>
      <c r="T12" s="32">
        <v>1470681024</v>
      </c>
      <c r="U12" s="32">
        <v>1470681024</v>
      </c>
    </row>
    <row r="13" spans="1:21" ht="15" thickBot="1">
      <c r="A13" s="34">
        <v>2</v>
      </c>
      <c r="B13" s="35">
        <v>1088</v>
      </c>
      <c r="C13" s="36" t="s">
        <v>45</v>
      </c>
      <c r="D13" s="35">
        <v>2981</v>
      </c>
      <c r="E13" s="35">
        <v>2086</v>
      </c>
      <c r="F13" s="35">
        <v>0</v>
      </c>
      <c r="G13" s="35">
        <v>2040</v>
      </c>
      <c r="H13" s="35">
        <v>30</v>
      </c>
      <c r="I13" s="35">
        <v>2040</v>
      </c>
      <c r="J13" s="35">
        <v>1</v>
      </c>
      <c r="K13" s="35">
        <v>1</v>
      </c>
      <c r="L13" s="35">
        <v>0</v>
      </c>
      <c r="M13" s="35">
        <v>1</v>
      </c>
      <c r="N13" s="35">
        <v>0</v>
      </c>
      <c r="O13" s="35">
        <v>0</v>
      </c>
      <c r="P13" s="35">
        <v>1</v>
      </c>
      <c r="Q13" s="36">
        <v>0</v>
      </c>
      <c r="R13" s="35">
        <v>1469675761</v>
      </c>
      <c r="S13" s="35">
        <v>2147483647</v>
      </c>
      <c r="T13" s="35">
        <v>1469675761</v>
      </c>
      <c r="U13" s="35">
        <v>1469675761</v>
      </c>
    </row>
    <row r="14" spans="1:21" ht="15" thickBot="1">
      <c r="A14" s="18">
        <v>3</v>
      </c>
      <c r="B14" s="11">
        <v>1010</v>
      </c>
      <c r="C14" s="10" t="s">
        <v>45</v>
      </c>
      <c r="D14" s="11">
        <v>2981</v>
      </c>
      <c r="E14" s="11">
        <v>2086</v>
      </c>
      <c r="F14" s="11">
        <v>143.82</v>
      </c>
      <c r="G14" s="11">
        <v>143.82</v>
      </c>
      <c r="H14" s="11">
        <v>2</v>
      </c>
      <c r="I14" s="11">
        <v>0</v>
      </c>
      <c r="J14" s="11">
        <v>1</v>
      </c>
      <c r="K14" s="11">
        <v>1</v>
      </c>
      <c r="L14" s="11">
        <v>0</v>
      </c>
      <c r="M14" s="11">
        <v>1</v>
      </c>
      <c r="N14" s="11">
        <v>0</v>
      </c>
      <c r="O14" s="11">
        <v>0</v>
      </c>
      <c r="P14" s="11">
        <v>1</v>
      </c>
      <c r="Q14" s="10">
        <v>0</v>
      </c>
      <c r="R14" s="11">
        <v>1469602147</v>
      </c>
      <c r="S14" s="11">
        <v>2147483647</v>
      </c>
      <c r="T14" s="11">
        <v>1469602147</v>
      </c>
      <c r="U14" s="11">
        <v>1469602147</v>
      </c>
    </row>
    <row r="15" spans="1:21" ht="15" thickBot="1">
      <c r="A15" s="13">
        <v>4</v>
      </c>
      <c r="B15" s="15">
        <v>1009</v>
      </c>
      <c r="C15" s="14" t="s">
        <v>45</v>
      </c>
      <c r="D15" s="15">
        <v>2981</v>
      </c>
      <c r="E15" s="15">
        <v>2086</v>
      </c>
      <c r="F15" s="15">
        <v>131.47999999999999</v>
      </c>
      <c r="G15" s="15">
        <v>131.47999999999999</v>
      </c>
      <c r="H15" s="15">
        <v>34</v>
      </c>
      <c r="I15" s="15">
        <v>0</v>
      </c>
      <c r="J15" s="15">
        <v>0</v>
      </c>
      <c r="K15" s="15">
        <v>0</v>
      </c>
      <c r="L15" s="15">
        <v>1</v>
      </c>
      <c r="M15" s="15">
        <v>0</v>
      </c>
      <c r="N15" s="15">
        <v>0</v>
      </c>
      <c r="O15" s="15">
        <v>0</v>
      </c>
      <c r="P15" s="15">
        <v>1</v>
      </c>
      <c r="Q15" s="14">
        <v>0</v>
      </c>
      <c r="R15" s="15">
        <v>1469602147</v>
      </c>
      <c r="S15" s="15">
        <v>2147483647</v>
      </c>
      <c r="T15" s="15">
        <v>1469602147</v>
      </c>
      <c r="U15" s="15">
        <v>1469602147</v>
      </c>
    </row>
    <row r="16" spans="1:21" ht="15" thickBot="1">
      <c r="A16" s="31">
        <v>5</v>
      </c>
      <c r="B16" s="32">
        <v>1008</v>
      </c>
      <c r="C16" s="33" t="s">
        <v>45</v>
      </c>
      <c r="D16" s="32">
        <v>2981</v>
      </c>
      <c r="E16" s="32">
        <v>2086</v>
      </c>
      <c r="F16" s="32">
        <v>131.47999999999999</v>
      </c>
      <c r="G16" s="32">
        <v>131.47999999999999</v>
      </c>
      <c r="H16" s="32">
        <v>33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1</v>
      </c>
      <c r="Q16" s="33">
        <v>0</v>
      </c>
      <c r="R16" s="32">
        <v>1469602147</v>
      </c>
      <c r="S16" s="32">
        <v>2147483647</v>
      </c>
      <c r="T16" s="32">
        <v>1469602147</v>
      </c>
      <c r="U16" s="32">
        <v>1469602147</v>
      </c>
    </row>
    <row r="17" spans="1:21" ht="15" thickBot="1">
      <c r="A17" s="25">
        <v>6</v>
      </c>
      <c r="B17" s="27">
        <v>1007</v>
      </c>
      <c r="C17" s="26" t="s">
        <v>45</v>
      </c>
      <c r="D17" s="27">
        <v>2981</v>
      </c>
      <c r="E17" s="27">
        <v>2086</v>
      </c>
      <c r="F17" s="27">
        <v>131.47999999999999</v>
      </c>
      <c r="G17" s="27">
        <v>131.47999999999999</v>
      </c>
      <c r="H17" s="27">
        <v>7</v>
      </c>
      <c r="I17" s="27">
        <v>0</v>
      </c>
      <c r="J17" s="2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>
      <c r="G18">
        <f>SUM(G12:G17)</f>
        <v>2637.42</v>
      </c>
    </row>
    <row r="21" spans="1:21">
      <c r="E21">
        <v>2</v>
      </c>
      <c r="F21">
        <v>30</v>
      </c>
      <c r="G21">
        <v>31</v>
      </c>
    </row>
    <row r="22" spans="1:21">
      <c r="E22" t="s">
        <v>51</v>
      </c>
      <c r="F22" t="s">
        <v>55</v>
      </c>
      <c r="G22" t="s">
        <v>56</v>
      </c>
    </row>
    <row r="23" spans="1:21" ht="14.25" thickBot="1">
      <c r="E23" s="7">
        <v>143.82</v>
      </c>
      <c r="F23" s="7">
        <v>2040</v>
      </c>
      <c r="G23" s="7">
        <v>59.16</v>
      </c>
    </row>
    <row r="24" spans="1:21" ht="15" thickBot="1">
      <c r="C24">
        <v>7</v>
      </c>
      <c r="D24" t="s">
        <v>52</v>
      </c>
      <c r="E24" s="7">
        <v>8.4600000000000009</v>
      </c>
      <c r="F24">
        <v>120</v>
      </c>
      <c r="G24" s="37">
        <v>3.48</v>
      </c>
      <c r="H24" s="38"/>
    </row>
    <row r="25" spans="1:21" ht="14.25" thickBot="1">
      <c r="C25">
        <v>33</v>
      </c>
      <c r="D25" t="s">
        <v>53</v>
      </c>
      <c r="E25" s="7">
        <v>8.4600000000000009</v>
      </c>
      <c r="F25">
        <v>120</v>
      </c>
      <c r="G25" s="37">
        <v>3.48</v>
      </c>
    </row>
    <row r="26" spans="1:21" ht="14.25" thickBot="1">
      <c r="C26">
        <v>34</v>
      </c>
      <c r="D26" t="s">
        <v>54</v>
      </c>
      <c r="E26" s="7">
        <v>8.4600000000000009</v>
      </c>
      <c r="F26">
        <v>120</v>
      </c>
      <c r="G26" s="37">
        <v>3.48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2016-09-13T07:03:56Z</dcterms:modified>
</cp:coreProperties>
</file>