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  <sheet state="visible" name="urls" sheetId="2" r:id="rId5"/>
    <sheet state="visible" name="word" sheetId="3" r:id="rId6"/>
    <sheet state="visible" name="waffle" sheetId="4" r:id="rId7"/>
    <sheet state="visible" name="voronoi" sheetId="5" r:id="rId8"/>
    <sheet state="visible" name="treemap" sheetId="6" r:id="rId9"/>
    <sheet state="visible" name="sunburst" sheetId="7" r:id="rId10"/>
    <sheet state="visible" name="streamgraph" sheetId="8" r:id="rId11"/>
    <sheet state="visible" name="scatter" sheetId="9" r:id="rId12"/>
    <sheet state="visible" name="sankey" sheetId="10" r:id="rId13"/>
    <sheet state="visible" name="radial" sheetId="11" r:id="rId14"/>
    <sheet state="visible" name="pie" sheetId="12" r:id="rId15"/>
    <sheet state="visible" name="parallel" sheetId="13" r:id="rId16"/>
    <sheet state="visible" name="line" sheetId="14" r:id="rId17"/>
    <sheet state="visible" name="hexabin" sheetId="15" r:id="rId18"/>
    <sheet state="visible" name="heatmap" sheetId="16" r:id="rId19"/>
    <sheet state="visible" name="graph" sheetId="17" r:id="rId20"/>
    <sheet state="visible" name="geomap" sheetId="18" r:id="rId21"/>
    <sheet state="visible" name="donut" sheetId="19" r:id="rId22"/>
    <sheet state="visible" name="chord" sheetId="20" r:id="rId23"/>
    <sheet state="visible" name="bubble" sheetId="21" r:id="rId24"/>
    <sheet state="visible" name="box" sheetId="22" r:id="rId25"/>
    <sheet state="visible" name="bar" sheetId="23" r:id="rId26"/>
    <sheet state="visible" name="area" sheetId="24" r:id="rId27"/>
  </sheets>
  <definedNames>
    <definedName hidden="1" localSheetId="1" name="Z_EE012ADB_6072_4C4E_911D_7C4AAEF1CEA8_.wvu.FilterData">urls!$A$1:$B$124</definedName>
    <definedName hidden="1" localSheetId="1" name="Z_6A8E841C_0284_4778_AC37_E2977B3DC59F_.wvu.FilterData">urls!$A$1:$B$124</definedName>
    <definedName hidden="1" localSheetId="1" name="Z_D3D8E842_157A_4D4E_B791_EEC47E232D8A_.wvu.FilterData">urls!$A$119:$B$124</definedName>
  </definedNames>
  <calcPr/>
  <customWorkbookViews>
    <customWorkbookView activeSheetId="0" maximized="1" windowHeight="0" windowWidth="0" guid="{D3D8E842-157A-4D4E-B791-EEC47E232D8A}" name="Filter 4"/>
    <customWorkbookView activeSheetId="0" maximized="1" windowHeight="0" windowWidth="0" guid="{6A8E841C-0284-4778-AC37-E2977B3DC59F}" name="Filter 3"/>
    <customWorkbookView activeSheetId="0" maximized="1" windowHeight="0" windowWidth="0" guid="{EE012ADB-6072-4C4E-911D-7C4AAEF1CEA8}" name="Filter 8"/>
  </customWorkbookViews>
</workbook>
</file>

<file path=xl/sharedStrings.xml><?xml version="1.0" encoding="utf-8"?>
<sst xmlns="http://schemas.openxmlformats.org/spreadsheetml/2006/main" count="998" uniqueCount="197">
  <si>
    <t>Template</t>
  </si>
  <si>
    <t>CreateSVG</t>
  </si>
  <si>
    <t>SVGAppend</t>
  </si>
  <si>
    <t>Color</t>
  </si>
  <si>
    <t>Scales</t>
  </si>
  <si>
    <t>Pie</t>
  </si>
  <si>
    <t>Data</t>
  </si>
  <si>
    <t>Margin</t>
  </si>
  <si>
    <t>Width</t>
  </si>
  <si>
    <t>Height</t>
  </si>
  <si>
    <t>D3 Version, Import</t>
  </si>
  <si>
    <t>Data Aggreg.</t>
  </si>
  <si>
    <t>Smth else</t>
  </si>
  <si>
    <t>Radius</t>
  </si>
  <si>
    <t>Labels</t>
  </si>
  <si>
    <t>Total</t>
  </si>
  <si>
    <t>recall</t>
  </si>
  <si>
    <t>precision</t>
  </si>
  <si>
    <t>macro recall</t>
  </si>
  <si>
    <t>macro precision</t>
  </si>
  <si>
    <t>macro F1</t>
  </si>
  <si>
    <t>micro F1</t>
  </si>
  <si>
    <t>False Negatives with non descriptive naming</t>
  </si>
  <si>
    <t>Type</t>
  </si>
  <si>
    <t>URL</t>
  </si>
  <si>
    <t>Overall F1 Score</t>
  </si>
  <si>
    <t>Area Chart</t>
  </si>
  <si>
    <t>https://observablehq.com/@xianwu/area-chart-basic</t>
  </si>
  <si>
    <t>macro</t>
  </si>
  <si>
    <t>https://observablehq.com/@abhi9k/area-chart</t>
  </si>
  <si>
    <t>https://observablehq.com/@roshankhandelwal/stacked-area-chart</t>
  </si>
  <si>
    <t>https://observablehq.com/@crazyjackel/stacked-area-chart</t>
  </si>
  <si>
    <t>https://observablehq.com/@customchart/area-chart-difference</t>
  </si>
  <si>
    <t>micro</t>
  </si>
  <si>
    <t>Bar Chart</t>
  </si>
  <si>
    <t>https://observablehq.com/@marialuisacp/bar-chart</t>
  </si>
  <si>
    <t>https://observablehq.com/@uvizlab/d3-tutorial-4-bar-chart-with-transition</t>
  </si>
  <si>
    <t>https://observablehq.com/@ege/bar-chart</t>
  </si>
  <si>
    <t>https://observablehq.com/@jaaassson/stacked-horizontal-bar-chart</t>
  </si>
  <si>
    <t>https://observablehq.com/@armollica/color-scaled-bar-chart</t>
  </si>
  <si>
    <t>Box Plot</t>
  </si>
  <si>
    <t>https://observablehq.com/@mukhtyar/box-plot</t>
  </si>
  <si>
    <t>https://observablehq.com/@akngs/box-plot-explained</t>
  </si>
  <si>
    <t>https://observablehq.com/@slowkow/horizontal-box-plot</t>
  </si>
  <si>
    <t>https://observablehq.com/@jeyabbalas/reusable-box-plots</t>
  </si>
  <si>
    <t>https://observablehq.com/d/da675b47d8b76f30</t>
  </si>
  <si>
    <t>Bubble Chart</t>
  </si>
  <si>
    <t>https://observablehq.com/@djessica/bubble-chart</t>
  </si>
  <si>
    <t>https://observablehq.com/@fatemah/bubble-chart</t>
  </si>
  <si>
    <t>https://observablehq.com/@es42289/bubble-chart</t>
  </si>
  <si>
    <t>Chord Diagram</t>
  </si>
  <si>
    <t>https://observablehq.com/@tommycoin80/tree-chord-diagram</t>
  </si>
  <si>
    <t>https://observablehq.com/@rajboke2/chord-diagram</t>
  </si>
  <si>
    <t>https://observablehq.com/@waltgurley/chord-diagram-v1-0</t>
  </si>
  <si>
    <t>https://observablehq.com/@uahnbu/chord-diagram</t>
  </si>
  <si>
    <t>https://observablehq.com/@xuhuaking/chord-diagram</t>
  </si>
  <si>
    <t>Donut Chart</t>
  </si>
  <si>
    <t>https://observablehq.com/@samp/donut-chart</t>
  </si>
  <si>
    <t>https://observablehq.com/@thetylerwolf/day-6-donut-chart</t>
  </si>
  <si>
    <t>https://observablehq.com/@celinrayen/donut-chart</t>
  </si>
  <si>
    <t>https://observablehq.com/@oriojas/donut-chart</t>
  </si>
  <si>
    <t>https://observablehq.com/@shuoyang/donut-chart</t>
  </si>
  <si>
    <t>Geographic Map</t>
  </si>
  <si>
    <t>https://observablehq.com/@antonbardera/geographic-visualization</t>
  </si>
  <si>
    <t>https://observablehq.com/@info474/geo-map</t>
  </si>
  <si>
    <t>https://observablehq.com/@neocartocnrs/some-experiments-with-d3-geo</t>
  </si>
  <si>
    <t>https://observablehq.com/@bckwon/week-9-geographic-visualization</t>
  </si>
  <si>
    <t>https://observablehq.com/@lisilinhart/choropleth-map</t>
  </si>
  <si>
    <t>Graph</t>
  </si>
  <si>
    <t>https://observablehq.com/@xianwu/clickable-force-directed-graph-network-graph</t>
  </si>
  <si>
    <t>https://observablehq.com/@chitacan/force-directed-graph</t>
  </si>
  <si>
    <t>https://observablehq.com/@jienagu/network-d3-force-graph</t>
  </si>
  <si>
    <t>https://observablehq.com/d/6935ac57dd14e7e8</t>
  </si>
  <si>
    <t>https://observablehq.com/@cscheid/force-directed-graph</t>
  </si>
  <si>
    <t>https://observablehq.com/d/b36460a341980f8a</t>
  </si>
  <si>
    <t>Heatmap</t>
  </si>
  <si>
    <t>https://observablehq.com/@austingoudge/constitution-chronology</t>
  </si>
  <si>
    <t>https://observablehq.com/@derelixa/task-3-heat-map</t>
  </si>
  <si>
    <t>https://observablehq.com/@samvickars/heatmap</t>
  </si>
  <si>
    <t>https://observablehq.com/@mutsimo/untitled</t>
  </si>
  <si>
    <t>https://observablehq.com/@sjengle/zillow-affordability-heatmap</t>
  </si>
  <si>
    <t>https://observablehq.com/@maximebeaulieu/the-impact-of-vaccines</t>
  </si>
  <si>
    <t>Hexabin</t>
  </si>
  <si>
    <t>https://observablehq.com/@datavizcowboy/hexbin-map</t>
  </si>
  <si>
    <t>https://observablehq.com/@thesawr/hexbin</t>
  </si>
  <si>
    <t>https://observablehq.com/@johnfischbeck/hexbin-map</t>
  </si>
  <si>
    <t>https://observablehq.com/@ccnlog/admetrics-hexbin-map</t>
  </si>
  <si>
    <t>https://observablehq.com/@trevithj/hex-bin-rendering</t>
  </si>
  <si>
    <t>https://observablehq.com/@hnr2jhr/evolution-de-la-mortalite-routiere-en-france-par-age-de-2005</t>
  </si>
  <si>
    <t>Line Chart</t>
  </si>
  <si>
    <t>https://observablehq.com/@noelborneo/line-chart</t>
  </si>
  <si>
    <t>https://observablehq.com/@will-r-chase/line-chart</t>
  </si>
  <si>
    <t>https://observablehq.com/@fooloomanzoo/line-chart</t>
  </si>
  <si>
    <t>https://observablehq.com/@thetylerwolf/day-7-a-line-chart</t>
  </si>
  <si>
    <t>https://observablehq.com/@marialuisacp/line-chart</t>
  </si>
  <si>
    <t>https://observablehq.com/@jimothyhalpert7/brushable-eeg-plot</t>
  </si>
  <si>
    <t>Parallel Coordinates</t>
  </si>
  <si>
    <t>https://observablehq.com/d/183a422d9b46f2e1</t>
  </si>
  <si>
    <t>https://observablehq.com/@jerdak/parallel-coordinates-d3-v4</t>
  </si>
  <si>
    <r>
      <rPr>
        <color rgb="FF1155CC"/>
        <sz val="10.0"/>
        <u/>
      </rPr>
      <t>https://observablehq.com/@angiehjort/parallel-coordinates</t>
    </r>
    <r>
      <rPr>
        <color rgb="FF1155CC"/>
        <sz val="10.0"/>
      </rPr>
      <t xml:space="preserve"> </t>
    </r>
  </si>
  <si>
    <t>https://observablehq.com/@arielmant0/bezier-parallel-coordinate-plots</t>
  </si>
  <si>
    <t>https://observablehq.com/@ryandebattista/exercise-3-parallel-coordinates</t>
  </si>
  <si>
    <t>Pie Chart</t>
  </si>
  <si>
    <t>https://observablehq.com/@sudheererla/pie-chart</t>
  </si>
  <si>
    <t>https://observablehq.com/@crazyjackel/pie-chart</t>
  </si>
  <si>
    <t>https://observablehq.com/@935462955/pie-chart</t>
  </si>
  <si>
    <t>https://observablehq.com/@datasparq-matt/pie-chart</t>
  </si>
  <si>
    <t>https://observablehq.com/@miguelsanchezgonzalez/a-pie-chart</t>
  </si>
  <si>
    <t>https://observablehq.com/@iashishsingh/d3-aster-chart</t>
  </si>
  <si>
    <t>Radial Chart</t>
  </si>
  <si>
    <t>https://observablehq.com/@s0rta/radial-stacked-bar-chart</t>
  </si>
  <si>
    <t>https://observablehq.com/@timlafferty/radial-bar-chart</t>
  </si>
  <si>
    <t>https://observablehq.com/@sakad/radial-stacked-bar-chart</t>
  </si>
  <si>
    <t>https://observablehq.com/@thetylerwolf/day-17-radial-bar-chart</t>
  </si>
  <si>
    <t>https://observablehq.com/@yan1160551830/radial-stacked-bar-chart</t>
  </si>
  <si>
    <t>https://observablehq.com/@monicawoj/spice-blends-the-power-of-proportions</t>
  </si>
  <si>
    <t>Sankey Diagram</t>
  </si>
  <si>
    <t>https://observablehq.com/@erasmuszue/cuiv_cocoa_sankey</t>
  </si>
  <si>
    <t>https://observablehq.com/@jaredph/whhc-kit-results</t>
  </si>
  <si>
    <t>https://observablehq.com/@zacol/marvel-cinematic-universe-sankey-diagram</t>
  </si>
  <si>
    <t>https://observablehq.com/@buttitch/sankey-diagram</t>
  </si>
  <si>
    <t>https://observablehq.com/@putnik/sankey-diagram</t>
  </si>
  <si>
    <t>https://observablehq.com/@valbauer/sankey-diagram-nyc-comptroller-primary-2021</t>
  </si>
  <si>
    <t>Scatter Plot</t>
  </si>
  <si>
    <t>https://observablehq.com/@simulmedia/scatterplot</t>
  </si>
  <si>
    <t>https://observablehq.com/@abbystarnes/scatterplot</t>
  </si>
  <si>
    <t>https://observablehq.com/@sumitrk/scatter-plot</t>
  </si>
  <si>
    <t>https://observablehq.com/@kickout/basic-scatterplot</t>
  </si>
  <si>
    <t>https://observablehq.com/@frscott/d3-scatter-plot</t>
  </si>
  <si>
    <t>https://observablehq.com/@arixha/scatterplot</t>
  </si>
  <si>
    <t>https://observablehq.com/@hongfaqiu/brushable-scatterplot</t>
  </si>
  <si>
    <t>Streamgraph</t>
  </si>
  <si>
    <t>https://observablehq.com/@freejoe76/steamgraph-number-of-shirts-worn-shirt-color-per-day</t>
  </si>
  <si>
    <t>https://observablehq.com/@nikomccarty/steamgraph-d3</t>
  </si>
  <si>
    <t>https://observablehq.com/d/90985c9b0323585f</t>
  </si>
  <si>
    <t>https://observablehq.com/@edward680/stream-graph-of-messages-ive-had-with-people</t>
  </si>
  <si>
    <t>https://observablehq.com/@djessica/stream-graph</t>
  </si>
  <si>
    <t>https://observablehq.com/@stefanreifenberg/makeovermonday</t>
  </si>
  <si>
    <t>https://observablehq.com/@nuriaaltimir/dual</t>
  </si>
  <si>
    <t>https://observablehq.com/@wwj/nsw-region-covid-19-case-streamgraph</t>
  </si>
  <si>
    <t>Sunburst Diagram</t>
  </si>
  <si>
    <t>https://observablehq.com/d/82b93d6b5cf09d1e</t>
  </si>
  <si>
    <t>https://observablehq.com/@roshankhandelwal/sunburst</t>
  </si>
  <si>
    <t>https://observablehq.com/@haibo/sunburst</t>
  </si>
  <si>
    <t>https://observablehq.com/@leandra/sunburst</t>
  </si>
  <si>
    <t>https://observablehq.com/@daaahai/sunburst</t>
  </si>
  <si>
    <t>Treemap</t>
  </si>
  <si>
    <t>https://observablehq.com/@crazyjackel/treemap</t>
  </si>
  <si>
    <t>https://observablehq.com/d/7b974e6548b020a6</t>
  </si>
  <si>
    <t>https://observablehq.com/@varontron/treemap</t>
  </si>
  <si>
    <t>https://observablehq.com/@ghalex/treemap</t>
  </si>
  <si>
    <t>https://observablehq.com/@senthilthyagarajan/treemap</t>
  </si>
  <si>
    <t>https://observablehq.com/@blabatt/marketing-treemap</t>
  </si>
  <si>
    <t>Voronoi Diagram</t>
  </si>
  <si>
    <t>https://observablehq.com/@rlesser/interactive-voronoi</t>
  </si>
  <si>
    <t>https://observablehq.com/@pstuffa/voronoi-of-voronoi</t>
  </si>
  <si>
    <t>https://observablehq.com/@eesur/voronoi-treemap</t>
  </si>
  <si>
    <t>https://observablehq.com/@fil/voronoi-weighted-maps</t>
  </si>
  <si>
    <t>https://observablehq.com/@saneef/voronoi-diagram</t>
  </si>
  <si>
    <t>https://observablehq.com/d/e81df7e6ee91fb1e</t>
  </si>
  <si>
    <t>Waffle Chart</t>
  </si>
  <si>
    <t>https://observablehq.com/@analyzer2004/waffle-chart</t>
  </si>
  <si>
    <t>https://observablehq.com/@jasper/waffle-chart</t>
  </si>
  <si>
    <t>https://observablehq.com/d/12c965111036f348</t>
  </si>
  <si>
    <t>https://observablehq.com/d/f80574acf6902a1b</t>
  </si>
  <si>
    <t>https://observablehq.com/@sharanya204/the-composition-of-blood</t>
  </si>
  <si>
    <t>Word Cloud</t>
  </si>
  <si>
    <t>https://observablehq.com/@panningforbacon/word-cloud</t>
  </si>
  <si>
    <t>https://observablehq.com/@randomfractals/nlp-word-cloud</t>
  </si>
  <si>
    <t>https://observablehq.com/d/61dbd59397093a31</t>
  </si>
  <si>
    <t>https://observablehq.com/@yq605879396/word-cloud</t>
  </si>
  <si>
    <t>https://observablehq.com/@winkjs/how-to-create-a-context-aware-word-cloud</t>
  </si>
  <si>
    <t>https://observablehq.com/@ahmadhamzavi/ahmad-hamzavi-skils-word-cloud</t>
  </si>
  <si>
    <t>HTML</t>
  </si>
  <si>
    <t>Interaction</t>
  </si>
  <si>
    <t>Axes</t>
  </si>
  <si>
    <t>Styling</t>
  </si>
  <si>
    <t>Voronoi</t>
  </si>
  <si>
    <t>Voronoi Stuff</t>
  </si>
  <si>
    <t>Tree</t>
  </si>
  <si>
    <t>Diagram</t>
  </si>
  <si>
    <t>Animation</t>
  </si>
  <si>
    <t>Area</t>
  </si>
  <si>
    <t>Circles</t>
  </si>
  <si>
    <t>Sankey</t>
  </si>
  <si>
    <t>Arc</t>
  </si>
  <si>
    <t>Parallel</t>
  </si>
  <si>
    <t>Line</t>
  </si>
  <si>
    <t>Legend</t>
  </si>
  <si>
    <t>Map</t>
  </si>
  <si>
    <t>D3 Version, Imports</t>
  </si>
  <si>
    <t>D3 Version</t>
  </si>
  <si>
    <t>Chord</t>
  </si>
  <si>
    <t>Bubble</t>
  </si>
  <si>
    <t>Bins</t>
  </si>
  <si>
    <t>BarComponent</t>
  </si>
  <si>
    <t>AreaComponent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</si>
</sst>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9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color theme="1"/>
      <name val="Arial"/>
      <scheme val="minor"/>
    </font>
    <font>
      <sz val="9.0"/>
      <color theme="1"/>
      <name val="Google Sans Mono"/>
    </font>
    <font>
      <color theme="1"/>
      <name val="Arial"/>
      <scheme val="minor"/>
    </font>
    <font>
      <sz val="9.0"/>
      <color rgb="FF000000"/>
      <name val="&quot;Google Sans Mono&quot;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u/>
      <sz val="10.0"/>
      <color rgb="FF0000FF"/>
    </font>
    <font>
      <u/>
      <sz val="10.0"/>
      <color rgb="FF0000FF"/>
    </font>
    <font>
      <sz val="11.0"/>
      <color rgb="FF444746"/>
      <name val="&quot;Google Sans&quot;"/>
    </font>
    <font>
      <u/>
      <color rgb="FF0000FF"/>
      <name val="Arial"/>
    </font>
    <font>
      <u/>
      <sz val="10.0"/>
      <color rgb="FF1155CC"/>
    </font>
    <font>
      <u/>
      <color rgb="FF1155CC"/>
      <name val="Arial"/>
    </font>
    <font>
      <u/>
      <sz val="10.0"/>
      <color rgb="FF1155CC"/>
    </font>
    <font>
      <u/>
      <color rgb="FF0000FF"/>
    </font>
    <font>
      <u/>
      <sz val="10.0"/>
      <color rgb="FF0000FF"/>
    </font>
    <font>
      <u/>
      <sz val="10.0"/>
      <color rgb="FF1155CC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1" fillId="0" fontId="2" numFmtId="0" xfId="0" applyAlignment="1" applyBorder="1" applyFont="1">
      <alignment vertical="bottom"/>
    </xf>
    <xf borderId="2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readingOrder="0" vertical="bottom"/>
    </xf>
    <xf borderId="0" fillId="0" fontId="1" numFmtId="0" xfId="0" applyAlignment="1" applyFont="1">
      <alignment vertical="bottom"/>
    </xf>
    <xf borderId="0" fillId="0" fontId="3" numFmtId="0" xfId="0" applyAlignment="1" applyFont="1">
      <alignment readingOrder="0"/>
    </xf>
    <xf borderId="3" fillId="0" fontId="2" numFmtId="0" xfId="0" applyAlignment="1" applyBorder="1" applyFont="1">
      <alignment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2" fontId="4" numFmtId="0" xfId="0" applyAlignment="1" applyFill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5" numFmtId="0" xfId="0" applyAlignment="1" applyFont="1">
      <alignment readingOrder="0"/>
    </xf>
    <xf borderId="0" fillId="2" fontId="6" numFmtId="0" xfId="0" applyFont="1"/>
    <xf borderId="0" fillId="2" fontId="6" numFmtId="0" xfId="0" applyFont="1"/>
    <xf borderId="3" fillId="0" fontId="2" numFmtId="0" xfId="0" applyAlignment="1" applyBorder="1" applyFont="1">
      <alignment readingOrder="0" vertical="bottom"/>
    </xf>
    <xf borderId="0" fillId="2" fontId="6" numFmtId="0" xfId="0" applyAlignment="1" applyFont="1">
      <alignment horizontal="left"/>
    </xf>
    <xf borderId="3" fillId="0" fontId="5" numFmtId="0" xfId="0" applyAlignment="1" applyBorder="1" applyFont="1">
      <alignment readingOrder="0"/>
    </xf>
    <xf borderId="0" fillId="0" fontId="5" numFmtId="0" xfId="0" applyFont="1"/>
    <xf borderId="0" fillId="0" fontId="7" numFmtId="0" xfId="0" applyAlignment="1" applyFont="1">
      <alignment readingOrder="0" shrinkToFit="0" vertical="center" wrapText="1"/>
    </xf>
    <xf borderId="0" fillId="0" fontId="7" numFmtId="0" xfId="0" applyAlignment="1" applyFont="1">
      <alignment readingOrder="0" shrinkToFit="0" vertical="center" wrapText="0"/>
    </xf>
    <xf borderId="0" fillId="0" fontId="8" numFmtId="0" xfId="0" applyFont="1"/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9" numFmtId="0" xfId="0" applyAlignment="1" applyFont="1">
      <alignment readingOrder="0" shrinkToFit="0" vertical="center" wrapText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0" numFmtId="0" xfId="0" applyAlignment="1" applyFont="1">
      <alignment readingOrder="0" shrinkToFit="0" vertical="center" wrapText="0"/>
    </xf>
    <xf borderId="0" fillId="2" fontId="6" numFmtId="164" xfId="0" applyFont="1" applyNumberFormat="1"/>
    <xf borderId="0" fillId="0" fontId="2" numFmtId="0" xfId="0" applyFont="1"/>
    <xf borderId="0" fillId="0" fontId="11" numFmtId="0" xfId="0" applyAlignment="1" applyFont="1">
      <alignment vertical="bottom"/>
    </xf>
    <xf borderId="0" fillId="0" fontId="12" numFmtId="0" xfId="0" applyAlignment="1" applyFont="1">
      <alignment readingOrder="0" shrinkToFit="0" vertical="center" wrapText="0"/>
    </xf>
    <xf borderId="0" fillId="0" fontId="13" numFmtId="0" xfId="0" applyAlignment="1" applyFont="1">
      <alignment readingOrder="0" shrinkToFit="0" vertical="center" wrapText="0"/>
    </xf>
    <xf borderId="0" fillId="0" fontId="14" numFmtId="0" xfId="0" applyAlignment="1" applyFont="1">
      <alignment shrinkToFit="0" wrapText="0"/>
    </xf>
    <xf borderId="0" fillId="0" fontId="15" numFmtId="0" xfId="0" applyAlignment="1" applyFont="1">
      <alignment horizontal="left" readingOrder="0" shrinkToFit="0" vertical="center" wrapText="0"/>
    </xf>
    <xf borderId="0" fillId="0" fontId="16" numFmtId="0" xfId="0" applyAlignment="1" applyFont="1">
      <alignment readingOrder="0" shrinkToFit="0" vertical="center" wrapText="0"/>
    </xf>
    <xf borderId="0" fillId="0" fontId="17" numFmtId="0" xfId="0" applyAlignment="1" applyFont="1">
      <alignment readingOrder="0" shrinkToFit="0" wrapText="0"/>
    </xf>
    <xf borderId="0" fillId="0" fontId="18" numFmtId="0" xfId="0" applyAlignment="1" applyFont="1">
      <alignment readingOrder="0" shrinkToFit="0" vertical="center" wrapText="0"/>
    </xf>
    <xf borderId="0" fillId="0" fontId="8" numFmtId="0" xfId="0" applyAlignment="1" applyFont="1">
      <alignment vertical="center"/>
    </xf>
    <xf borderId="0" fillId="0" fontId="5" numFmtId="0" xfId="0" applyAlignment="1" applyFont="1">
      <alignment shrinkToFit="0" vertical="center" wrapText="0"/>
    </xf>
    <xf borderId="0" fillId="0" fontId="5" numFmtId="0" xfId="0" applyAlignment="1" applyFont="1">
      <alignment vertical="center"/>
    </xf>
    <xf borderId="0" fillId="0" fontId="4" numFmtId="0" xfId="0" applyAlignment="1" applyFont="1">
      <alignment horizontal="center" readingOrder="0" vertical="bottom"/>
    </xf>
    <xf borderId="0" fillId="0" fontId="6" numFmtId="0" xfId="0" applyAlignment="1" applyFont="1">
      <alignment horizontal="left"/>
    </xf>
    <xf borderId="0" fillId="0" fontId="6" numFmtId="0" xfId="0" applyAlignment="1" applyFont="1">
      <alignment readingOrder="0"/>
    </xf>
    <xf borderId="0" fillId="0" fontId="6" numFmtId="0" xfId="0" applyAlignment="1" applyFont="1">
      <alignment horizontal="left" readingOrder="0"/>
    </xf>
    <xf borderId="0" fillId="2" fontId="4" numFmtId="0" xfId="0" applyAlignment="1" applyFont="1">
      <alignment horizontal="center" readingOrder="0" vertical="bottom"/>
    </xf>
    <xf borderId="0" fillId="0" fontId="2" numFmtId="0" xfId="0" applyAlignment="1" applyFont="1">
      <alignment horizontal="center" readingOrder="0" vertical="bottom"/>
    </xf>
    <xf borderId="2" fillId="0" fontId="2" numFmtId="0" xfId="0" applyAlignment="1" applyBorder="1" applyFont="1">
      <alignment vertical="bottom"/>
    </xf>
    <xf borderId="0" fillId="0" fontId="2" numFmtId="0" xfId="0" applyAlignment="1" applyFont="1">
      <alignment horizontal="center" vertical="bottom"/>
    </xf>
    <xf borderId="1" fillId="0" fontId="5" numFmtId="0" xfId="0" applyAlignment="1" applyBorder="1" applyFont="1">
      <alignment readingOrder="0"/>
    </xf>
    <xf borderId="2" fillId="0" fontId="5" numFmtId="0" xfId="0" applyAlignment="1" applyBorder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7" Type="http://schemas.openxmlformats.org/officeDocument/2006/relationships/worksheet" Target="worksheets/sheet24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observablehq.com/@austingoudge/constitution-chronology" TargetMode="External"/><Relationship Id="rId42" Type="http://schemas.openxmlformats.org/officeDocument/2006/relationships/hyperlink" Target="https://observablehq.com/@samvickars/heatmap" TargetMode="External"/><Relationship Id="rId41" Type="http://schemas.openxmlformats.org/officeDocument/2006/relationships/hyperlink" Target="https://observablehq.com/@derelixa/task-3-heat-map" TargetMode="External"/><Relationship Id="rId44" Type="http://schemas.openxmlformats.org/officeDocument/2006/relationships/hyperlink" Target="https://observablehq.com/@sjengle/zillow-affordability-heatmap" TargetMode="External"/><Relationship Id="rId43" Type="http://schemas.openxmlformats.org/officeDocument/2006/relationships/hyperlink" Target="https://observablehq.com/@mutsimo/untitled" TargetMode="External"/><Relationship Id="rId46" Type="http://schemas.openxmlformats.org/officeDocument/2006/relationships/hyperlink" Target="https://observablehq.com/@datavizcowboy/hexbin-map" TargetMode="External"/><Relationship Id="rId45" Type="http://schemas.openxmlformats.org/officeDocument/2006/relationships/hyperlink" Target="https://observablehq.com/@maximebeaulieu/the-impact-of-vaccines" TargetMode="External"/><Relationship Id="rId107" Type="http://schemas.openxmlformats.org/officeDocument/2006/relationships/hyperlink" Target="https://observablehq.com/@rlesser/interactive-voronoi" TargetMode="External"/><Relationship Id="rId106" Type="http://schemas.openxmlformats.org/officeDocument/2006/relationships/hyperlink" Target="https://observablehq.com/@blabatt/marketing-treemap" TargetMode="External"/><Relationship Id="rId105" Type="http://schemas.openxmlformats.org/officeDocument/2006/relationships/hyperlink" Target="https://observablehq.com/@senthilthyagarajan/treemap" TargetMode="External"/><Relationship Id="rId104" Type="http://schemas.openxmlformats.org/officeDocument/2006/relationships/hyperlink" Target="https://observablehq.com/@ghalex/treemap" TargetMode="External"/><Relationship Id="rId109" Type="http://schemas.openxmlformats.org/officeDocument/2006/relationships/hyperlink" Target="https://observablehq.com/@eesur/voronoi-treemap" TargetMode="External"/><Relationship Id="rId108" Type="http://schemas.openxmlformats.org/officeDocument/2006/relationships/hyperlink" Target="https://observablehq.com/@pstuffa/voronoi-of-voronoi" TargetMode="External"/><Relationship Id="rId48" Type="http://schemas.openxmlformats.org/officeDocument/2006/relationships/hyperlink" Target="https://observablehq.com/@johnfischbeck/hexbin-map" TargetMode="External"/><Relationship Id="rId47" Type="http://schemas.openxmlformats.org/officeDocument/2006/relationships/hyperlink" Target="https://observablehq.com/@thesawr/hexbin" TargetMode="External"/><Relationship Id="rId49" Type="http://schemas.openxmlformats.org/officeDocument/2006/relationships/hyperlink" Target="https://observablehq.com/@ccnlog/admetrics-hexbin-map" TargetMode="External"/><Relationship Id="rId103" Type="http://schemas.openxmlformats.org/officeDocument/2006/relationships/hyperlink" Target="https://observablehq.com/@varontron/treemap" TargetMode="External"/><Relationship Id="rId102" Type="http://schemas.openxmlformats.org/officeDocument/2006/relationships/hyperlink" Target="https://observablehq.com/d/7b974e6548b020a6" TargetMode="External"/><Relationship Id="rId101" Type="http://schemas.openxmlformats.org/officeDocument/2006/relationships/hyperlink" Target="https://observablehq.com/@crazyjackel/treemap" TargetMode="External"/><Relationship Id="rId100" Type="http://schemas.openxmlformats.org/officeDocument/2006/relationships/hyperlink" Target="https://observablehq.com/@daaahai/sunburst" TargetMode="External"/><Relationship Id="rId31" Type="http://schemas.openxmlformats.org/officeDocument/2006/relationships/hyperlink" Target="https://observablehq.com/@neocartocnrs/some-experiments-with-d3-geo" TargetMode="External"/><Relationship Id="rId30" Type="http://schemas.openxmlformats.org/officeDocument/2006/relationships/hyperlink" Target="https://observablehq.com/@info474/geo-map" TargetMode="External"/><Relationship Id="rId33" Type="http://schemas.openxmlformats.org/officeDocument/2006/relationships/hyperlink" Target="https://observablehq.com/@lisilinhart/choropleth-map" TargetMode="External"/><Relationship Id="rId32" Type="http://schemas.openxmlformats.org/officeDocument/2006/relationships/hyperlink" Target="https://observablehq.com/@bckwon/week-9-geographic-visualization" TargetMode="External"/><Relationship Id="rId35" Type="http://schemas.openxmlformats.org/officeDocument/2006/relationships/hyperlink" Target="https://observablehq.com/@chitacan/force-directed-graph" TargetMode="External"/><Relationship Id="rId34" Type="http://schemas.openxmlformats.org/officeDocument/2006/relationships/hyperlink" Target="https://observablehq.com/@xianwu/clickable-force-directed-graph-network-graph" TargetMode="External"/><Relationship Id="rId37" Type="http://schemas.openxmlformats.org/officeDocument/2006/relationships/hyperlink" Target="https://observablehq.com/d/6935ac57dd14e7e8" TargetMode="External"/><Relationship Id="rId36" Type="http://schemas.openxmlformats.org/officeDocument/2006/relationships/hyperlink" Target="https://observablehq.com/@jienagu/network-d3-force-graph" TargetMode="External"/><Relationship Id="rId39" Type="http://schemas.openxmlformats.org/officeDocument/2006/relationships/hyperlink" Target="https://observablehq.com/d/b36460a341980f8a" TargetMode="External"/><Relationship Id="rId38" Type="http://schemas.openxmlformats.org/officeDocument/2006/relationships/hyperlink" Target="https://observablehq.com/@cscheid/force-directed-graph" TargetMode="External"/><Relationship Id="rId20" Type="http://schemas.openxmlformats.org/officeDocument/2006/relationships/hyperlink" Target="https://observablehq.com/@rajboke2/chord-diagram" TargetMode="External"/><Relationship Id="rId22" Type="http://schemas.openxmlformats.org/officeDocument/2006/relationships/hyperlink" Target="https://observablehq.com/@uahnbu/chord-diagram" TargetMode="External"/><Relationship Id="rId21" Type="http://schemas.openxmlformats.org/officeDocument/2006/relationships/hyperlink" Target="https://observablehq.com/@waltgurley/chord-diagram-v1-0" TargetMode="External"/><Relationship Id="rId24" Type="http://schemas.openxmlformats.org/officeDocument/2006/relationships/hyperlink" Target="https://observablehq.com/@samp/donut-chart" TargetMode="External"/><Relationship Id="rId23" Type="http://schemas.openxmlformats.org/officeDocument/2006/relationships/hyperlink" Target="https://observablehq.com/@xuhuaking/chord-diagram" TargetMode="External"/><Relationship Id="rId26" Type="http://schemas.openxmlformats.org/officeDocument/2006/relationships/hyperlink" Target="https://observablehq.com/@celinrayen/donut-chart" TargetMode="External"/><Relationship Id="rId121" Type="http://schemas.openxmlformats.org/officeDocument/2006/relationships/hyperlink" Target="https://observablehq.com/@yq605879396/word-cloud" TargetMode="External"/><Relationship Id="rId25" Type="http://schemas.openxmlformats.org/officeDocument/2006/relationships/hyperlink" Target="https://observablehq.com/@thetylerwolf/day-6-donut-chart" TargetMode="External"/><Relationship Id="rId120" Type="http://schemas.openxmlformats.org/officeDocument/2006/relationships/hyperlink" Target="https://observablehq.com/d/61dbd59397093a31" TargetMode="External"/><Relationship Id="rId28" Type="http://schemas.openxmlformats.org/officeDocument/2006/relationships/hyperlink" Target="https://observablehq.com/@shuoyang/donut-chart" TargetMode="External"/><Relationship Id="rId27" Type="http://schemas.openxmlformats.org/officeDocument/2006/relationships/hyperlink" Target="https://observablehq.com/@oriojas/donut-chart" TargetMode="External"/><Relationship Id="rId29" Type="http://schemas.openxmlformats.org/officeDocument/2006/relationships/hyperlink" Target="https://observablehq.com/@antonbardera/geographic-visualization" TargetMode="External"/><Relationship Id="rId124" Type="http://schemas.openxmlformats.org/officeDocument/2006/relationships/drawing" Target="../drawings/drawing2.xml"/><Relationship Id="rId123" Type="http://schemas.openxmlformats.org/officeDocument/2006/relationships/hyperlink" Target="https://observablehq.com/@ahmadhamzavi/ahmad-hamzavi-skils-word-cloud" TargetMode="External"/><Relationship Id="rId122" Type="http://schemas.openxmlformats.org/officeDocument/2006/relationships/hyperlink" Target="https://observablehq.com/@winkjs/how-to-create-a-context-aware-word-cloud" TargetMode="External"/><Relationship Id="rId95" Type="http://schemas.openxmlformats.org/officeDocument/2006/relationships/hyperlink" Target="https://observablehq.com/@wwj/nsw-region-covid-19-case-streamgraph" TargetMode="External"/><Relationship Id="rId94" Type="http://schemas.openxmlformats.org/officeDocument/2006/relationships/hyperlink" Target="https://observablehq.com/@nuriaaltimir/dual" TargetMode="External"/><Relationship Id="rId97" Type="http://schemas.openxmlformats.org/officeDocument/2006/relationships/hyperlink" Target="https://observablehq.com/@roshankhandelwal/sunburst" TargetMode="External"/><Relationship Id="rId96" Type="http://schemas.openxmlformats.org/officeDocument/2006/relationships/hyperlink" Target="https://observablehq.com/d/82b93d6b5cf09d1e" TargetMode="External"/><Relationship Id="rId11" Type="http://schemas.openxmlformats.org/officeDocument/2006/relationships/hyperlink" Target="https://observablehq.com/@mukhtyar/box-plot" TargetMode="External"/><Relationship Id="rId99" Type="http://schemas.openxmlformats.org/officeDocument/2006/relationships/hyperlink" Target="https://observablehq.com/@leandra/sunburst" TargetMode="External"/><Relationship Id="rId10" Type="http://schemas.openxmlformats.org/officeDocument/2006/relationships/hyperlink" Target="https://observablehq.com/@armollica/color-scaled-bar-chart" TargetMode="External"/><Relationship Id="rId98" Type="http://schemas.openxmlformats.org/officeDocument/2006/relationships/hyperlink" Target="https://observablehq.com/@haibo/sunburst" TargetMode="External"/><Relationship Id="rId13" Type="http://schemas.openxmlformats.org/officeDocument/2006/relationships/hyperlink" Target="https://observablehq.com/@slowkow/horizontal-box-plot" TargetMode="External"/><Relationship Id="rId12" Type="http://schemas.openxmlformats.org/officeDocument/2006/relationships/hyperlink" Target="https://observablehq.com/@akngs/box-plot-explained" TargetMode="External"/><Relationship Id="rId91" Type="http://schemas.openxmlformats.org/officeDocument/2006/relationships/hyperlink" Target="https://observablehq.com/@edward680/stream-graph-of-messages-ive-had-with-people" TargetMode="External"/><Relationship Id="rId90" Type="http://schemas.openxmlformats.org/officeDocument/2006/relationships/hyperlink" Target="https://observablehq.com/d/90985c9b0323585f" TargetMode="External"/><Relationship Id="rId93" Type="http://schemas.openxmlformats.org/officeDocument/2006/relationships/hyperlink" Target="https://observablehq.com/@stefanreifenberg/makeovermonday" TargetMode="External"/><Relationship Id="rId92" Type="http://schemas.openxmlformats.org/officeDocument/2006/relationships/hyperlink" Target="https://observablehq.com/@djessica/stream-graph" TargetMode="External"/><Relationship Id="rId118" Type="http://schemas.openxmlformats.org/officeDocument/2006/relationships/hyperlink" Target="https://observablehq.com/@panningforbacon/word-cloud" TargetMode="External"/><Relationship Id="rId117" Type="http://schemas.openxmlformats.org/officeDocument/2006/relationships/hyperlink" Target="https://observablehq.com/@sharanya204/the-composition-of-blood" TargetMode="External"/><Relationship Id="rId116" Type="http://schemas.openxmlformats.org/officeDocument/2006/relationships/hyperlink" Target="https://observablehq.com/d/f80574acf6902a1b" TargetMode="External"/><Relationship Id="rId115" Type="http://schemas.openxmlformats.org/officeDocument/2006/relationships/hyperlink" Target="https://observablehq.com/d/12c965111036f348" TargetMode="External"/><Relationship Id="rId119" Type="http://schemas.openxmlformats.org/officeDocument/2006/relationships/hyperlink" Target="https://observablehq.com/@randomfractals/nlp-word-cloud" TargetMode="External"/><Relationship Id="rId15" Type="http://schemas.openxmlformats.org/officeDocument/2006/relationships/hyperlink" Target="https://observablehq.com/d/da675b47d8b76f30" TargetMode="External"/><Relationship Id="rId110" Type="http://schemas.openxmlformats.org/officeDocument/2006/relationships/hyperlink" Target="https://observablehq.com/@fil/voronoi-weighted-maps" TargetMode="External"/><Relationship Id="rId14" Type="http://schemas.openxmlformats.org/officeDocument/2006/relationships/hyperlink" Target="https://observablehq.com/@jeyabbalas/reusable-box-plots" TargetMode="External"/><Relationship Id="rId17" Type="http://schemas.openxmlformats.org/officeDocument/2006/relationships/hyperlink" Target="https://observablehq.com/@fatemah/bubble-chart" TargetMode="External"/><Relationship Id="rId16" Type="http://schemas.openxmlformats.org/officeDocument/2006/relationships/hyperlink" Target="https://observablehq.com/@djessica/bubble-chart" TargetMode="External"/><Relationship Id="rId19" Type="http://schemas.openxmlformats.org/officeDocument/2006/relationships/hyperlink" Target="https://observablehq.com/@tommycoin80/tree-chord-diagram" TargetMode="External"/><Relationship Id="rId114" Type="http://schemas.openxmlformats.org/officeDocument/2006/relationships/hyperlink" Target="https://observablehq.com/@jasper/waffle-chart" TargetMode="External"/><Relationship Id="rId18" Type="http://schemas.openxmlformats.org/officeDocument/2006/relationships/hyperlink" Target="https://observablehq.com/@es42289/bubble-chart" TargetMode="External"/><Relationship Id="rId113" Type="http://schemas.openxmlformats.org/officeDocument/2006/relationships/hyperlink" Target="https://observablehq.com/@analyzer2004/waffle-chart" TargetMode="External"/><Relationship Id="rId112" Type="http://schemas.openxmlformats.org/officeDocument/2006/relationships/hyperlink" Target="https://observablehq.com/d/e81df7e6ee91fb1e" TargetMode="External"/><Relationship Id="rId111" Type="http://schemas.openxmlformats.org/officeDocument/2006/relationships/hyperlink" Target="https://observablehq.com/@saneef/voronoi-diagram" TargetMode="External"/><Relationship Id="rId84" Type="http://schemas.openxmlformats.org/officeDocument/2006/relationships/hyperlink" Target="https://observablehq.com/@kickout/basic-scatterplot" TargetMode="External"/><Relationship Id="rId83" Type="http://schemas.openxmlformats.org/officeDocument/2006/relationships/hyperlink" Target="https://observablehq.com/@sumitrk/scatter-plot" TargetMode="External"/><Relationship Id="rId86" Type="http://schemas.openxmlformats.org/officeDocument/2006/relationships/hyperlink" Target="https://observablehq.com/@arixha/scatterplot" TargetMode="External"/><Relationship Id="rId85" Type="http://schemas.openxmlformats.org/officeDocument/2006/relationships/hyperlink" Target="https://observablehq.com/@frscott/d3-scatter-plot" TargetMode="External"/><Relationship Id="rId88" Type="http://schemas.openxmlformats.org/officeDocument/2006/relationships/hyperlink" Target="https://observablehq.com/@freejoe76/steamgraph-number-of-shirts-worn-shirt-color-per-day" TargetMode="External"/><Relationship Id="rId87" Type="http://schemas.openxmlformats.org/officeDocument/2006/relationships/hyperlink" Target="https://observablehq.com/@hongfaqiu/brushable-scatterplot" TargetMode="External"/><Relationship Id="rId89" Type="http://schemas.openxmlformats.org/officeDocument/2006/relationships/hyperlink" Target="https://observablehq.com/@nikomccarty/steamgraph-d3" TargetMode="External"/><Relationship Id="rId80" Type="http://schemas.openxmlformats.org/officeDocument/2006/relationships/hyperlink" Target="https://observablehq.com/@valbauer/sankey-diagram-nyc-comptroller-primary-2021" TargetMode="External"/><Relationship Id="rId82" Type="http://schemas.openxmlformats.org/officeDocument/2006/relationships/hyperlink" Target="https://observablehq.com/@abbystarnes/scatterplot" TargetMode="External"/><Relationship Id="rId81" Type="http://schemas.openxmlformats.org/officeDocument/2006/relationships/hyperlink" Target="https://observablehq.com/@simulmedia/scatterplot" TargetMode="External"/><Relationship Id="rId1" Type="http://schemas.openxmlformats.org/officeDocument/2006/relationships/hyperlink" Target="https://observablehq.com/@xianwu/area-chart-basic" TargetMode="External"/><Relationship Id="rId2" Type="http://schemas.openxmlformats.org/officeDocument/2006/relationships/hyperlink" Target="https://observablehq.com/@abhi9k/area-chart" TargetMode="External"/><Relationship Id="rId3" Type="http://schemas.openxmlformats.org/officeDocument/2006/relationships/hyperlink" Target="https://observablehq.com/@roshankhandelwal/stacked-area-chart" TargetMode="External"/><Relationship Id="rId4" Type="http://schemas.openxmlformats.org/officeDocument/2006/relationships/hyperlink" Target="https://observablehq.com/@crazyjackel/stacked-area-chart" TargetMode="External"/><Relationship Id="rId9" Type="http://schemas.openxmlformats.org/officeDocument/2006/relationships/hyperlink" Target="https://observablehq.com/@jaaassson/stacked-horizontal-bar-chart" TargetMode="External"/><Relationship Id="rId5" Type="http://schemas.openxmlformats.org/officeDocument/2006/relationships/hyperlink" Target="https://observablehq.com/@customchart/area-chart-difference" TargetMode="External"/><Relationship Id="rId6" Type="http://schemas.openxmlformats.org/officeDocument/2006/relationships/hyperlink" Target="https://observablehq.com/@marialuisacp/bar-chart" TargetMode="External"/><Relationship Id="rId7" Type="http://schemas.openxmlformats.org/officeDocument/2006/relationships/hyperlink" Target="https://observablehq.com/@uvizlab/d3-tutorial-4-bar-chart-with-transition" TargetMode="External"/><Relationship Id="rId8" Type="http://schemas.openxmlformats.org/officeDocument/2006/relationships/hyperlink" Target="https://observablehq.com/@ege/bar-chart" TargetMode="External"/><Relationship Id="rId73" Type="http://schemas.openxmlformats.org/officeDocument/2006/relationships/hyperlink" Target="https://observablehq.com/@yan1160551830/radial-stacked-bar-chart" TargetMode="External"/><Relationship Id="rId72" Type="http://schemas.openxmlformats.org/officeDocument/2006/relationships/hyperlink" Target="https://observablehq.com/@thetylerwolf/day-17-radial-bar-chart" TargetMode="External"/><Relationship Id="rId75" Type="http://schemas.openxmlformats.org/officeDocument/2006/relationships/hyperlink" Target="https://observablehq.com/@erasmuszue/cuiv_cocoa_sankey" TargetMode="External"/><Relationship Id="rId74" Type="http://schemas.openxmlformats.org/officeDocument/2006/relationships/hyperlink" Target="https://observablehq.com/@monicawoj/spice-blends-the-power-of-proportions" TargetMode="External"/><Relationship Id="rId77" Type="http://schemas.openxmlformats.org/officeDocument/2006/relationships/hyperlink" Target="https://observablehq.com/@zacol/marvel-cinematic-universe-sankey-diagram" TargetMode="External"/><Relationship Id="rId76" Type="http://schemas.openxmlformats.org/officeDocument/2006/relationships/hyperlink" Target="https://observablehq.com/@jaredph/whhc-kit-results" TargetMode="External"/><Relationship Id="rId79" Type="http://schemas.openxmlformats.org/officeDocument/2006/relationships/hyperlink" Target="https://observablehq.com/@putnik/sankey-diagram" TargetMode="External"/><Relationship Id="rId78" Type="http://schemas.openxmlformats.org/officeDocument/2006/relationships/hyperlink" Target="https://observablehq.com/@buttitch/sankey-diagram" TargetMode="External"/><Relationship Id="rId71" Type="http://schemas.openxmlformats.org/officeDocument/2006/relationships/hyperlink" Target="https://observablehq.com/@sakad/radial-stacked-bar-chart" TargetMode="External"/><Relationship Id="rId70" Type="http://schemas.openxmlformats.org/officeDocument/2006/relationships/hyperlink" Target="https://observablehq.com/@timlafferty/radial-bar-chart" TargetMode="External"/><Relationship Id="rId62" Type="http://schemas.openxmlformats.org/officeDocument/2006/relationships/hyperlink" Target="https://observablehq.com/@ryandebattista/exercise-3-parallel-coordinates" TargetMode="External"/><Relationship Id="rId61" Type="http://schemas.openxmlformats.org/officeDocument/2006/relationships/hyperlink" Target="https://observablehq.com/@arielmant0/bezier-parallel-coordinate-plots" TargetMode="External"/><Relationship Id="rId64" Type="http://schemas.openxmlformats.org/officeDocument/2006/relationships/hyperlink" Target="https://observablehq.com/@crazyjackel/pie-chart" TargetMode="External"/><Relationship Id="rId63" Type="http://schemas.openxmlformats.org/officeDocument/2006/relationships/hyperlink" Target="https://observablehq.com/@sudheererla/pie-chart" TargetMode="External"/><Relationship Id="rId66" Type="http://schemas.openxmlformats.org/officeDocument/2006/relationships/hyperlink" Target="https://observablehq.com/@datasparq-matt/pie-chart" TargetMode="External"/><Relationship Id="rId65" Type="http://schemas.openxmlformats.org/officeDocument/2006/relationships/hyperlink" Target="https://observablehq.com/@935462955/pie-chart" TargetMode="External"/><Relationship Id="rId68" Type="http://schemas.openxmlformats.org/officeDocument/2006/relationships/hyperlink" Target="https://observablehq.com/@iashishsingh/d3-aster-chart" TargetMode="External"/><Relationship Id="rId67" Type="http://schemas.openxmlformats.org/officeDocument/2006/relationships/hyperlink" Target="https://observablehq.com/@miguelsanchezgonzalez/a-pie-chart" TargetMode="External"/><Relationship Id="rId60" Type="http://schemas.openxmlformats.org/officeDocument/2006/relationships/hyperlink" Target="https://observablehq.com/@angiehjort/parallel-coordinates" TargetMode="External"/><Relationship Id="rId69" Type="http://schemas.openxmlformats.org/officeDocument/2006/relationships/hyperlink" Target="https://observablehq.com/@s0rta/radial-stacked-bar-chart" TargetMode="External"/><Relationship Id="rId51" Type="http://schemas.openxmlformats.org/officeDocument/2006/relationships/hyperlink" Target="https://observablehq.com/@hnr2jhr/evolution-de-la-mortalite-routiere-en-france-par-age-de-2005" TargetMode="External"/><Relationship Id="rId50" Type="http://schemas.openxmlformats.org/officeDocument/2006/relationships/hyperlink" Target="https://observablehq.com/@trevithj/hex-bin-rendering" TargetMode="External"/><Relationship Id="rId53" Type="http://schemas.openxmlformats.org/officeDocument/2006/relationships/hyperlink" Target="https://observablehq.com/@will-r-chase/line-chart" TargetMode="External"/><Relationship Id="rId52" Type="http://schemas.openxmlformats.org/officeDocument/2006/relationships/hyperlink" Target="https://observablehq.com/@noelborneo/line-chart" TargetMode="External"/><Relationship Id="rId55" Type="http://schemas.openxmlformats.org/officeDocument/2006/relationships/hyperlink" Target="https://observablehq.com/@thetylerwolf/day-7-a-line-chart" TargetMode="External"/><Relationship Id="rId54" Type="http://schemas.openxmlformats.org/officeDocument/2006/relationships/hyperlink" Target="https://observablehq.com/@fooloomanzoo/line-chart" TargetMode="External"/><Relationship Id="rId57" Type="http://schemas.openxmlformats.org/officeDocument/2006/relationships/hyperlink" Target="https://observablehq.com/@jimothyhalpert7/brushable-eeg-plot" TargetMode="External"/><Relationship Id="rId56" Type="http://schemas.openxmlformats.org/officeDocument/2006/relationships/hyperlink" Target="https://observablehq.com/@marialuisacp/line-chart" TargetMode="External"/><Relationship Id="rId59" Type="http://schemas.openxmlformats.org/officeDocument/2006/relationships/hyperlink" Target="https://observablehq.com/@jerdak/parallel-coordinates-d3-v4" TargetMode="External"/><Relationship Id="rId58" Type="http://schemas.openxmlformats.org/officeDocument/2006/relationships/hyperlink" Target="https://observablehq.com/d/183a422d9b46f2e1" TargetMode="Externa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25"/>
    <col customWidth="1" min="2" max="2" width="9.5"/>
    <col customWidth="1" min="3" max="3" width="10.25"/>
    <col customWidth="1" min="4" max="4" width="5.0"/>
    <col customWidth="1" min="5" max="5" width="6.0"/>
    <col customWidth="1" min="6" max="6" width="5.88"/>
    <col customWidth="1" min="7" max="7" width="4.5"/>
    <col customWidth="1" min="8" max="8" width="6.13"/>
    <col customWidth="1" min="9" max="9" width="5.25"/>
    <col customWidth="1" min="10" max="10" width="5.88"/>
    <col customWidth="1" min="11" max="11" width="9.13"/>
    <col customWidth="1" min="12" max="12" width="9.75"/>
    <col customWidth="1" min="13" max="13" width="8.38"/>
    <col customWidth="1" min="14" max="14" width="4.75"/>
    <col customWidth="1" min="15" max="15" width="8.75"/>
    <col customWidth="1" min="16" max="16" width="4.88"/>
    <col customWidth="1" min="17" max="17" width="8.38"/>
    <col customWidth="1" min="18" max="18" width="7.25"/>
    <col customWidth="1" min="19" max="19" width="13.88"/>
    <col customWidth="1" min="20" max="20" width="10.88"/>
    <col customWidth="1" min="21" max="21" width="8.38"/>
    <col customWidth="1" min="22" max="22" width="8.0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2"/>
      <c r="Q1" s="2"/>
      <c r="R1" s="2"/>
      <c r="S1" s="2"/>
      <c r="T1" s="2"/>
    </row>
    <row r="2">
      <c r="A2" s="2"/>
      <c r="B2" s="4" t="s">
        <v>1</v>
      </c>
      <c r="C2" s="4" t="s">
        <v>2</v>
      </c>
      <c r="D2" s="4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6" t="s">
        <v>10</v>
      </c>
      <c r="L2" s="4" t="s">
        <v>11</v>
      </c>
      <c r="M2" s="4" t="s">
        <v>12</v>
      </c>
      <c r="N2" s="6" t="s">
        <v>13</v>
      </c>
      <c r="O2" s="6" t="s">
        <v>14</v>
      </c>
      <c r="P2" s="7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8" t="s">
        <v>20</v>
      </c>
      <c r="V2" s="8" t="s">
        <v>21</v>
      </c>
    </row>
    <row r="3">
      <c r="A3" s="9" t="s">
        <v>1</v>
      </c>
      <c r="B3" s="10">
        <v>0.0</v>
      </c>
      <c r="C3" s="10">
        <v>0.0</v>
      </c>
      <c r="D3" s="10">
        <v>0.0</v>
      </c>
      <c r="E3" s="10">
        <v>0.0</v>
      </c>
      <c r="F3" s="10">
        <v>0.0</v>
      </c>
      <c r="G3" s="10">
        <v>0.0</v>
      </c>
      <c r="H3" s="10">
        <v>0.0</v>
      </c>
      <c r="I3" s="10">
        <v>0.0</v>
      </c>
      <c r="J3" s="10">
        <v>0.0</v>
      </c>
      <c r="K3" s="10">
        <v>0.0</v>
      </c>
      <c r="L3" s="10">
        <v>0.0</v>
      </c>
      <c r="M3" s="10">
        <v>0.0</v>
      </c>
      <c r="N3" s="10">
        <v>0.0</v>
      </c>
      <c r="O3" s="10">
        <v>0.0</v>
      </c>
      <c r="P3" s="11">
        <f t="shared" ref="P3:P16" si="2">SUM(B3:O3)</f>
        <v>0</v>
      </c>
      <c r="Q3" s="12" t="str">
        <f>B3/sum(B3:O3)</f>
        <v>#DIV/0!</v>
      </c>
      <c r="R3" s="12" t="str">
        <f>B3/sum(B3:B16)</f>
        <v>#DIV/0!</v>
      </c>
      <c r="S3" s="13" t="str">
        <f t="shared" ref="S3:T3" si="1">AVERAGE(Q3:Q16)</f>
        <v>#DIV/0!</v>
      </c>
      <c r="T3" s="13" t="str">
        <f t="shared" si="1"/>
        <v>#DIV/0!</v>
      </c>
      <c r="U3" s="14" t="str">
        <f>2*(S3*T3)/(S3+T3)</f>
        <v>#DIV/0!</v>
      </c>
      <c r="V3" s="14" t="str">
        <f>(B3+C4+D5+E6+F7+G8+H9+I10+J11+K12+L13+M14+N15+O16)/P17</f>
        <v>#DIV/0!</v>
      </c>
    </row>
    <row r="4">
      <c r="A4" s="9" t="s">
        <v>2</v>
      </c>
      <c r="B4" s="10">
        <v>0.0</v>
      </c>
      <c r="C4" s="10">
        <v>0.0</v>
      </c>
      <c r="D4" s="10">
        <v>0.0</v>
      </c>
      <c r="E4" s="10">
        <v>0.0</v>
      </c>
      <c r="F4" s="10">
        <v>0.0</v>
      </c>
      <c r="G4" s="10">
        <v>0.0</v>
      </c>
      <c r="H4" s="10">
        <v>0.0</v>
      </c>
      <c r="I4" s="10">
        <v>0.0</v>
      </c>
      <c r="J4" s="10">
        <v>0.0</v>
      </c>
      <c r="K4" s="10">
        <v>0.0</v>
      </c>
      <c r="L4" s="10">
        <v>0.0</v>
      </c>
      <c r="M4" s="10">
        <v>0.0</v>
      </c>
      <c r="N4" s="10">
        <v>0.0</v>
      </c>
      <c r="O4" s="10">
        <v>0.0</v>
      </c>
      <c r="P4" s="11">
        <f t="shared" si="2"/>
        <v>0</v>
      </c>
      <c r="Q4" s="12" t="str">
        <f>C4/sum(B4:O4)</f>
        <v>#DIV/0!</v>
      </c>
      <c r="R4" s="15" t="str">
        <f>C4/sum(C3:C16)</f>
        <v>#DIV/0!</v>
      </c>
      <c r="S4" s="2"/>
      <c r="T4" s="2"/>
    </row>
    <row r="5">
      <c r="A5" s="9" t="s">
        <v>3</v>
      </c>
      <c r="B5" s="10">
        <v>0.0</v>
      </c>
      <c r="C5" s="10">
        <v>0.0</v>
      </c>
      <c r="D5" s="10">
        <v>0.0</v>
      </c>
      <c r="E5" s="10">
        <v>0.0</v>
      </c>
      <c r="F5" s="10">
        <v>0.0</v>
      </c>
      <c r="G5" s="10">
        <v>0.0</v>
      </c>
      <c r="H5" s="10">
        <v>0.0</v>
      </c>
      <c r="I5" s="10">
        <v>0.0</v>
      </c>
      <c r="J5" s="10">
        <v>0.0</v>
      </c>
      <c r="K5" s="10">
        <v>0.0</v>
      </c>
      <c r="L5" s="10">
        <v>0.0</v>
      </c>
      <c r="M5" s="10">
        <v>0.0</v>
      </c>
      <c r="N5" s="10">
        <v>0.0</v>
      </c>
      <c r="O5" s="10">
        <v>0.0</v>
      </c>
      <c r="P5" s="11">
        <f t="shared" si="2"/>
        <v>0</v>
      </c>
      <c r="Q5" s="12" t="str">
        <f>D5/sum(B5:O5)</f>
        <v>#DIV/0!</v>
      </c>
      <c r="R5" s="16" t="str">
        <f>D5/sum(D3:D16)</f>
        <v>#DIV/0!</v>
      </c>
      <c r="S5" s="2"/>
      <c r="T5" s="2"/>
    </row>
    <row r="6">
      <c r="A6" s="9" t="s">
        <v>4</v>
      </c>
      <c r="B6" s="10">
        <v>0.0</v>
      </c>
      <c r="C6" s="10">
        <v>0.0</v>
      </c>
      <c r="D6" s="10">
        <v>0.0</v>
      </c>
      <c r="E6" s="10">
        <v>0.0</v>
      </c>
      <c r="F6" s="10">
        <v>0.0</v>
      </c>
      <c r="G6" s="10">
        <v>0.0</v>
      </c>
      <c r="H6" s="10">
        <v>0.0</v>
      </c>
      <c r="I6" s="10">
        <v>0.0</v>
      </c>
      <c r="J6" s="10">
        <v>0.0</v>
      </c>
      <c r="K6" s="10">
        <v>0.0</v>
      </c>
      <c r="L6" s="10">
        <v>0.0</v>
      </c>
      <c r="M6" s="10">
        <v>0.0</v>
      </c>
      <c r="N6" s="10">
        <v>0.0</v>
      </c>
      <c r="O6" s="10">
        <v>0.0</v>
      </c>
      <c r="P6" s="11">
        <f t="shared" si="2"/>
        <v>0</v>
      </c>
      <c r="Q6" s="16" t="str">
        <f>E6/sum(B6:O6)</f>
        <v>#DIV/0!</v>
      </c>
      <c r="R6" s="16" t="str">
        <f>E6/sum(E3:E16)</f>
        <v>#DIV/0!</v>
      </c>
      <c r="S6" s="2"/>
      <c r="T6" s="2"/>
    </row>
    <row r="7">
      <c r="A7" s="17" t="s">
        <v>5</v>
      </c>
      <c r="B7" s="10">
        <v>0.0</v>
      </c>
      <c r="C7" s="10">
        <v>0.0</v>
      </c>
      <c r="D7" s="10">
        <v>0.0</v>
      </c>
      <c r="E7" s="10">
        <v>0.0</v>
      </c>
      <c r="F7" s="10">
        <v>0.0</v>
      </c>
      <c r="G7" s="10">
        <v>0.0</v>
      </c>
      <c r="H7" s="10">
        <v>0.0</v>
      </c>
      <c r="I7" s="10">
        <v>0.0</v>
      </c>
      <c r="J7" s="10">
        <v>0.0</v>
      </c>
      <c r="K7" s="10">
        <v>0.0</v>
      </c>
      <c r="L7" s="10">
        <v>0.0</v>
      </c>
      <c r="M7" s="10">
        <v>0.0</v>
      </c>
      <c r="N7" s="10">
        <v>0.0</v>
      </c>
      <c r="O7" s="10">
        <v>0.0</v>
      </c>
      <c r="P7" s="11">
        <f t="shared" si="2"/>
        <v>0</v>
      </c>
      <c r="Q7" s="12" t="str">
        <f>F7/sum(B7:O7)</f>
        <v>#DIV/0!</v>
      </c>
      <c r="R7" s="16" t="str">
        <f>F7/sum(F3:F16)</f>
        <v>#DIV/0!</v>
      </c>
      <c r="S7" s="2"/>
      <c r="T7" s="2"/>
    </row>
    <row r="8">
      <c r="A8" s="9" t="s">
        <v>6</v>
      </c>
      <c r="B8" s="10">
        <v>0.0</v>
      </c>
      <c r="C8" s="10">
        <v>0.0</v>
      </c>
      <c r="D8" s="10">
        <v>0.0</v>
      </c>
      <c r="E8" s="10">
        <v>0.0</v>
      </c>
      <c r="F8" s="10">
        <v>0.0</v>
      </c>
      <c r="G8" s="10">
        <v>0.0</v>
      </c>
      <c r="H8" s="10">
        <v>0.0</v>
      </c>
      <c r="I8" s="10">
        <v>0.0</v>
      </c>
      <c r="J8" s="10">
        <v>0.0</v>
      </c>
      <c r="K8" s="10">
        <v>0.0</v>
      </c>
      <c r="L8" s="10">
        <v>0.0</v>
      </c>
      <c r="M8" s="10">
        <v>0.0</v>
      </c>
      <c r="N8" s="10">
        <v>0.0</v>
      </c>
      <c r="O8" s="10">
        <v>0.0</v>
      </c>
      <c r="P8" s="11">
        <f t="shared" si="2"/>
        <v>0</v>
      </c>
      <c r="Q8" s="12" t="str">
        <f>G8/sum(B8:O8)</f>
        <v>#DIV/0!</v>
      </c>
      <c r="R8" s="12" t="str">
        <f>G8/sum(G3:G16)</f>
        <v>#DIV/0!</v>
      </c>
      <c r="S8" s="2"/>
      <c r="T8" s="2"/>
    </row>
    <row r="9">
      <c r="A9" s="9" t="s">
        <v>7</v>
      </c>
      <c r="B9" s="10">
        <v>0.0</v>
      </c>
      <c r="C9" s="10">
        <v>0.0</v>
      </c>
      <c r="D9" s="10">
        <v>0.0</v>
      </c>
      <c r="E9" s="10">
        <v>0.0</v>
      </c>
      <c r="F9" s="10">
        <v>0.0</v>
      </c>
      <c r="G9" s="10">
        <v>0.0</v>
      </c>
      <c r="H9" s="10">
        <v>0.0</v>
      </c>
      <c r="I9" s="10">
        <v>0.0</v>
      </c>
      <c r="J9" s="10">
        <v>0.0</v>
      </c>
      <c r="K9" s="10">
        <v>0.0</v>
      </c>
      <c r="L9" s="10">
        <v>0.0</v>
      </c>
      <c r="M9" s="10">
        <v>0.0</v>
      </c>
      <c r="N9" s="10">
        <v>0.0</v>
      </c>
      <c r="O9" s="10">
        <v>0.0</v>
      </c>
      <c r="P9" s="11">
        <f t="shared" si="2"/>
        <v>0</v>
      </c>
      <c r="Q9" s="16" t="str">
        <f>H9/sum(B9:O9)</f>
        <v>#DIV/0!</v>
      </c>
      <c r="R9" s="18" t="str">
        <f>H9/sum(H3:H16)</f>
        <v>#DIV/0!</v>
      </c>
      <c r="S9" s="2"/>
      <c r="T9" s="2"/>
    </row>
    <row r="10">
      <c r="A10" s="9" t="s">
        <v>8</v>
      </c>
      <c r="B10" s="10">
        <v>0.0</v>
      </c>
      <c r="C10" s="10">
        <v>0.0</v>
      </c>
      <c r="D10" s="10">
        <v>0.0</v>
      </c>
      <c r="E10" s="10">
        <v>0.0</v>
      </c>
      <c r="F10" s="10">
        <v>0.0</v>
      </c>
      <c r="G10" s="10">
        <v>0.0</v>
      </c>
      <c r="H10" s="10">
        <v>0.0</v>
      </c>
      <c r="I10" s="10">
        <v>0.0</v>
      </c>
      <c r="J10" s="10">
        <v>0.0</v>
      </c>
      <c r="K10" s="10">
        <v>0.0</v>
      </c>
      <c r="L10" s="10">
        <v>0.0</v>
      </c>
      <c r="M10" s="10">
        <v>0.0</v>
      </c>
      <c r="N10" s="10">
        <v>0.0</v>
      </c>
      <c r="O10" s="10">
        <v>0.0</v>
      </c>
      <c r="P10" s="11">
        <f t="shared" si="2"/>
        <v>0</v>
      </c>
      <c r="Q10" s="16" t="str">
        <f>I10/sum(B10:O10)</f>
        <v>#DIV/0!</v>
      </c>
      <c r="R10" s="18" t="str">
        <f>I10/sum(I3:I16)</f>
        <v>#DIV/0!</v>
      </c>
      <c r="S10" s="2"/>
      <c r="T10" s="2"/>
    </row>
    <row r="11">
      <c r="A11" s="9" t="s">
        <v>9</v>
      </c>
      <c r="B11" s="10">
        <v>0.0</v>
      </c>
      <c r="C11" s="10">
        <v>0.0</v>
      </c>
      <c r="D11" s="10">
        <v>0.0</v>
      </c>
      <c r="E11" s="10">
        <v>0.0</v>
      </c>
      <c r="F11" s="10">
        <v>0.0</v>
      </c>
      <c r="G11" s="10">
        <v>0.0</v>
      </c>
      <c r="H11" s="10">
        <v>0.0</v>
      </c>
      <c r="I11" s="10">
        <v>0.0</v>
      </c>
      <c r="J11" s="10">
        <v>0.0</v>
      </c>
      <c r="K11" s="10">
        <v>0.0</v>
      </c>
      <c r="L11" s="10">
        <v>0.0</v>
      </c>
      <c r="M11" s="10">
        <v>0.0</v>
      </c>
      <c r="N11" s="10">
        <v>0.0</v>
      </c>
      <c r="O11" s="10">
        <v>0.0</v>
      </c>
      <c r="P11" s="11">
        <f t="shared" si="2"/>
        <v>0</v>
      </c>
      <c r="Q11" s="12" t="str">
        <f>J11/sum(B11:O11)</f>
        <v>#DIV/0!</v>
      </c>
      <c r="R11" s="12" t="str">
        <f>J11/sum(J3:J16)</f>
        <v>#DIV/0!</v>
      </c>
      <c r="S11" s="2"/>
      <c r="T11" s="2"/>
    </row>
    <row r="12">
      <c r="A12" s="17" t="s">
        <v>10</v>
      </c>
      <c r="B12" s="10">
        <v>0.0</v>
      </c>
      <c r="C12" s="10">
        <v>0.0</v>
      </c>
      <c r="D12" s="10">
        <v>0.0</v>
      </c>
      <c r="E12" s="10">
        <v>0.0</v>
      </c>
      <c r="F12" s="10">
        <v>0.0</v>
      </c>
      <c r="G12" s="10">
        <v>0.0</v>
      </c>
      <c r="H12" s="10">
        <v>0.0</v>
      </c>
      <c r="I12" s="10">
        <v>0.0</v>
      </c>
      <c r="J12" s="10">
        <v>0.0</v>
      </c>
      <c r="K12" s="10">
        <v>0.0</v>
      </c>
      <c r="L12" s="10">
        <v>0.0</v>
      </c>
      <c r="M12" s="10">
        <v>0.0</v>
      </c>
      <c r="N12" s="10">
        <v>0.0</v>
      </c>
      <c r="O12" s="10">
        <v>0.0</v>
      </c>
      <c r="P12" s="11">
        <f t="shared" si="2"/>
        <v>0</v>
      </c>
      <c r="Q12" s="12" t="str">
        <f>K12/sum(B12:O12)</f>
        <v>#DIV/0!</v>
      </c>
      <c r="R12" s="12" t="str">
        <f>K12/sum(K3:K16)</f>
        <v>#DIV/0!</v>
      </c>
      <c r="S12" s="2"/>
      <c r="T12" s="2"/>
    </row>
    <row r="13">
      <c r="A13" s="9" t="s">
        <v>11</v>
      </c>
      <c r="B13" s="10">
        <v>0.0</v>
      </c>
      <c r="C13" s="10">
        <v>0.0</v>
      </c>
      <c r="D13" s="10">
        <v>0.0</v>
      </c>
      <c r="E13" s="10">
        <v>0.0</v>
      </c>
      <c r="F13" s="10">
        <v>0.0</v>
      </c>
      <c r="G13" s="10">
        <v>0.0</v>
      </c>
      <c r="H13" s="10">
        <v>0.0</v>
      </c>
      <c r="I13" s="10">
        <v>0.0</v>
      </c>
      <c r="J13" s="10">
        <v>0.0</v>
      </c>
      <c r="K13" s="10">
        <v>0.0</v>
      </c>
      <c r="L13" s="10">
        <v>0.0</v>
      </c>
      <c r="M13" s="10">
        <v>0.0</v>
      </c>
      <c r="N13" s="10">
        <v>0.0</v>
      </c>
      <c r="O13" s="10">
        <v>0.0</v>
      </c>
      <c r="P13" s="11">
        <f t="shared" si="2"/>
        <v>0</v>
      </c>
      <c r="Q13" s="12" t="str">
        <f>L13/sum(B13:O13)</f>
        <v>#DIV/0!</v>
      </c>
      <c r="R13" s="12" t="str">
        <f>L13/sum(L3:L16)</f>
        <v>#DIV/0!</v>
      </c>
      <c r="S13" s="2"/>
      <c r="T13" s="2"/>
    </row>
    <row r="14">
      <c r="A14" s="9" t="s">
        <v>12</v>
      </c>
      <c r="B14" s="10">
        <v>0.0</v>
      </c>
      <c r="C14" s="10">
        <v>0.0</v>
      </c>
      <c r="D14" s="10">
        <v>0.0</v>
      </c>
      <c r="E14" s="10">
        <v>0.0</v>
      </c>
      <c r="F14" s="10">
        <v>0.0</v>
      </c>
      <c r="G14" s="10">
        <v>0.0</v>
      </c>
      <c r="H14" s="10">
        <v>0.0</v>
      </c>
      <c r="I14" s="10">
        <v>0.0</v>
      </c>
      <c r="J14" s="10">
        <v>0.0</v>
      </c>
      <c r="K14" s="10">
        <v>0.0</v>
      </c>
      <c r="L14" s="10">
        <v>0.0</v>
      </c>
      <c r="M14" s="10">
        <v>0.0</v>
      </c>
      <c r="N14" s="10">
        <v>0.0</v>
      </c>
      <c r="O14" s="10">
        <v>0.0</v>
      </c>
      <c r="P14" s="11">
        <f t="shared" si="2"/>
        <v>0</v>
      </c>
      <c r="Q14" s="18" t="str">
        <f>M14/sum(B14:O14)</f>
        <v>#DIV/0!</v>
      </c>
      <c r="R14" s="18" t="str">
        <f>M14/sum(M3:M16)</f>
        <v>#DIV/0!</v>
      </c>
      <c r="S14" s="2"/>
      <c r="T14" s="2"/>
    </row>
    <row r="15">
      <c r="A15" s="19" t="s">
        <v>13</v>
      </c>
      <c r="B15" s="10">
        <v>0.0</v>
      </c>
      <c r="C15" s="10">
        <v>0.0</v>
      </c>
      <c r="D15" s="10">
        <v>0.0</v>
      </c>
      <c r="E15" s="10">
        <v>0.0</v>
      </c>
      <c r="F15" s="10">
        <v>0.0</v>
      </c>
      <c r="G15" s="10">
        <v>0.0</v>
      </c>
      <c r="H15" s="10">
        <v>0.0</v>
      </c>
      <c r="I15" s="10">
        <v>0.0</v>
      </c>
      <c r="J15" s="10">
        <v>0.0</v>
      </c>
      <c r="K15" s="10">
        <v>0.0</v>
      </c>
      <c r="L15" s="10">
        <v>0.0</v>
      </c>
      <c r="M15" s="10">
        <v>0.0</v>
      </c>
      <c r="N15" s="10">
        <v>0.0</v>
      </c>
      <c r="O15" s="10">
        <v>0.0</v>
      </c>
      <c r="P15" s="11">
        <f t="shared" si="2"/>
        <v>0</v>
      </c>
      <c r="Q15" s="12" t="str">
        <f>N15/sum(B15:O15)</f>
        <v>#DIV/0!</v>
      </c>
      <c r="R15" s="18" t="str">
        <f>N15/sum(N3:N16)</f>
        <v>#DIV/0!</v>
      </c>
    </row>
    <row r="16">
      <c r="A16" s="19" t="s">
        <v>14</v>
      </c>
      <c r="B16" s="10">
        <v>0.0</v>
      </c>
      <c r="C16" s="10">
        <v>0.0</v>
      </c>
      <c r="D16" s="10">
        <v>0.0</v>
      </c>
      <c r="E16" s="10">
        <v>0.0</v>
      </c>
      <c r="F16" s="10">
        <v>0.0</v>
      </c>
      <c r="G16" s="10">
        <v>0.0</v>
      </c>
      <c r="H16" s="10">
        <v>0.0</v>
      </c>
      <c r="I16" s="10">
        <v>0.0</v>
      </c>
      <c r="J16" s="10">
        <v>0.0</v>
      </c>
      <c r="K16" s="10">
        <v>0.0</v>
      </c>
      <c r="L16" s="10">
        <v>0.0</v>
      </c>
      <c r="M16" s="10">
        <v>0.0</v>
      </c>
      <c r="N16" s="10">
        <v>0.0</v>
      </c>
      <c r="O16" s="10">
        <v>0.0</v>
      </c>
      <c r="P16" s="11">
        <f t="shared" si="2"/>
        <v>0</v>
      </c>
      <c r="Q16" s="12" t="str">
        <f>O16/sum(B16:O16)</f>
        <v>#DIV/0!</v>
      </c>
      <c r="R16" s="18" t="str">
        <f>O16/sum(O3:O16)</f>
        <v>#DIV/0!</v>
      </c>
    </row>
    <row r="17">
      <c r="A17" s="8" t="s">
        <v>15</v>
      </c>
      <c r="B17" s="20">
        <f t="shared" ref="B17:P17" si="3">SUM(B3:B16)</f>
        <v>0</v>
      </c>
      <c r="C17" s="20">
        <f t="shared" si="3"/>
        <v>0</v>
      </c>
      <c r="D17" s="20">
        <f t="shared" si="3"/>
        <v>0</v>
      </c>
      <c r="E17" s="20">
        <f t="shared" si="3"/>
        <v>0</v>
      </c>
      <c r="F17" s="20">
        <f t="shared" si="3"/>
        <v>0</v>
      </c>
      <c r="G17" s="20">
        <f t="shared" si="3"/>
        <v>0</v>
      </c>
      <c r="H17" s="20">
        <f t="shared" si="3"/>
        <v>0</v>
      </c>
      <c r="I17" s="20">
        <f t="shared" si="3"/>
        <v>0</v>
      </c>
      <c r="J17" s="20">
        <f t="shared" si="3"/>
        <v>0</v>
      </c>
      <c r="K17" s="20">
        <f t="shared" si="3"/>
        <v>0</v>
      </c>
      <c r="L17" s="20">
        <f t="shared" si="3"/>
        <v>0</v>
      </c>
      <c r="M17" s="20">
        <f t="shared" si="3"/>
        <v>0</v>
      </c>
      <c r="N17" s="20">
        <f t="shared" si="3"/>
        <v>0</v>
      </c>
      <c r="O17" s="20">
        <f t="shared" si="3"/>
        <v>0</v>
      </c>
      <c r="P17" s="20">
        <f t="shared" si="3"/>
        <v>0</v>
      </c>
      <c r="Q17" s="12"/>
    </row>
    <row r="20">
      <c r="A20" s="14" t="s">
        <v>22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25"/>
    <col customWidth="1" min="2" max="2" width="9.5"/>
    <col customWidth="1" min="3" max="3" width="10.25"/>
    <col customWidth="1" min="4" max="4" width="5.0"/>
    <col customWidth="1" min="5" max="5" width="6.0"/>
    <col customWidth="1" min="6" max="6" width="5.88"/>
    <col customWidth="1" min="7" max="7" width="4.5"/>
    <col customWidth="1" min="8" max="8" width="6.13"/>
    <col customWidth="1" min="9" max="9" width="5.25"/>
    <col customWidth="1" min="10" max="10" width="5.88"/>
    <col customWidth="1" min="11" max="11" width="9.13"/>
    <col customWidth="1" min="12" max="12" width="9.75"/>
    <col customWidth="1" min="13" max="13" width="8.38"/>
    <col customWidth="1" min="14" max="14" width="4.75"/>
    <col customWidth="1" min="15" max="15" width="8.75"/>
    <col customWidth="1" min="16" max="16" width="4.88"/>
    <col customWidth="1" min="17" max="17" width="8.38"/>
    <col customWidth="1" min="18" max="18" width="7.25"/>
    <col customWidth="1" min="19" max="19" width="13.88"/>
    <col customWidth="1" min="20" max="20" width="10.88"/>
    <col customWidth="1" min="21" max="21" width="8.38"/>
    <col customWidth="1" min="22" max="22" width="8.0"/>
  </cols>
  <sheetData>
    <row r="1">
      <c r="A1" s="1" t="s">
        <v>116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2"/>
      <c r="Q1" s="2"/>
      <c r="R1" s="2"/>
      <c r="S1" s="2"/>
      <c r="T1" s="2"/>
    </row>
    <row r="2">
      <c r="A2" s="2"/>
      <c r="B2" s="4" t="s">
        <v>1</v>
      </c>
      <c r="C2" s="4" t="s">
        <v>2</v>
      </c>
      <c r="D2" s="4" t="s">
        <v>3</v>
      </c>
      <c r="E2" s="4" t="s">
        <v>4</v>
      </c>
      <c r="F2" s="5" t="s">
        <v>184</v>
      </c>
      <c r="G2" s="4" t="s">
        <v>6</v>
      </c>
      <c r="H2" s="4" t="s">
        <v>7</v>
      </c>
      <c r="I2" s="4" t="s">
        <v>8</v>
      </c>
      <c r="J2" s="4" t="s">
        <v>9</v>
      </c>
      <c r="K2" s="6" t="s">
        <v>10</v>
      </c>
      <c r="L2" s="4" t="s">
        <v>11</v>
      </c>
      <c r="M2" s="4" t="s">
        <v>12</v>
      </c>
      <c r="N2" s="6" t="s">
        <v>13</v>
      </c>
      <c r="O2" s="6" t="s">
        <v>174</v>
      </c>
      <c r="P2" s="7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8" t="s">
        <v>20</v>
      </c>
      <c r="V2" s="8" t="s">
        <v>21</v>
      </c>
    </row>
    <row r="3">
      <c r="A3" s="9" t="s">
        <v>1</v>
      </c>
      <c r="B3" s="10">
        <v>1.0</v>
      </c>
      <c r="C3" s="10">
        <v>0.0</v>
      </c>
      <c r="D3" s="10">
        <v>0.0</v>
      </c>
      <c r="E3" s="10">
        <v>0.0</v>
      </c>
      <c r="F3" s="10">
        <v>0.0</v>
      </c>
      <c r="G3" s="10">
        <v>0.0</v>
      </c>
      <c r="H3" s="10">
        <v>0.0</v>
      </c>
      <c r="I3" s="10">
        <v>0.0</v>
      </c>
      <c r="J3" s="10">
        <v>0.0</v>
      </c>
      <c r="K3" s="10">
        <v>0.0</v>
      </c>
      <c r="L3" s="10">
        <v>0.0</v>
      </c>
      <c r="M3" s="10">
        <v>0.0</v>
      </c>
      <c r="N3" s="10">
        <v>0.0</v>
      </c>
      <c r="O3" s="10">
        <v>0.0</v>
      </c>
      <c r="P3" s="11">
        <f t="shared" ref="P3:P16" si="2">SUM(B3:O3)</f>
        <v>1</v>
      </c>
      <c r="Q3" s="12">
        <f>B3/sum(B3:O3)</f>
        <v>1</v>
      </c>
      <c r="R3" s="12">
        <f>B3/sum(B3:B16)</f>
        <v>1</v>
      </c>
      <c r="S3" s="13">
        <f t="shared" ref="S3:T3" si="1">AVERAGE(Q3:Q16)</f>
        <v>1</v>
      </c>
      <c r="T3" s="13">
        <f t="shared" si="1"/>
        <v>1</v>
      </c>
      <c r="U3" s="14">
        <f>2*(S3*T3)/(S3+T3)</f>
        <v>1</v>
      </c>
      <c r="V3" s="14">
        <f>(B3+C4+D5+E6+F7+G8+H9+I10+J11+K12+L13+M14+N15+O16)/P17</f>
        <v>1</v>
      </c>
    </row>
    <row r="4">
      <c r="A4" s="9" t="s">
        <v>2</v>
      </c>
      <c r="B4" s="10">
        <v>0.0</v>
      </c>
      <c r="C4" s="10">
        <v>6.0</v>
      </c>
      <c r="D4" s="10">
        <v>0.0</v>
      </c>
      <c r="E4" s="10">
        <v>0.0</v>
      </c>
      <c r="F4" s="10">
        <v>0.0</v>
      </c>
      <c r="G4" s="10">
        <v>0.0</v>
      </c>
      <c r="H4" s="10">
        <v>0.0</v>
      </c>
      <c r="I4" s="10">
        <v>0.0</v>
      </c>
      <c r="J4" s="10">
        <v>0.0</v>
      </c>
      <c r="K4" s="10">
        <v>0.0</v>
      </c>
      <c r="L4" s="10">
        <v>0.0</v>
      </c>
      <c r="M4" s="10">
        <v>0.0</v>
      </c>
      <c r="N4" s="10">
        <v>0.0</v>
      </c>
      <c r="O4" s="10">
        <v>0.0</v>
      </c>
      <c r="P4" s="11">
        <f t="shared" si="2"/>
        <v>6</v>
      </c>
      <c r="Q4" s="12">
        <f>C4/sum(B4:O4)</f>
        <v>1</v>
      </c>
      <c r="R4" s="15">
        <f>C4/sum(C3:C16)</f>
        <v>1</v>
      </c>
      <c r="S4" s="2"/>
      <c r="T4" s="2"/>
    </row>
    <row r="5">
      <c r="A5" s="9" t="s">
        <v>3</v>
      </c>
      <c r="B5" s="10">
        <v>0.0</v>
      </c>
      <c r="C5" s="10">
        <v>0.0</v>
      </c>
      <c r="D5" s="10">
        <v>0.0</v>
      </c>
      <c r="E5" s="10">
        <v>0.0</v>
      </c>
      <c r="F5" s="10">
        <v>0.0</v>
      </c>
      <c r="G5" s="10">
        <v>0.0</v>
      </c>
      <c r="H5" s="10">
        <v>0.0</v>
      </c>
      <c r="I5" s="10">
        <v>0.0</v>
      </c>
      <c r="J5" s="10">
        <v>0.0</v>
      </c>
      <c r="K5" s="10">
        <v>0.0</v>
      </c>
      <c r="L5" s="10">
        <v>0.0</v>
      </c>
      <c r="M5" s="10">
        <v>0.0</v>
      </c>
      <c r="N5" s="10">
        <v>0.0</v>
      </c>
      <c r="O5" s="10">
        <v>0.0</v>
      </c>
      <c r="P5" s="11">
        <f t="shared" si="2"/>
        <v>0</v>
      </c>
      <c r="Q5" s="12"/>
      <c r="R5" s="16"/>
      <c r="S5" s="2"/>
      <c r="T5" s="2"/>
    </row>
    <row r="6">
      <c r="A6" s="9" t="s">
        <v>4</v>
      </c>
      <c r="B6" s="10">
        <v>0.0</v>
      </c>
      <c r="C6" s="10">
        <v>0.0</v>
      </c>
      <c r="D6" s="10">
        <v>0.0</v>
      </c>
      <c r="E6" s="10">
        <v>0.0</v>
      </c>
      <c r="F6" s="10">
        <v>0.0</v>
      </c>
      <c r="G6" s="10">
        <v>0.0</v>
      </c>
      <c r="H6" s="10">
        <v>0.0</v>
      </c>
      <c r="I6" s="10">
        <v>0.0</v>
      </c>
      <c r="J6" s="10">
        <v>0.0</v>
      </c>
      <c r="K6" s="10">
        <v>0.0</v>
      </c>
      <c r="L6" s="10">
        <v>0.0</v>
      </c>
      <c r="M6" s="10">
        <v>0.0</v>
      </c>
      <c r="N6" s="10">
        <v>0.0</v>
      </c>
      <c r="O6" s="10">
        <v>0.0</v>
      </c>
      <c r="P6" s="11">
        <f t="shared" si="2"/>
        <v>0</v>
      </c>
      <c r="Q6" s="16"/>
      <c r="R6" s="16"/>
      <c r="S6" s="2"/>
      <c r="T6" s="2"/>
    </row>
    <row r="7">
      <c r="A7" s="17" t="s">
        <v>184</v>
      </c>
      <c r="B7" s="10">
        <v>0.0</v>
      </c>
      <c r="C7" s="10">
        <v>0.0</v>
      </c>
      <c r="D7" s="10">
        <v>0.0</v>
      </c>
      <c r="E7" s="10">
        <v>0.0</v>
      </c>
      <c r="F7" s="10">
        <v>2.0</v>
      </c>
      <c r="G7" s="10">
        <v>0.0</v>
      </c>
      <c r="H7" s="10">
        <v>0.0</v>
      </c>
      <c r="I7" s="10">
        <v>0.0</v>
      </c>
      <c r="J7" s="10">
        <v>0.0</v>
      </c>
      <c r="K7" s="10">
        <v>0.0</v>
      </c>
      <c r="L7" s="10">
        <v>0.0</v>
      </c>
      <c r="M7" s="10">
        <v>0.0</v>
      </c>
      <c r="N7" s="10">
        <v>0.0</v>
      </c>
      <c r="O7" s="10">
        <v>0.0</v>
      </c>
      <c r="P7" s="11">
        <f t="shared" si="2"/>
        <v>2</v>
      </c>
      <c r="Q7" s="12">
        <f>F7/sum(B7:O7)</f>
        <v>1</v>
      </c>
      <c r="R7" s="16">
        <f>F7/sum(F3:F16)</f>
        <v>1</v>
      </c>
      <c r="S7" s="2"/>
      <c r="T7" s="2"/>
    </row>
    <row r="8">
      <c r="A8" s="9" t="s">
        <v>6</v>
      </c>
      <c r="B8" s="10">
        <v>0.0</v>
      </c>
      <c r="C8" s="10">
        <v>0.0</v>
      </c>
      <c r="D8" s="10">
        <v>0.0</v>
      </c>
      <c r="E8" s="10">
        <v>0.0</v>
      </c>
      <c r="F8" s="10">
        <v>0.0</v>
      </c>
      <c r="G8" s="10">
        <v>1.0</v>
      </c>
      <c r="H8" s="10">
        <v>0.0</v>
      </c>
      <c r="I8" s="10">
        <v>0.0</v>
      </c>
      <c r="J8" s="10">
        <v>0.0</v>
      </c>
      <c r="K8" s="10">
        <v>0.0</v>
      </c>
      <c r="L8" s="10">
        <v>0.0</v>
      </c>
      <c r="M8" s="10">
        <v>0.0</v>
      </c>
      <c r="N8" s="10">
        <v>0.0</v>
      </c>
      <c r="O8" s="10">
        <v>0.0</v>
      </c>
      <c r="P8" s="11">
        <f t="shared" si="2"/>
        <v>1</v>
      </c>
      <c r="Q8" s="12">
        <f>G8/sum(B8:O8)</f>
        <v>1</v>
      </c>
      <c r="R8" s="12">
        <f>G8/sum(G3:G16)</f>
        <v>1</v>
      </c>
      <c r="S8" s="2"/>
      <c r="T8" s="2"/>
    </row>
    <row r="9">
      <c r="A9" s="9" t="s">
        <v>7</v>
      </c>
      <c r="B9" s="10">
        <v>0.0</v>
      </c>
      <c r="C9" s="10">
        <v>0.0</v>
      </c>
      <c r="D9" s="10">
        <v>0.0</v>
      </c>
      <c r="E9" s="10">
        <v>0.0</v>
      </c>
      <c r="F9" s="10">
        <v>0.0</v>
      </c>
      <c r="G9" s="10">
        <v>0.0</v>
      </c>
      <c r="H9" s="10">
        <v>0.0</v>
      </c>
      <c r="I9" s="10">
        <v>0.0</v>
      </c>
      <c r="J9" s="10">
        <v>0.0</v>
      </c>
      <c r="K9" s="10">
        <v>0.0</v>
      </c>
      <c r="L9" s="10">
        <v>0.0</v>
      </c>
      <c r="M9" s="10">
        <v>0.0</v>
      </c>
      <c r="N9" s="10">
        <v>0.0</v>
      </c>
      <c r="O9" s="10">
        <v>0.0</v>
      </c>
      <c r="P9" s="11">
        <f t="shared" si="2"/>
        <v>0</v>
      </c>
      <c r="Q9" s="16"/>
      <c r="R9" s="18"/>
      <c r="S9" s="2"/>
      <c r="T9" s="2"/>
    </row>
    <row r="10">
      <c r="A10" s="9" t="s">
        <v>8</v>
      </c>
      <c r="B10" s="10">
        <v>0.0</v>
      </c>
      <c r="C10" s="10">
        <v>0.0</v>
      </c>
      <c r="D10" s="10">
        <v>0.0</v>
      </c>
      <c r="E10" s="10">
        <v>0.0</v>
      </c>
      <c r="F10" s="10">
        <v>0.0</v>
      </c>
      <c r="G10" s="10">
        <v>0.0</v>
      </c>
      <c r="H10" s="10">
        <v>0.0</v>
      </c>
      <c r="I10" s="10">
        <v>1.0</v>
      </c>
      <c r="J10" s="10">
        <v>0.0</v>
      </c>
      <c r="K10" s="10">
        <v>0.0</v>
      </c>
      <c r="L10" s="10">
        <v>0.0</v>
      </c>
      <c r="M10" s="10">
        <v>0.0</v>
      </c>
      <c r="N10" s="10">
        <v>0.0</v>
      </c>
      <c r="O10" s="10">
        <v>0.0</v>
      </c>
      <c r="P10" s="11">
        <f t="shared" si="2"/>
        <v>1</v>
      </c>
      <c r="Q10" s="16">
        <f>I10/sum(B10:O10)</f>
        <v>1</v>
      </c>
      <c r="R10" s="18">
        <f>I10/sum(I3:I16)</f>
        <v>1</v>
      </c>
      <c r="S10" s="2"/>
      <c r="T10" s="2"/>
    </row>
    <row r="11">
      <c r="A11" s="9" t="s">
        <v>9</v>
      </c>
      <c r="B11" s="10">
        <v>0.0</v>
      </c>
      <c r="C11" s="10">
        <v>0.0</v>
      </c>
      <c r="D11" s="10">
        <v>0.0</v>
      </c>
      <c r="E11" s="10">
        <v>0.0</v>
      </c>
      <c r="F11" s="10">
        <v>0.0</v>
      </c>
      <c r="G11" s="10">
        <v>0.0</v>
      </c>
      <c r="H11" s="10">
        <v>0.0</v>
      </c>
      <c r="I11" s="10">
        <v>0.0</v>
      </c>
      <c r="J11" s="10">
        <v>0.0</v>
      </c>
      <c r="K11" s="10">
        <v>0.0</v>
      </c>
      <c r="L11" s="10">
        <v>0.0</v>
      </c>
      <c r="M11" s="10">
        <v>0.0</v>
      </c>
      <c r="N11" s="10">
        <v>0.0</v>
      </c>
      <c r="O11" s="10">
        <v>0.0</v>
      </c>
      <c r="P11" s="11">
        <f t="shared" si="2"/>
        <v>0</v>
      </c>
      <c r="Q11" s="12"/>
      <c r="R11" s="12"/>
      <c r="S11" s="2"/>
      <c r="T11" s="2"/>
    </row>
    <row r="12">
      <c r="A12" s="17" t="s">
        <v>10</v>
      </c>
      <c r="B12" s="10">
        <v>0.0</v>
      </c>
      <c r="C12" s="10">
        <v>0.0</v>
      </c>
      <c r="D12" s="10">
        <v>0.0</v>
      </c>
      <c r="E12" s="10">
        <v>0.0</v>
      </c>
      <c r="F12" s="10">
        <v>0.0</v>
      </c>
      <c r="G12" s="10">
        <v>0.0</v>
      </c>
      <c r="H12" s="10">
        <v>0.0</v>
      </c>
      <c r="I12" s="10">
        <v>0.0</v>
      </c>
      <c r="J12" s="10">
        <v>0.0</v>
      </c>
      <c r="K12" s="10">
        <v>2.0</v>
      </c>
      <c r="L12" s="10">
        <v>0.0</v>
      </c>
      <c r="M12" s="10">
        <v>0.0</v>
      </c>
      <c r="N12" s="10">
        <v>0.0</v>
      </c>
      <c r="O12" s="10">
        <v>0.0</v>
      </c>
      <c r="P12" s="11">
        <f t="shared" si="2"/>
        <v>2</v>
      </c>
      <c r="Q12" s="12">
        <f>K12/sum(B12:O12)</f>
        <v>1</v>
      </c>
      <c r="R12" s="12">
        <f>K12/sum(K3:K16)</f>
        <v>1</v>
      </c>
      <c r="S12" s="2"/>
      <c r="T12" s="2"/>
    </row>
    <row r="13">
      <c r="A13" s="9" t="s">
        <v>11</v>
      </c>
      <c r="B13" s="10">
        <v>0.0</v>
      </c>
      <c r="C13" s="10">
        <v>0.0</v>
      </c>
      <c r="D13" s="10">
        <v>0.0</v>
      </c>
      <c r="E13" s="10">
        <v>0.0</v>
      </c>
      <c r="F13" s="10">
        <v>0.0</v>
      </c>
      <c r="G13" s="10">
        <v>0.0</v>
      </c>
      <c r="H13" s="10">
        <v>0.0</v>
      </c>
      <c r="I13" s="10">
        <v>0.0</v>
      </c>
      <c r="J13" s="10">
        <v>0.0</v>
      </c>
      <c r="K13" s="10">
        <v>0.0</v>
      </c>
      <c r="L13" s="10">
        <v>0.0</v>
      </c>
      <c r="M13" s="10">
        <v>0.0</v>
      </c>
      <c r="N13" s="10">
        <v>0.0</v>
      </c>
      <c r="O13" s="10">
        <v>0.0</v>
      </c>
      <c r="P13" s="11">
        <f t="shared" si="2"/>
        <v>0</v>
      </c>
      <c r="Q13" s="12"/>
      <c r="R13" s="12"/>
      <c r="S13" s="2"/>
      <c r="T13" s="2"/>
    </row>
    <row r="14">
      <c r="A14" s="9" t="s">
        <v>12</v>
      </c>
      <c r="B14" s="10">
        <v>0.0</v>
      </c>
      <c r="C14" s="10">
        <v>0.0</v>
      </c>
      <c r="D14" s="10">
        <v>0.0</v>
      </c>
      <c r="E14" s="10">
        <v>0.0</v>
      </c>
      <c r="F14" s="10">
        <v>0.0</v>
      </c>
      <c r="G14" s="10">
        <v>0.0</v>
      </c>
      <c r="H14" s="10">
        <v>0.0</v>
      </c>
      <c r="I14" s="10">
        <v>0.0</v>
      </c>
      <c r="J14" s="10">
        <v>0.0</v>
      </c>
      <c r="K14" s="10">
        <v>0.0</v>
      </c>
      <c r="L14" s="10">
        <v>0.0</v>
      </c>
      <c r="M14" s="10">
        <v>0.0</v>
      </c>
      <c r="N14" s="10">
        <v>0.0</v>
      </c>
      <c r="O14" s="10">
        <v>0.0</v>
      </c>
      <c r="P14" s="11">
        <f t="shared" si="2"/>
        <v>0</v>
      </c>
      <c r="Q14" s="18"/>
      <c r="R14" s="18"/>
      <c r="S14" s="2"/>
      <c r="T14" s="2"/>
    </row>
    <row r="15">
      <c r="A15" s="19" t="s">
        <v>13</v>
      </c>
      <c r="B15" s="10">
        <v>0.0</v>
      </c>
      <c r="C15" s="10">
        <v>0.0</v>
      </c>
      <c r="D15" s="10">
        <v>0.0</v>
      </c>
      <c r="E15" s="10">
        <v>0.0</v>
      </c>
      <c r="F15" s="10">
        <v>0.0</v>
      </c>
      <c r="G15" s="10">
        <v>0.0</v>
      </c>
      <c r="H15" s="10">
        <v>0.0</v>
      </c>
      <c r="I15" s="10">
        <v>0.0</v>
      </c>
      <c r="J15" s="10">
        <v>0.0</v>
      </c>
      <c r="K15" s="10">
        <v>0.0</v>
      </c>
      <c r="L15" s="10">
        <v>0.0</v>
      </c>
      <c r="M15" s="10">
        <v>0.0</v>
      </c>
      <c r="N15" s="10">
        <v>0.0</v>
      </c>
      <c r="O15" s="10">
        <v>0.0</v>
      </c>
      <c r="P15" s="11">
        <f t="shared" si="2"/>
        <v>0</v>
      </c>
      <c r="Q15" s="12"/>
      <c r="R15" s="18"/>
    </row>
    <row r="16">
      <c r="A16" s="19" t="s">
        <v>174</v>
      </c>
      <c r="B16" s="10">
        <v>0.0</v>
      </c>
      <c r="C16" s="10">
        <v>0.0</v>
      </c>
      <c r="D16" s="10">
        <v>0.0</v>
      </c>
      <c r="E16" s="10">
        <v>0.0</v>
      </c>
      <c r="F16" s="10">
        <v>0.0</v>
      </c>
      <c r="G16" s="10">
        <v>0.0</v>
      </c>
      <c r="H16" s="10">
        <v>0.0</v>
      </c>
      <c r="I16" s="10">
        <v>0.0</v>
      </c>
      <c r="J16" s="10">
        <v>0.0</v>
      </c>
      <c r="K16" s="10">
        <v>0.0</v>
      </c>
      <c r="L16" s="10">
        <v>0.0</v>
      </c>
      <c r="M16" s="10">
        <v>0.0</v>
      </c>
      <c r="N16" s="10">
        <v>0.0</v>
      </c>
      <c r="O16" s="10">
        <v>4.0</v>
      </c>
      <c r="P16" s="11">
        <f t="shared" si="2"/>
        <v>4</v>
      </c>
      <c r="Q16" s="12">
        <f>O16/sum(B16:O16)</f>
        <v>1</v>
      </c>
      <c r="R16" s="18">
        <f>O16/sum(O3:O16)</f>
        <v>1</v>
      </c>
    </row>
    <row r="17">
      <c r="A17" s="8" t="s">
        <v>15</v>
      </c>
      <c r="B17" s="20">
        <f t="shared" ref="B17:P17" si="3">SUM(B3:B16)</f>
        <v>1</v>
      </c>
      <c r="C17" s="20">
        <f t="shared" si="3"/>
        <v>6</v>
      </c>
      <c r="D17" s="20">
        <f t="shared" si="3"/>
        <v>0</v>
      </c>
      <c r="E17" s="20">
        <f t="shared" si="3"/>
        <v>0</v>
      </c>
      <c r="F17" s="20">
        <f t="shared" si="3"/>
        <v>2</v>
      </c>
      <c r="G17" s="20">
        <f t="shared" si="3"/>
        <v>1</v>
      </c>
      <c r="H17" s="20">
        <f t="shared" si="3"/>
        <v>0</v>
      </c>
      <c r="I17" s="20">
        <f t="shared" si="3"/>
        <v>1</v>
      </c>
      <c r="J17" s="20">
        <f t="shared" si="3"/>
        <v>0</v>
      </c>
      <c r="K17" s="20">
        <f t="shared" si="3"/>
        <v>2</v>
      </c>
      <c r="L17" s="20">
        <f t="shared" si="3"/>
        <v>0</v>
      </c>
      <c r="M17" s="20">
        <f t="shared" si="3"/>
        <v>0</v>
      </c>
      <c r="N17" s="20">
        <f t="shared" si="3"/>
        <v>0</v>
      </c>
      <c r="O17" s="20">
        <f t="shared" si="3"/>
        <v>4</v>
      </c>
      <c r="P17" s="20">
        <f t="shared" si="3"/>
        <v>17</v>
      </c>
      <c r="Q17" s="12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25"/>
    <col customWidth="1" min="2" max="2" width="9.5"/>
    <col customWidth="1" min="3" max="3" width="10.25"/>
    <col customWidth="1" min="4" max="4" width="5.0"/>
    <col customWidth="1" min="5" max="5" width="6.0"/>
    <col customWidth="1" min="6" max="6" width="5.88"/>
    <col customWidth="1" min="7" max="7" width="4.5"/>
    <col customWidth="1" min="8" max="8" width="6.13"/>
    <col customWidth="1" min="9" max="9" width="5.25"/>
    <col customWidth="1" min="10" max="10" width="5.88"/>
    <col customWidth="1" min="11" max="11" width="9.13"/>
    <col customWidth="1" min="12" max="12" width="9.75"/>
    <col customWidth="1" min="13" max="13" width="8.38"/>
    <col customWidth="1" min="14" max="14" width="4.75"/>
    <col customWidth="1" min="15" max="15" width="8.75"/>
    <col customWidth="1" min="16" max="16" width="4.88"/>
    <col customWidth="1" min="17" max="17" width="8.38"/>
    <col customWidth="1" min="18" max="18" width="7.25"/>
    <col customWidth="1" min="19" max="19" width="13.88"/>
    <col customWidth="1" min="20" max="20" width="10.88"/>
    <col customWidth="1" min="21" max="21" width="8.38"/>
    <col customWidth="1" min="22" max="22" width="8.0"/>
  </cols>
  <sheetData>
    <row r="1">
      <c r="A1" s="1" t="s">
        <v>109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2"/>
      <c r="Q1" s="2"/>
      <c r="R1" s="2"/>
      <c r="S1" s="2"/>
      <c r="T1" s="2"/>
    </row>
    <row r="2">
      <c r="A2" s="2"/>
      <c r="B2" s="4" t="s">
        <v>1</v>
      </c>
      <c r="C2" s="4" t="s">
        <v>2</v>
      </c>
      <c r="D2" s="4" t="s">
        <v>3</v>
      </c>
      <c r="E2" s="4" t="s">
        <v>4</v>
      </c>
      <c r="F2" s="5" t="s">
        <v>185</v>
      </c>
      <c r="G2" s="4" t="s">
        <v>6</v>
      </c>
      <c r="H2" s="4" t="s">
        <v>7</v>
      </c>
      <c r="I2" s="4" t="s">
        <v>8</v>
      </c>
      <c r="J2" s="4" t="s">
        <v>9</v>
      </c>
      <c r="K2" s="6" t="s">
        <v>10</v>
      </c>
      <c r="L2" s="4" t="s">
        <v>11</v>
      </c>
      <c r="M2" s="4" t="s">
        <v>12</v>
      </c>
      <c r="N2" s="6" t="s">
        <v>173</v>
      </c>
      <c r="O2" s="6" t="s">
        <v>13</v>
      </c>
      <c r="P2" s="7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8" t="s">
        <v>20</v>
      </c>
      <c r="V2" s="8" t="s">
        <v>21</v>
      </c>
    </row>
    <row r="3">
      <c r="A3" s="9" t="s">
        <v>1</v>
      </c>
      <c r="B3" s="10">
        <v>2.0</v>
      </c>
      <c r="C3" s="10">
        <v>0.0</v>
      </c>
      <c r="D3" s="10">
        <v>0.0</v>
      </c>
      <c r="E3" s="10">
        <v>0.0</v>
      </c>
      <c r="F3" s="10">
        <v>0.0</v>
      </c>
      <c r="G3" s="10">
        <v>0.0</v>
      </c>
      <c r="H3" s="10">
        <v>0.0</v>
      </c>
      <c r="I3" s="10">
        <v>0.0</v>
      </c>
      <c r="J3" s="10">
        <v>0.0</v>
      </c>
      <c r="K3" s="10">
        <v>0.0</v>
      </c>
      <c r="L3" s="10">
        <v>0.0</v>
      </c>
      <c r="M3" s="10">
        <v>0.0</v>
      </c>
      <c r="N3" s="10">
        <v>0.0</v>
      </c>
      <c r="O3" s="10">
        <v>0.0</v>
      </c>
      <c r="P3" s="11">
        <f t="shared" ref="P3:P16" si="2">SUM(B3:O3)</f>
        <v>2</v>
      </c>
      <c r="Q3" s="12">
        <f>B3/sum(B3:O3)</f>
        <v>1</v>
      </c>
      <c r="R3" s="12">
        <f>B3/sum(B3:B16)</f>
        <v>1</v>
      </c>
      <c r="S3" s="13">
        <f t="shared" ref="S3:T3" si="1">AVERAGE(Q3:Q16)</f>
        <v>1</v>
      </c>
      <c r="T3" s="13">
        <f t="shared" si="1"/>
        <v>1</v>
      </c>
      <c r="U3" s="14">
        <f>2*(S3*T3)/(S3+T3)</f>
        <v>1</v>
      </c>
      <c r="V3" s="14">
        <f>(B3+C4+D5+E6+F7+G8+H9+I10+J11+K12+L13+M14+N15+O16)/P17</f>
        <v>1</v>
      </c>
    </row>
    <row r="4">
      <c r="A4" s="9" t="s">
        <v>2</v>
      </c>
      <c r="B4" s="10">
        <v>0.0</v>
      </c>
      <c r="C4" s="10">
        <v>2.0</v>
      </c>
      <c r="D4" s="10">
        <v>0.0</v>
      </c>
      <c r="E4" s="10">
        <v>0.0</v>
      </c>
      <c r="F4" s="10">
        <v>0.0</v>
      </c>
      <c r="G4" s="10">
        <v>0.0</v>
      </c>
      <c r="H4" s="10">
        <v>0.0</v>
      </c>
      <c r="I4" s="10">
        <v>0.0</v>
      </c>
      <c r="J4" s="10">
        <v>0.0</v>
      </c>
      <c r="K4" s="10">
        <v>0.0</v>
      </c>
      <c r="L4" s="10">
        <v>0.0</v>
      </c>
      <c r="M4" s="10">
        <v>0.0</v>
      </c>
      <c r="N4" s="10">
        <v>0.0</v>
      </c>
      <c r="O4" s="10">
        <v>0.0</v>
      </c>
      <c r="P4" s="11">
        <f t="shared" si="2"/>
        <v>2</v>
      </c>
      <c r="Q4" s="12">
        <f>C4/sum(B4:O4)</f>
        <v>1</v>
      </c>
      <c r="R4" s="15">
        <f>C4/sum(C3:C16)</f>
        <v>1</v>
      </c>
      <c r="S4" s="2"/>
      <c r="T4" s="2"/>
    </row>
    <row r="5">
      <c r="A5" s="9" t="s">
        <v>3</v>
      </c>
      <c r="B5" s="10">
        <v>0.0</v>
      </c>
      <c r="C5" s="10">
        <v>0.0</v>
      </c>
      <c r="D5" s="10">
        <v>1.0</v>
      </c>
      <c r="E5" s="10">
        <v>0.0</v>
      </c>
      <c r="F5" s="10">
        <v>0.0</v>
      </c>
      <c r="G5" s="10">
        <v>0.0</v>
      </c>
      <c r="H5" s="10">
        <v>0.0</v>
      </c>
      <c r="I5" s="10">
        <v>0.0</v>
      </c>
      <c r="J5" s="10">
        <v>0.0</v>
      </c>
      <c r="K5" s="10">
        <v>0.0</v>
      </c>
      <c r="L5" s="10">
        <v>0.0</v>
      </c>
      <c r="M5" s="10">
        <v>0.0</v>
      </c>
      <c r="N5" s="10">
        <v>0.0</v>
      </c>
      <c r="O5" s="10">
        <v>0.0</v>
      </c>
      <c r="P5" s="11">
        <f t="shared" si="2"/>
        <v>1</v>
      </c>
      <c r="Q5" s="12">
        <f>D5/sum(B5:O5)</f>
        <v>1</v>
      </c>
      <c r="R5" s="16">
        <f>D5/sum(D3:D16)</f>
        <v>1</v>
      </c>
      <c r="S5" s="2"/>
      <c r="T5" s="2"/>
    </row>
    <row r="6">
      <c r="A6" s="9" t="s">
        <v>4</v>
      </c>
      <c r="B6" s="10">
        <v>0.0</v>
      </c>
      <c r="C6" s="10">
        <v>0.0</v>
      </c>
      <c r="D6" s="10">
        <v>0.0</v>
      </c>
      <c r="E6" s="10">
        <v>2.0</v>
      </c>
      <c r="F6" s="10">
        <v>0.0</v>
      </c>
      <c r="G6" s="10">
        <v>0.0</v>
      </c>
      <c r="H6" s="10">
        <v>0.0</v>
      </c>
      <c r="I6" s="10">
        <v>0.0</v>
      </c>
      <c r="J6" s="10">
        <v>0.0</v>
      </c>
      <c r="K6" s="10">
        <v>0.0</v>
      </c>
      <c r="L6" s="10">
        <v>0.0</v>
      </c>
      <c r="M6" s="10">
        <v>0.0</v>
      </c>
      <c r="N6" s="10">
        <v>0.0</v>
      </c>
      <c r="O6" s="10">
        <v>0.0</v>
      </c>
      <c r="P6" s="11">
        <f t="shared" si="2"/>
        <v>2</v>
      </c>
      <c r="Q6" s="16">
        <f>E6/sum(B6:O6)</f>
        <v>1</v>
      </c>
      <c r="R6" s="16">
        <f>E6/sum(E3:E16)</f>
        <v>1</v>
      </c>
      <c r="S6" s="2"/>
      <c r="T6" s="2"/>
    </row>
    <row r="7">
      <c r="A7" s="17" t="s">
        <v>185</v>
      </c>
      <c r="B7" s="10">
        <v>0.0</v>
      </c>
      <c r="C7" s="10">
        <v>0.0</v>
      </c>
      <c r="D7" s="10">
        <v>0.0</v>
      </c>
      <c r="E7" s="10">
        <v>0.0</v>
      </c>
      <c r="F7" s="10">
        <v>1.0</v>
      </c>
      <c r="G7" s="10">
        <v>0.0</v>
      </c>
      <c r="H7" s="10">
        <v>0.0</v>
      </c>
      <c r="I7" s="10">
        <v>0.0</v>
      </c>
      <c r="J7" s="10">
        <v>0.0</v>
      </c>
      <c r="K7" s="10">
        <v>0.0</v>
      </c>
      <c r="L7" s="10">
        <v>0.0</v>
      </c>
      <c r="M7" s="10">
        <v>0.0</v>
      </c>
      <c r="N7" s="10">
        <v>0.0</v>
      </c>
      <c r="O7" s="10">
        <v>0.0</v>
      </c>
      <c r="P7" s="11">
        <f t="shared" si="2"/>
        <v>1</v>
      </c>
      <c r="Q7" s="12">
        <f>F7/sum(B7:O7)</f>
        <v>1</v>
      </c>
      <c r="R7" s="16">
        <f>F7/sum(F3:F16)</f>
        <v>1</v>
      </c>
      <c r="S7" s="2"/>
      <c r="T7" s="2"/>
    </row>
    <row r="8">
      <c r="A8" s="9" t="s">
        <v>6</v>
      </c>
      <c r="B8" s="10">
        <v>0.0</v>
      </c>
      <c r="C8" s="10">
        <v>0.0</v>
      </c>
      <c r="D8" s="10">
        <v>0.0</v>
      </c>
      <c r="E8" s="10">
        <v>0.0</v>
      </c>
      <c r="F8" s="10">
        <v>0.0</v>
      </c>
      <c r="G8" s="10">
        <v>2.0</v>
      </c>
      <c r="H8" s="10">
        <v>0.0</v>
      </c>
      <c r="I8" s="10">
        <v>0.0</v>
      </c>
      <c r="J8" s="10">
        <v>0.0</v>
      </c>
      <c r="K8" s="10">
        <v>0.0</v>
      </c>
      <c r="L8" s="10">
        <v>0.0</v>
      </c>
      <c r="M8" s="10">
        <v>0.0</v>
      </c>
      <c r="N8" s="10">
        <v>0.0</v>
      </c>
      <c r="O8" s="10">
        <v>0.0</v>
      </c>
      <c r="P8" s="11">
        <f t="shared" si="2"/>
        <v>2</v>
      </c>
      <c r="Q8" s="12">
        <f>G8/sum(B8:O8)</f>
        <v>1</v>
      </c>
      <c r="R8" s="12">
        <f>G8/sum(G3:G16)</f>
        <v>1</v>
      </c>
      <c r="S8" s="2"/>
      <c r="T8" s="2"/>
    </row>
    <row r="9">
      <c r="A9" s="9" t="s">
        <v>7</v>
      </c>
      <c r="B9" s="10">
        <v>0.0</v>
      </c>
      <c r="C9" s="10">
        <v>0.0</v>
      </c>
      <c r="D9" s="10">
        <v>0.0</v>
      </c>
      <c r="E9" s="10">
        <v>0.0</v>
      </c>
      <c r="F9" s="10">
        <v>0.0</v>
      </c>
      <c r="G9" s="10">
        <v>0.0</v>
      </c>
      <c r="H9" s="10">
        <v>1.0</v>
      </c>
      <c r="I9" s="10">
        <v>0.0</v>
      </c>
      <c r="J9" s="10">
        <v>0.0</v>
      </c>
      <c r="K9" s="10">
        <v>0.0</v>
      </c>
      <c r="L9" s="10">
        <v>0.0</v>
      </c>
      <c r="M9" s="10">
        <v>0.0</v>
      </c>
      <c r="N9" s="10">
        <v>0.0</v>
      </c>
      <c r="O9" s="10">
        <v>0.0</v>
      </c>
      <c r="P9" s="11">
        <f t="shared" si="2"/>
        <v>1</v>
      </c>
      <c r="Q9" s="16">
        <f>H9/sum(B9:O9)</f>
        <v>1</v>
      </c>
      <c r="R9" s="18">
        <f>H9/sum(H3:H16)</f>
        <v>1</v>
      </c>
      <c r="S9" s="2"/>
      <c r="T9" s="2"/>
    </row>
    <row r="10">
      <c r="A10" s="9" t="s">
        <v>8</v>
      </c>
      <c r="B10" s="10">
        <v>0.0</v>
      </c>
      <c r="C10" s="10">
        <v>0.0</v>
      </c>
      <c r="D10" s="10">
        <v>0.0</v>
      </c>
      <c r="E10" s="10">
        <v>0.0</v>
      </c>
      <c r="F10" s="10">
        <v>0.0</v>
      </c>
      <c r="G10" s="10">
        <v>0.0</v>
      </c>
      <c r="H10" s="10">
        <v>0.0</v>
      </c>
      <c r="I10" s="10">
        <v>0.0</v>
      </c>
      <c r="J10" s="10">
        <v>0.0</v>
      </c>
      <c r="K10" s="10">
        <v>0.0</v>
      </c>
      <c r="L10" s="10">
        <v>0.0</v>
      </c>
      <c r="M10" s="10">
        <v>0.0</v>
      </c>
      <c r="N10" s="10">
        <v>0.0</v>
      </c>
      <c r="O10" s="10">
        <v>0.0</v>
      </c>
      <c r="P10" s="11">
        <f t="shared" si="2"/>
        <v>0</v>
      </c>
      <c r="Q10" s="16"/>
      <c r="R10" s="18"/>
      <c r="S10" s="2"/>
      <c r="T10" s="2"/>
    </row>
    <row r="11">
      <c r="A11" s="9" t="s">
        <v>9</v>
      </c>
      <c r="B11" s="10">
        <v>0.0</v>
      </c>
      <c r="C11" s="10">
        <v>0.0</v>
      </c>
      <c r="D11" s="10">
        <v>0.0</v>
      </c>
      <c r="E11" s="10">
        <v>0.0</v>
      </c>
      <c r="F11" s="10">
        <v>0.0</v>
      </c>
      <c r="G11" s="10">
        <v>0.0</v>
      </c>
      <c r="H11" s="10">
        <v>0.0</v>
      </c>
      <c r="I11" s="10">
        <v>0.0</v>
      </c>
      <c r="J11" s="10">
        <v>0.0</v>
      </c>
      <c r="K11" s="10">
        <v>0.0</v>
      </c>
      <c r="L11" s="10">
        <v>0.0</v>
      </c>
      <c r="M11" s="10">
        <v>0.0</v>
      </c>
      <c r="N11" s="10">
        <v>0.0</v>
      </c>
      <c r="O11" s="10">
        <v>0.0</v>
      </c>
      <c r="P11" s="11">
        <f t="shared" si="2"/>
        <v>0</v>
      </c>
      <c r="Q11" s="12"/>
      <c r="R11" s="12"/>
      <c r="S11" s="2"/>
      <c r="T11" s="2"/>
    </row>
    <row r="12">
      <c r="A12" s="17" t="s">
        <v>10</v>
      </c>
      <c r="B12" s="10">
        <v>0.0</v>
      </c>
      <c r="C12" s="10">
        <v>0.0</v>
      </c>
      <c r="D12" s="10">
        <v>0.0</v>
      </c>
      <c r="E12" s="10">
        <v>0.0</v>
      </c>
      <c r="F12" s="10">
        <v>0.0</v>
      </c>
      <c r="G12" s="10">
        <v>0.0</v>
      </c>
      <c r="H12" s="10">
        <v>0.0</v>
      </c>
      <c r="I12" s="10">
        <v>0.0</v>
      </c>
      <c r="J12" s="10">
        <v>0.0</v>
      </c>
      <c r="K12" s="10">
        <v>1.0</v>
      </c>
      <c r="L12" s="10">
        <v>0.0</v>
      </c>
      <c r="M12" s="10">
        <v>0.0</v>
      </c>
      <c r="N12" s="10">
        <v>0.0</v>
      </c>
      <c r="O12" s="10">
        <v>0.0</v>
      </c>
      <c r="P12" s="11">
        <f t="shared" si="2"/>
        <v>1</v>
      </c>
      <c r="Q12" s="12">
        <f>K12/sum(B12:O12)</f>
        <v>1</v>
      </c>
      <c r="R12" s="12">
        <f>K12/sum(K3:K16)</f>
        <v>1</v>
      </c>
      <c r="S12" s="2"/>
      <c r="T12" s="2"/>
    </row>
    <row r="13">
      <c r="A13" s="9" t="s">
        <v>11</v>
      </c>
      <c r="B13" s="10">
        <v>0.0</v>
      </c>
      <c r="C13" s="10">
        <v>0.0</v>
      </c>
      <c r="D13" s="10">
        <v>0.0</v>
      </c>
      <c r="E13" s="10">
        <v>0.0</v>
      </c>
      <c r="F13" s="10">
        <v>0.0</v>
      </c>
      <c r="G13" s="10">
        <v>0.0</v>
      </c>
      <c r="H13" s="10">
        <v>0.0</v>
      </c>
      <c r="I13" s="10">
        <v>0.0</v>
      </c>
      <c r="J13" s="10">
        <v>0.0</v>
      </c>
      <c r="K13" s="10">
        <v>0.0</v>
      </c>
      <c r="L13" s="10">
        <v>2.0</v>
      </c>
      <c r="M13" s="10">
        <v>0.0</v>
      </c>
      <c r="N13" s="10">
        <v>0.0</v>
      </c>
      <c r="O13" s="10">
        <v>0.0</v>
      </c>
      <c r="P13" s="11">
        <f t="shared" si="2"/>
        <v>2</v>
      </c>
      <c r="Q13" s="12">
        <f>L13/sum(B13:O13)</f>
        <v>1</v>
      </c>
      <c r="R13" s="12">
        <f>L13/sum(L3:L16)</f>
        <v>1</v>
      </c>
      <c r="S13" s="2"/>
      <c r="T13" s="2"/>
    </row>
    <row r="14">
      <c r="A14" s="9" t="s">
        <v>12</v>
      </c>
      <c r="B14" s="10">
        <v>0.0</v>
      </c>
      <c r="C14" s="10">
        <v>0.0</v>
      </c>
      <c r="D14" s="10">
        <v>0.0</v>
      </c>
      <c r="E14" s="10">
        <v>0.0</v>
      </c>
      <c r="F14" s="10">
        <v>0.0</v>
      </c>
      <c r="G14" s="10">
        <v>0.0</v>
      </c>
      <c r="H14" s="10">
        <v>0.0</v>
      </c>
      <c r="I14" s="10">
        <v>0.0</v>
      </c>
      <c r="J14" s="10">
        <v>0.0</v>
      </c>
      <c r="K14" s="10">
        <v>0.0</v>
      </c>
      <c r="L14" s="10">
        <v>0.0</v>
      </c>
      <c r="M14" s="10">
        <v>0.0</v>
      </c>
      <c r="N14" s="10">
        <v>0.0</v>
      </c>
      <c r="O14" s="10">
        <v>0.0</v>
      </c>
      <c r="P14" s="11">
        <f t="shared" si="2"/>
        <v>0</v>
      </c>
      <c r="Q14" s="18"/>
      <c r="R14" s="18"/>
      <c r="S14" s="2"/>
      <c r="T14" s="2"/>
    </row>
    <row r="15">
      <c r="A15" s="19" t="s">
        <v>173</v>
      </c>
      <c r="B15" s="10">
        <v>0.0</v>
      </c>
      <c r="C15" s="10">
        <v>0.0</v>
      </c>
      <c r="D15" s="10">
        <v>0.0</v>
      </c>
      <c r="E15" s="10">
        <v>0.0</v>
      </c>
      <c r="F15" s="10">
        <v>0.0</v>
      </c>
      <c r="G15" s="10">
        <v>0.0</v>
      </c>
      <c r="H15" s="10">
        <v>0.0</v>
      </c>
      <c r="I15" s="10">
        <v>0.0</v>
      </c>
      <c r="J15" s="10">
        <v>0.0</v>
      </c>
      <c r="K15" s="10">
        <v>0.0</v>
      </c>
      <c r="L15" s="10">
        <v>0.0</v>
      </c>
      <c r="M15" s="10">
        <v>0.0</v>
      </c>
      <c r="N15" s="10">
        <v>1.0</v>
      </c>
      <c r="O15" s="10">
        <v>0.0</v>
      </c>
      <c r="P15" s="11">
        <f t="shared" si="2"/>
        <v>1</v>
      </c>
      <c r="Q15" s="12">
        <f>N15/sum(B15:O15)</f>
        <v>1</v>
      </c>
      <c r="R15" s="18">
        <f>N15/sum(N3:N16)</f>
        <v>1</v>
      </c>
    </row>
    <row r="16">
      <c r="A16" s="19" t="s">
        <v>13</v>
      </c>
      <c r="B16" s="10">
        <v>0.0</v>
      </c>
      <c r="C16" s="10">
        <v>0.0</v>
      </c>
      <c r="D16" s="10">
        <v>0.0</v>
      </c>
      <c r="E16" s="10">
        <v>0.0</v>
      </c>
      <c r="F16" s="10">
        <v>0.0</v>
      </c>
      <c r="G16" s="10">
        <v>0.0</v>
      </c>
      <c r="H16" s="10">
        <v>0.0</v>
      </c>
      <c r="I16" s="10">
        <v>0.0</v>
      </c>
      <c r="J16" s="10">
        <v>0.0</v>
      </c>
      <c r="K16" s="10">
        <v>0.0</v>
      </c>
      <c r="L16" s="10">
        <v>0.0</v>
      </c>
      <c r="M16" s="10">
        <v>0.0</v>
      </c>
      <c r="N16" s="10">
        <v>0.0</v>
      </c>
      <c r="O16" s="10">
        <v>2.0</v>
      </c>
      <c r="P16" s="11">
        <f t="shared" si="2"/>
        <v>2</v>
      </c>
      <c r="Q16" s="12">
        <f>O16/sum(B16:O16)</f>
        <v>1</v>
      </c>
      <c r="R16" s="18">
        <f>O16/sum(O3:O16)</f>
        <v>1</v>
      </c>
    </row>
    <row r="17">
      <c r="A17" s="8" t="s">
        <v>15</v>
      </c>
      <c r="B17" s="20">
        <f t="shared" ref="B17:P17" si="3">SUM(B3:B16)</f>
        <v>2</v>
      </c>
      <c r="C17" s="20">
        <f t="shared" si="3"/>
        <v>2</v>
      </c>
      <c r="D17" s="20">
        <f t="shared" si="3"/>
        <v>1</v>
      </c>
      <c r="E17" s="20">
        <f t="shared" si="3"/>
        <v>2</v>
      </c>
      <c r="F17" s="20">
        <f t="shared" si="3"/>
        <v>1</v>
      </c>
      <c r="G17" s="20">
        <f t="shared" si="3"/>
        <v>2</v>
      </c>
      <c r="H17" s="20">
        <f t="shared" si="3"/>
        <v>1</v>
      </c>
      <c r="I17" s="20">
        <f t="shared" si="3"/>
        <v>0</v>
      </c>
      <c r="J17" s="20">
        <f t="shared" si="3"/>
        <v>0</v>
      </c>
      <c r="K17" s="20">
        <f t="shared" si="3"/>
        <v>1</v>
      </c>
      <c r="L17" s="20">
        <f t="shared" si="3"/>
        <v>2</v>
      </c>
      <c r="M17" s="20">
        <f t="shared" si="3"/>
        <v>0</v>
      </c>
      <c r="N17" s="20">
        <f t="shared" si="3"/>
        <v>1</v>
      </c>
      <c r="O17" s="20">
        <f t="shared" si="3"/>
        <v>2</v>
      </c>
      <c r="P17" s="20">
        <f t="shared" si="3"/>
        <v>17</v>
      </c>
      <c r="Q17" s="12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25"/>
    <col customWidth="1" min="2" max="2" width="9.5"/>
    <col customWidth="1" min="3" max="3" width="10.25"/>
    <col customWidth="1" min="4" max="4" width="5.0"/>
    <col customWidth="1" min="5" max="5" width="6.0"/>
    <col customWidth="1" min="6" max="6" width="5.88"/>
    <col customWidth="1" min="7" max="7" width="4.5"/>
    <col customWidth="1" min="8" max="8" width="6.13"/>
    <col customWidth="1" min="9" max="9" width="5.25"/>
    <col customWidth="1" min="10" max="10" width="5.88"/>
    <col customWidth="1" min="11" max="11" width="9.13"/>
    <col customWidth="1" min="12" max="12" width="9.75"/>
    <col customWidth="1" min="13" max="13" width="8.38"/>
    <col customWidth="1" min="14" max="14" width="4.75"/>
    <col customWidth="1" min="15" max="15" width="8.75"/>
    <col customWidth="1" min="16" max="16" width="4.88"/>
    <col customWidth="1" min="17" max="17" width="8.38"/>
    <col customWidth="1" min="18" max="18" width="7.25"/>
    <col customWidth="1" min="19" max="19" width="13.88"/>
    <col customWidth="1" min="20" max="20" width="10.88"/>
    <col customWidth="1" min="21" max="21" width="8.38"/>
    <col customWidth="1" min="22" max="22" width="8.0"/>
  </cols>
  <sheetData>
    <row r="1">
      <c r="A1" s="1" t="s">
        <v>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2"/>
      <c r="Q1" s="2"/>
      <c r="R1" s="2"/>
      <c r="S1" s="2"/>
      <c r="T1" s="2"/>
    </row>
    <row r="2">
      <c r="A2" s="2"/>
      <c r="B2" s="4" t="s">
        <v>1</v>
      </c>
      <c r="C2" s="4" t="s">
        <v>2</v>
      </c>
      <c r="D2" s="4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6" t="s">
        <v>10</v>
      </c>
      <c r="L2" s="4" t="s">
        <v>11</v>
      </c>
      <c r="M2" s="4" t="s">
        <v>12</v>
      </c>
      <c r="N2" s="6" t="s">
        <v>13</v>
      </c>
      <c r="O2" s="6" t="s">
        <v>14</v>
      </c>
      <c r="P2" s="7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8" t="s">
        <v>20</v>
      </c>
      <c r="V2" s="8" t="s">
        <v>21</v>
      </c>
    </row>
    <row r="3">
      <c r="A3" s="9" t="s">
        <v>1</v>
      </c>
      <c r="B3" s="10">
        <v>1.0</v>
      </c>
      <c r="C3" s="10">
        <v>0.0</v>
      </c>
      <c r="D3" s="10">
        <v>0.0</v>
      </c>
      <c r="E3" s="10">
        <v>0.0</v>
      </c>
      <c r="F3" s="10">
        <v>0.0</v>
      </c>
      <c r="G3" s="10">
        <v>0.0</v>
      </c>
      <c r="H3" s="10">
        <v>0.0</v>
      </c>
      <c r="I3" s="10">
        <v>0.0</v>
      </c>
      <c r="J3" s="10">
        <v>0.0</v>
      </c>
      <c r="K3" s="10">
        <v>0.0</v>
      </c>
      <c r="L3" s="10">
        <v>0.0</v>
      </c>
      <c r="M3" s="10">
        <v>0.0</v>
      </c>
      <c r="N3" s="10">
        <v>0.0</v>
      </c>
      <c r="O3" s="10">
        <v>0.0</v>
      </c>
      <c r="P3" s="11">
        <f t="shared" ref="P3:P16" si="2">SUM(B3:O3)</f>
        <v>1</v>
      </c>
      <c r="Q3" s="12">
        <f>B3/sum(B3:O3)</f>
        <v>1</v>
      </c>
      <c r="R3" s="12">
        <f>B3/sum(B3:B16)</f>
        <v>1</v>
      </c>
      <c r="S3" s="13">
        <f t="shared" ref="S3:T3" si="1">AVERAGE(Q3:Q16)</f>
        <v>1</v>
      </c>
      <c r="T3" s="13">
        <f t="shared" si="1"/>
        <v>1</v>
      </c>
      <c r="U3" s="14">
        <f>2*(S3*T3)/(S3+T3)</f>
        <v>1</v>
      </c>
      <c r="V3" s="14">
        <f>(B3+C4+D5+E6+F7+G8+H9+I10+J11+K12+L13+M14+N15+O16)/P17</f>
        <v>1</v>
      </c>
    </row>
    <row r="4">
      <c r="A4" s="9" t="s">
        <v>2</v>
      </c>
      <c r="B4" s="10">
        <v>0.0</v>
      </c>
      <c r="C4" s="10">
        <v>3.0</v>
      </c>
      <c r="D4" s="10">
        <v>0.0</v>
      </c>
      <c r="E4" s="10">
        <v>0.0</v>
      </c>
      <c r="F4" s="10">
        <v>0.0</v>
      </c>
      <c r="G4" s="10">
        <v>0.0</v>
      </c>
      <c r="H4" s="10">
        <v>0.0</v>
      </c>
      <c r="I4" s="10">
        <v>0.0</v>
      </c>
      <c r="J4" s="10">
        <v>0.0</v>
      </c>
      <c r="K4" s="10">
        <v>0.0</v>
      </c>
      <c r="L4" s="10">
        <v>0.0</v>
      </c>
      <c r="M4" s="10">
        <v>0.0</v>
      </c>
      <c r="N4" s="10">
        <v>0.0</v>
      </c>
      <c r="O4" s="10">
        <v>0.0</v>
      </c>
      <c r="P4" s="11">
        <f t="shared" si="2"/>
        <v>3</v>
      </c>
      <c r="Q4" s="12">
        <f>C4/sum(B4:O4)</f>
        <v>1</v>
      </c>
      <c r="R4" s="15">
        <f>C4/sum(C3:C16)</f>
        <v>1</v>
      </c>
      <c r="S4" s="2"/>
      <c r="T4" s="2"/>
    </row>
    <row r="5">
      <c r="A5" s="9" t="s">
        <v>3</v>
      </c>
      <c r="B5" s="10">
        <v>0.0</v>
      </c>
      <c r="C5" s="10">
        <v>0.0</v>
      </c>
      <c r="D5" s="10">
        <v>1.0</v>
      </c>
      <c r="E5" s="10">
        <v>0.0</v>
      </c>
      <c r="F5" s="10">
        <v>0.0</v>
      </c>
      <c r="G5" s="10">
        <v>0.0</v>
      </c>
      <c r="H5" s="10">
        <v>0.0</v>
      </c>
      <c r="I5" s="10">
        <v>0.0</v>
      </c>
      <c r="J5" s="10">
        <v>0.0</v>
      </c>
      <c r="K5" s="10">
        <v>0.0</v>
      </c>
      <c r="L5" s="10">
        <v>0.0</v>
      </c>
      <c r="M5" s="10">
        <v>0.0</v>
      </c>
      <c r="N5" s="10">
        <v>0.0</v>
      </c>
      <c r="O5" s="10">
        <v>0.0</v>
      </c>
      <c r="P5" s="11">
        <f t="shared" si="2"/>
        <v>1</v>
      </c>
      <c r="Q5" s="12">
        <f>D5/sum(B5:O5)</f>
        <v>1</v>
      </c>
      <c r="R5" s="16">
        <f>D5/sum(D3:D16)</f>
        <v>1</v>
      </c>
      <c r="S5" s="2"/>
      <c r="T5" s="2"/>
    </row>
    <row r="6">
      <c r="A6" s="9" t="s">
        <v>4</v>
      </c>
      <c r="B6" s="10">
        <v>0.0</v>
      </c>
      <c r="C6" s="10">
        <v>0.0</v>
      </c>
      <c r="D6" s="10">
        <v>0.0</v>
      </c>
      <c r="E6" s="10">
        <v>0.0</v>
      </c>
      <c r="F6" s="10">
        <v>0.0</v>
      </c>
      <c r="G6" s="10">
        <v>0.0</v>
      </c>
      <c r="H6" s="10">
        <v>0.0</v>
      </c>
      <c r="I6" s="10">
        <v>0.0</v>
      </c>
      <c r="J6" s="10">
        <v>0.0</v>
      </c>
      <c r="K6" s="10">
        <v>0.0</v>
      </c>
      <c r="L6" s="10">
        <v>0.0</v>
      </c>
      <c r="M6" s="10">
        <v>0.0</v>
      </c>
      <c r="N6" s="10">
        <v>0.0</v>
      </c>
      <c r="O6" s="10">
        <v>0.0</v>
      </c>
      <c r="P6" s="11">
        <f t="shared" si="2"/>
        <v>0</v>
      </c>
      <c r="Q6" s="16"/>
      <c r="R6" s="16"/>
      <c r="S6" s="2"/>
      <c r="T6" s="2"/>
    </row>
    <row r="7">
      <c r="A7" s="17" t="s">
        <v>5</v>
      </c>
      <c r="B7" s="10">
        <v>0.0</v>
      </c>
      <c r="C7" s="10">
        <v>0.0</v>
      </c>
      <c r="D7" s="10">
        <v>0.0</v>
      </c>
      <c r="E7" s="10">
        <v>0.0</v>
      </c>
      <c r="F7" s="10">
        <v>4.0</v>
      </c>
      <c r="G7" s="10">
        <v>0.0</v>
      </c>
      <c r="H7" s="10">
        <v>0.0</v>
      </c>
      <c r="I7" s="10">
        <v>0.0</v>
      </c>
      <c r="J7" s="10">
        <v>0.0</v>
      </c>
      <c r="K7" s="10">
        <v>0.0</v>
      </c>
      <c r="L7" s="10">
        <v>0.0</v>
      </c>
      <c r="M7" s="10">
        <v>0.0</v>
      </c>
      <c r="N7" s="10">
        <v>0.0</v>
      </c>
      <c r="O7" s="10">
        <v>0.0</v>
      </c>
      <c r="P7" s="11">
        <f t="shared" si="2"/>
        <v>4</v>
      </c>
      <c r="Q7" s="12">
        <f>F7/sum(B7:O7)</f>
        <v>1</v>
      </c>
      <c r="R7" s="16">
        <f>F7/sum(F3:F16)</f>
        <v>1</v>
      </c>
      <c r="S7" s="2"/>
      <c r="T7" s="2"/>
    </row>
    <row r="8">
      <c r="A8" s="9" t="s">
        <v>6</v>
      </c>
      <c r="B8" s="10">
        <v>0.0</v>
      </c>
      <c r="C8" s="10">
        <v>0.0</v>
      </c>
      <c r="D8" s="10">
        <v>0.0</v>
      </c>
      <c r="E8" s="10">
        <v>0.0</v>
      </c>
      <c r="F8" s="10">
        <v>0.0</v>
      </c>
      <c r="G8" s="10">
        <v>1.0</v>
      </c>
      <c r="H8" s="10">
        <v>0.0</v>
      </c>
      <c r="I8" s="10">
        <v>0.0</v>
      </c>
      <c r="J8" s="10">
        <v>0.0</v>
      </c>
      <c r="K8" s="10">
        <v>0.0</v>
      </c>
      <c r="L8" s="10">
        <v>0.0</v>
      </c>
      <c r="M8" s="10">
        <v>0.0</v>
      </c>
      <c r="N8" s="10">
        <v>0.0</v>
      </c>
      <c r="O8" s="10">
        <v>0.0</v>
      </c>
      <c r="P8" s="11">
        <f t="shared" si="2"/>
        <v>1</v>
      </c>
      <c r="Q8" s="12">
        <f>G8/sum(B8:O8)</f>
        <v>1</v>
      </c>
      <c r="R8" s="12">
        <f>G8/sum(G3:G16)</f>
        <v>1</v>
      </c>
      <c r="S8" s="2"/>
      <c r="T8" s="2"/>
    </row>
    <row r="9">
      <c r="A9" s="9" t="s">
        <v>7</v>
      </c>
      <c r="B9" s="10">
        <v>0.0</v>
      </c>
      <c r="C9" s="10">
        <v>0.0</v>
      </c>
      <c r="D9" s="10">
        <v>0.0</v>
      </c>
      <c r="E9" s="10">
        <v>0.0</v>
      </c>
      <c r="F9" s="10">
        <v>0.0</v>
      </c>
      <c r="G9" s="10">
        <v>0.0</v>
      </c>
      <c r="H9" s="10">
        <v>0.0</v>
      </c>
      <c r="I9" s="10">
        <v>0.0</v>
      </c>
      <c r="J9" s="10">
        <v>0.0</v>
      </c>
      <c r="K9" s="10">
        <v>0.0</v>
      </c>
      <c r="L9" s="10">
        <v>0.0</v>
      </c>
      <c r="M9" s="10">
        <v>0.0</v>
      </c>
      <c r="N9" s="10">
        <v>0.0</v>
      </c>
      <c r="O9" s="10">
        <v>0.0</v>
      </c>
      <c r="P9" s="11">
        <f t="shared" si="2"/>
        <v>0</v>
      </c>
      <c r="Q9" s="16"/>
      <c r="R9" s="18"/>
      <c r="S9" s="2"/>
      <c r="T9" s="2"/>
    </row>
    <row r="10">
      <c r="A10" s="9" t="s">
        <v>8</v>
      </c>
      <c r="B10" s="10">
        <v>0.0</v>
      </c>
      <c r="C10" s="10">
        <v>0.0</v>
      </c>
      <c r="D10" s="10">
        <v>0.0</v>
      </c>
      <c r="E10" s="10">
        <v>0.0</v>
      </c>
      <c r="F10" s="10">
        <v>0.0</v>
      </c>
      <c r="G10" s="10">
        <v>0.0</v>
      </c>
      <c r="H10" s="10">
        <v>0.0</v>
      </c>
      <c r="I10" s="10">
        <v>0.0</v>
      </c>
      <c r="J10" s="10">
        <v>0.0</v>
      </c>
      <c r="K10" s="10">
        <v>0.0</v>
      </c>
      <c r="L10" s="10">
        <v>0.0</v>
      </c>
      <c r="M10" s="10">
        <v>0.0</v>
      </c>
      <c r="N10" s="10">
        <v>0.0</v>
      </c>
      <c r="O10" s="10">
        <v>0.0</v>
      </c>
      <c r="P10" s="11">
        <f t="shared" si="2"/>
        <v>0</v>
      </c>
      <c r="Q10" s="16"/>
      <c r="R10" s="18"/>
      <c r="S10" s="2"/>
      <c r="T10" s="2"/>
    </row>
    <row r="11">
      <c r="A11" s="9" t="s">
        <v>9</v>
      </c>
      <c r="B11" s="10">
        <v>0.0</v>
      </c>
      <c r="C11" s="10">
        <v>0.0</v>
      </c>
      <c r="D11" s="10">
        <v>0.0</v>
      </c>
      <c r="E11" s="10">
        <v>0.0</v>
      </c>
      <c r="F11" s="10">
        <v>0.0</v>
      </c>
      <c r="G11" s="10">
        <v>0.0</v>
      </c>
      <c r="H11" s="10">
        <v>0.0</v>
      </c>
      <c r="I11" s="10">
        <v>0.0</v>
      </c>
      <c r="J11" s="10">
        <v>1.0</v>
      </c>
      <c r="K11" s="10">
        <v>0.0</v>
      </c>
      <c r="L11" s="10">
        <v>0.0</v>
      </c>
      <c r="M11" s="10">
        <v>0.0</v>
      </c>
      <c r="N11" s="10">
        <v>0.0</v>
      </c>
      <c r="O11" s="10">
        <v>0.0</v>
      </c>
      <c r="P11" s="11">
        <f t="shared" si="2"/>
        <v>1</v>
      </c>
      <c r="Q11" s="12">
        <f>J11/sum(B11:O11)</f>
        <v>1</v>
      </c>
      <c r="R11" s="12">
        <f>J11/sum(J3:J16)</f>
        <v>1</v>
      </c>
      <c r="S11" s="2"/>
      <c r="T11" s="2"/>
    </row>
    <row r="12">
      <c r="A12" s="17" t="s">
        <v>10</v>
      </c>
      <c r="B12" s="10">
        <v>0.0</v>
      </c>
      <c r="C12" s="10">
        <v>0.0</v>
      </c>
      <c r="D12" s="10">
        <v>0.0</v>
      </c>
      <c r="E12" s="10">
        <v>0.0</v>
      </c>
      <c r="F12" s="10">
        <v>0.0</v>
      </c>
      <c r="G12" s="10">
        <v>0.0</v>
      </c>
      <c r="H12" s="10">
        <v>0.0</v>
      </c>
      <c r="I12" s="10">
        <v>0.0</v>
      </c>
      <c r="J12" s="10">
        <v>0.0</v>
      </c>
      <c r="K12" s="10">
        <v>1.0</v>
      </c>
      <c r="L12" s="10">
        <v>0.0</v>
      </c>
      <c r="M12" s="10">
        <v>0.0</v>
      </c>
      <c r="N12" s="10">
        <v>0.0</v>
      </c>
      <c r="O12" s="10">
        <v>0.0</v>
      </c>
      <c r="P12" s="11">
        <f t="shared" si="2"/>
        <v>1</v>
      </c>
      <c r="Q12" s="12">
        <f>K12/sum(B12:O12)</f>
        <v>1</v>
      </c>
      <c r="R12" s="12">
        <f>K12/sum(K3:K16)</f>
        <v>1</v>
      </c>
      <c r="S12" s="2"/>
      <c r="T12" s="2"/>
    </row>
    <row r="13">
      <c r="A13" s="9" t="s">
        <v>11</v>
      </c>
      <c r="B13" s="10">
        <v>0.0</v>
      </c>
      <c r="C13" s="10">
        <v>0.0</v>
      </c>
      <c r="D13" s="10">
        <v>0.0</v>
      </c>
      <c r="E13" s="10">
        <v>0.0</v>
      </c>
      <c r="F13" s="10">
        <v>0.0</v>
      </c>
      <c r="G13" s="10">
        <v>0.0</v>
      </c>
      <c r="H13" s="10">
        <v>0.0</v>
      </c>
      <c r="I13" s="10">
        <v>0.0</v>
      </c>
      <c r="J13" s="10">
        <v>0.0</v>
      </c>
      <c r="K13" s="10">
        <v>0.0</v>
      </c>
      <c r="L13" s="10">
        <v>0.0</v>
      </c>
      <c r="M13" s="10">
        <v>0.0</v>
      </c>
      <c r="N13" s="10">
        <v>0.0</v>
      </c>
      <c r="O13" s="10">
        <v>0.0</v>
      </c>
      <c r="P13" s="11">
        <f t="shared" si="2"/>
        <v>0</v>
      </c>
      <c r="Q13" s="12"/>
      <c r="R13" s="12"/>
      <c r="S13" s="2"/>
      <c r="T13" s="2"/>
    </row>
    <row r="14">
      <c r="A14" s="9" t="s">
        <v>12</v>
      </c>
      <c r="B14" s="10">
        <v>0.0</v>
      </c>
      <c r="C14" s="10">
        <v>0.0</v>
      </c>
      <c r="D14" s="10">
        <v>0.0</v>
      </c>
      <c r="E14" s="10">
        <v>0.0</v>
      </c>
      <c r="F14" s="10">
        <v>0.0</v>
      </c>
      <c r="G14" s="10">
        <v>0.0</v>
      </c>
      <c r="H14" s="10">
        <v>0.0</v>
      </c>
      <c r="I14" s="10">
        <v>0.0</v>
      </c>
      <c r="J14" s="10">
        <v>0.0</v>
      </c>
      <c r="K14" s="10">
        <v>0.0</v>
      </c>
      <c r="L14" s="10">
        <v>0.0</v>
      </c>
      <c r="M14" s="10">
        <v>0.0</v>
      </c>
      <c r="N14" s="10">
        <v>0.0</v>
      </c>
      <c r="O14" s="10">
        <v>0.0</v>
      </c>
      <c r="P14" s="11">
        <f t="shared" si="2"/>
        <v>0</v>
      </c>
      <c r="Q14" s="18"/>
      <c r="R14" s="18"/>
      <c r="S14" s="2"/>
      <c r="T14" s="2"/>
    </row>
    <row r="15">
      <c r="A15" s="19" t="s">
        <v>13</v>
      </c>
      <c r="B15" s="10">
        <v>0.0</v>
      </c>
      <c r="C15" s="10">
        <v>0.0</v>
      </c>
      <c r="D15" s="10">
        <v>0.0</v>
      </c>
      <c r="E15" s="10">
        <v>0.0</v>
      </c>
      <c r="F15" s="10">
        <v>0.0</v>
      </c>
      <c r="G15" s="10">
        <v>0.0</v>
      </c>
      <c r="H15" s="10">
        <v>0.0</v>
      </c>
      <c r="I15" s="10">
        <v>0.0</v>
      </c>
      <c r="J15" s="10">
        <v>0.0</v>
      </c>
      <c r="K15" s="10">
        <v>0.0</v>
      </c>
      <c r="L15" s="10">
        <v>0.0</v>
      </c>
      <c r="M15" s="10">
        <v>0.0</v>
      </c>
      <c r="N15" s="10">
        <v>0.0</v>
      </c>
      <c r="O15" s="10">
        <v>0.0</v>
      </c>
      <c r="P15" s="11">
        <f t="shared" si="2"/>
        <v>0</v>
      </c>
      <c r="Q15" s="12"/>
      <c r="R15" s="18"/>
    </row>
    <row r="16">
      <c r="A16" s="19" t="s">
        <v>14</v>
      </c>
      <c r="B16" s="10">
        <v>0.0</v>
      </c>
      <c r="C16" s="10">
        <v>0.0</v>
      </c>
      <c r="D16" s="10">
        <v>0.0</v>
      </c>
      <c r="E16" s="10">
        <v>0.0</v>
      </c>
      <c r="F16" s="10">
        <v>0.0</v>
      </c>
      <c r="G16" s="10">
        <v>0.0</v>
      </c>
      <c r="H16" s="10">
        <v>0.0</v>
      </c>
      <c r="I16" s="10">
        <v>0.0</v>
      </c>
      <c r="J16" s="10">
        <v>0.0</v>
      </c>
      <c r="K16" s="10">
        <v>0.0</v>
      </c>
      <c r="L16" s="10">
        <v>0.0</v>
      </c>
      <c r="M16" s="10">
        <v>0.0</v>
      </c>
      <c r="N16" s="10">
        <v>0.0</v>
      </c>
      <c r="O16" s="10">
        <v>0.0</v>
      </c>
      <c r="P16" s="11">
        <f t="shared" si="2"/>
        <v>0</v>
      </c>
      <c r="Q16" s="12"/>
      <c r="R16" s="18"/>
    </row>
    <row r="17">
      <c r="A17" s="8" t="s">
        <v>15</v>
      </c>
      <c r="B17" s="20">
        <f t="shared" ref="B17:P17" si="3">SUM(B3:B16)</f>
        <v>1</v>
      </c>
      <c r="C17" s="20">
        <f t="shared" si="3"/>
        <v>3</v>
      </c>
      <c r="D17" s="20">
        <f t="shared" si="3"/>
        <v>1</v>
      </c>
      <c r="E17" s="20">
        <f t="shared" si="3"/>
        <v>0</v>
      </c>
      <c r="F17" s="20">
        <f t="shared" si="3"/>
        <v>4</v>
      </c>
      <c r="G17" s="20">
        <f t="shared" si="3"/>
        <v>1</v>
      </c>
      <c r="H17" s="20">
        <f t="shared" si="3"/>
        <v>0</v>
      </c>
      <c r="I17" s="20">
        <f t="shared" si="3"/>
        <v>0</v>
      </c>
      <c r="J17" s="20">
        <f t="shared" si="3"/>
        <v>1</v>
      </c>
      <c r="K17" s="20">
        <f t="shared" si="3"/>
        <v>1</v>
      </c>
      <c r="L17" s="20">
        <f t="shared" si="3"/>
        <v>0</v>
      </c>
      <c r="M17" s="20">
        <f t="shared" si="3"/>
        <v>0</v>
      </c>
      <c r="N17" s="20">
        <f t="shared" si="3"/>
        <v>0</v>
      </c>
      <c r="O17" s="20">
        <f t="shared" si="3"/>
        <v>0</v>
      </c>
      <c r="P17" s="20">
        <f t="shared" si="3"/>
        <v>12</v>
      </c>
      <c r="Q17" s="12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25"/>
    <col customWidth="1" min="2" max="2" width="9.5"/>
    <col customWidth="1" min="3" max="3" width="10.25"/>
    <col customWidth="1" min="4" max="4" width="5.0"/>
    <col customWidth="1" min="5" max="5" width="6.0"/>
    <col customWidth="1" min="6" max="6" width="5.88"/>
    <col customWidth="1" min="7" max="7" width="4.5"/>
    <col customWidth="1" min="8" max="8" width="6.13"/>
    <col customWidth="1" min="9" max="9" width="5.25"/>
    <col customWidth="1" min="10" max="10" width="5.88"/>
    <col customWidth="1" min="11" max="11" width="9.13"/>
    <col customWidth="1" min="12" max="12" width="9.75"/>
    <col customWidth="1" min="13" max="13" width="8.38"/>
    <col customWidth="1" min="14" max="14" width="4.75"/>
    <col customWidth="1" min="15" max="15" width="8.75"/>
    <col customWidth="1" min="16" max="16" width="4.88"/>
    <col customWidth="1" min="17" max="17" width="8.38"/>
    <col customWidth="1" min="18" max="18" width="7.25"/>
    <col customWidth="1" min="19" max="19" width="13.88"/>
    <col customWidth="1" min="20" max="20" width="10.88"/>
    <col customWidth="1" min="21" max="21" width="8.38"/>
    <col customWidth="1" min="22" max="22" width="8.0"/>
  </cols>
  <sheetData>
    <row r="1">
      <c r="A1" s="1" t="s">
        <v>96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2"/>
      <c r="Q1" s="2"/>
      <c r="R1" s="2"/>
      <c r="S1" s="2"/>
      <c r="T1" s="2"/>
    </row>
    <row r="2">
      <c r="A2" s="2"/>
      <c r="B2" s="4" t="s">
        <v>1</v>
      </c>
      <c r="C2" s="4" t="s">
        <v>2</v>
      </c>
      <c r="D2" s="6" t="s">
        <v>174</v>
      </c>
      <c r="E2" s="4" t="s">
        <v>4</v>
      </c>
      <c r="F2" s="5" t="s">
        <v>186</v>
      </c>
      <c r="G2" s="4" t="s">
        <v>6</v>
      </c>
      <c r="H2" s="4" t="s">
        <v>7</v>
      </c>
      <c r="I2" s="4" t="s">
        <v>8</v>
      </c>
      <c r="J2" s="4" t="s">
        <v>9</v>
      </c>
      <c r="K2" s="6" t="s">
        <v>10</v>
      </c>
      <c r="L2" s="4" t="s">
        <v>11</v>
      </c>
      <c r="M2" s="4" t="s">
        <v>12</v>
      </c>
      <c r="N2" s="6" t="s">
        <v>175</v>
      </c>
      <c r="O2" s="6" t="s">
        <v>173</v>
      </c>
      <c r="P2" s="7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8" t="s">
        <v>20</v>
      </c>
      <c r="V2" s="8" t="s">
        <v>21</v>
      </c>
    </row>
    <row r="3">
      <c r="A3" s="9" t="s">
        <v>1</v>
      </c>
      <c r="B3" s="10">
        <v>1.0</v>
      </c>
      <c r="C3" s="10">
        <v>0.0</v>
      </c>
      <c r="D3" s="10">
        <v>0.0</v>
      </c>
      <c r="E3" s="10">
        <v>0.0</v>
      </c>
      <c r="F3" s="10">
        <v>0.0</v>
      </c>
      <c r="G3" s="10">
        <v>0.0</v>
      </c>
      <c r="H3" s="10">
        <v>0.0</v>
      </c>
      <c r="I3" s="10">
        <v>0.0</v>
      </c>
      <c r="J3" s="10">
        <v>0.0</v>
      </c>
      <c r="K3" s="10">
        <v>0.0</v>
      </c>
      <c r="L3" s="10">
        <v>0.0</v>
      </c>
      <c r="M3" s="10">
        <v>0.0</v>
      </c>
      <c r="N3" s="10">
        <v>0.0</v>
      </c>
      <c r="O3" s="10">
        <v>0.0</v>
      </c>
      <c r="P3" s="11">
        <f t="shared" ref="P3:P16" si="2">SUM(B3:O3)</f>
        <v>1</v>
      </c>
      <c r="Q3" s="12">
        <f>B3/sum(B3:O3)</f>
        <v>1</v>
      </c>
      <c r="R3" s="12">
        <f>B3/sum(B3:B16)</f>
        <v>1</v>
      </c>
      <c r="S3" s="13">
        <f t="shared" ref="S3:T3" si="1">AVERAGE(Q3:Q16)</f>
        <v>1</v>
      </c>
      <c r="T3" s="13">
        <f t="shared" si="1"/>
        <v>1</v>
      </c>
      <c r="U3" s="14">
        <f>2*(S3*T3)/(S3+T3)</f>
        <v>1</v>
      </c>
      <c r="V3" s="14">
        <f>(B3+C4+D5+E6+F7+G8+H9+I10+J11+K12+L13+M14+N15+O16)/P17</f>
        <v>1</v>
      </c>
    </row>
    <row r="4">
      <c r="A4" s="9" t="s">
        <v>2</v>
      </c>
      <c r="B4" s="10">
        <v>0.0</v>
      </c>
      <c r="C4" s="10">
        <v>6.0</v>
      </c>
      <c r="D4" s="10">
        <v>0.0</v>
      </c>
      <c r="E4" s="10">
        <v>0.0</v>
      </c>
      <c r="F4" s="10">
        <v>0.0</v>
      </c>
      <c r="G4" s="10">
        <v>0.0</v>
      </c>
      <c r="H4" s="10">
        <v>0.0</v>
      </c>
      <c r="I4" s="10">
        <v>0.0</v>
      </c>
      <c r="J4" s="10">
        <v>0.0</v>
      </c>
      <c r="K4" s="10">
        <v>0.0</v>
      </c>
      <c r="L4" s="10">
        <v>0.0</v>
      </c>
      <c r="M4" s="10">
        <v>0.0</v>
      </c>
      <c r="N4" s="10">
        <v>0.0</v>
      </c>
      <c r="O4" s="10">
        <v>0.0</v>
      </c>
      <c r="P4" s="11">
        <f t="shared" si="2"/>
        <v>6</v>
      </c>
      <c r="Q4" s="12">
        <f>C4/sum(B4:O4)</f>
        <v>1</v>
      </c>
      <c r="R4" s="15">
        <f>C4/sum(C3:C16)</f>
        <v>1</v>
      </c>
      <c r="S4" s="2"/>
      <c r="T4" s="2"/>
    </row>
    <row r="5">
      <c r="A5" s="17" t="s">
        <v>174</v>
      </c>
      <c r="B5" s="10">
        <v>0.0</v>
      </c>
      <c r="C5" s="10">
        <v>0.0</v>
      </c>
      <c r="D5" s="10">
        <v>1.0</v>
      </c>
      <c r="E5" s="10">
        <v>0.0</v>
      </c>
      <c r="F5" s="10">
        <v>0.0</v>
      </c>
      <c r="G5" s="10">
        <v>0.0</v>
      </c>
      <c r="H5" s="10">
        <v>0.0</v>
      </c>
      <c r="I5" s="10">
        <v>0.0</v>
      </c>
      <c r="J5" s="10">
        <v>0.0</v>
      </c>
      <c r="K5" s="10">
        <v>0.0</v>
      </c>
      <c r="L5" s="10">
        <v>0.0</v>
      </c>
      <c r="M5" s="10">
        <v>0.0</v>
      </c>
      <c r="N5" s="10">
        <v>0.0</v>
      </c>
      <c r="O5" s="10">
        <v>0.0</v>
      </c>
      <c r="P5" s="11">
        <f t="shared" si="2"/>
        <v>1</v>
      </c>
      <c r="Q5" s="12">
        <f>D5/sum(B5:O5)</f>
        <v>1</v>
      </c>
      <c r="R5" s="16">
        <f>D5/sum(D3:D16)</f>
        <v>1</v>
      </c>
      <c r="S5" s="2"/>
      <c r="T5" s="2"/>
    </row>
    <row r="6">
      <c r="A6" s="9" t="s">
        <v>4</v>
      </c>
      <c r="B6" s="10">
        <v>0.0</v>
      </c>
      <c r="C6" s="10">
        <v>0.0</v>
      </c>
      <c r="D6" s="10">
        <v>0.0</v>
      </c>
      <c r="E6" s="10">
        <v>3.0</v>
      </c>
      <c r="F6" s="10">
        <v>0.0</v>
      </c>
      <c r="G6" s="10">
        <v>0.0</v>
      </c>
      <c r="H6" s="10">
        <v>0.0</v>
      </c>
      <c r="I6" s="10">
        <v>0.0</v>
      </c>
      <c r="J6" s="10">
        <v>0.0</v>
      </c>
      <c r="K6" s="10">
        <v>0.0</v>
      </c>
      <c r="L6" s="10">
        <v>0.0</v>
      </c>
      <c r="M6" s="10">
        <v>0.0</v>
      </c>
      <c r="N6" s="10">
        <v>0.0</v>
      </c>
      <c r="O6" s="10">
        <v>0.0</v>
      </c>
      <c r="P6" s="11">
        <f t="shared" si="2"/>
        <v>3</v>
      </c>
      <c r="Q6" s="16">
        <f>E6/sum(B6:O6)</f>
        <v>1</v>
      </c>
      <c r="R6" s="16">
        <f>E6/sum(E3:E16)</f>
        <v>1</v>
      </c>
      <c r="S6" s="2"/>
      <c r="T6" s="2"/>
    </row>
    <row r="7">
      <c r="A7" s="17" t="s">
        <v>186</v>
      </c>
      <c r="B7" s="10">
        <v>0.0</v>
      </c>
      <c r="C7" s="10">
        <v>0.0</v>
      </c>
      <c r="D7" s="10">
        <v>0.0</v>
      </c>
      <c r="E7" s="10">
        <v>0.0</v>
      </c>
      <c r="F7" s="10">
        <v>1.0</v>
      </c>
      <c r="G7" s="10">
        <v>0.0</v>
      </c>
      <c r="H7" s="10">
        <v>0.0</v>
      </c>
      <c r="I7" s="10">
        <v>0.0</v>
      </c>
      <c r="J7" s="10">
        <v>0.0</v>
      </c>
      <c r="K7" s="10">
        <v>0.0</v>
      </c>
      <c r="L7" s="10">
        <v>0.0</v>
      </c>
      <c r="M7" s="10">
        <v>0.0</v>
      </c>
      <c r="N7" s="10">
        <v>0.0</v>
      </c>
      <c r="O7" s="10">
        <v>0.0</v>
      </c>
      <c r="P7" s="11">
        <f t="shared" si="2"/>
        <v>1</v>
      </c>
      <c r="Q7" s="12">
        <f>F7/sum(B7:O7)</f>
        <v>1</v>
      </c>
      <c r="R7" s="16">
        <f>F7/sum(F3:F16)</f>
        <v>1</v>
      </c>
      <c r="S7" s="2"/>
      <c r="T7" s="2"/>
    </row>
    <row r="8">
      <c r="A8" s="9" t="s">
        <v>6</v>
      </c>
      <c r="B8" s="10">
        <v>0.0</v>
      </c>
      <c r="C8" s="10">
        <v>0.0</v>
      </c>
      <c r="D8" s="10">
        <v>0.0</v>
      </c>
      <c r="E8" s="10">
        <v>0.0</v>
      </c>
      <c r="F8" s="10">
        <v>0.0</v>
      </c>
      <c r="G8" s="10">
        <v>1.0</v>
      </c>
      <c r="H8" s="10">
        <v>0.0</v>
      </c>
      <c r="I8" s="10">
        <v>0.0</v>
      </c>
      <c r="J8" s="10">
        <v>0.0</v>
      </c>
      <c r="K8" s="10">
        <v>0.0</v>
      </c>
      <c r="L8" s="10">
        <v>0.0</v>
      </c>
      <c r="M8" s="10">
        <v>0.0</v>
      </c>
      <c r="N8" s="10">
        <v>0.0</v>
      </c>
      <c r="O8" s="10">
        <v>0.0</v>
      </c>
      <c r="P8" s="11">
        <f t="shared" si="2"/>
        <v>1</v>
      </c>
      <c r="Q8" s="12">
        <f>G8/sum(B8:O8)</f>
        <v>1</v>
      </c>
      <c r="R8" s="12">
        <f>G8/sum(G3:G16)</f>
        <v>1</v>
      </c>
      <c r="S8" s="2"/>
      <c r="T8" s="2"/>
    </row>
    <row r="9">
      <c r="A9" s="9" t="s">
        <v>7</v>
      </c>
      <c r="B9" s="10">
        <v>0.0</v>
      </c>
      <c r="C9" s="10">
        <v>0.0</v>
      </c>
      <c r="D9" s="10">
        <v>0.0</v>
      </c>
      <c r="E9" s="10">
        <v>0.0</v>
      </c>
      <c r="F9" s="10">
        <v>0.0</v>
      </c>
      <c r="G9" s="10">
        <v>0.0</v>
      </c>
      <c r="H9" s="10">
        <v>1.0</v>
      </c>
      <c r="I9" s="10">
        <v>0.0</v>
      </c>
      <c r="J9" s="10">
        <v>0.0</v>
      </c>
      <c r="K9" s="10">
        <v>0.0</v>
      </c>
      <c r="L9" s="10">
        <v>0.0</v>
      </c>
      <c r="M9" s="10">
        <v>0.0</v>
      </c>
      <c r="N9" s="10">
        <v>0.0</v>
      </c>
      <c r="O9" s="10">
        <v>0.0</v>
      </c>
      <c r="P9" s="11">
        <f t="shared" si="2"/>
        <v>1</v>
      </c>
      <c r="Q9" s="16">
        <f>H9/sum(B9:O9)</f>
        <v>1</v>
      </c>
      <c r="R9" s="18">
        <f>H9/sum(H3:H16)</f>
        <v>1</v>
      </c>
      <c r="S9" s="2"/>
      <c r="T9" s="2"/>
    </row>
    <row r="10">
      <c r="A10" s="9" t="s">
        <v>8</v>
      </c>
      <c r="B10" s="10">
        <v>0.0</v>
      </c>
      <c r="C10" s="10">
        <v>0.0</v>
      </c>
      <c r="D10" s="10">
        <v>0.0</v>
      </c>
      <c r="E10" s="10">
        <v>0.0</v>
      </c>
      <c r="F10" s="10">
        <v>0.0</v>
      </c>
      <c r="G10" s="10">
        <v>0.0</v>
      </c>
      <c r="H10" s="10">
        <v>0.0</v>
      </c>
      <c r="I10" s="10">
        <v>1.0</v>
      </c>
      <c r="J10" s="10">
        <v>0.0</v>
      </c>
      <c r="K10" s="10">
        <v>0.0</v>
      </c>
      <c r="L10" s="10">
        <v>0.0</v>
      </c>
      <c r="M10" s="10">
        <v>0.0</v>
      </c>
      <c r="N10" s="10">
        <v>0.0</v>
      </c>
      <c r="O10" s="10">
        <v>0.0</v>
      </c>
      <c r="P10" s="11">
        <f t="shared" si="2"/>
        <v>1</v>
      </c>
      <c r="Q10" s="16">
        <f>I10/sum(B10:O10)</f>
        <v>1</v>
      </c>
      <c r="R10" s="18">
        <f>I10/sum(I3:I16)</f>
        <v>1</v>
      </c>
      <c r="S10" s="2"/>
      <c r="T10" s="2"/>
    </row>
    <row r="11">
      <c r="A11" s="9" t="s">
        <v>9</v>
      </c>
      <c r="B11" s="10">
        <v>0.0</v>
      </c>
      <c r="C11" s="10">
        <v>0.0</v>
      </c>
      <c r="D11" s="10">
        <v>0.0</v>
      </c>
      <c r="E11" s="10">
        <v>0.0</v>
      </c>
      <c r="F11" s="10">
        <v>0.0</v>
      </c>
      <c r="G11" s="10">
        <v>0.0</v>
      </c>
      <c r="H11" s="10">
        <v>0.0</v>
      </c>
      <c r="I11" s="10">
        <v>0.0</v>
      </c>
      <c r="J11" s="10">
        <v>1.0</v>
      </c>
      <c r="K11" s="10">
        <v>0.0</v>
      </c>
      <c r="L11" s="10">
        <v>0.0</v>
      </c>
      <c r="M11" s="10">
        <v>0.0</v>
      </c>
      <c r="N11" s="10">
        <v>0.0</v>
      </c>
      <c r="O11" s="10">
        <v>0.0</v>
      </c>
      <c r="P11" s="11">
        <f t="shared" si="2"/>
        <v>1</v>
      </c>
      <c r="Q11" s="12">
        <f>J11/sum(B11:O11)</f>
        <v>1</v>
      </c>
      <c r="R11" s="12">
        <f>J11/sum(J3:J16)</f>
        <v>1</v>
      </c>
      <c r="S11" s="2"/>
      <c r="T11" s="2"/>
    </row>
    <row r="12">
      <c r="A12" s="17" t="s">
        <v>10</v>
      </c>
      <c r="B12" s="10">
        <v>0.0</v>
      </c>
      <c r="C12" s="10">
        <v>0.0</v>
      </c>
      <c r="D12" s="10">
        <v>0.0</v>
      </c>
      <c r="E12" s="10">
        <v>0.0</v>
      </c>
      <c r="F12" s="10">
        <v>0.0</v>
      </c>
      <c r="G12" s="10">
        <v>0.0</v>
      </c>
      <c r="H12" s="10">
        <v>0.0</v>
      </c>
      <c r="I12" s="10">
        <v>0.0</v>
      </c>
      <c r="J12" s="10">
        <v>0.0</v>
      </c>
      <c r="K12" s="10">
        <v>1.0</v>
      </c>
      <c r="L12" s="10">
        <v>0.0</v>
      </c>
      <c r="M12" s="10">
        <v>0.0</v>
      </c>
      <c r="N12" s="10">
        <v>0.0</v>
      </c>
      <c r="O12" s="10">
        <v>0.0</v>
      </c>
      <c r="P12" s="11">
        <f t="shared" si="2"/>
        <v>1</v>
      </c>
      <c r="Q12" s="12">
        <f>K12/sum(B12:O12)</f>
        <v>1</v>
      </c>
      <c r="R12" s="12">
        <f>K12/sum(K3:K16)</f>
        <v>1</v>
      </c>
      <c r="S12" s="2"/>
      <c r="T12" s="2"/>
    </row>
    <row r="13">
      <c r="A13" s="9" t="s">
        <v>11</v>
      </c>
      <c r="B13" s="10">
        <v>0.0</v>
      </c>
      <c r="C13" s="10">
        <v>0.0</v>
      </c>
      <c r="D13" s="10">
        <v>0.0</v>
      </c>
      <c r="E13" s="10">
        <v>0.0</v>
      </c>
      <c r="F13" s="10">
        <v>0.0</v>
      </c>
      <c r="G13" s="10">
        <v>0.0</v>
      </c>
      <c r="H13" s="10">
        <v>0.0</v>
      </c>
      <c r="I13" s="10">
        <v>0.0</v>
      </c>
      <c r="J13" s="10">
        <v>0.0</v>
      </c>
      <c r="K13" s="10">
        <v>0.0</v>
      </c>
      <c r="L13" s="10">
        <v>0.0</v>
      </c>
      <c r="M13" s="10">
        <v>0.0</v>
      </c>
      <c r="N13" s="10">
        <v>0.0</v>
      </c>
      <c r="O13" s="10">
        <v>0.0</v>
      </c>
      <c r="P13" s="11">
        <f t="shared" si="2"/>
        <v>0</v>
      </c>
      <c r="Q13" s="12"/>
      <c r="R13" s="12"/>
      <c r="S13" s="2"/>
      <c r="T13" s="2"/>
    </row>
    <row r="14">
      <c r="A14" s="9" t="s">
        <v>12</v>
      </c>
      <c r="B14" s="10">
        <v>0.0</v>
      </c>
      <c r="C14" s="10">
        <v>0.0</v>
      </c>
      <c r="D14" s="10">
        <v>0.0</v>
      </c>
      <c r="E14" s="10">
        <v>0.0</v>
      </c>
      <c r="F14" s="10">
        <v>0.0</v>
      </c>
      <c r="G14" s="10">
        <v>0.0</v>
      </c>
      <c r="H14" s="10">
        <v>0.0</v>
      </c>
      <c r="I14" s="10">
        <v>0.0</v>
      </c>
      <c r="J14" s="10">
        <v>0.0</v>
      </c>
      <c r="K14" s="10">
        <v>0.0</v>
      </c>
      <c r="L14" s="10">
        <v>0.0</v>
      </c>
      <c r="M14" s="10">
        <v>0.0</v>
      </c>
      <c r="N14" s="10">
        <v>0.0</v>
      </c>
      <c r="O14" s="10">
        <v>0.0</v>
      </c>
      <c r="P14" s="11">
        <f t="shared" si="2"/>
        <v>0</v>
      </c>
      <c r="Q14" s="18"/>
      <c r="R14" s="18"/>
      <c r="S14" s="2"/>
      <c r="T14" s="2"/>
    </row>
    <row r="15">
      <c r="A15" s="19" t="s">
        <v>175</v>
      </c>
      <c r="B15" s="10">
        <v>0.0</v>
      </c>
      <c r="C15" s="10">
        <v>0.0</v>
      </c>
      <c r="D15" s="10">
        <v>0.0</v>
      </c>
      <c r="E15" s="10">
        <v>0.0</v>
      </c>
      <c r="F15" s="10">
        <v>0.0</v>
      </c>
      <c r="G15" s="10">
        <v>0.0</v>
      </c>
      <c r="H15" s="10">
        <v>0.0</v>
      </c>
      <c r="I15" s="10">
        <v>0.0</v>
      </c>
      <c r="J15" s="10">
        <v>0.0</v>
      </c>
      <c r="K15" s="10">
        <v>0.0</v>
      </c>
      <c r="L15" s="10">
        <v>0.0</v>
      </c>
      <c r="M15" s="10">
        <v>0.0</v>
      </c>
      <c r="N15" s="10">
        <v>1.0</v>
      </c>
      <c r="O15" s="10">
        <v>0.0</v>
      </c>
      <c r="P15" s="11">
        <f t="shared" si="2"/>
        <v>1</v>
      </c>
      <c r="Q15" s="12">
        <f>N15/sum(B15:O15)</f>
        <v>1</v>
      </c>
      <c r="R15" s="18">
        <f>N15/sum(N3:N16)</f>
        <v>1</v>
      </c>
    </row>
    <row r="16">
      <c r="A16" s="19" t="s">
        <v>173</v>
      </c>
      <c r="B16" s="10">
        <v>0.0</v>
      </c>
      <c r="C16" s="10">
        <v>0.0</v>
      </c>
      <c r="D16" s="10">
        <v>0.0</v>
      </c>
      <c r="E16" s="10">
        <v>0.0</v>
      </c>
      <c r="F16" s="10">
        <v>0.0</v>
      </c>
      <c r="G16" s="10">
        <v>0.0</v>
      </c>
      <c r="H16" s="10">
        <v>0.0</v>
      </c>
      <c r="I16" s="10">
        <v>0.0</v>
      </c>
      <c r="J16" s="10">
        <v>0.0</v>
      </c>
      <c r="K16" s="10">
        <v>0.0</v>
      </c>
      <c r="L16" s="10">
        <v>0.0</v>
      </c>
      <c r="M16" s="10">
        <v>0.0</v>
      </c>
      <c r="N16" s="10">
        <v>0.0</v>
      </c>
      <c r="O16" s="10">
        <v>1.0</v>
      </c>
      <c r="P16" s="11">
        <f t="shared" si="2"/>
        <v>1</v>
      </c>
      <c r="Q16" s="12">
        <f>O16/sum(B16:O16)</f>
        <v>1</v>
      </c>
      <c r="R16" s="18">
        <f>O16/sum(O3:O16)</f>
        <v>1</v>
      </c>
    </row>
    <row r="17">
      <c r="A17" s="8" t="s">
        <v>15</v>
      </c>
      <c r="B17" s="20">
        <f t="shared" ref="B17:P17" si="3">SUM(B3:B16)</f>
        <v>1</v>
      </c>
      <c r="C17" s="20">
        <f t="shared" si="3"/>
        <v>6</v>
      </c>
      <c r="D17" s="20">
        <f t="shared" si="3"/>
        <v>1</v>
      </c>
      <c r="E17" s="20">
        <f t="shared" si="3"/>
        <v>3</v>
      </c>
      <c r="F17" s="20">
        <f t="shared" si="3"/>
        <v>1</v>
      </c>
      <c r="G17" s="20">
        <f t="shared" si="3"/>
        <v>1</v>
      </c>
      <c r="H17" s="20">
        <f t="shared" si="3"/>
        <v>1</v>
      </c>
      <c r="I17" s="20">
        <f t="shared" si="3"/>
        <v>1</v>
      </c>
      <c r="J17" s="20">
        <f t="shared" si="3"/>
        <v>1</v>
      </c>
      <c r="K17" s="20">
        <f t="shared" si="3"/>
        <v>1</v>
      </c>
      <c r="L17" s="20">
        <f t="shared" si="3"/>
        <v>0</v>
      </c>
      <c r="M17" s="20">
        <f t="shared" si="3"/>
        <v>0</v>
      </c>
      <c r="N17" s="20">
        <f t="shared" si="3"/>
        <v>1</v>
      </c>
      <c r="O17" s="20">
        <f t="shared" si="3"/>
        <v>1</v>
      </c>
      <c r="P17" s="20">
        <f t="shared" si="3"/>
        <v>19</v>
      </c>
      <c r="Q17" s="12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25"/>
    <col customWidth="1" min="2" max="2" width="9.5"/>
    <col customWidth="1" min="3" max="3" width="10.25"/>
    <col customWidth="1" min="4" max="4" width="5.0"/>
    <col customWidth="1" min="5" max="5" width="6.0"/>
    <col customWidth="1" min="6" max="6" width="5.88"/>
    <col customWidth="1" min="7" max="7" width="4.5"/>
    <col customWidth="1" min="8" max="8" width="6.13"/>
    <col customWidth="1" min="9" max="9" width="5.25"/>
    <col customWidth="1" min="10" max="10" width="5.88"/>
    <col customWidth="1" min="11" max="11" width="9.13"/>
    <col customWidth="1" min="12" max="12" width="9.75"/>
    <col customWidth="1" min="13" max="13" width="8.38"/>
    <col customWidth="1" min="14" max="14" width="4.75"/>
    <col customWidth="1" min="15" max="15" width="8.75"/>
    <col customWidth="1" min="16" max="16" width="4.88"/>
    <col customWidth="1" min="17" max="17" width="8.38"/>
    <col customWidth="1" min="18" max="18" width="7.25"/>
    <col customWidth="1" min="19" max="19" width="13.88"/>
    <col customWidth="1" min="20" max="20" width="10.88"/>
    <col customWidth="1" min="21" max="21" width="8.38"/>
    <col customWidth="1" min="22" max="22" width="8.0"/>
  </cols>
  <sheetData>
    <row r="1">
      <c r="A1" s="1" t="s">
        <v>89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2"/>
      <c r="Q1" s="2"/>
      <c r="R1" s="2"/>
      <c r="S1" s="2"/>
      <c r="T1" s="2"/>
    </row>
    <row r="2">
      <c r="A2" s="2"/>
      <c r="B2" s="4" t="s">
        <v>1</v>
      </c>
      <c r="C2" s="4" t="s">
        <v>2</v>
      </c>
      <c r="D2" s="4" t="s">
        <v>3</v>
      </c>
      <c r="E2" s="4" t="s">
        <v>4</v>
      </c>
      <c r="F2" s="5" t="s">
        <v>187</v>
      </c>
      <c r="G2" s="4" t="s">
        <v>6</v>
      </c>
      <c r="H2" s="4" t="s">
        <v>7</v>
      </c>
      <c r="I2" s="4" t="s">
        <v>8</v>
      </c>
      <c r="J2" s="4" t="s">
        <v>9</v>
      </c>
      <c r="K2" s="6" t="s">
        <v>10</v>
      </c>
      <c r="L2" s="4" t="s">
        <v>11</v>
      </c>
      <c r="M2" s="4" t="s">
        <v>12</v>
      </c>
      <c r="N2" s="6" t="s">
        <v>175</v>
      </c>
      <c r="O2" s="6" t="s">
        <v>14</v>
      </c>
      <c r="P2" s="7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8" t="s">
        <v>20</v>
      </c>
      <c r="V2" s="8" t="s">
        <v>21</v>
      </c>
    </row>
    <row r="3">
      <c r="A3" s="9" t="s">
        <v>1</v>
      </c>
      <c r="B3" s="10">
        <v>1.0</v>
      </c>
      <c r="C3" s="10">
        <v>0.0</v>
      </c>
      <c r="D3" s="10">
        <v>0.0</v>
      </c>
      <c r="E3" s="10">
        <v>0.0</v>
      </c>
      <c r="F3" s="10">
        <v>0.0</v>
      </c>
      <c r="G3" s="10">
        <v>0.0</v>
      </c>
      <c r="H3" s="10">
        <v>0.0</v>
      </c>
      <c r="I3" s="10">
        <v>0.0</v>
      </c>
      <c r="J3" s="10">
        <v>0.0</v>
      </c>
      <c r="K3" s="10">
        <v>0.0</v>
      </c>
      <c r="L3" s="10">
        <v>0.0</v>
      </c>
      <c r="M3" s="10">
        <v>0.0</v>
      </c>
      <c r="N3" s="10">
        <v>0.0</v>
      </c>
      <c r="O3" s="10">
        <v>0.0</v>
      </c>
      <c r="P3" s="11">
        <f t="shared" ref="P3:P16" si="2">SUM(B3:O3)</f>
        <v>1</v>
      </c>
      <c r="Q3" s="12">
        <f>B3/sum(B3:O3)</f>
        <v>1</v>
      </c>
      <c r="R3" s="12">
        <f>B3/sum(B3:B16)</f>
        <v>1</v>
      </c>
      <c r="S3" s="13">
        <f t="shared" ref="S3:T3" si="1">AVERAGE(Q3:Q16)</f>
        <v>1</v>
      </c>
      <c r="T3" s="13">
        <f t="shared" si="1"/>
        <v>1</v>
      </c>
      <c r="U3" s="14">
        <f>2*(S3*T3)/(S3+T3)</f>
        <v>1</v>
      </c>
      <c r="V3" s="14">
        <f>(B3+C4+D5+E6+F7+G8+H9+I10+J11+K12+L13+M14+N15+O16)/P17</f>
        <v>1</v>
      </c>
    </row>
    <row r="4">
      <c r="A4" s="9" t="s">
        <v>2</v>
      </c>
      <c r="B4" s="10">
        <v>0.0</v>
      </c>
      <c r="C4" s="10">
        <v>3.0</v>
      </c>
      <c r="D4" s="10">
        <v>0.0</v>
      </c>
      <c r="E4" s="10">
        <v>0.0</v>
      </c>
      <c r="F4" s="10">
        <v>0.0</v>
      </c>
      <c r="G4" s="10">
        <v>0.0</v>
      </c>
      <c r="H4" s="10">
        <v>0.0</v>
      </c>
      <c r="I4" s="10">
        <v>0.0</v>
      </c>
      <c r="J4" s="10">
        <v>0.0</v>
      </c>
      <c r="K4" s="10">
        <v>0.0</v>
      </c>
      <c r="L4" s="10">
        <v>0.0</v>
      </c>
      <c r="M4" s="10">
        <v>0.0</v>
      </c>
      <c r="N4" s="10">
        <v>0.0</v>
      </c>
      <c r="O4" s="10">
        <v>0.0</v>
      </c>
      <c r="P4" s="11">
        <f t="shared" si="2"/>
        <v>3</v>
      </c>
      <c r="Q4" s="12">
        <f>C4/sum(B4:O4)</f>
        <v>1</v>
      </c>
      <c r="R4" s="15">
        <f>C4/sum(C3:C16)</f>
        <v>1</v>
      </c>
      <c r="S4" s="2"/>
      <c r="T4" s="2"/>
    </row>
    <row r="5">
      <c r="A5" s="9" t="s">
        <v>3</v>
      </c>
      <c r="B5" s="10">
        <v>0.0</v>
      </c>
      <c r="C5" s="10">
        <v>0.0</v>
      </c>
      <c r="D5" s="10">
        <v>0.0</v>
      </c>
      <c r="E5" s="10">
        <v>0.0</v>
      </c>
      <c r="F5" s="10">
        <v>0.0</v>
      </c>
      <c r="G5" s="10">
        <v>0.0</v>
      </c>
      <c r="H5" s="10">
        <v>0.0</v>
      </c>
      <c r="I5" s="10">
        <v>0.0</v>
      </c>
      <c r="J5" s="10">
        <v>0.0</v>
      </c>
      <c r="K5" s="10">
        <v>0.0</v>
      </c>
      <c r="L5" s="10">
        <v>0.0</v>
      </c>
      <c r="M5" s="10">
        <v>0.0</v>
      </c>
      <c r="N5" s="10">
        <v>0.0</v>
      </c>
      <c r="O5" s="10">
        <v>0.0</v>
      </c>
      <c r="P5" s="11">
        <f t="shared" si="2"/>
        <v>0</v>
      </c>
      <c r="Q5" s="12"/>
      <c r="R5" s="16"/>
      <c r="S5" s="2"/>
      <c r="T5" s="2"/>
    </row>
    <row r="6">
      <c r="A6" s="9" t="s">
        <v>4</v>
      </c>
      <c r="B6" s="10">
        <v>0.0</v>
      </c>
      <c r="C6" s="10">
        <v>0.0</v>
      </c>
      <c r="D6" s="10">
        <v>0.0</v>
      </c>
      <c r="E6" s="10">
        <v>2.0</v>
      </c>
      <c r="F6" s="10">
        <v>0.0</v>
      </c>
      <c r="G6" s="10">
        <v>0.0</v>
      </c>
      <c r="H6" s="10">
        <v>0.0</v>
      </c>
      <c r="I6" s="10">
        <v>0.0</v>
      </c>
      <c r="J6" s="10">
        <v>0.0</v>
      </c>
      <c r="K6" s="10">
        <v>0.0</v>
      </c>
      <c r="L6" s="10">
        <v>0.0</v>
      </c>
      <c r="M6" s="10">
        <v>0.0</v>
      </c>
      <c r="N6" s="10">
        <v>0.0</v>
      </c>
      <c r="O6" s="10">
        <v>0.0</v>
      </c>
      <c r="P6" s="11">
        <f t="shared" si="2"/>
        <v>2</v>
      </c>
      <c r="Q6" s="16">
        <f>E6/sum(B6:O6)</f>
        <v>1</v>
      </c>
      <c r="R6" s="16">
        <f>E6/sum(E3:E16)</f>
        <v>1</v>
      </c>
      <c r="S6" s="2"/>
      <c r="T6" s="2"/>
    </row>
    <row r="7">
      <c r="A7" s="17" t="s">
        <v>187</v>
      </c>
      <c r="B7" s="10">
        <v>0.0</v>
      </c>
      <c r="C7" s="10">
        <v>0.0</v>
      </c>
      <c r="D7" s="10">
        <v>0.0</v>
      </c>
      <c r="E7" s="10">
        <v>0.0</v>
      </c>
      <c r="F7" s="10">
        <v>1.0</v>
      </c>
      <c r="G7" s="10">
        <v>0.0</v>
      </c>
      <c r="H7" s="10">
        <v>0.0</v>
      </c>
      <c r="I7" s="10">
        <v>0.0</v>
      </c>
      <c r="J7" s="10">
        <v>0.0</v>
      </c>
      <c r="K7" s="10">
        <v>0.0</v>
      </c>
      <c r="L7" s="10">
        <v>0.0</v>
      </c>
      <c r="M7" s="10">
        <v>0.0</v>
      </c>
      <c r="N7" s="10">
        <v>0.0</v>
      </c>
      <c r="O7" s="10">
        <v>0.0</v>
      </c>
      <c r="P7" s="11">
        <f t="shared" si="2"/>
        <v>1</v>
      </c>
      <c r="Q7" s="12">
        <f>F7/sum(B7:O7)</f>
        <v>1</v>
      </c>
      <c r="R7" s="16">
        <f>F7/sum(F3:F16)</f>
        <v>1</v>
      </c>
      <c r="S7" s="2"/>
      <c r="T7" s="2"/>
    </row>
    <row r="8">
      <c r="A8" s="9" t="s">
        <v>6</v>
      </c>
      <c r="B8" s="10">
        <v>0.0</v>
      </c>
      <c r="C8" s="10">
        <v>0.0</v>
      </c>
      <c r="D8" s="10">
        <v>0.0</v>
      </c>
      <c r="E8" s="10">
        <v>0.0</v>
      </c>
      <c r="F8" s="10">
        <v>0.0</v>
      </c>
      <c r="G8" s="10">
        <v>1.0</v>
      </c>
      <c r="H8" s="10">
        <v>0.0</v>
      </c>
      <c r="I8" s="10">
        <v>0.0</v>
      </c>
      <c r="J8" s="10">
        <v>0.0</v>
      </c>
      <c r="K8" s="10">
        <v>0.0</v>
      </c>
      <c r="L8" s="10">
        <v>0.0</v>
      </c>
      <c r="M8" s="10">
        <v>0.0</v>
      </c>
      <c r="N8" s="10">
        <v>0.0</v>
      </c>
      <c r="O8" s="10">
        <v>0.0</v>
      </c>
      <c r="P8" s="11">
        <f t="shared" si="2"/>
        <v>1</v>
      </c>
      <c r="Q8" s="12">
        <f>G8/sum(B8:O8)</f>
        <v>1</v>
      </c>
      <c r="R8" s="12">
        <f>G8/sum(G3:G16)</f>
        <v>1</v>
      </c>
      <c r="S8" s="2"/>
      <c r="T8" s="2"/>
    </row>
    <row r="9">
      <c r="A9" s="9" t="s">
        <v>7</v>
      </c>
      <c r="B9" s="10">
        <v>0.0</v>
      </c>
      <c r="C9" s="10">
        <v>0.0</v>
      </c>
      <c r="D9" s="10">
        <v>0.0</v>
      </c>
      <c r="E9" s="10">
        <v>0.0</v>
      </c>
      <c r="F9" s="10">
        <v>0.0</v>
      </c>
      <c r="G9" s="10">
        <v>0.0</v>
      </c>
      <c r="H9" s="10">
        <v>0.0</v>
      </c>
      <c r="I9" s="10">
        <v>0.0</v>
      </c>
      <c r="J9" s="10">
        <v>0.0</v>
      </c>
      <c r="K9" s="10">
        <v>0.0</v>
      </c>
      <c r="L9" s="10">
        <v>0.0</v>
      </c>
      <c r="M9" s="10">
        <v>0.0</v>
      </c>
      <c r="N9" s="10">
        <v>0.0</v>
      </c>
      <c r="O9" s="10">
        <v>0.0</v>
      </c>
      <c r="P9" s="11">
        <f t="shared" si="2"/>
        <v>0</v>
      </c>
      <c r="Q9" s="16"/>
      <c r="R9" s="18"/>
      <c r="S9" s="2"/>
      <c r="T9" s="2"/>
    </row>
    <row r="10">
      <c r="A10" s="9" t="s">
        <v>8</v>
      </c>
      <c r="B10" s="10">
        <v>0.0</v>
      </c>
      <c r="C10" s="10">
        <v>0.0</v>
      </c>
      <c r="D10" s="10">
        <v>0.0</v>
      </c>
      <c r="E10" s="10">
        <v>0.0</v>
      </c>
      <c r="F10" s="10">
        <v>0.0</v>
      </c>
      <c r="G10" s="10">
        <v>0.0</v>
      </c>
      <c r="H10" s="10">
        <v>0.0</v>
      </c>
      <c r="I10" s="10">
        <v>1.0</v>
      </c>
      <c r="J10" s="10">
        <v>0.0</v>
      </c>
      <c r="K10" s="10">
        <v>0.0</v>
      </c>
      <c r="L10" s="10">
        <v>0.0</v>
      </c>
      <c r="M10" s="10">
        <v>0.0</v>
      </c>
      <c r="N10" s="10">
        <v>0.0</v>
      </c>
      <c r="O10" s="10">
        <v>0.0</v>
      </c>
      <c r="P10" s="11">
        <f t="shared" si="2"/>
        <v>1</v>
      </c>
      <c r="Q10" s="16">
        <f>I10/sum(B10:O10)</f>
        <v>1</v>
      </c>
      <c r="R10" s="18">
        <f>I10/sum(I3:I16)</f>
        <v>1</v>
      </c>
      <c r="S10" s="2"/>
      <c r="T10" s="2"/>
    </row>
    <row r="11">
      <c r="A11" s="9" t="s">
        <v>9</v>
      </c>
      <c r="B11" s="10">
        <v>0.0</v>
      </c>
      <c r="C11" s="10">
        <v>0.0</v>
      </c>
      <c r="D11" s="10">
        <v>0.0</v>
      </c>
      <c r="E11" s="10">
        <v>0.0</v>
      </c>
      <c r="F11" s="10">
        <v>0.0</v>
      </c>
      <c r="G11" s="10">
        <v>0.0</v>
      </c>
      <c r="H11" s="10">
        <v>0.0</v>
      </c>
      <c r="I11" s="10">
        <v>0.0</v>
      </c>
      <c r="J11" s="10">
        <v>1.0</v>
      </c>
      <c r="K11" s="10">
        <v>0.0</v>
      </c>
      <c r="L11" s="10">
        <v>0.0</v>
      </c>
      <c r="M11" s="10">
        <v>0.0</v>
      </c>
      <c r="N11" s="10">
        <v>0.0</v>
      </c>
      <c r="O11" s="10">
        <v>0.0</v>
      </c>
      <c r="P11" s="11">
        <f t="shared" si="2"/>
        <v>1</v>
      </c>
      <c r="Q11" s="12">
        <f>J11/sum(B11:O11)</f>
        <v>1</v>
      </c>
      <c r="R11" s="12">
        <f>J11/sum(J3:J16)</f>
        <v>1</v>
      </c>
      <c r="S11" s="2"/>
      <c r="T11" s="2"/>
    </row>
    <row r="12">
      <c r="A12" s="17" t="s">
        <v>10</v>
      </c>
      <c r="B12" s="10">
        <v>0.0</v>
      </c>
      <c r="C12" s="10">
        <v>0.0</v>
      </c>
      <c r="D12" s="10">
        <v>0.0</v>
      </c>
      <c r="E12" s="10">
        <v>0.0</v>
      </c>
      <c r="F12" s="10">
        <v>0.0</v>
      </c>
      <c r="G12" s="10">
        <v>0.0</v>
      </c>
      <c r="H12" s="10">
        <v>0.0</v>
      </c>
      <c r="I12" s="10">
        <v>0.0</v>
      </c>
      <c r="J12" s="10">
        <v>0.0</v>
      </c>
      <c r="K12" s="10">
        <v>0.0</v>
      </c>
      <c r="L12" s="10">
        <v>0.0</v>
      </c>
      <c r="M12" s="10">
        <v>0.0</v>
      </c>
      <c r="N12" s="10">
        <v>0.0</v>
      </c>
      <c r="O12" s="10">
        <v>0.0</v>
      </c>
      <c r="P12" s="11">
        <f t="shared" si="2"/>
        <v>0</v>
      </c>
      <c r="Q12" s="12"/>
      <c r="R12" s="12"/>
      <c r="S12" s="2"/>
      <c r="T12" s="2"/>
    </row>
    <row r="13">
      <c r="A13" s="9" t="s">
        <v>11</v>
      </c>
      <c r="B13" s="10">
        <v>0.0</v>
      </c>
      <c r="C13" s="10">
        <v>0.0</v>
      </c>
      <c r="D13" s="10">
        <v>0.0</v>
      </c>
      <c r="E13" s="10">
        <v>0.0</v>
      </c>
      <c r="F13" s="10">
        <v>0.0</v>
      </c>
      <c r="G13" s="10">
        <v>0.0</v>
      </c>
      <c r="H13" s="10">
        <v>0.0</v>
      </c>
      <c r="I13" s="10">
        <v>0.0</v>
      </c>
      <c r="J13" s="10">
        <v>0.0</v>
      </c>
      <c r="K13" s="10">
        <v>0.0</v>
      </c>
      <c r="L13" s="10">
        <v>4.0</v>
      </c>
      <c r="M13" s="10">
        <v>0.0</v>
      </c>
      <c r="N13" s="10">
        <v>0.0</v>
      </c>
      <c r="O13" s="10">
        <v>0.0</v>
      </c>
      <c r="P13" s="11">
        <f t="shared" si="2"/>
        <v>4</v>
      </c>
      <c r="Q13" s="12">
        <f>L13/sum(B13:O13)</f>
        <v>1</v>
      </c>
      <c r="R13" s="12">
        <f>L13/sum(L3:L16)</f>
        <v>1</v>
      </c>
      <c r="S13" s="2"/>
      <c r="T13" s="2"/>
    </row>
    <row r="14">
      <c r="A14" s="9" t="s">
        <v>12</v>
      </c>
      <c r="B14" s="10">
        <v>0.0</v>
      </c>
      <c r="C14" s="10">
        <v>0.0</v>
      </c>
      <c r="D14" s="10">
        <v>0.0</v>
      </c>
      <c r="E14" s="10">
        <v>0.0</v>
      </c>
      <c r="F14" s="10">
        <v>0.0</v>
      </c>
      <c r="G14" s="10">
        <v>0.0</v>
      </c>
      <c r="H14" s="10">
        <v>0.0</v>
      </c>
      <c r="I14" s="10">
        <v>0.0</v>
      </c>
      <c r="J14" s="10">
        <v>0.0</v>
      </c>
      <c r="K14" s="10">
        <v>0.0</v>
      </c>
      <c r="L14" s="10">
        <v>0.0</v>
      </c>
      <c r="M14" s="10">
        <v>0.0</v>
      </c>
      <c r="N14" s="10">
        <v>0.0</v>
      </c>
      <c r="O14" s="10">
        <v>0.0</v>
      </c>
      <c r="P14" s="11">
        <f t="shared" si="2"/>
        <v>0</v>
      </c>
      <c r="Q14" s="18"/>
      <c r="R14" s="18"/>
      <c r="S14" s="2"/>
      <c r="T14" s="2"/>
    </row>
    <row r="15">
      <c r="A15" s="19" t="s">
        <v>175</v>
      </c>
      <c r="B15" s="10">
        <v>0.0</v>
      </c>
      <c r="C15" s="10">
        <v>0.0</v>
      </c>
      <c r="D15" s="10">
        <v>0.0</v>
      </c>
      <c r="E15" s="10">
        <v>0.0</v>
      </c>
      <c r="F15" s="10">
        <v>0.0</v>
      </c>
      <c r="G15" s="10">
        <v>0.0</v>
      </c>
      <c r="H15" s="10">
        <v>0.0</v>
      </c>
      <c r="I15" s="10">
        <v>0.0</v>
      </c>
      <c r="J15" s="10">
        <v>0.0</v>
      </c>
      <c r="K15" s="10">
        <v>0.0</v>
      </c>
      <c r="L15" s="10">
        <v>0.0</v>
      </c>
      <c r="M15" s="10">
        <v>0.0</v>
      </c>
      <c r="N15" s="10">
        <v>2.0</v>
      </c>
      <c r="O15" s="10">
        <v>0.0</v>
      </c>
      <c r="P15" s="11">
        <f t="shared" si="2"/>
        <v>2</v>
      </c>
      <c r="Q15" s="12">
        <f>N15/sum(B15:O15)</f>
        <v>1</v>
      </c>
      <c r="R15" s="18">
        <f>N15/sum(N3:N16)</f>
        <v>1</v>
      </c>
    </row>
    <row r="16">
      <c r="A16" s="19" t="s">
        <v>14</v>
      </c>
      <c r="B16" s="10">
        <v>0.0</v>
      </c>
      <c r="C16" s="10">
        <v>0.0</v>
      </c>
      <c r="D16" s="10">
        <v>0.0</v>
      </c>
      <c r="E16" s="10">
        <v>0.0</v>
      </c>
      <c r="F16" s="10">
        <v>0.0</v>
      </c>
      <c r="G16" s="10">
        <v>0.0</v>
      </c>
      <c r="H16" s="10">
        <v>0.0</v>
      </c>
      <c r="I16" s="10">
        <v>0.0</v>
      </c>
      <c r="J16" s="10">
        <v>0.0</v>
      </c>
      <c r="K16" s="10">
        <v>0.0</v>
      </c>
      <c r="L16" s="10">
        <v>0.0</v>
      </c>
      <c r="M16" s="10">
        <v>0.0</v>
      </c>
      <c r="N16" s="10">
        <v>0.0</v>
      </c>
      <c r="O16" s="10">
        <v>0.0</v>
      </c>
      <c r="P16" s="11">
        <f t="shared" si="2"/>
        <v>0</v>
      </c>
      <c r="Q16" s="12"/>
      <c r="R16" s="18"/>
    </row>
    <row r="17">
      <c r="A17" s="8" t="s">
        <v>15</v>
      </c>
      <c r="B17" s="20">
        <f t="shared" ref="B17:P17" si="3">SUM(B3:B16)</f>
        <v>1</v>
      </c>
      <c r="C17" s="20">
        <f t="shared" si="3"/>
        <v>3</v>
      </c>
      <c r="D17" s="20">
        <f t="shared" si="3"/>
        <v>0</v>
      </c>
      <c r="E17" s="20">
        <f t="shared" si="3"/>
        <v>2</v>
      </c>
      <c r="F17" s="20">
        <f t="shared" si="3"/>
        <v>1</v>
      </c>
      <c r="G17" s="20">
        <f t="shared" si="3"/>
        <v>1</v>
      </c>
      <c r="H17" s="20">
        <f t="shared" si="3"/>
        <v>0</v>
      </c>
      <c r="I17" s="20">
        <f t="shared" si="3"/>
        <v>1</v>
      </c>
      <c r="J17" s="20">
        <f t="shared" si="3"/>
        <v>1</v>
      </c>
      <c r="K17" s="20">
        <f t="shared" si="3"/>
        <v>0</v>
      </c>
      <c r="L17" s="20">
        <f t="shared" si="3"/>
        <v>4</v>
      </c>
      <c r="M17" s="20">
        <f t="shared" si="3"/>
        <v>0</v>
      </c>
      <c r="N17" s="20">
        <f t="shared" si="3"/>
        <v>2</v>
      </c>
      <c r="O17" s="20">
        <f t="shared" si="3"/>
        <v>0</v>
      </c>
      <c r="P17" s="20">
        <f t="shared" si="3"/>
        <v>16</v>
      </c>
      <c r="Q17" s="12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25"/>
    <col customWidth="1" min="2" max="2" width="9.5"/>
    <col customWidth="1" min="3" max="3" width="10.25"/>
    <col customWidth="1" min="4" max="4" width="5.0"/>
    <col customWidth="1" min="5" max="5" width="6.0"/>
    <col customWidth="1" min="6" max="6" width="5.88"/>
    <col customWidth="1" min="7" max="7" width="4.5"/>
    <col customWidth="1" min="8" max="8" width="6.13"/>
    <col customWidth="1" min="9" max="9" width="5.25"/>
    <col customWidth="1" min="10" max="10" width="5.88"/>
    <col customWidth="1" min="11" max="11" width="9.13"/>
    <col customWidth="1" min="12" max="12" width="9.75"/>
    <col customWidth="1" min="13" max="13" width="8.38"/>
    <col customWidth="1" min="14" max="14" width="4.75"/>
    <col customWidth="1" min="15" max="15" width="8.75"/>
    <col customWidth="1" min="16" max="16" width="4.88"/>
    <col customWidth="1" min="17" max="17" width="8.38"/>
    <col customWidth="1" min="18" max="18" width="7.25"/>
    <col customWidth="1" min="19" max="19" width="13.88"/>
    <col customWidth="1" min="20" max="20" width="10.88"/>
    <col customWidth="1" min="21" max="21" width="8.38"/>
    <col customWidth="1" min="22" max="22" width="8.0"/>
  </cols>
  <sheetData>
    <row r="1">
      <c r="A1" s="1" t="s">
        <v>82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2"/>
      <c r="Q1" s="2"/>
      <c r="R1" s="2"/>
      <c r="S1" s="2"/>
      <c r="T1" s="2"/>
    </row>
    <row r="2">
      <c r="A2" s="2"/>
      <c r="B2" s="4" t="s">
        <v>1</v>
      </c>
      <c r="C2" s="4" t="s">
        <v>2</v>
      </c>
      <c r="D2" s="4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6" t="s">
        <v>10</v>
      </c>
      <c r="L2" s="4" t="s">
        <v>11</v>
      </c>
      <c r="M2" s="4" t="s">
        <v>12</v>
      </c>
      <c r="N2" s="6" t="s">
        <v>13</v>
      </c>
      <c r="O2" s="6" t="s">
        <v>188</v>
      </c>
      <c r="P2" s="7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8" t="s">
        <v>20</v>
      </c>
      <c r="V2" s="8" t="s">
        <v>21</v>
      </c>
    </row>
    <row r="3">
      <c r="A3" s="9" t="s">
        <v>1</v>
      </c>
      <c r="B3" s="10">
        <v>1.0</v>
      </c>
      <c r="C3" s="10">
        <v>0.0</v>
      </c>
      <c r="D3" s="10">
        <v>0.0</v>
      </c>
      <c r="E3" s="10">
        <v>0.0</v>
      </c>
      <c r="F3" s="10">
        <v>0.0</v>
      </c>
      <c r="G3" s="10">
        <v>0.0</v>
      </c>
      <c r="H3" s="10">
        <v>0.0</v>
      </c>
      <c r="I3" s="10">
        <v>0.0</v>
      </c>
      <c r="J3" s="10">
        <v>0.0</v>
      </c>
      <c r="K3" s="10">
        <v>0.0</v>
      </c>
      <c r="L3" s="10">
        <v>0.0</v>
      </c>
      <c r="M3" s="10">
        <v>0.0</v>
      </c>
      <c r="N3" s="10">
        <v>0.0</v>
      </c>
      <c r="O3" s="10">
        <v>0.0</v>
      </c>
      <c r="P3" s="11">
        <f t="shared" ref="P3:P16" si="2">SUM(B3:O3)</f>
        <v>1</v>
      </c>
      <c r="Q3" s="12">
        <f>B3/sum(B3:O3)</f>
        <v>1</v>
      </c>
      <c r="R3" s="12">
        <f>B3/sum(B3:B16)</f>
        <v>1</v>
      </c>
      <c r="S3" s="13">
        <f t="shared" ref="S3:T3" si="1">AVERAGE(Q3:Q16)</f>
        <v>1</v>
      </c>
      <c r="T3" s="13">
        <f t="shared" si="1"/>
        <v>1</v>
      </c>
      <c r="U3" s="14">
        <f>2*(S3*T3)/(S3+T3)</f>
        <v>1</v>
      </c>
      <c r="V3" s="14">
        <f>(B3+C4+D5+E6+F7+G8+H9+I10+J11+K12+L13+M14+N15+O16)/P17</f>
        <v>1</v>
      </c>
    </row>
    <row r="4">
      <c r="A4" s="9" t="s">
        <v>2</v>
      </c>
      <c r="B4" s="10">
        <v>0.0</v>
      </c>
      <c r="C4" s="10">
        <v>3.0</v>
      </c>
      <c r="D4" s="10">
        <v>0.0</v>
      </c>
      <c r="E4" s="10">
        <v>0.0</v>
      </c>
      <c r="F4" s="10">
        <v>0.0</v>
      </c>
      <c r="G4" s="10">
        <v>0.0</v>
      </c>
      <c r="H4" s="10">
        <v>0.0</v>
      </c>
      <c r="I4" s="10">
        <v>0.0</v>
      </c>
      <c r="J4" s="10">
        <v>0.0</v>
      </c>
      <c r="K4" s="10">
        <v>0.0</v>
      </c>
      <c r="L4" s="10">
        <v>0.0</v>
      </c>
      <c r="M4" s="10">
        <v>0.0</v>
      </c>
      <c r="N4" s="10">
        <v>0.0</v>
      </c>
      <c r="O4" s="10">
        <v>0.0</v>
      </c>
      <c r="P4" s="11">
        <f t="shared" si="2"/>
        <v>3</v>
      </c>
      <c r="Q4" s="12">
        <f>C4/sum(B4:O4)</f>
        <v>1</v>
      </c>
      <c r="R4" s="15">
        <f>C4/sum(C3:C16)</f>
        <v>1</v>
      </c>
      <c r="S4" s="2"/>
      <c r="T4" s="2"/>
    </row>
    <row r="5">
      <c r="A5" s="9" t="s">
        <v>3</v>
      </c>
      <c r="B5" s="10">
        <v>0.0</v>
      </c>
      <c r="C5" s="10">
        <v>0.0</v>
      </c>
      <c r="D5" s="10">
        <v>2.0</v>
      </c>
      <c r="E5" s="10">
        <v>0.0</v>
      </c>
      <c r="F5" s="10">
        <v>0.0</v>
      </c>
      <c r="G5" s="10">
        <v>0.0</v>
      </c>
      <c r="H5" s="10">
        <v>0.0</v>
      </c>
      <c r="I5" s="10">
        <v>0.0</v>
      </c>
      <c r="J5" s="10">
        <v>0.0</v>
      </c>
      <c r="K5" s="10">
        <v>0.0</v>
      </c>
      <c r="L5" s="10">
        <v>0.0</v>
      </c>
      <c r="M5" s="10">
        <v>0.0</v>
      </c>
      <c r="N5" s="10">
        <v>0.0</v>
      </c>
      <c r="O5" s="10">
        <v>0.0</v>
      </c>
      <c r="P5" s="11">
        <f t="shared" si="2"/>
        <v>2</v>
      </c>
      <c r="Q5" s="12">
        <f>D5/sum(B5:O5)</f>
        <v>1</v>
      </c>
      <c r="R5" s="16">
        <f>D5/sum(D3:D16)</f>
        <v>1</v>
      </c>
      <c r="S5" s="2"/>
      <c r="T5" s="2"/>
    </row>
    <row r="6">
      <c r="A6" s="9" t="s">
        <v>4</v>
      </c>
      <c r="B6" s="10">
        <v>0.0</v>
      </c>
      <c r="C6" s="10">
        <v>0.0</v>
      </c>
      <c r="D6" s="10">
        <v>0.0</v>
      </c>
      <c r="E6" s="10">
        <v>0.0</v>
      </c>
      <c r="F6" s="10">
        <v>0.0</v>
      </c>
      <c r="G6" s="10">
        <v>0.0</v>
      </c>
      <c r="H6" s="10">
        <v>0.0</v>
      </c>
      <c r="I6" s="10">
        <v>0.0</v>
      </c>
      <c r="J6" s="10">
        <v>0.0</v>
      </c>
      <c r="K6" s="10">
        <v>0.0</v>
      </c>
      <c r="L6" s="10">
        <v>0.0</v>
      </c>
      <c r="M6" s="10">
        <v>0.0</v>
      </c>
      <c r="N6" s="10">
        <v>0.0</v>
      </c>
      <c r="O6" s="10">
        <v>0.0</v>
      </c>
      <c r="P6" s="11">
        <f t="shared" si="2"/>
        <v>0</v>
      </c>
      <c r="Q6" s="16"/>
      <c r="R6" s="16"/>
      <c r="S6" s="2"/>
      <c r="T6" s="2"/>
    </row>
    <row r="7">
      <c r="A7" s="17" t="s">
        <v>5</v>
      </c>
      <c r="B7" s="10">
        <v>0.0</v>
      </c>
      <c r="C7" s="10">
        <v>0.0</v>
      </c>
      <c r="D7" s="10">
        <v>0.0</v>
      </c>
      <c r="E7" s="10">
        <v>0.0</v>
      </c>
      <c r="F7" s="10">
        <v>0.0</v>
      </c>
      <c r="G7" s="10">
        <v>0.0</v>
      </c>
      <c r="H7" s="10">
        <v>0.0</v>
      </c>
      <c r="I7" s="10">
        <v>0.0</v>
      </c>
      <c r="J7" s="10">
        <v>0.0</v>
      </c>
      <c r="K7" s="10">
        <v>0.0</v>
      </c>
      <c r="L7" s="10">
        <v>0.0</v>
      </c>
      <c r="M7" s="10">
        <v>0.0</v>
      </c>
      <c r="N7" s="10">
        <v>0.0</v>
      </c>
      <c r="O7" s="10">
        <v>0.0</v>
      </c>
      <c r="P7" s="11">
        <f t="shared" si="2"/>
        <v>0</v>
      </c>
      <c r="Q7" s="12"/>
      <c r="R7" s="16"/>
      <c r="S7" s="2"/>
      <c r="T7" s="2"/>
    </row>
    <row r="8">
      <c r="A8" s="9" t="s">
        <v>6</v>
      </c>
      <c r="B8" s="10">
        <v>0.0</v>
      </c>
      <c r="C8" s="10">
        <v>0.0</v>
      </c>
      <c r="D8" s="10">
        <v>0.0</v>
      </c>
      <c r="E8" s="10">
        <v>0.0</v>
      </c>
      <c r="F8" s="10">
        <v>0.0</v>
      </c>
      <c r="G8" s="10">
        <v>1.0</v>
      </c>
      <c r="H8" s="10">
        <v>0.0</v>
      </c>
      <c r="I8" s="10">
        <v>0.0</v>
      </c>
      <c r="J8" s="10">
        <v>0.0</v>
      </c>
      <c r="K8" s="10">
        <v>0.0</v>
      </c>
      <c r="L8" s="10">
        <v>0.0</v>
      </c>
      <c r="M8" s="10">
        <v>0.0</v>
      </c>
      <c r="N8" s="10">
        <v>0.0</v>
      </c>
      <c r="O8" s="10">
        <v>0.0</v>
      </c>
      <c r="P8" s="11">
        <f t="shared" si="2"/>
        <v>1</v>
      </c>
      <c r="Q8" s="12">
        <f>G8/sum(B8:O8)</f>
        <v>1</v>
      </c>
      <c r="R8" s="12">
        <f>G8/sum(G3:G16)</f>
        <v>1</v>
      </c>
      <c r="S8" s="2"/>
      <c r="T8" s="2"/>
    </row>
    <row r="9">
      <c r="A9" s="9" t="s">
        <v>7</v>
      </c>
      <c r="B9" s="10">
        <v>0.0</v>
      </c>
      <c r="C9" s="10">
        <v>0.0</v>
      </c>
      <c r="D9" s="10">
        <v>0.0</v>
      </c>
      <c r="E9" s="10">
        <v>0.0</v>
      </c>
      <c r="F9" s="10">
        <v>0.0</v>
      </c>
      <c r="G9" s="10">
        <v>0.0</v>
      </c>
      <c r="H9" s="10">
        <v>0.0</v>
      </c>
      <c r="I9" s="10">
        <v>0.0</v>
      </c>
      <c r="J9" s="10">
        <v>0.0</v>
      </c>
      <c r="K9" s="10">
        <v>0.0</v>
      </c>
      <c r="L9" s="10">
        <v>0.0</v>
      </c>
      <c r="M9" s="10">
        <v>0.0</v>
      </c>
      <c r="N9" s="10">
        <v>0.0</v>
      </c>
      <c r="O9" s="10">
        <v>0.0</v>
      </c>
      <c r="P9" s="11">
        <f t="shared" si="2"/>
        <v>0</v>
      </c>
      <c r="Q9" s="16"/>
      <c r="R9" s="18"/>
      <c r="S9" s="2"/>
      <c r="T9" s="2"/>
    </row>
    <row r="10">
      <c r="A10" s="9" t="s">
        <v>8</v>
      </c>
      <c r="B10" s="10">
        <v>0.0</v>
      </c>
      <c r="C10" s="10">
        <v>0.0</v>
      </c>
      <c r="D10" s="10">
        <v>0.0</v>
      </c>
      <c r="E10" s="10">
        <v>0.0</v>
      </c>
      <c r="F10" s="10">
        <v>0.0</v>
      </c>
      <c r="G10" s="10">
        <v>0.0</v>
      </c>
      <c r="H10" s="10">
        <v>0.0</v>
      </c>
      <c r="I10" s="10">
        <v>1.0</v>
      </c>
      <c r="J10" s="10">
        <v>0.0</v>
      </c>
      <c r="K10" s="10">
        <v>0.0</v>
      </c>
      <c r="L10" s="10">
        <v>0.0</v>
      </c>
      <c r="M10" s="10">
        <v>0.0</v>
      </c>
      <c r="N10" s="10">
        <v>0.0</v>
      </c>
      <c r="O10" s="10">
        <v>0.0</v>
      </c>
      <c r="P10" s="11">
        <f t="shared" si="2"/>
        <v>1</v>
      </c>
      <c r="Q10" s="16">
        <f>I10/sum(B10:O10)</f>
        <v>1</v>
      </c>
      <c r="R10" s="18">
        <f>I10/sum(I3:I16)</f>
        <v>1</v>
      </c>
      <c r="S10" s="2"/>
      <c r="T10" s="2"/>
    </row>
    <row r="11">
      <c r="A11" s="9" t="s">
        <v>9</v>
      </c>
      <c r="B11" s="10">
        <v>0.0</v>
      </c>
      <c r="C11" s="10">
        <v>0.0</v>
      </c>
      <c r="D11" s="10">
        <v>0.0</v>
      </c>
      <c r="E11" s="10">
        <v>0.0</v>
      </c>
      <c r="F11" s="10">
        <v>0.0</v>
      </c>
      <c r="G11" s="10">
        <v>0.0</v>
      </c>
      <c r="H11" s="10">
        <v>0.0</v>
      </c>
      <c r="I11" s="10">
        <v>0.0</v>
      </c>
      <c r="J11" s="10">
        <v>1.0</v>
      </c>
      <c r="K11" s="10">
        <v>0.0</v>
      </c>
      <c r="L11" s="10">
        <v>0.0</v>
      </c>
      <c r="M11" s="10">
        <v>0.0</v>
      </c>
      <c r="N11" s="10">
        <v>0.0</v>
      </c>
      <c r="O11" s="10">
        <v>0.0</v>
      </c>
      <c r="P11" s="11">
        <f t="shared" si="2"/>
        <v>1</v>
      </c>
      <c r="Q11" s="12">
        <f>J11/sum(B11:O11)</f>
        <v>1</v>
      </c>
      <c r="R11" s="12">
        <f>J11/sum(J3:J16)</f>
        <v>1</v>
      </c>
      <c r="S11" s="2"/>
      <c r="T11" s="2"/>
    </row>
    <row r="12">
      <c r="A12" s="17" t="s">
        <v>10</v>
      </c>
      <c r="B12" s="10">
        <v>0.0</v>
      </c>
      <c r="C12" s="10">
        <v>0.0</v>
      </c>
      <c r="D12" s="10">
        <v>0.0</v>
      </c>
      <c r="E12" s="10">
        <v>0.0</v>
      </c>
      <c r="F12" s="10">
        <v>0.0</v>
      </c>
      <c r="G12" s="10">
        <v>0.0</v>
      </c>
      <c r="H12" s="10">
        <v>0.0</v>
      </c>
      <c r="I12" s="10">
        <v>0.0</v>
      </c>
      <c r="J12" s="10">
        <v>0.0</v>
      </c>
      <c r="K12" s="10">
        <v>1.0</v>
      </c>
      <c r="L12" s="10">
        <v>0.0</v>
      </c>
      <c r="M12" s="10">
        <v>0.0</v>
      </c>
      <c r="N12" s="10">
        <v>0.0</v>
      </c>
      <c r="O12" s="10">
        <v>0.0</v>
      </c>
      <c r="P12" s="11">
        <f t="shared" si="2"/>
        <v>1</v>
      </c>
      <c r="Q12" s="12">
        <f>K12/sum(B12:O12)</f>
        <v>1</v>
      </c>
      <c r="R12" s="12">
        <f>K12/sum(K3:K16)</f>
        <v>1</v>
      </c>
      <c r="S12" s="2"/>
      <c r="T12" s="2"/>
    </row>
    <row r="13">
      <c r="A13" s="9" t="s">
        <v>11</v>
      </c>
      <c r="B13" s="10">
        <v>0.0</v>
      </c>
      <c r="C13" s="10">
        <v>0.0</v>
      </c>
      <c r="D13" s="10">
        <v>0.0</v>
      </c>
      <c r="E13" s="10">
        <v>0.0</v>
      </c>
      <c r="F13" s="10">
        <v>0.0</v>
      </c>
      <c r="G13" s="10">
        <v>0.0</v>
      </c>
      <c r="H13" s="10">
        <v>0.0</v>
      </c>
      <c r="I13" s="10">
        <v>0.0</v>
      </c>
      <c r="J13" s="10">
        <v>0.0</v>
      </c>
      <c r="K13" s="10">
        <v>0.0</v>
      </c>
      <c r="L13" s="10">
        <v>0.0</v>
      </c>
      <c r="M13" s="10">
        <v>0.0</v>
      </c>
      <c r="N13" s="10">
        <v>0.0</v>
      </c>
      <c r="O13" s="10">
        <v>0.0</v>
      </c>
      <c r="P13" s="11">
        <f t="shared" si="2"/>
        <v>0</v>
      </c>
      <c r="Q13" s="12"/>
      <c r="R13" s="12"/>
      <c r="S13" s="2"/>
      <c r="T13" s="2"/>
    </row>
    <row r="14">
      <c r="A14" s="9" t="s">
        <v>12</v>
      </c>
      <c r="B14" s="10">
        <v>0.0</v>
      </c>
      <c r="C14" s="10">
        <v>0.0</v>
      </c>
      <c r="D14" s="10">
        <v>0.0</v>
      </c>
      <c r="E14" s="10">
        <v>0.0</v>
      </c>
      <c r="F14" s="10">
        <v>0.0</v>
      </c>
      <c r="G14" s="10">
        <v>0.0</v>
      </c>
      <c r="H14" s="10">
        <v>0.0</v>
      </c>
      <c r="I14" s="10">
        <v>0.0</v>
      </c>
      <c r="J14" s="10">
        <v>0.0</v>
      </c>
      <c r="K14" s="10">
        <v>0.0</v>
      </c>
      <c r="L14" s="10">
        <v>0.0</v>
      </c>
      <c r="M14" s="10">
        <v>0.0</v>
      </c>
      <c r="N14" s="10">
        <v>0.0</v>
      </c>
      <c r="O14" s="10">
        <v>0.0</v>
      </c>
      <c r="P14" s="11">
        <f t="shared" si="2"/>
        <v>0</v>
      </c>
      <c r="Q14" s="18"/>
      <c r="R14" s="18"/>
      <c r="S14" s="2"/>
      <c r="T14" s="2"/>
    </row>
    <row r="15">
      <c r="A15" s="19" t="s">
        <v>13</v>
      </c>
      <c r="B15" s="10">
        <v>0.0</v>
      </c>
      <c r="C15" s="10">
        <v>0.0</v>
      </c>
      <c r="D15" s="10">
        <v>0.0</v>
      </c>
      <c r="E15" s="10">
        <v>0.0</v>
      </c>
      <c r="F15" s="10">
        <v>0.0</v>
      </c>
      <c r="G15" s="10">
        <v>0.0</v>
      </c>
      <c r="H15" s="10">
        <v>0.0</v>
      </c>
      <c r="I15" s="10">
        <v>0.0</v>
      </c>
      <c r="J15" s="10">
        <v>0.0</v>
      </c>
      <c r="K15" s="10">
        <v>0.0</v>
      </c>
      <c r="L15" s="10">
        <v>0.0</v>
      </c>
      <c r="M15" s="10">
        <v>0.0</v>
      </c>
      <c r="N15" s="10">
        <v>1.0</v>
      </c>
      <c r="O15" s="10">
        <v>0.0</v>
      </c>
      <c r="P15" s="11">
        <f t="shared" si="2"/>
        <v>1</v>
      </c>
      <c r="Q15" s="12">
        <f>N15/sum(B15:O15)</f>
        <v>1</v>
      </c>
      <c r="R15" s="18">
        <f>N15/sum(N3:N16)</f>
        <v>1</v>
      </c>
    </row>
    <row r="16">
      <c r="A16" s="19" t="s">
        <v>188</v>
      </c>
      <c r="B16" s="10">
        <v>0.0</v>
      </c>
      <c r="C16" s="10">
        <v>0.0</v>
      </c>
      <c r="D16" s="10">
        <v>0.0</v>
      </c>
      <c r="E16" s="10">
        <v>0.0</v>
      </c>
      <c r="F16" s="10">
        <v>0.0</v>
      </c>
      <c r="G16" s="10">
        <v>0.0</v>
      </c>
      <c r="H16" s="10">
        <v>0.0</v>
      </c>
      <c r="I16" s="10">
        <v>0.0</v>
      </c>
      <c r="J16" s="10">
        <v>0.0</v>
      </c>
      <c r="K16" s="10">
        <v>0.0</v>
      </c>
      <c r="L16" s="10">
        <v>0.0</v>
      </c>
      <c r="M16" s="10">
        <v>0.0</v>
      </c>
      <c r="N16" s="10">
        <v>0.0</v>
      </c>
      <c r="O16" s="10">
        <v>1.0</v>
      </c>
      <c r="P16" s="11">
        <f t="shared" si="2"/>
        <v>1</v>
      </c>
      <c r="Q16" s="12">
        <f>O16/sum(B16:O16)</f>
        <v>1</v>
      </c>
      <c r="R16" s="18">
        <f>O16/sum(O3:O16)</f>
        <v>1</v>
      </c>
    </row>
    <row r="17">
      <c r="A17" s="8" t="s">
        <v>15</v>
      </c>
      <c r="B17" s="20">
        <f t="shared" ref="B17:P17" si="3">SUM(B3:B16)</f>
        <v>1</v>
      </c>
      <c r="C17" s="20">
        <f t="shared" si="3"/>
        <v>3</v>
      </c>
      <c r="D17" s="20">
        <f t="shared" si="3"/>
        <v>2</v>
      </c>
      <c r="E17" s="20">
        <f t="shared" si="3"/>
        <v>0</v>
      </c>
      <c r="F17" s="20">
        <f t="shared" si="3"/>
        <v>0</v>
      </c>
      <c r="G17" s="20">
        <f t="shared" si="3"/>
        <v>1</v>
      </c>
      <c r="H17" s="20">
        <f t="shared" si="3"/>
        <v>0</v>
      </c>
      <c r="I17" s="20">
        <f t="shared" si="3"/>
        <v>1</v>
      </c>
      <c r="J17" s="20">
        <f t="shared" si="3"/>
        <v>1</v>
      </c>
      <c r="K17" s="20">
        <f t="shared" si="3"/>
        <v>1</v>
      </c>
      <c r="L17" s="20">
        <f t="shared" si="3"/>
        <v>0</v>
      </c>
      <c r="M17" s="20">
        <f t="shared" si="3"/>
        <v>0</v>
      </c>
      <c r="N17" s="20">
        <f t="shared" si="3"/>
        <v>1</v>
      </c>
      <c r="O17" s="20">
        <f t="shared" si="3"/>
        <v>1</v>
      </c>
      <c r="P17" s="20">
        <f t="shared" si="3"/>
        <v>12</v>
      </c>
      <c r="Q17" s="12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25"/>
    <col customWidth="1" min="2" max="2" width="9.5"/>
    <col customWidth="1" min="3" max="3" width="10.25"/>
    <col customWidth="1" min="4" max="4" width="5.0"/>
    <col customWidth="1" min="5" max="5" width="6.0"/>
    <col customWidth="1" min="6" max="6" width="5.88"/>
    <col customWidth="1" min="7" max="7" width="4.5"/>
    <col customWidth="1" min="8" max="8" width="6.13"/>
    <col customWidth="1" min="9" max="9" width="5.25"/>
    <col customWidth="1" min="10" max="10" width="5.88"/>
    <col customWidth="1" min="11" max="11" width="9.13"/>
    <col customWidth="1" min="12" max="12" width="9.75"/>
    <col customWidth="1" min="13" max="13" width="8.38"/>
    <col customWidth="1" min="14" max="14" width="4.75"/>
    <col customWidth="1" min="15" max="15" width="8.75"/>
    <col customWidth="1" min="16" max="16" width="4.88"/>
    <col customWidth="1" min="17" max="17" width="8.38"/>
    <col customWidth="1" min="18" max="18" width="7.25"/>
    <col customWidth="1" min="19" max="19" width="13.88"/>
    <col customWidth="1" min="20" max="20" width="10.88"/>
    <col customWidth="1" min="21" max="21" width="8.38"/>
    <col customWidth="1" min="22" max="22" width="8.0"/>
  </cols>
  <sheetData>
    <row r="1">
      <c r="A1" s="1" t="s">
        <v>75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2"/>
      <c r="Q1" s="2"/>
      <c r="R1" s="2"/>
      <c r="S1" s="2"/>
      <c r="T1" s="2"/>
    </row>
    <row r="2">
      <c r="A2" s="2"/>
      <c r="B2" s="4" t="s">
        <v>1</v>
      </c>
      <c r="C2" s="4" t="s">
        <v>2</v>
      </c>
      <c r="D2" s="4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6" t="s">
        <v>10</v>
      </c>
      <c r="L2" s="4" t="s">
        <v>11</v>
      </c>
      <c r="M2" s="4" t="s">
        <v>12</v>
      </c>
      <c r="N2" s="6" t="s">
        <v>174</v>
      </c>
      <c r="O2" s="6" t="s">
        <v>188</v>
      </c>
      <c r="P2" s="7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8" t="s">
        <v>20</v>
      </c>
      <c r="V2" s="8" t="s">
        <v>21</v>
      </c>
    </row>
    <row r="3">
      <c r="A3" s="9" t="s">
        <v>1</v>
      </c>
      <c r="B3" s="10">
        <v>1.0</v>
      </c>
      <c r="C3" s="10">
        <v>0.0</v>
      </c>
      <c r="D3" s="10">
        <v>0.0</v>
      </c>
      <c r="E3" s="10">
        <v>0.0</v>
      </c>
      <c r="F3" s="10">
        <v>0.0</v>
      </c>
      <c r="G3" s="10">
        <v>0.0</v>
      </c>
      <c r="H3" s="10">
        <v>0.0</v>
      </c>
      <c r="I3" s="10">
        <v>0.0</v>
      </c>
      <c r="J3" s="10">
        <v>0.0</v>
      </c>
      <c r="K3" s="10">
        <v>0.0</v>
      </c>
      <c r="L3" s="10">
        <v>0.0</v>
      </c>
      <c r="M3" s="10">
        <v>0.0</v>
      </c>
      <c r="N3" s="10">
        <v>0.0</v>
      </c>
      <c r="O3" s="10">
        <v>0.0</v>
      </c>
      <c r="P3" s="11">
        <f t="shared" ref="P3:P16" si="2">SUM(B3:O3)</f>
        <v>1</v>
      </c>
      <c r="Q3" s="12">
        <f>B3/sum(B3:O3)</f>
        <v>1</v>
      </c>
      <c r="R3" s="12">
        <f>B3/sum(B3:B16)</f>
        <v>1</v>
      </c>
      <c r="S3" s="13">
        <f t="shared" ref="S3:T3" si="1">AVERAGE(Q3:Q16)</f>
        <v>0.8461538462</v>
      </c>
      <c r="T3" s="13">
        <f t="shared" si="1"/>
        <v>0.7948717949</v>
      </c>
      <c r="U3" s="14">
        <f>2*(S3*T3)/(S3+T3)</f>
        <v>0.8197115385</v>
      </c>
      <c r="V3" s="14">
        <f>(B3+C4+D5+E6+F7+G8+H9+I10+J11+K12+L13+M14+N15+O16)/P17</f>
        <v>0.8518518519</v>
      </c>
    </row>
    <row r="4">
      <c r="A4" s="9" t="s">
        <v>2</v>
      </c>
      <c r="B4" s="10">
        <v>0.0</v>
      </c>
      <c r="C4" s="10">
        <v>0.0</v>
      </c>
      <c r="D4" s="10">
        <v>0.0</v>
      </c>
      <c r="E4" s="10">
        <v>0.0</v>
      </c>
      <c r="F4" s="10">
        <v>0.0</v>
      </c>
      <c r="G4" s="10">
        <v>0.0</v>
      </c>
      <c r="H4" s="10">
        <v>0.0</v>
      </c>
      <c r="I4" s="10">
        <v>0.0</v>
      </c>
      <c r="J4" s="10">
        <v>0.0</v>
      </c>
      <c r="K4" s="10">
        <v>0.0</v>
      </c>
      <c r="L4" s="10">
        <v>0.0</v>
      </c>
      <c r="M4" s="10">
        <v>2.0</v>
      </c>
      <c r="N4" s="10">
        <v>0.0</v>
      </c>
      <c r="O4" s="10">
        <v>2.0</v>
      </c>
      <c r="P4" s="11">
        <f t="shared" si="2"/>
        <v>4</v>
      </c>
      <c r="Q4" s="12">
        <f>C4/sum(B4:O4)</f>
        <v>0</v>
      </c>
      <c r="R4" s="45">
        <v>0.0</v>
      </c>
      <c r="S4" s="2"/>
      <c r="T4" s="2"/>
    </row>
    <row r="5">
      <c r="A5" s="9" t="s">
        <v>3</v>
      </c>
      <c r="B5" s="10">
        <v>0.0</v>
      </c>
      <c r="C5" s="10">
        <v>0.0</v>
      </c>
      <c r="D5" s="10">
        <v>1.0</v>
      </c>
      <c r="E5" s="10">
        <v>0.0</v>
      </c>
      <c r="F5" s="10">
        <v>0.0</v>
      </c>
      <c r="G5" s="10">
        <v>0.0</v>
      </c>
      <c r="H5" s="10">
        <v>0.0</v>
      </c>
      <c r="I5" s="10">
        <v>0.0</v>
      </c>
      <c r="J5" s="10">
        <v>0.0</v>
      </c>
      <c r="K5" s="10">
        <v>0.0</v>
      </c>
      <c r="L5" s="10">
        <v>0.0</v>
      </c>
      <c r="M5" s="10">
        <v>0.0</v>
      </c>
      <c r="N5" s="10">
        <v>0.0</v>
      </c>
      <c r="O5" s="10">
        <v>0.0</v>
      </c>
      <c r="P5" s="11">
        <f t="shared" si="2"/>
        <v>1</v>
      </c>
      <c r="Q5" s="12">
        <f>D5/sum(B5:O5)</f>
        <v>1</v>
      </c>
      <c r="R5" s="16">
        <f>D5/sum(D3:D16)</f>
        <v>1</v>
      </c>
      <c r="S5" s="2"/>
      <c r="T5" s="2"/>
    </row>
    <row r="6">
      <c r="A6" s="9" t="s">
        <v>4</v>
      </c>
      <c r="B6" s="10">
        <v>0.0</v>
      </c>
      <c r="C6" s="10">
        <v>0.0</v>
      </c>
      <c r="D6" s="10">
        <v>0.0</v>
      </c>
      <c r="E6" s="10">
        <v>2.0</v>
      </c>
      <c r="F6" s="10">
        <v>0.0</v>
      </c>
      <c r="G6" s="10">
        <v>0.0</v>
      </c>
      <c r="H6" s="10">
        <v>0.0</v>
      </c>
      <c r="I6" s="10">
        <v>0.0</v>
      </c>
      <c r="J6" s="10">
        <v>0.0</v>
      </c>
      <c r="K6" s="10">
        <v>0.0</v>
      </c>
      <c r="L6" s="10">
        <v>0.0</v>
      </c>
      <c r="M6" s="10">
        <v>0.0</v>
      </c>
      <c r="N6" s="10">
        <v>0.0</v>
      </c>
      <c r="O6" s="10">
        <v>0.0</v>
      </c>
      <c r="P6" s="11">
        <f t="shared" si="2"/>
        <v>2</v>
      </c>
      <c r="Q6" s="16">
        <f>E6/sum(B6:O6)</f>
        <v>1</v>
      </c>
      <c r="R6" s="16">
        <f>E6/sum(E3:E16)</f>
        <v>1</v>
      </c>
      <c r="S6" s="2"/>
      <c r="T6" s="2"/>
    </row>
    <row r="7">
      <c r="A7" s="17" t="s">
        <v>5</v>
      </c>
      <c r="B7" s="10">
        <v>0.0</v>
      </c>
      <c r="C7" s="10">
        <v>0.0</v>
      </c>
      <c r="D7" s="10">
        <v>0.0</v>
      </c>
      <c r="E7" s="10">
        <v>0.0</v>
      </c>
      <c r="F7" s="10">
        <v>0.0</v>
      </c>
      <c r="G7" s="10">
        <v>0.0</v>
      </c>
      <c r="H7" s="10">
        <v>0.0</v>
      </c>
      <c r="I7" s="10">
        <v>0.0</v>
      </c>
      <c r="J7" s="10">
        <v>0.0</v>
      </c>
      <c r="K7" s="10">
        <v>0.0</v>
      </c>
      <c r="L7" s="10">
        <v>0.0</v>
      </c>
      <c r="M7" s="10">
        <v>0.0</v>
      </c>
      <c r="N7" s="10">
        <v>0.0</v>
      </c>
      <c r="O7" s="10">
        <v>0.0</v>
      </c>
      <c r="P7" s="11">
        <f t="shared" si="2"/>
        <v>0</v>
      </c>
      <c r="Q7" s="12"/>
      <c r="R7" s="16"/>
      <c r="S7" s="2"/>
      <c r="T7" s="2"/>
    </row>
    <row r="8">
      <c r="A8" s="9" t="s">
        <v>6</v>
      </c>
      <c r="B8" s="10">
        <v>0.0</v>
      </c>
      <c r="C8" s="10">
        <v>0.0</v>
      </c>
      <c r="D8" s="10">
        <v>0.0</v>
      </c>
      <c r="E8" s="10">
        <v>0.0</v>
      </c>
      <c r="F8" s="10">
        <v>0.0</v>
      </c>
      <c r="G8" s="10">
        <v>5.0</v>
      </c>
      <c r="H8" s="10">
        <v>0.0</v>
      </c>
      <c r="I8" s="10">
        <v>0.0</v>
      </c>
      <c r="J8" s="10">
        <v>0.0</v>
      </c>
      <c r="K8" s="10">
        <v>0.0</v>
      </c>
      <c r="L8" s="10">
        <v>0.0</v>
      </c>
      <c r="M8" s="10">
        <v>0.0</v>
      </c>
      <c r="N8" s="10">
        <v>0.0</v>
      </c>
      <c r="O8" s="10">
        <v>0.0</v>
      </c>
      <c r="P8" s="11">
        <f t="shared" si="2"/>
        <v>5</v>
      </c>
      <c r="Q8" s="12">
        <f>G8/sum(B8:O8)</f>
        <v>1</v>
      </c>
      <c r="R8" s="12">
        <f>G8/sum(G3:G16)</f>
        <v>1</v>
      </c>
      <c r="S8" s="2"/>
      <c r="T8" s="2"/>
    </row>
    <row r="9">
      <c r="A9" s="9" t="s">
        <v>7</v>
      </c>
      <c r="B9" s="10">
        <v>0.0</v>
      </c>
      <c r="C9" s="10">
        <v>0.0</v>
      </c>
      <c r="D9" s="10">
        <v>0.0</v>
      </c>
      <c r="E9" s="10">
        <v>0.0</v>
      </c>
      <c r="F9" s="10">
        <v>0.0</v>
      </c>
      <c r="G9" s="10">
        <v>0.0</v>
      </c>
      <c r="H9" s="10">
        <v>1.0</v>
      </c>
      <c r="I9" s="10">
        <v>0.0</v>
      </c>
      <c r="J9" s="10">
        <v>0.0</v>
      </c>
      <c r="K9" s="10">
        <v>0.0</v>
      </c>
      <c r="L9" s="10">
        <v>0.0</v>
      </c>
      <c r="M9" s="10">
        <v>0.0</v>
      </c>
      <c r="N9" s="10">
        <v>0.0</v>
      </c>
      <c r="O9" s="10">
        <v>0.0</v>
      </c>
      <c r="P9" s="11">
        <f t="shared" si="2"/>
        <v>1</v>
      </c>
      <c r="Q9" s="16">
        <f>H9/sum(B9:O9)</f>
        <v>1</v>
      </c>
      <c r="R9" s="18">
        <f>H9/sum(H3:H16)</f>
        <v>1</v>
      </c>
      <c r="S9" s="2"/>
      <c r="T9" s="2"/>
    </row>
    <row r="10">
      <c r="A10" s="9" t="s">
        <v>8</v>
      </c>
      <c r="B10" s="10">
        <v>0.0</v>
      </c>
      <c r="C10" s="10">
        <v>0.0</v>
      </c>
      <c r="D10" s="10">
        <v>0.0</v>
      </c>
      <c r="E10" s="10">
        <v>0.0</v>
      </c>
      <c r="F10" s="10">
        <v>0.0</v>
      </c>
      <c r="G10" s="10">
        <v>0.0</v>
      </c>
      <c r="H10" s="10">
        <v>0.0</v>
      </c>
      <c r="I10" s="10">
        <v>1.0</v>
      </c>
      <c r="J10" s="10">
        <v>0.0</v>
      </c>
      <c r="K10" s="10">
        <v>0.0</v>
      </c>
      <c r="L10" s="10">
        <v>0.0</v>
      </c>
      <c r="M10" s="10">
        <v>0.0</v>
      </c>
      <c r="N10" s="10">
        <v>0.0</v>
      </c>
      <c r="O10" s="10">
        <v>0.0</v>
      </c>
      <c r="P10" s="11">
        <f t="shared" si="2"/>
        <v>1</v>
      </c>
      <c r="Q10" s="16">
        <f>I10/sum(B10:O10)</f>
        <v>1</v>
      </c>
      <c r="R10" s="18">
        <f>I10/sum(I3:I16)</f>
        <v>1</v>
      </c>
      <c r="S10" s="2"/>
      <c r="T10" s="2"/>
    </row>
    <row r="11">
      <c r="A11" s="9" t="s">
        <v>9</v>
      </c>
      <c r="B11" s="10">
        <v>0.0</v>
      </c>
      <c r="C11" s="10">
        <v>0.0</v>
      </c>
      <c r="D11" s="10">
        <v>0.0</v>
      </c>
      <c r="E11" s="10">
        <v>0.0</v>
      </c>
      <c r="F11" s="10">
        <v>0.0</v>
      </c>
      <c r="G11" s="10">
        <v>0.0</v>
      </c>
      <c r="H11" s="10">
        <v>0.0</v>
      </c>
      <c r="I11" s="10">
        <v>0.0</v>
      </c>
      <c r="J11" s="10">
        <v>1.0</v>
      </c>
      <c r="K11" s="10">
        <v>0.0</v>
      </c>
      <c r="L11" s="10">
        <v>0.0</v>
      </c>
      <c r="M11" s="10">
        <v>0.0</v>
      </c>
      <c r="N11" s="10">
        <v>0.0</v>
      </c>
      <c r="O11" s="10">
        <v>0.0</v>
      </c>
      <c r="P11" s="11">
        <f t="shared" si="2"/>
        <v>1</v>
      </c>
      <c r="Q11" s="12">
        <f>J11/sum(B11:O11)</f>
        <v>1</v>
      </c>
      <c r="R11" s="12">
        <f>J11/sum(J3:J16)</f>
        <v>1</v>
      </c>
      <c r="S11" s="2"/>
      <c r="T11" s="2"/>
    </row>
    <row r="12">
      <c r="A12" s="17" t="s">
        <v>10</v>
      </c>
      <c r="B12" s="10">
        <v>0.0</v>
      </c>
      <c r="C12" s="10">
        <v>0.0</v>
      </c>
      <c r="D12" s="10">
        <v>0.0</v>
      </c>
      <c r="E12" s="10">
        <v>0.0</v>
      </c>
      <c r="F12" s="10">
        <v>0.0</v>
      </c>
      <c r="G12" s="10">
        <v>0.0</v>
      </c>
      <c r="H12" s="10">
        <v>0.0</v>
      </c>
      <c r="I12" s="10">
        <v>0.0</v>
      </c>
      <c r="J12" s="10">
        <v>0.0</v>
      </c>
      <c r="K12" s="10">
        <v>2.0</v>
      </c>
      <c r="L12" s="10">
        <v>0.0</v>
      </c>
      <c r="M12" s="10">
        <v>0.0</v>
      </c>
      <c r="N12" s="10">
        <v>0.0</v>
      </c>
      <c r="O12" s="10">
        <v>0.0</v>
      </c>
      <c r="P12" s="11">
        <f t="shared" si="2"/>
        <v>2</v>
      </c>
      <c r="Q12" s="12">
        <f>K12/sum(B12:O12)</f>
        <v>1</v>
      </c>
      <c r="R12" s="12">
        <f>K12/sum(K3:K16)</f>
        <v>1</v>
      </c>
      <c r="S12" s="2"/>
      <c r="T12" s="2"/>
    </row>
    <row r="13">
      <c r="A13" s="9" t="s">
        <v>11</v>
      </c>
      <c r="B13" s="10">
        <v>0.0</v>
      </c>
      <c r="C13" s="10">
        <v>0.0</v>
      </c>
      <c r="D13" s="10">
        <v>0.0</v>
      </c>
      <c r="E13" s="10">
        <v>0.0</v>
      </c>
      <c r="F13" s="10">
        <v>0.0</v>
      </c>
      <c r="G13" s="10">
        <v>0.0</v>
      </c>
      <c r="H13" s="10">
        <v>0.0</v>
      </c>
      <c r="I13" s="10">
        <v>0.0</v>
      </c>
      <c r="J13" s="10">
        <v>0.0</v>
      </c>
      <c r="K13" s="10">
        <v>0.0</v>
      </c>
      <c r="L13" s="10">
        <v>5.0</v>
      </c>
      <c r="M13" s="10">
        <v>0.0</v>
      </c>
      <c r="N13" s="10">
        <v>0.0</v>
      </c>
      <c r="O13" s="10">
        <v>0.0</v>
      </c>
      <c r="P13" s="11">
        <f t="shared" si="2"/>
        <v>5</v>
      </c>
      <c r="Q13" s="12">
        <f>L13/sum(B13:O13)</f>
        <v>1</v>
      </c>
      <c r="R13" s="12">
        <f>L13/sum(L3:L16)</f>
        <v>1</v>
      </c>
      <c r="S13" s="2"/>
      <c r="T13" s="2"/>
    </row>
    <row r="14">
      <c r="A14" s="9" t="s">
        <v>12</v>
      </c>
      <c r="B14" s="10">
        <v>0.0</v>
      </c>
      <c r="C14" s="10">
        <v>0.0</v>
      </c>
      <c r="D14" s="10">
        <v>0.0</v>
      </c>
      <c r="E14" s="10">
        <v>0.0</v>
      </c>
      <c r="F14" s="10">
        <v>0.0</v>
      </c>
      <c r="G14" s="10">
        <v>0.0</v>
      </c>
      <c r="H14" s="10">
        <v>0.0</v>
      </c>
      <c r="I14" s="10">
        <v>0.0</v>
      </c>
      <c r="J14" s="10">
        <v>0.0</v>
      </c>
      <c r="K14" s="10">
        <v>0.0</v>
      </c>
      <c r="L14" s="10">
        <v>0.0</v>
      </c>
      <c r="M14" s="10">
        <v>0.0</v>
      </c>
      <c r="N14" s="10">
        <v>0.0</v>
      </c>
      <c r="O14" s="10">
        <v>0.0</v>
      </c>
      <c r="P14" s="11">
        <f t="shared" si="2"/>
        <v>0</v>
      </c>
      <c r="Q14" s="46">
        <v>0.0</v>
      </c>
      <c r="R14" s="18">
        <f>M14/sum(M3:M16)</f>
        <v>0</v>
      </c>
      <c r="S14" s="2"/>
      <c r="T14" s="2"/>
    </row>
    <row r="15">
      <c r="A15" s="19" t="s">
        <v>174</v>
      </c>
      <c r="B15" s="10">
        <v>0.0</v>
      </c>
      <c r="C15" s="10">
        <v>0.0</v>
      </c>
      <c r="D15" s="10">
        <v>0.0</v>
      </c>
      <c r="E15" s="10">
        <v>0.0</v>
      </c>
      <c r="F15" s="10">
        <v>0.0</v>
      </c>
      <c r="G15" s="10">
        <v>0.0</v>
      </c>
      <c r="H15" s="10">
        <v>0.0</v>
      </c>
      <c r="I15" s="10">
        <v>0.0</v>
      </c>
      <c r="J15" s="10">
        <v>0.0</v>
      </c>
      <c r="K15" s="10">
        <v>0.0</v>
      </c>
      <c r="L15" s="10">
        <v>0.0</v>
      </c>
      <c r="M15" s="10">
        <v>0.0</v>
      </c>
      <c r="N15" s="10">
        <v>3.0</v>
      </c>
      <c r="O15" s="10">
        <v>0.0</v>
      </c>
      <c r="P15" s="11">
        <f t="shared" si="2"/>
        <v>3</v>
      </c>
      <c r="Q15" s="12">
        <f>N15/sum(B15:O15)</f>
        <v>1</v>
      </c>
      <c r="R15" s="18">
        <f>N15/sum(N3:N16)</f>
        <v>1</v>
      </c>
    </row>
    <row r="16">
      <c r="A16" s="19" t="s">
        <v>188</v>
      </c>
      <c r="B16" s="10">
        <v>0.0</v>
      </c>
      <c r="C16" s="10">
        <v>0.0</v>
      </c>
      <c r="D16" s="10">
        <v>0.0</v>
      </c>
      <c r="E16" s="10">
        <v>0.0</v>
      </c>
      <c r="F16" s="10">
        <v>0.0</v>
      </c>
      <c r="G16" s="10">
        <v>0.0</v>
      </c>
      <c r="H16" s="10">
        <v>0.0</v>
      </c>
      <c r="I16" s="10">
        <v>0.0</v>
      </c>
      <c r="J16" s="10">
        <v>0.0</v>
      </c>
      <c r="K16" s="10">
        <v>0.0</v>
      </c>
      <c r="L16" s="10">
        <v>0.0</v>
      </c>
      <c r="M16" s="10">
        <v>0.0</v>
      </c>
      <c r="N16" s="10">
        <v>0.0</v>
      </c>
      <c r="O16" s="10">
        <v>1.0</v>
      </c>
      <c r="P16" s="11">
        <f t="shared" si="2"/>
        <v>1</v>
      </c>
      <c r="Q16" s="12">
        <f>O16/sum(B16:O16)</f>
        <v>1</v>
      </c>
      <c r="R16" s="18">
        <f>O16/sum(O3:O16)</f>
        <v>0.3333333333</v>
      </c>
    </row>
    <row r="17">
      <c r="A17" s="8" t="s">
        <v>15</v>
      </c>
      <c r="B17" s="20">
        <f t="shared" ref="B17:P17" si="3">SUM(B3:B16)</f>
        <v>1</v>
      </c>
      <c r="C17" s="20">
        <f t="shared" si="3"/>
        <v>0</v>
      </c>
      <c r="D17" s="20">
        <f t="shared" si="3"/>
        <v>1</v>
      </c>
      <c r="E17" s="20">
        <f t="shared" si="3"/>
        <v>2</v>
      </c>
      <c r="F17" s="20">
        <f t="shared" si="3"/>
        <v>0</v>
      </c>
      <c r="G17" s="20">
        <f t="shared" si="3"/>
        <v>5</v>
      </c>
      <c r="H17" s="20">
        <f t="shared" si="3"/>
        <v>1</v>
      </c>
      <c r="I17" s="20">
        <f t="shared" si="3"/>
        <v>1</v>
      </c>
      <c r="J17" s="20">
        <f t="shared" si="3"/>
        <v>1</v>
      </c>
      <c r="K17" s="20">
        <f t="shared" si="3"/>
        <v>2</v>
      </c>
      <c r="L17" s="20">
        <f t="shared" si="3"/>
        <v>5</v>
      </c>
      <c r="M17" s="20">
        <f t="shared" si="3"/>
        <v>2</v>
      </c>
      <c r="N17" s="20">
        <f t="shared" si="3"/>
        <v>3</v>
      </c>
      <c r="O17" s="20">
        <f t="shared" si="3"/>
        <v>3</v>
      </c>
      <c r="P17" s="20">
        <f t="shared" si="3"/>
        <v>27</v>
      </c>
      <c r="Q17" s="12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25"/>
    <col customWidth="1" min="2" max="2" width="9.5"/>
    <col customWidth="1" min="3" max="3" width="10.25"/>
    <col customWidth="1" min="4" max="4" width="5.0"/>
    <col customWidth="1" min="5" max="5" width="6.0"/>
    <col customWidth="1" min="6" max="6" width="5.88"/>
    <col customWidth="1" min="7" max="7" width="4.5"/>
    <col customWidth="1" min="8" max="8" width="6.13"/>
    <col customWidth="1" min="9" max="9" width="5.25"/>
    <col customWidth="1" min="10" max="10" width="5.88"/>
    <col customWidth="1" min="11" max="11" width="9.13"/>
    <col customWidth="1" min="12" max="12" width="9.75"/>
    <col customWidth="1" min="13" max="13" width="8.38"/>
    <col customWidth="1" min="14" max="14" width="4.75"/>
    <col customWidth="1" min="15" max="15" width="8.75"/>
    <col customWidth="1" min="16" max="16" width="4.88"/>
    <col customWidth="1" min="17" max="17" width="8.38"/>
    <col customWidth="1" min="18" max="18" width="7.25"/>
    <col customWidth="1" min="19" max="19" width="13.88"/>
    <col customWidth="1" min="20" max="20" width="10.88"/>
    <col customWidth="1" min="21" max="21" width="8.38"/>
    <col customWidth="1" min="22" max="22" width="8.0"/>
  </cols>
  <sheetData>
    <row r="1">
      <c r="A1" s="1" t="s">
        <v>68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2"/>
      <c r="Q1" s="2"/>
      <c r="R1" s="2"/>
      <c r="S1" s="2"/>
      <c r="T1" s="2"/>
    </row>
    <row r="2">
      <c r="A2" s="2"/>
      <c r="B2" s="4" t="s">
        <v>1</v>
      </c>
      <c r="C2" s="4" t="s">
        <v>2</v>
      </c>
      <c r="D2" s="4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6" t="s">
        <v>10</v>
      </c>
      <c r="L2" s="4" t="s">
        <v>11</v>
      </c>
      <c r="M2" s="4" t="s">
        <v>12</v>
      </c>
      <c r="N2" s="6" t="s">
        <v>174</v>
      </c>
      <c r="O2" s="6" t="s">
        <v>173</v>
      </c>
      <c r="P2" s="7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8" t="s">
        <v>20</v>
      </c>
      <c r="V2" s="8" t="s">
        <v>21</v>
      </c>
    </row>
    <row r="3">
      <c r="A3" s="9" t="s">
        <v>1</v>
      </c>
      <c r="B3" s="10">
        <v>1.0</v>
      </c>
      <c r="C3" s="10">
        <v>0.0</v>
      </c>
      <c r="D3" s="10">
        <v>0.0</v>
      </c>
      <c r="E3" s="10">
        <v>0.0</v>
      </c>
      <c r="F3" s="10">
        <v>0.0</v>
      </c>
      <c r="G3" s="10">
        <v>0.0</v>
      </c>
      <c r="H3" s="10">
        <v>0.0</v>
      </c>
      <c r="I3" s="10">
        <v>0.0</v>
      </c>
      <c r="J3" s="10">
        <v>0.0</v>
      </c>
      <c r="K3" s="10">
        <v>0.0</v>
      </c>
      <c r="L3" s="10">
        <v>0.0</v>
      </c>
      <c r="M3" s="10">
        <v>0.0</v>
      </c>
      <c r="N3" s="10">
        <v>0.0</v>
      </c>
      <c r="O3" s="10">
        <v>0.0</v>
      </c>
      <c r="P3" s="11">
        <f t="shared" ref="P3:P16" si="2">SUM(B3:O3)</f>
        <v>1</v>
      </c>
      <c r="Q3" s="12">
        <f>B3/sum(B3:O3)</f>
        <v>1</v>
      </c>
      <c r="R3" s="12">
        <f>B3/sum(B3:B16)</f>
        <v>1</v>
      </c>
      <c r="S3" s="13">
        <f t="shared" ref="S3:T3" si="1">AVERAGE(Q3:Q16)</f>
        <v>1</v>
      </c>
      <c r="T3" s="13">
        <f t="shared" si="1"/>
        <v>1</v>
      </c>
      <c r="U3" s="14">
        <f>2*(S3*T3)/(S3+T3)</f>
        <v>1</v>
      </c>
      <c r="V3" s="14">
        <f>(B3+C4+D5+E6+F7+G8+H9+I10+J11+K12+L13+M14+N15+O16)/P17</f>
        <v>1</v>
      </c>
    </row>
    <row r="4">
      <c r="A4" s="9" t="s">
        <v>2</v>
      </c>
      <c r="B4" s="10">
        <v>0.0</v>
      </c>
      <c r="C4" s="10">
        <v>4.0</v>
      </c>
      <c r="D4" s="10">
        <v>0.0</v>
      </c>
      <c r="E4" s="10">
        <v>0.0</v>
      </c>
      <c r="F4" s="10">
        <v>0.0</v>
      </c>
      <c r="G4" s="10">
        <v>0.0</v>
      </c>
      <c r="H4" s="10">
        <v>0.0</v>
      </c>
      <c r="I4" s="10">
        <v>0.0</v>
      </c>
      <c r="J4" s="10">
        <v>0.0</v>
      </c>
      <c r="K4" s="10">
        <v>0.0</v>
      </c>
      <c r="L4" s="10">
        <v>0.0</v>
      </c>
      <c r="M4" s="10">
        <v>0.0</v>
      </c>
      <c r="N4" s="10">
        <v>0.0</v>
      </c>
      <c r="O4" s="10">
        <v>0.0</v>
      </c>
      <c r="P4" s="11">
        <f t="shared" si="2"/>
        <v>4</v>
      </c>
      <c r="Q4" s="12">
        <f>C4/sum(B4:O4)</f>
        <v>1</v>
      </c>
      <c r="R4" s="15">
        <f>C4/sum(C3:C16)</f>
        <v>1</v>
      </c>
      <c r="S4" s="2"/>
      <c r="T4" s="2"/>
    </row>
    <row r="5">
      <c r="A5" s="9" t="s">
        <v>3</v>
      </c>
      <c r="B5" s="10">
        <v>0.0</v>
      </c>
      <c r="C5" s="10">
        <v>0.0</v>
      </c>
      <c r="D5" s="10">
        <v>0.0</v>
      </c>
      <c r="E5" s="10">
        <v>0.0</v>
      </c>
      <c r="F5" s="10">
        <v>0.0</v>
      </c>
      <c r="G5" s="10">
        <v>0.0</v>
      </c>
      <c r="H5" s="10">
        <v>0.0</v>
      </c>
      <c r="I5" s="10">
        <v>0.0</v>
      </c>
      <c r="J5" s="10">
        <v>0.0</v>
      </c>
      <c r="K5" s="10">
        <v>0.0</v>
      </c>
      <c r="L5" s="10">
        <v>0.0</v>
      </c>
      <c r="M5" s="10">
        <v>0.0</v>
      </c>
      <c r="N5" s="10">
        <v>0.0</v>
      </c>
      <c r="O5" s="10">
        <v>0.0</v>
      </c>
      <c r="P5" s="11">
        <f t="shared" si="2"/>
        <v>0</v>
      </c>
      <c r="Q5" s="12"/>
      <c r="R5" s="16"/>
      <c r="S5" s="2"/>
      <c r="T5" s="2"/>
    </row>
    <row r="6">
      <c r="A6" s="9" t="s">
        <v>4</v>
      </c>
      <c r="B6" s="10">
        <v>0.0</v>
      </c>
      <c r="C6" s="10">
        <v>0.0</v>
      </c>
      <c r="D6" s="10">
        <v>0.0</v>
      </c>
      <c r="E6" s="10">
        <v>0.0</v>
      </c>
      <c r="F6" s="10">
        <v>0.0</v>
      </c>
      <c r="G6" s="10">
        <v>0.0</v>
      </c>
      <c r="H6" s="10">
        <v>0.0</v>
      </c>
      <c r="I6" s="10">
        <v>0.0</v>
      </c>
      <c r="J6" s="10">
        <v>0.0</v>
      </c>
      <c r="K6" s="10">
        <v>0.0</v>
      </c>
      <c r="L6" s="10">
        <v>0.0</v>
      </c>
      <c r="M6" s="10">
        <v>0.0</v>
      </c>
      <c r="N6" s="10">
        <v>0.0</v>
      </c>
      <c r="O6" s="10">
        <v>0.0</v>
      </c>
      <c r="P6" s="11">
        <f t="shared" si="2"/>
        <v>0</v>
      </c>
      <c r="Q6" s="16"/>
      <c r="R6" s="16"/>
      <c r="S6" s="2"/>
      <c r="T6" s="2"/>
    </row>
    <row r="7">
      <c r="A7" s="17" t="s">
        <v>5</v>
      </c>
      <c r="B7" s="10">
        <v>0.0</v>
      </c>
      <c r="C7" s="10">
        <v>0.0</v>
      </c>
      <c r="D7" s="10">
        <v>0.0</v>
      </c>
      <c r="E7" s="10">
        <v>0.0</v>
      </c>
      <c r="F7" s="10">
        <v>0.0</v>
      </c>
      <c r="G7" s="10">
        <v>0.0</v>
      </c>
      <c r="H7" s="10">
        <v>0.0</v>
      </c>
      <c r="I7" s="10">
        <v>0.0</v>
      </c>
      <c r="J7" s="10">
        <v>0.0</v>
      </c>
      <c r="K7" s="10">
        <v>0.0</v>
      </c>
      <c r="L7" s="10">
        <v>0.0</v>
      </c>
      <c r="M7" s="10">
        <v>0.0</v>
      </c>
      <c r="N7" s="10">
        <v>0.0</v>
      </c>
      <c r="O7" s="10">
        <v>0.0</v>
      </c>
      <c r="P7" s="11">
        <f t="shared" si="2"/>
        <v>0</v>
      </c>
      <c r="Q7" s="12"/>
      <c r="R7" s="16"/>
      <c r="S7" s="2"/>
      <c r="T7" s="2"/>
    </row>
    <row r="8">
      <c r="A8" s="9" t="s">
        <v>6</v>
      </c>
      <c r="B8" s="10">
        <v>0.0</v>
      </c>
      <c r="C8" s="10">
        <v>0.0</v>
      </c>
      <c r="D8" s="10">
        <v>0.0</v>
      </c>
      <c r="E8" s="10">
        <v>0.0</v>
      </c>
      <c r="F8" s="10">
        <v>0.0</v>
      </c>
      <c r="G8" s="10">
        <v>1.0</v>
      </c>
      <c r="H8" s="10">
        <v>0.0</v>
      </c>
      <c r="I8" s="10">
        <v>0.0</v>
      </c>
      <c r="J8" s="10">
        <v>0.0</v>
      </c>
      <c r="K8" s="10">
        <v>0.0</v>
      </c>
      <c r="L8" s="10">
        <v>0.0</v>
      </c>
      <c r="M8" s="10">
        <v>0.0</v>
      </c>
      <c r="N8" s="10">
        <v>0.0</v>
      </c>
      <c r="O8" s="10">
        <v>0.0</v>
      </c>
      <c r="P8" s="11">
        <f t="shared" si="2"/>
        <v>1</v>
      </c>
      <c r="Q8" s="12">
        <f>G8/sum(B8:O8)</f>
        <v>1</v>
      </c>
      <c r="R8" s="12">
        <f>G8/sum(G3:G16)</f>
        <v>1</v>
      </c>
      <c r="S8" s="2"/>
      <c r="T8" s="2"/>
    </row>
    <row r="9">
      <c r="A9" s="9" t="s">
        <v>7</v>
      </c>
      <c r="B9" s="10">
        <v>0.0</v>
      </c>
      <c r="C9" s="10">
        <v>0.0</v>
      </c>
      <c r="D9" s="10">
        <v>0.0</v>
      </c>
      <c r="E9" s="10">
        <v>0.0</v>
      </c>
      <c r="F9" s="10">
        <v>0.0</v>
      </c>
      <c r="G9" s="10">
        <v>0.0</v>
      </c>
      <c r="H9" s="10">
        <v>1.0</v>
      </c>
      <c r="I9" s="10">
        <v>0.0</v>
      </c>
      <c r="J9" s="10">
        <v>0.0</v>
      </c>
      <c r="K9" s="10">
        <v>0.0</v>
      </c>
      <c r="L9" s="10">
        <v>0.0</v>
      </c>
      <c r="M9" s="10">
        <v>0.0</v>
      </c>
      <c r="N9" s="10">
        <v>0.0</v>
      </c>
      <c r="O9" s="10">
        <v>0.0</v>
      </c>
      <c r="P9" s="11">
        <f t="shared" si="2"/>
        <v>1</v>
      </c>
      <c r="Q9" s="16">
        <f>H9/sum(B9:O9)</f>
        <v>1</v>
      </c>
      <c r="R9" s="18">
        <f>H9/sum(H3:H16)</f>
        <v>1</v>
      </c>
      <c r="S9" s="2"/>
      <c r="T9" s="2"/>
    </row>
    <row r="10">
      <c r="A10" s="9" t="s">
        <v>8</v>
      </c>
      <c r="B10" s="10">
        <v>0.0</v>
      </c>
      <c r="C10" s="10">
        <v>0.0</v>
      </c>
      <c r="D10" s="10">
        <v>0.0</v>
      </c>
      <c r="E10" s="10">
        <v>0.0</v>
      </c>
      <c r="F10" s="10">
        <v>0.0</v>
      </c>
      <c r="G10" s="10">
        <v>0.0</v>
      </c>
      <c r="H10" s="10">
        <v>0.0</v>
      </c>
      <c r="I10" s="10">
        <v>1.0</v>
      </c>
      <c r="J10" s="10">
        <v>0.0</v>
      </c>
      <c r="K10" s="10">
        <v>0.0</v>
      </c>
      <c r="L10" s="10">
        <v>0.0</v>
      </c>
      <c r="M10" s="10">
        <v>0.0</v>
      </c>
      <c r="N10" s="10">
        <v>0.0</v>
      </c>
      <c r="O10" s="10">
        <v>0.0</v>
      </c>
      <c r="P10" s="11">
        <f t="shared" si="2"/>
        <v>1</v>
      </c>
      <c r="Q10" s="16">
        <f>I10/sum(B10:O10)</f>
        <v>1</v>
      </c>
      <c r="R10" s="18">
        <f>I10/sum(I3:I16)</f>
        <v>1</v>
      </c>
      <c r="S10" s="2"/>
      <c r="T10" s="2"/>
    </row>
    <row r="11">
      <c r="A11" s="9" t="s">
        <v>9</v>
      </c>
      <c r="B11" s="10">
        <v>0.0</v>
      </c>
      <c r="C11" s="10">
        <v>0.0</v>
      </c>
      <c r="D11" s="10">
        <v>0.0</v>
      </c>
      <c r="E11" s="10">
        <v>0.0</v>
      </c>
      <c r="F11" s="10">
        <v>0.0</v>
      </c>
      <c r="G11" s="10">
        <v>0.0</v>
      </c>
      <c r="H11" s="10">
        <v>0.0</v>
      </c>
      <c r="I11" s="10">
        <v>0.0</v>
      </c>
      <c r="J11" s="10">
        <v>1.0</v>
      </c>
      <c r="K11" s="10">
        <v>0.0</v>
      </c>
      <c r="L11" s="10">
        <v>0.0</v>
      </c>
      <c r="M11" s="10">
        <v>0.0</v>
      </c>
      <c r="N11" s="10">
        <v>0.0</v>
      </c>
      <c r="O11" s="10">
        <v>0.0</v>
      </c>
      <c r="P11" s="11">
        <f t="shared" si="2"/>
        <v>1</v>
      </c>
      <c r="Q11" s="12">
        <f>J11/sum(B11:O11)</f>
        <v>1</v>
      </c>
      <c r="R11" s="12">
        <f>J11/sum(J3:J16)</f>
        <v>1</v>
      </c>
      <c r="S11" s="2"/>
      <c r="T11" s="2"/>
    </row>
    <row r="12">
      <c r="A12" s="17" t="s">
        <v>10</v>
      </c>
      <c r="B12" s="10">
        <v>0.0</v>
      </c>
      <c r="C12" s="10">
        <v>0.0</v>
      </c>
      <c r="D12" s="10">
        <v>0.0</v>
      </c>
      <c r="E12" s="10">
        <v>0.0</v>
      </c>
      <c r="F12" s="10">
        <v>0.0</v>
      </c>
      <c r="G12" s="10">
        <v>0.0</v>
      </c>
      <c r="H12" s="10">
        <v>0.0</v>
      </c>
      <c r="I12" s="10">
        <v>0.0</v>
      </c>
      <c r="J12" s="10">
        <v>0.0</v>
      </c>
      <c r="K12" s="10">
        <v>1.0</v>
      </c>
      <c r="L12" s="10">
        <v>0.0</v>
      </c>
      <c r="M12" s="10">
        <v>0.0</v>
      </c>
      <c r="N12" s="10">
        <v>0.0</v>
      </c>
      <c r="O12" s="10">
        <v>0.0</v>
      </c>
      <c r="P12" s="11">
        <f t="shared" si="2"/>
        <v>1</v>
      </c>
      <c r="Q12" s="12">
        <f>K12/sum(B12:O12)</f>
        <v>1</v>
      </c>
      <c r="R12" s="12">
        <f>K12/sum(K3:K16)</f>
        <v>1</v>
      </c>
      <c r="S12" s="2"/>
      <c r="T12" s="2"/>
    </row>
    <row r="13">
      <c r="A13" s="9" t="s">
        <v>11</v>
      </c>
      <c r="B13" s="10">
        <v>0.0</v>
      </c>
      <c r="C13" s="10">
        <v>0.0</v>
      </c>
      <c r="D13" s="10">
        <v>0.0</v>
      </c>
      <c r="E13" s="10">
        <v>0.0</v>
      </c>
      <c r="F13" s="10">
        <v>0.0</v>
      </c>
      <c r="G13" s="10">
        <v>0.0</v>
      </c>
      <c r="H13" s="10">
        <v>0.0</v>
      </c>
      <c r="I13" s="10">
        <v>0.0</v>
      </c>
      <c r="J13" s="10">
        <v>0.0</v>
      </c>
      <c r="K13" s="10">
        <v>0.0</v>
      </c>
      <c r="L13" s="10">
        <v>0.0</v>
      </c>
      <c r="M13" s="10">
        <v>0.0</v>
      </c>
      <c r="N13" s="10">
        <v>0.0</v>
      </c>
      <c r="O13" s="10">
        <v>0.0</v>
      </c>
      <c r="P13" s="11">
        <f t="shared" si="2"/>
        <v>0</v>
      </c>
      <c r="Q13" s="12"/>
      <c r="R13" s="12"/>
      <c r="S13" s="2"/>
      <c r="T13" s="2"/>
    </row>
    <row r="14">
      <c r="A14" s="9" t="s">
        <v>12</v>
      </c>
      <c r="B14" s="10">
        <v>0.0</v>
      </c>
      <c r="C14" s="10">
        <v>0.0</v>
      </c>
      <c r="D14" s="10">
        <v>0.0</v>
      </c>
      <c r="E14" s="10">
        <v>0.0</v>
      </c>
      <c r="F14" s="10">
        <v>0.0</v>
      </c>
      <c r="G14" s="10">
        <v>0.0</v>
      </c>
      <c r="H14" s="10">
        <v>0.0</v>
      </c>
      <c r="I14" s="10">
        <v>0.0</v>
      </c>
      <c r="J14" s="10">
        <v>0.0</v>
      </c>
      <c r="K14" s="10">
        <v>0.0</v>
      </c>
      <c r="L14" s="10">
        <v>0.0</v>
      </c>
      <c r="M14" s="10">
        <v>0.0</v>
      </c>
      <c r="N14" s="10">
        <v>0.0</v>
      </c>
      <c r="O14" s="10">
        <v>0.0</v>
      </c>
      <c r="P14" s="11">
        <f t="shared" si="2"/>
        <v>0</v>
      </c>
      <c r="Q14" s="18"/>
      <c r="R14" s="18"/>
      <c r="S14" s="2"/>
      <c r="T14" s="2"/>
    </row>
    <row r="15">
      <c r="A15" s="19" t="s">
        <v>174</v>
      </c>
      <c r="B15" s="10">
        <v>0.0</v>
      </c>
      <c r="C15" s="10">
        <v>0.0</v>
      </c>
      <c r="D15" s="10">
        <v>0.0</v>
      </c>
      <c r="E15" s="10">
        <v>0.0</v>
      </c>
      <c r="F15" s="10">
        <v>0.0</v>
      </c>
      <c r="G15" s="10">
        <v>0.0</v>
      </c>
      <c r="H15" s="10">
        <v>0.0</v>
      </c>
      <c r="I15" s="10">
        <v>0.0</v>
      </c>
      <c r="J15" s="10">
        <v>0.0</v>
      </c>
      <c r="K15" s="10">
        <v>0.0</v>
      </c>
      <c r="L15" s="10">
        <v>0.0</v>
      </c>
      <c r="M15" s="10">
        <v>0.0</v>
      </c>
      <c r="N15" s="10">
        <v>10.0</v>
      </c>
      <c r="O15" s="10">
        <v>0.0</v>
      </c>
      <c r="P15" s="11">
        <f t="shared" si="2"/>
        <v>10</v>
      </c>
      <c r="Q15" s="12">
        <f>N15/sum(B15:O15)</f>
        <v>1</v>
      </c>
      <c r="R15" s="18">
        <f>N15/sum(N3:N16)</f>
        <v>1</v>
      </c>
    </row>
    <row r="16">
      <c r="A16" s="19" t="s">
        <v>173</v>
      </c>
      <c r="B16" s="10">
        <v>0.0</v>
      </c>
      <c r="C16" s="10">
        <v>0.0</v>
      </c>
      <c r="D16" s="10">
        <v>0.0</v>
      </c>
      <c r="E16" s="10">
        <v>0.0</v>
      </c>
      <c r="F16" s="10">
        <v>0.0</v>
      </c>
      <c r="G16" s="10">
        <v>0.0</v>
      </c>
      <c r="H16" s="10">
        <v>0.0</v>
      </c>
      <c r="I16" s="10">
        <v>0.0</v>
      </c>
      <c r="J16" s="10">
        <v>0.0</v>
      </c>
      <c r="K16" s="10">
        <v>0.0</v>
      </c>
      <c r="L16" s="10">
        <v>0.0</v>
      </c>
      <c r="M16" s="10">
        <v>0.0</v>
      </c>
      <c r="N16" s="10">
        <v>0.0</v>
      </c>
      <c r="O16" s="10">
        <v>1.0</v>
      </c>
      <c r="P16" s="11">
        <f t="shared" si="2"/>
        <v>1</v>
      </c>
      <c r="Q16" s="12">
        <f>O16/sum(B16:O16)</f>
        <v>1</v>
      </c>
      <c r="R16" s="18">
        <f>O16/sum(O3:O16)</f>
        <v>1</v>
      </c>
    </row>
    <row r="17">
      <c r="A17" s="8" t="s">
        <v>15</v>
      </c>
      <c r="B17" s="20">
        <f t="shared" ref="B17:P17" si="3">SUM(B3:B16)</f>
        <v>1</v>
      </c>
      <c r="C17" s="20">
        <f t="shared" si="3"/>
        <v>4</v>
      </c>
      <c r="D17" s="20">
        <f t="shared" si="3"/>
        <v>0</v>
      </c>
      <c r="E17" s="20">
        <f t="shared" si="3"/>
        <v>0</v>
      </c>
      <c r="F17" s="20">
        <f t="shared" si="3"/>
        <v>0</v>
      </c>
      <c r="G17" s="20">
        <f t="shared" si="3"/>
        <v>1</v>
      </c>
      <c r="H17" s="20">
        <f t="shared" si="3"/>
        <v>1</v>
      </c>
      <c r="I17" s="20">
        <f t="shared" si="3"/>
        <v>1</v>
      </c>
      <c r="J17" s="20">
        <f t="shared" si="3"/>
        <v>1</v>
      </c>
      <c r="K17" s="20">
        <f t="shared" si="3"/>
        <v>1</v>
      </c>
      <c r="L17" s="20">
        <f t="shared" si="3"/>
        <v>0</v>
      </c>
      <c r="M17" s="20">
        <f t="shared" si="3"/>
        <v>0</v>
      </c>
      <c r="N17" s="20">
        <f t="shared" si="3"/>
        <v>10</v>
      </c>
      <c r="O17" s="20">
        <f t="shared" si="3"/>
        <v>1</v>
      </c>
      <c r="P17" s="20">
        <f t="shared" si="3"/>
        <v>21</v>
      </c>
      <c r="Q17" s="12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25"/>
    <col customWidth="1" min="2" max="2" width="9.5"/>
    <col customWidth="1" min="3" max="3" width="10.25"/>
    <col customWidth="1" min="4" max="4" width="5.0"/>
    <col customWidth="1" min="5" max="5" width="6.0"/>
    <col customWidth="1" min="6" max="6" width="5.88"/>
    <col customWidth="1" min="7" max="7" width="4.5"/>
    <col customWidth="1" min="8" max="8" width="6.13"/>
    <col customWidth="1" min="9" max="9" width="5.25"/>
    <col customWidth="1" min="10" max="10" width="5.88"/>
    <col customWidth="1" min="11" max="11" width="9.13"/>
    <col customWidth="1" min="12" max="12" width="9.75"/>
    <col customWidth="1" min="13" max="13" width="8.38"/>
    <col customWidth="1" min="14" max="14" width="4.75"/>
    <col customWidth="1" min="15" max="15" width="8.75"/>
    <col customWidth="1" min="16" max="16" width="4.88"/>
    <col customWidth="1" min="17" max="17" width="8.38"/>
    <col customWidth="1" min="18" max="18" width="7.25"/>
    <col customWidth="1" min="19" max="19" width="13.88"/>
    <col customWidth="1" min="20" max="20" width="10.88"/>
    <col customWidth="1" min="21" max="21" width="8.38"/>
    <col customWidth="1" min="22" max="22" width="8.0"/>
  </cols>
  <sheetData>
    <row r="1">
      <c r="A1" s="1" t="s">
        <v>62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2"/>
      <c r="Q1" s="2"/>
      <c r="R1" s="2"/>
      <c r="S1" s="2"/>
      <c r="T1" s="2"/>
    </row>
    <row r="2">
      <c r="A2" s="2"/>
      <c r="B2" s="4" t="s">
        <v>1</v>
      </c>
      <c r="C2" s="4" t="s">
        <v>2</v>
      </c>
      <c r="D2" s="4" t="s">
        <v>3</v>
      </c>
      <c r="E2" s="4" t="s">
        <v>4</v>
      </c>
      <c r="F2" s="5" t="s">
        <v>189</v>
      </c>
      <c r="G2" s="4" t="s">
        <v>6</v>
      </c>
      <c r="H2" s="4" t="s">
        <v>7</v>
      </c>
      <c r="I2" s="4" t="s">
        <v>8</v>
      </c>
      <c r="J2" s="4" t="s">
        <v>9</v>
      </c>
      <c r="K2" s="6" t="s">
        <v>190</v>
      </c>
      <c r="L2" s="4" t="s">
        <v>11</v>
      </c>
      <c r="M2" s="4" t="s">
        <v>12</v>
      </c>
      <c r="N2" s="6" t="s">
        <v>175</v>
      </c>
      <c r="O2" s="6" t="s">
        <v>174</v>
      </c>
      <c r="P2" s="7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8" t="s">
        <v>20</v>
      </c>
      <c r="V2" s="8" t="s">
        <v>21</v>
      </c>
    </row>
    <row r="3">
      <c r="A3" s="9" t="s">
        <v>1</v>
      </c>
      <c r="B3" s="10">
        <v>0.0</v>
      </c>
      <c r="C3" s="10">
        <v>0.0</v>
      </c>
      <c r="D3" s="10">
        <v>0.0</v>
      </c>
      <c r="E3" s="10">
        <v>0.0</v>
      </c>
      <c r="F3" s="10">
        <v>0.0</v>
      </c>
      <c r="G3" s="10">
        <v>0.0</v>
      </c>
      <c r="H3" s="10">
        <v>0.0</v>
      </c>
      <c r="I3" s="10">
        <v>0.0</v>
      </c>
      <c r="J3" s="10">
        <v>0.0</v>
      </c>
      <c r="K3" s="10">
        <v>0.0</v>
      </c>
      <c r="L3" s="10">
        <v>0.0</v>
      </c>
      <c r="M3" s="10">
        <v>1.0</v>
      </c>
      <c r="N3" s="10">
        <v>0.0</v>
      </c>
      <c r="O3" s="10">
        <v>0.0</v>
      </c>
      <c r="P3" s="11">
        <f t="shared" ref="P3:P16" si="2">SUM(B3:O3)</f>
        <v>1</v>
      </c>
      <c r="Q3" s="12">
        <f>B3/sum(B3:O3)</f>
        <v>0</v>
      </c>
      <c r="R3" s="47">
        <v>0.0</v>
      </c>
      <c r="S3" s="13">
        <f t="shared" ref="S3:T3" si="1">AVERAGE(Q3:Q16)</f>
        <v>0.9090909091</v>
      </c>
      <c r="T3" s="13">
        <f t="shared" si="1"/>
        <v>0.8333333333</v>
      </c>
      <c r="U3" s="14">
        <f>2*(S3*T3)/(S3+T3)</f>
        <v>0.8695652174</v>
      </c>
      <c r="V3" s="14">
        <f>(B3+C4+D5+E6+F7+G8+H9+I10+J11+K12+L13+M14+N15+O16)/P17</f>
        <v>0.9444444444</v>
      </c>
    </row>
    <row r="4">
      <c r="A4" s="9" t="s">
        <v>2</v>
      </c>
      <c r="B4" s="10">
        <v>0.0</v>
      </c>
      <c r="C4" s="10">
        <v>1.0</v>
      </c>
      <c r="D4" s="10">
        <v>0.0</v>
      </c>
      <c r="E4" s="10">
        <v>0.0</v>
      </c>
      <c r="F4" s="10">
        <v>0.0</v>
      </c>
      <c r="G4" s="10">
        <v>0.0</v>
      </c>
      <c r="H4" s="10">
        <v>0.0</v>
      </c>
      <c r="I4" s="10">
        <v>0.0</v>
      </c>
      <c r="J4" s="10">
        <v>0.0</v>
      </c>
      <c r="K4" s="10">
        <v>0.0</v>
      </c>
      <c r="L4" s="10">
        <v>0.0</v>
      </c>
      <c r="M4" s="10">
        <v>0.0</v>
      </c>
      <c r="N4" s="10">
        <v>0.0</v>
      </c>
      <c r="O4" s="10">
        <v>0.0</v>
      </c>
      <c r="P4" s="11">
        <f t="shared" si="2"/>
        <v>1</v>
      </c>
      <c r="Q4" s="12">
        <f>C4/sum(B4:O4)</f>
        <v>1</v>
      </c>
      <c r="R4" s="15">
        <f>C4/sum(C3:C16)</f>
        <v>1</v>
      </c>
      <c r="S4" s="2"/>
      <c r="T4" s="2"/>
    </row>
    <row r="5">
      <c r="A5" s="9" t="s">
        <v>3</v>
      </c>
      <c r="B5" s="10">
        <v>0.0</v>
      </c>
      <c r="C5" s="10">
        <v>0.0</v>
      </c>
      <c r="D5" s="10">
        <v>2.0</v>
      </c>
      <c r="E5" s="10">
        <v>0.0</v>
      </c>
      <c r="F5" s="10">
        <v>0.0</v>
      </c>
      <c r="G5" s="10">
        <v>0.0</v>
      </c>
      <c r="H5" s="10">
        <v>0.0</v>
      </c>
      <c r="I5" s="10">
        <v>0.0</v>
      </c>
      <c r="J5" s="10">
        <v>0.0</v>
      </c>
      <c r="K5" s="10">
        <v>0.0</v>
      </c>
      <c r="L5" s="10">
        <v>0.0</v>
      </c>
      <c r="M5" s="10">
        <v>0.0</v>
      </c>
      <c r="N5" s="10">
        <v>0.0</v>
      </c>
      <c r="O5" s="10">
        <v>0.0</v>
      </c>
      <c r="P5" s="11">
        <f t="shared" si="2"/>
        <v>2</v>
      </c>
      <c r="Q5" s="12">
        <f>D5/sum(B5:O5)</f>
        <v>1</v>
      </c>
      <c r="R5" s="16">
        <f>D5/sum(D3:D16)</f>
        <v>1</v>
      </c>
      <c r="S5" s="2"/>
      <c r="T5" s="2"/>
    </row>
    <row r="6">
      <c r="A6" s="9" t="s">
        <v>4</v>
      </c>
      <c r="B6" s="10">
        <v>0.0</v>
      </c>
      <c r="C6" s="10">
        <v>0.0</v>
      </c>
      <c r="D6" s="10">
        <v>0.0</v>
      </c>
      <c r="E6" s="10">
        <v>2.0</v>
      </c>
      <c r="F6" s="10">
        <v>0.0</v>
      </c>
      <c r="G6" s="10">
        <v>0.0</v>
      </c>
      <c r="H6" s="10">
        <v>0.0</v>
      </c>
      <c r="I6" s="10">
        <v>0.0</v>
      </c>
      <c r="J6" s="10">
        <v>0.0</v>
      </c>
      <c r="K6" s="10">
        <v>0.0</v>
      </c>
      <c r="L6" s="10">
        <v>0.0</v>
      </c>
      <c r="M6" s="10">
        <v>0.0</v>
      </c>
      <c r="N6" s="10">
        <v>0.0</v>
      </c>
      <c r="O6" s="10">
        <v>0.0</v>
      </c>
      <c r="P6" s="11">
        <f t="shared" si="2"/>
        <v>2</v>
      </c>
      <c r="Q6" s="16">
        <f>E6/sum(B6:O6)</f>
        <v>1</v>
      </c>
      <c r="R6" s="16">
        <f>E6/sum(E3:E16)</f>
        <v>1</v>
      </c>
      <c r="S6" s="2"/>
      <c r="T6" s="2"/>
    </row>
    <row r="7">
      <c r="A7" s="17" t="s">
        <v>189</v>
      </c>
      <c r="B7" s="10">
        <v>0.0</v>
      </c>
      <c r="C7" s="10">
        <v>0.0</v>
      </c>
      <c r="D7" s="10">
        <v>0.0</v>
      </c>
      <c r="E7" s="10">
        <v>0.0</v>
      </c>
      <c r="F7" s="10">
        <v>1.0</v>
      </c>
      <c r="G7" s="10">
        <v>0.0</v>
      </c>
      <c r="H7" s="10">
        <v>0.0</v>
      </c>
      <c r="I7" s="10">
        <v>0.0</v>
      </c>
      <c r="J7" s="10">
        <v>0.0</v>
      </c>
      <c r="K7" s="10">
        <v>0.0</v>
      </c>
      <c r="L7" s="10">
        <v>0.0</v>
      </c>
      <c r="M7" s="10">
        <v>0.0</v>
      </c>
      <c r="N7" s="10">
        <v>0.0</v>
      </c>
      <c r="O7" s="10">
        <v>0.0</v>
      </c>
      <c r="P7" s="11">
        <f t="shared" si="2"/>
        <v>1</v>
      </c>
      <c r="Q7" s="12">
        <f>F7/sum(B7:O7)</f>
        <v>1</v>
      </c>
      <c r="R7" s="16">
        <f>F7/sum(F3:F16)</f>
        <v>1</v>
      </c>
      <c r="S7" s="2"/>
      <c r="T7" s="2"/>
    </row>
    <row r="8">
      <c r="A8" s="9" t="s">
        <v>6</v>
      </c>
      <c r="B8" s="10">
        <v>0.0</v>
      </c>
      <c r="C8" s="10">
        <v>0.0</v>
      </c>
      <c r="D8" s="10">
        <v>0.0</v>
      </c>
      <c r="E8" s="10">
        <v>0.0</v>
      </c>
      <c r="F8" s="10">
        <v>0.0</v>
      </c>
      <c r="G8" s="10">
        <v>2.0</v>
      </c>
      <c r="H8" s="10">
        <v>0.0</v>
      </c>
      <c r="I8" s="10">
        <v>0.0</v>
      </c>
      <c r="J8" s="10">
        <v>0.0</v>
      </c>
      <c r="K8" s="10">
        <v>0.0</v>
      </c>
      <c r="L8" s="10">
        <v>0.0</v>
      </c>
      <c r="M8" s="10">
        <v>0.0</v>
      </c>
      <c r="N8" s="10">
        <v>0.0</v>
      </c>
      <c r="O8" s="10">
        <v>0.0</v>
      </c>
      <c r="P8" s="11">
        <f t="shared" si="2"/>
        <v>2</v>
      </c>
      <c r="Q8" s="12">
        <f>G8/sum(B8:O8)</f>
        <v>1</v>
      </c>
      <c r="R8" s="12">
        <f>G8/sum(G3:G16)</f>
        <v>1</v>
      </c>
      <c r="S8" s="2"/>
      <c r="T8" s="2"/>
    </row>
    <row r="9">
      <c r="A9" s="9" t="s">
        <v>7</v>
      </c>
      <c r="B9" s="10">
        <v>0.0</v>
      </c>
      <c r="C9" s="10">
        <v>0.0</v>
      </c>
      <c r="D9" s="10">
        <v>0.0</v>
      </c>
      <c r="E9" s="10">
        <v>0.0</v>
      </c>
      <c r="F9" s="10">
        <v>0.0</v>
      </c>
      <c r="G9" s="10">
        <v>0.0</v>
      </c>
      <c r="H9" s="10">
        <v>0.0</v>
      </c>
      <c r="I9" s="10">
        <v>0.0</v>
      </c>
      <c r="J9" s="10">
        <v>0.0</v>
      </c>
      <c r="K9" s="10">
        <v>0.0</v>
      </c>
      <c r="L9" s="10">
        <v>0.0</v>
      </c>
      <c r="M9" s="10">
        <v>0.0</v>
      </c>
      <c r="N9" s="10">
        <v>0.0</v>
      </c>
      <c r="O9" s="10">
        <v>0.0</v>
      </c>
      <c r="P9" s="11">
        <f t="shared" si="2"/>
        <v>0</v>
      </c>
      <c r="Q9" s="16"/>
      <c r="R9" s="18"/>
      <c r="S9" s="2"/>
      <c r="T9" s="2"/>
    </row>
    <row r="10">
      <c r="A10" s="9" t="s">
        <v>8</v>
      </c>
      <c r="B10" s="10">
        <v>0.0</v>
      </c>
      <c r="C10" s="10">
        <v>0.0</v>
      </c>
      <c r="D10" s="10">
        <v>0.0</v>
      </c>
      <c r="E10" s="10">
        <v>0.0</v>
      </c>
      <c r="F10" s="10">
        <v>0.0</v>
      </c>
      <c r="G10" s="10">
        <v>0.0</v>
      </c>
      <c r="H10" s="10">
        <v>0.0</v>
      </c>
      <c r="I10" s="10">
        <v>0.0</v>
      </c>
      <c r="J10" s="10">
        <v>0.0</v>
      </c>
      <c r="K10" s="10">
        <v>0.0</v>
      </c>
      <c r="L10" s="10">
        <v>0.0</v>
      </c>
      <c r="M10" s="10">
        <v>0.0</v>
      </c>
      <c r="N10" s="10">
        <v>0.0</v>
      </c>
      <c r="O10" s="10">
        <v>0.0</v>
      </c>
      <c r="P10" s="11">
        <f t="shared" si="2"/>
        <v>0</v>
      </c>
      <c r="Q10" s="16"/>
      <c r="R10" s="18"/>
      <c r="S10" s="2"/>
      <c r="T10" s="2"/>
    </row>
    <row r="11">
      <c r="A11" s="9" t="s">
        <v>9</v>
      </c>
      <c r="B11" s="10">
        <v>0.0</v>
      </c>
      <c r="C11" s="10">
        <v>0.0</v>
      </c>
      <c r="D11" s="10">
        <v>0.0</v>
      </c>
      <c r="E11" s="10">
        <v>0.0</v>
      </c>
      <c r="F11" s="10">
        <v>0.0</v>
      </c>
      <c r="G11" s="10">
        <v>0.0</v>
      </c>
      <c r="H11" s="10">
        <v>0.0</v>
      </c>
      <c r="I11" s="10">
        <v>0.0</v>
      </c>
      <c r="J11" s="10">
        <v>1.0</v>
      </c>
      <c r="K11" s="10">
        <v>0.0</v>
      </c>
      <c r="L11" s="10">
        <v>0.0</v>
      </c>
      <c r="M11" s="10">
        <v>0.0</v>
      </c>
      <c r="N11" s="10">
        <v>0.0</v>
      </c>
      <c r="O11" s="10">
        <v>0.0</v>
      </c>
      <c r="P11" s="11">
        <f t="shared" si="2"/>
        <v>1</v>
      </c>
      <c r="Q11" s="12">
        <f>J11/sum(B11:O11)</f>
        <v>1</v>
      </c>
      <c r="R11" s="12">
        <f>J11/sum(J3:J16)</f>
        <v>1</v>
      </c>
      <c r="S11" s="2"/>
      <c r="T11" s="2"/>
    </row>
    <row r="12">
      <c r="A12" s="17" t="s">
        <v>190</v>
      </c>
      <c r="B12" s="10">
        <v>0.0</v>
      </c>
      <c r="C12" s="10">
        <v>0.0</v>
      </c>
      <c r="D12" s="10">
        <v>0.0</v>
      </c>
      <c r="E12" s="10">
        <v>0.0</v>
      </c>
      <c r="F12" s="10">
        <v>0.0</v>
      </c>
      <c r="G12" s="10">
        <v>0.0</v>
      </c>
      <c r="H12" s="10">
        <v>0.0</v>
      </c>
      <c r="I12" s="10">
        <v>0.0</v>
      </c>
      <c r="J12" s="10">
        <v>0.0</v>
      </c>
      <c r="K12" s="10">
        <v>5.0</v>
      </c>
      <c r="L12" s="10">
        <v>0.0</v>
      </c>
      <c r="M12" s="10">
        <v>0.0</v>
      </c>
      <c r="N12" s="10">
        <v>0.0</v>
      </c>
      <c r="O12" s="10">
        <v>0.0</v>
      </c>
      <c r="P12" s="11">
        <f t="shared" si="2"/>
        <v>5</v>
      </c>
      <c r="Q12" s="12">
        <f>K12/sum(B12:O12)</f>
        <v>1</v>
      </c>
      <c r="R12" s="12">
        <f>K12/sum(K3:K16)</f>
        <v>1</v>
      </c>
      <c r="S12" s="2"/>
      <c r="T12" s="2"/>
    </row>
    <row r="13">
      <c r="A13" s="9" t="s">
        <v>11</v>
      </c>
      <c r="B13" s="10">
        <v>0.0</v>
      </c>
      <c r="C13" s="10">
        <v>0.0</v>
      </c>
      <c r="D13" s="10">
        <v>0.0</v>
      </c>
      <c r="E13" s="10">
        <v>0.0</v>
      </c>
      <c r="F13" s="10">
        <v>0.0</v>
      </c>
      <c r="G13" s="10">
        <v>0.0</v>
      </c>
      <c r="H13" s="10">
        <v>0.0</v>
      </c>
      <c r="I13" s="10">
        <v>0.0</v>
      </c>
      <c r="J13" s="10">
        <v>0.0</v>
      </c>
      <c r="K13" s="10">
        <v>0.0</v>
      </c>
      <c r="L13" s="10">
        <v>1.0</v>
      </c>
      <c r="M13" s="10">
        <v>0.0</v>
      </c>
      <c r="N13" s="10">
        <v>0.0</v>
      </c>
      <c r="O13" s="10">
        <v>0.0</v>
      </c>
      <c r="P13" s="11">
        <f t="shared" si="2"/>
        <v>1</v>
      </c>
      <c r="Q13" s="12">
        <f>L13/sum(B13:O13)</f>
        <v>1</v>
      </c>
      <c r="R13" s="12">
        <f>L13/sum(L3:L16)</f>
        <v>1</v>
      </c>
      <c r="S13" s="2"/>
      <c r="T13" s="2"/>
    </row>
    <row r="14">
      <c r="A14" s="9" t="s">
        <v>12</v>
      </c>
      <c r="B14" s="10">
        <v>0.0</v>
      </c>
      <c r="C14" s="10">
        <v>0.0</v>
      </c>
      <c r="D14" s="10">
        <v>0.0</v>
      </c>
      <c r="E14" s="10">
        <v>0.0</v>
      </c>
      <c r="F14" s="10">
        <v>0.0</v>
      </c>
      <c r="G14" s="10">
        <v>0.0</v>
      </c>
      <c r="H14" s="10">
        <v>0.0</v>
      </c>
      <c r="I14" s="10">
        <v>0.0</v>
      </c>
      <c r="J14" s="10">
        <v>0.0</v>
      </c>
      <c r="K14" s="10">
        <v>0.0</v>
      </c>
      <c r="L14" s="10">
        <v>0.0</v>
      </c>
      <c r="M14" s="10">
        <v>0.0</v>
      </c>
      <c r="N14" s="10">
        <v>0.0</v>
      </c>
      <c r="O14" s="10">
        <v>0.0</v>
      </c>
      <c r="P14" s="11">
        <f t="shared" si="2"/>
        <v>0</v>
      </c>
      <c r="Q14" s="18"/>
      <c r="R14" s="18">
        <f>M14/sum(M3:M16)</f>
        <v>0</v>
      </c>
      <c r="S14" s="2"/>
      <c r="T14" s="2"/>
    </row>
    <row r="15">
      <c r="A15" s="19" t="s">
        <v>175</v>
      </c>
      <c r="B15" s="10">
        <v>0.0</v>
      </c>
      <c r="C15" s="10">
        <v>0.0</v>
      </c>
      <c r="D15" s="10">
        <v>0.0</v>
      </c>
      <c r="E15" s="10">
        <v>0.0</v>
      </c>
      <c r="F15" s="10">
        <v>0.0</v>
      </c>
      <c r="G15" s="10">
        <v>0.0</v>
      </c>
      <c r="H15" s="10">
        <v>0.0</v>
      </c>
      <c r="I15" s="10">
        <v>0.0</v>
      </c>
      <c r="J15" s="10">
        <v>0.0</v>
      </c>
      <c r="K15" s="10">
        <v>0.0</v>
      </c>
      <c r="L15" s="10">
        <v>0.0</v>
      </c>
      <c r="M15" s="10">
        <v>0.0</v>
      </c>
      <c r="N15" s="10">
        <v>1.0</v>
      </c>
      <c r="O15" s="10">
        <v>0.0</v>
      </c>
      <c r="P15" s="11">
        <f t="shared" si="2"/>
        <v>1</v>
      </c>
      <c r="Q15" s="12">
        <f>N15/sum(B15:O15)</f>
        <v>1</v>
      </c>
      <c r="R15" s="18">
        <f>N15/sum(N3:N16)</f>
        <v>1</v>
      </c>
    </row>
    <row r="16">
      <c r="A16" s="19" t="s">
        <v>174</v>
      </c>
      <c r="B16" s="10">
        <v>0.0</v>
      </c>
      <c r="C16" s="10">
        <v>0.0</v>
      </c>
      <c r="D16" s="10">
        <v>0.0</v>
      </c>
      <c r="E16" s="10">
        <v>0.0</v>
      </c>
      <c r="F16" s="10">
        <v>0.0</v>
      </c>
      <c r="G16" s="10">
        <v>0.0</v>
      </c>
      <c r="H16" s="10">
        <v>0.0</v>
      </c>
      <c r="I16" s="10">
        <v>0.0</v>
      </c>
      <c r="J16" s="10">
        <v>0.0</v>
      </c>
      <c r="K16" s="10">
        <v>0.0</v>
      </c>
      <c r="L16" s="10">
        <v>0.0</v>
      </c>
      <c r="M16" s="10">
        <v>0.0</v>
      </c>
      <c r="N16" s="10">
        <v>0.0</v>
      </c>
      <c r="O16" s="10">
        <v>1.0</v>
      </c>
      <c r="P16" s="11">
        <f t="shared" si="2"/>
        <v>1</v>
      </c>
      <c r="Q16" s="12">
        <f>O16/sum(B16:O16)</f>
        <v>1</v>
      </c>
      <c r="R16" s="18">
        <f>O16/sum(O3:O16)</f>
        <v>1</v>
      </c>
    </row>
    <row r="17">
      <c r="A17" s="8" t="s">
        <v>15</v>
      </c>
      <c r="B17" s="20">
        <f t="shared" ref="B17:P17" si="3">SUM(B3:B16)</f>
        <v>0</v>
      </c>
      <c r="C17" s="20">
        <f t="shared" si="3"/>
        <v>1</v>
      </c>
      <c r="D17" s="20">
        <f t="shared" si="3"/>
        <v>2</v>
      </c>
      <c r="E17" s="20">
        <f t="shared" si="3"/>
        <v>2</v>
      </c>
      <c r="F17" s="20">
        <f t="shared" si="3"/>
        <v>1</v>
      </c>
      <c r="G17" s="20">
        <f t="shared" si="3"/>
        <v>2</v>
      </c>
      <c r="H17" s="20">
        <f t="shared" si="3"/>
        <v>0</v>
      </c>
      <c r="I17" s="20">
        <f t="shared" si="3"/>
        <v>0</v>
      </c>
      <c r="J17" s="20">
        <f t="shared" si="3"/>
        <v>1</v>
      </c>
      <c r="K17" s="20">
        <f t="shared" si="3"/>
        <v>5</v>
      </c>
      <c r="L17" s="20">
        <f t="shared" si="3"/>
        <v>1</v>
      </c>
      <c r="M17" s="20">
        <f t="shared" si="3"/>
        <v>1</v>
      </c>
      <c r="N17" s="20">
        <f t="shared" si="3"/>
        <v>1</v>
      </c>
      <c r="O17" s="20">
        <f t="shared" si="3"/>
        <v>1</v>
      </c>
      <c r="P17" s="20">
        <f t="shared" si="3"/>
        <v>18</v>
      </c>
      <c r="Q17" s="12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25"/>
    <col customWidth="1" min="2" max="2" width="9.5"/>
    <col customWidth="1" min="3" max="3" width="10.25"/>
    <col customWidth="1" min="4" max="4" width="5.0"/>
    <col customWidth="1" min="5" max="5" width="6.0"/>
    <col customWidth="1" min="6" max="6" width="5.88"/>
    <col customWidth="1" min="7" max="7" width="4.5"/>
    <col customWidth="1" min="8" max="8" width="6.13"/>
    <col customWidth="1" min="9" max="9" width="5.25"/>
    <col customWidth="1" min="10" max="10" width="5.88"/>
    <col customWidth="1" min="11" max="11" width="9.13"/>
    <col customWidth="1" min="12" max="12" width="9.75"/>
    <col customWidth="1" min="13" max="13" width="8.38"/>
    <col customWidth="1" min="14" max="14" width="4.75"/>
    <col customWidth="1" min="15" max="15" width="8.75"/>
    <col customWidth="1" min="16" max="16" width="4.88"/>
    <col customWidth="1" min="17" max="17" width="8.38"/>
    <col customWidth="1" min="18" max="18" width="7.25"/>
    <col customWidth="1" min="19" max="19" width="13.88"/>
    <col customWidth="1" min="20" max="20" width="10.88"/>
    <col customWidth="1" min="21" max="21" width="8.38"/>
    <col customWidth="1" min="22" max="22" width="8.0"/>
  </cols>
  <sheetData>
    <row r="1">
      <c r="A1" s="1" t="s">
        <v>56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2"/>
      <c r="Q1" s="2"/>
      <c r="R1" s="2"/>
      <c r="S1" s="2"/>
      <c r="T1" s="2"/>
    </row>
    <row r="2">
      <c r="A2" s="2"/>
      <c r="B2" s="4" t="s">
        <v>1</v>
      </c>
      <c r="C2" s="4" t="s">
        <v>2</v>
      </c>
      <c r="D2" s="4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191</v>
      </c>
      <c r="L2" s="4" t="s">
        <v>11</v>
      </c>
      <c r="M2" s="4" t="s">
        <v>12</v>
      </c>
      <c r="N2" s="6" t="s">
        <v>13</v>
      </c>
      <c r="O2" s="6" t="s">
        <v>14</v>
      </c>
      <c r="P2" s="7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8" t="s">
        <v>20</v>
      </c>
      <c r="V2" s="8" t="s">
        <v>21</v>
      </c>
    </row>
    <row r="3">
      <c r="A3" s="9" t="s">
        <v>1</v>
      </c>
      <c r="B3" s="10">
        <v>1.0</v>
      </c>
      <c r="C3" s="11">
        <v>0.0</v>
      </c>
      <c r="D3" s="11">
        <v>0.0</v>
      </c>
      <c r="E3" s="11">
        <v>0.0</v>
      </c>
      <c r="F3" s="11">
        <v>0.0</v>
      </c>
      <c r="G3" s="11">
        <v>0.0</v>
      </c>
      <c r="H3" s="11">
        <v>0.0</v>
      </c>
      <c r="I3" s="11">
        <v>0.0</v>
      </c>
      <c r="J3" s="11">
        <v>0.0</v>
      </c>
      <c r="K3" s="11">
        <v>0.0</v>
      </c>
      <c r="L3" s="11">
        <v>0.0</v>
      </c>
      <c r="M3" s="11">
        <v>0.0</v>
      </c>
      <c r="N3" s="10">
        <v>0.0</v>
      </c>
      <c r="O3" s="10">
        <v>0.0</v>
      </c>
      <c r="P3" s="11">
        <f t="shared" ref="P3:P16" si="2">SUM(B3:O3)</f>
        <v>1</v>
      </c>
      <c r="Q3" s="12">
        <f>B3/sum(B3:O3)</f>
        <v>1</v>
      </c>
      <c r="R3" s="12">
        <f>B3/sum(B3:B16)</f>
        <v>1</v>
      </c>
      <c r="S3" s="13">
        <f t="shared" ref="S3:T3" si="1">AVERAGE(Q3:Q16)</f>
        <v>1</v>
      </c>
      <c r="T3" s="13">
        <f t="shared" si="1"/>
        <v>1</v>
      </c>
      <c r="U3" s="14">
        <f>2*(S3*T3)/(S3+T3)</f>
        <v>1</v>
      </c>
      <c r="V3" s="14">
        <f>(B3+C4+D5+E6+F7+G8+H9+I10+J11+K12+L13+M14+N15+O16)/P17</f>
        <v>1</v>
      </c>
    </row>
    <row r="4">
      <c r="A4" s="9" t="s">
        <v>2</v>
      </c>
      <c r="B4" s="10">
        <v>0.0</v>
      </c>
      <c r="C4" s="10">
        <v>4.0</v>
      </c>
      <c r="D4" s="10">
        <v>0.0</v>
      </c>
      <c r="E4" s="10">
        <v>0.0</v>
      </c>
      <c r="F4" s="10">
        <v>0.0</v>
      </c>
      <c r="G4" s="10">
        <v>0.0</v>
      </c>
      <c r="H4" s="10">
        <v>0.0</v>
      </c>
      <c r="I4" s="10">
        <v>0.0</v>
      </c>
      <c r="J4" s="10">
        <v>0.0</v>
      </c>
      <c r="K4" s="10">
        <v>0.0</v>
      </c>
      <c r="L4" s="10">
        <v>0.0</v>
      </c>
      <c r="M4" s="10">
        <v>0.0</v>
      </c>
      <c r="N4" s="10">
        <v>0.0</v>
      </c>
      <c r="O4" s="10">
        <v>0.0</v>
      </c>
      <c r="P4" s="11">
        <f t="shared" si="2"/>
        <v>4</v>
      </c>
      <c r="Q4" s="12">
        <f>C4/sum(B4:O4)</f>
        <v>1</v>
      </c>
      <c r="R4" s="15">
        <f>C4/sum(C3:C16)</f>
        <v>1</v>
      </c>
      <c r="S4" s="2"/>
      <c r="T4" s="2"/>
    </row>
    <row r="5">
      <c r="A5" s="9" t="s">
        <v>3</v>
      </c>
      <c r="B5" s="10">
        <v>0.0</v>
      </c>
      <c r="C5" s="10">
        <v>0.0</v>
      </c>
      <c r="D5" s="10">
        <v>1.0</v>
      </c>
      <c r="E5" s="10">
        <v>0.0</v>
      </c>
      <c r="F5" s="10">
        <v>0.0</v>
      </c>
      <c r="G5" s="10">
        <v>0.0</v>
      </c>
      <c r="H5" s="10">
        <v>0.0</v>
      </c>
      <c r="I5" s="10">
        <v>0.0</v>
      </c>
      <c r="J5" s="10">
        <v>0.0</v>
      </c>
      <c r="K5" s="10">
        <v>0.0</v>
      </c>
      <c r="L5" s="10">
        <v>0.0</v>
      </c>
      <c r="M5" s="10">
        <v>0.0</v>
      </c>
      <c r="N5" s="10">
        <v>0.0</v>
      </c>
      <c r="O5" s="10">
        <v>0.0</v>
      </c>
      <c r="P5" s="11">
        <f t="shared" si="2"/>
        <v>1</v>
      </c>
      <c r="Q5" s="12">
        <f>D5/sum(B5:O5)</f>
        <v>1</v>
      </c>
      <c r="R5" s="16">
        <f>D5/sum(D3:D16)</f>
        <v>1</v>
      </c>
      <c r="S5" s="2"/>
      <c r="T5" s="2"/>
    </row>
    <row r="6">
      <c r="A6" s="9" t="s">
        <v>4</v>
      </c>
      <c r="B6" s="10">
        <v>0.0</v>
      </c>
      <c r="C6" s="11">
        <v>0.0</v>
      </c>
      <c r="D6" s="11">
        <v>0.0</v>
      </c>
      <c r="E6" s="11">
        <v>0.0</v>
      </c>
      <c r="F6" s="11">
        <v>0.0</v>
      </c>
      <c r="G6" s="11">
        <v>0.0</v>
      </c>
      <c r="H6" s="11">
        <v>0.0</v>
      </c>
      <c r="I6" s="11">
        <v>0.0</v>
      </c>
      <c r="J6" s="11">
        <v>0.0</v>
      </c>
      <c r="K6" s="11">
        <v>0.0</v>
      </c>
      <c r="L6" s="11">
        <v>0.0</v>
      </c>
      <c r="M6" s="11">
        <v>0.0</v>
      </c>
      <c r="N6" s="10">
        <v>0.0</v>
      </c>
      <c r="O6" s="10">
        <v>0.0</v>
      </c>
      <c r="P6" s="11">
        <f t="shared" si="2"/>
        <v>0</v>
      </c>
      <c r="Q6" s="16"/>
      <c r="R6" s="16"/>
      <c r="S6" s="2"/>
      <c r="T6" s="2"/>
    </row>
    <row r="7">
      <c r="A7" s="17" t="s">
        <v>5</v>
      </c>
      <c r="B7" s="10">
        <v>0.0</v>
      </c>
      <c r="C7" s="10">
        <v>0.0</v>
      </c>
      <c r="D7" s="10">
        <v>0.0</v>
      </c>
      <c r="E7" s="10">
        <v>0.0</v>
      </c>
      <c r="F7" s="10">
        <v>4.0</v>
      </c>
      <c r="G7" s="10">
        <v>0.0</v>
      </c>
      <c r="H7" s="10">
        <v>0.0</v>
      </c>
      <c r="I7" s="10">
        <v>0.0</v>
      </c>
      <c r="J7" s="10">
        <v>0.0</v>
      </c>
      <c r="K7" s="10">
        <v>0.0</v>
      </c>
      <c r="L7" s="10">
        <v>0.0</v>
      </c>
      <c r="M7" s="10">
        <v>0.0</v>
      </c>
      <c r="N7" s="10">
        <v>0.0</v>
      </c>
      <c r="O7" s="10">
        <v>0.0</v>
      </c>
      <c r="P7" s="11">
        <f t="shared" si="2"/>
        <v>4</v>
      </c>
      <c r="Q7" s="12">
        <f>F7/sum(B7:O7)</f>
        <v>1</v>
      </c>
      <c r="R7" s="16">
        <f>F7/sum(F3:F16)</f>
        <v>1</v>
      </c>
      <c r="S7" s="2"/>
      <c r="T7" s="2"/>
    </row>
    <row r="8">
      <c r="A8" s="9" t="s">
        <v>6</v>
      </c>
      <c r="B8" s="10">
        <v>0.0</v>
      </c>
      <c r="C8" s="10">
        <v>0.0</v>
      </c>
      <c r="D8" s="10">
        <v>0.0</v>
      </c>
      <c r="E8" s="10">
        <v>0.0</v>
      </c>
      <c r="F8" s="10">
        <v>0.0</v>
      </c>
      <c r="G8" s="10">
        <v>1.0</v>
      </c>
      <c r="H8" s="10">
        <v>0.0</v>
      </c>
      <c r="I8" s="10">
        <v>0.0</v>
      </c>
      <c r="J8" s="10">
        <v>0.0</v>
      </c>
      <c r="K8" s="10">
        <v>0.0</v>
      </c>
      <c r="L8" s="10">
        <v>0.0</v>
      </c>
      <c r="M8" s="10">
        <v>0.0</v>
      </c>
      <c r="N8" s="10">
        <v>0.0</v>
      </c>
      <c r="O8" s="10">
        <v>0.0</v>
      </c>
      <c r="P8" s="11">
        <f t="shared" si="2"/>
        <v>1</v>
      </c>
      <c r="Q8" s="12">
        <f>G8/sum(B8:O8)</f>
        <v>1</v>
      </c>
      <c r="R8" s="12">
        <f>G8/sum(G3:G16)</f>
        <v>1</v>
      </c>
      <c r="S8" s="2"/>
      <c r="T8" s="2"/>
    </row>
    <row r="9">
      <c r="A9" s="9" t="s">
        <v>7</v>
      </c>
      <c r="B9" s="10">
        <v>0.0</v>
      </c>
      <c r="C9" s="11">
        <v>0.0</v>
      </c>
      <c r="D9" s="11">
        <v>0.0</v>
      </c>
      <c r="E9" s="11">
        <v>0.0</v>
      </c>
      <c r="F9" s="11">
        <v>0.0</v>
      </c>
      <c r="G9" s="11">
        <v>0.0</v>
      </c>
      <c r="H9" s="11">
        <v>0.0</v>
      </c>
      <c r="I9" s="11">
        <v>0.0</v>
      </c>
      <c r="J9" s="11">
        <v>0.0</v>
      </c>
      <c r="K9" s="11">
        <v>0.0</v>
      </c>
      <c r="L9" s="11">
        <v>0.0</v>
      </c>
      <c r="M9" s="11">
        <v>0.0</v>
      </c>
      <c r="N9" s="10">
        <v>0.0</v>
      </c>
      <c r="O9" s="10">
        <v>0.0</v>
      </c>
      <c r="P9" s="11">
        <f t="shared" si="2"/>
        <v>0</v>
      </c>
      <c r="Q9" s="16"/>
      <c r="R9" s="18"/>
      <c r="S9" s="2"/>
      <c r="T9" s="2"/>
    </row>
    <row r="10">
      <c r="A10" s="9" t="s">
        <v>8</v>
      </c>
      <c r="B10" s="10">
        <v>0.0</v>
      </c>
      <c r="C10" s="11">
        <v>0.0</v>
      </c>
      <c r="D10" s="11">
        <v>0.0</v>
      </c>
      <c r="E10" s="11">
        <v>0.0</v>
      </c>
      <c r="F10" s="11">
        <v>0.0</v>
      </c>
      <c r="G10" s="11">
        <v>0.0</v>
      </c>
      <c r="H10" s="11">
        <v>0.0</v>
      </c>
      <c r="I10" s="10">
        <v>1.0</v>
      </c>
      <c r="J10" s="11">
        <v>0.0</v>
      </c>
      <c r="K10" s="11">
        <v>0.0</v>
      </c>
      <c r="L10" s="11">
        <v>0.0</v>
      </c>
      <c r="M10" s="11">
        <v>0.0</v>
      </c>
      <c r="N10" s="10">
        <v>0.0</v>
      </c>
      <c r="O10" s="10">
        <v>0.0</v>
      </c>
      <c r="P10" s="11">
        <f t="shared" si="2"/>
        <v>1</v>
      </c>
      <c r="Q10" s="16">
        <f>I10/sum(B10:O10)</f>
        <v>1</v>
      </c>
      <c r="R10" s="18">
        <f>I10/sum(I3:I16)</f>
        <v>1</v>
      </c>
      <c r="S10" s="2"/>
      <c r="T10" s="2"/>
    </row>
    <row r="11">
      <c r="A11" s="9" t="s">
        <v>9</v>
      </c>
      <c r="B11" s="10">
        <v>0.0</v>
      </c>
      <c r="C11" s="10">
        <v>0.0</v>
      </c>
      <c r="D11" s="10">
        <v>0.0</v>
      </c>
      <c r="E11" s="10">
        <v>0.0</v>
      </c>
      <c r="F11" s="10">
        <v>0.0</v>
      </c>
      <c r="G11" s="10">
        <v>0.0</v>
      </c>
      <c r="H11" s="10">
        <v>0.0</v>
      </c>
      <c r="I11" s="10">
        <v>0.0</v>
      </c>
      <c r="J11" s="10">
        <v>1.0</v>
      </c>
      <c r="K11" s="10">
        <v>0.0</v>
      </c>
      <c r="L11" s="10">
        <v>0.0</v>
      </c>
      <c r="M11" s="10">
        <v>0.0</v>
      </c>
      <c r="N11" s="10">
        <v>0.0</v>
      </c>
      <c r="O11" s="10">
        <v>0.0</v>
      </c>
      <c r="P11" s="11">
        <f t="shared" si="2"/>
        <v>1</v>
      </c>
      <c r="Q11" s="12">
        <f>J11/sum(B11:O11)</f>
        <v>1</v>
      </c>
      <c r="R11" s="12">
        <f>J11/sum(J3:J16)</f>
        <v>1</v>
      </c>
      <c r="S11" s="2"/>
      <c r="T11" s="2"/>
    </row>
    <row r="12">
      <c r="A12" s="9" t="s">
        <v>191</v>
      </c>
      <c r="B12" s="10">
        <v>0.0</v>
      </c>
      <c r="C12" s="10">
        <v>0.0</v>
      </c>
      <c r="D12" s="10">
        <v>0.0</v>
      </c>
      <c r="E12" s="10">
        <v>0.0</v>
      </c>
      <c r="F12" s="10">
        <v>0.0</v>
      </c>
      <c r="G12" s="10">
        <v>0.0</v>
      </c>
      <c r="H12" s="10">
        <v>0.0</v>
      </c>
      <c r="I12" s="10">
        <v>0.0</v>
      </c>
      <c r="J12" s="10">
        <v>0.0</v>
      </c>
      <c r="K12" s="10">
        <v>1.0</v>
      </c>
      <c r="L12" s="10">
        <v>0.0</v>
      </c>
      <c r="M12" s="10">
        <v>0.0</v>
      </c>
      <c r="N12" s="10">
        <v>0.0</v>
      </c>
      <c r="O12" s="10">
        <v>0.0</v>
      </c>
      <c r="P12" s="11">
        <f t="shared" si="2"/>
        <v>1</v>
      </c>
      <c r="Q12" s="12">
        <f>K12/sum(B12:O12)</f>
        <v>1</v>
      </c>
      <c r="R12" s="12">
        <f>K12/sum(K3:K16)</f>
        <v>1</v>
      </c>
      <c r="S12" s="2"/>
      <c r="T12" s="2"/>
    </row>
    <row r="13">
      <c r="A13" s="9" t="s">
        <v>11</v>
      </c>
      <c r="B13" s="10">
        <v>0.0</v>
      </c>
      <c r="C13" s="10">
        <v>0.0</v>
      </c>
      <c r="D13" s="10">
        <v>0.0</v>
      </c>
      <c r="E13" s="10">
        <v>0.0</v>
      </c>
      <c r="F13" s="10">
        <v>0.0</v>
      </c>
      <c r="G13" s="10">
        <v>0.0</v>
      </c>
      <c r="H13" s="10">
        <v>0.0</v>
      </c>
      <c r="I13" s="10">
        <v>0.0</v>
      </c>
      <c r="J13" s="10">
        <v>0.0</v>
      </c>
      <c r="K13" s="10">
        <v>0.0</v>
      </c>
      <c r="L13" s="10">
        <v>0.0</v>
      </c>
      <c r="M13" s="10">
        <v>0.0</v>
      </c>
      <c r="N13" s="10">
        <v>0.0</v>
      </c>
      <c r="O13" s="10">
        <v>0.0</v>
      </c>
      <c r="P13" s="11">
        <f t="shared" si="2"/>
        <v>0</v>
      </c>
      <c r="Q13" s="12"/>
      <c r="R13" s="12"/>
      <c r="S13" s="2"/>
      <c r="T13" s="2"/>
    </row>
    <row r="14">
      <c r="A14" s="9" t="s">
        <v>12</v>
      </c>
      <c r="B14" s="10">
        <v>0.0</v>
      </c>
      <c r="C14" s="10">
        <v>0.0</v>
      </c>
      <c r="D14" s="10">
        <v>0.0</v>
      </c>
      <c r="E14" s="10">
        <v>0.0</v>
      </c>
      <c r="F14" s="10">
        <v>0.0</v>
      </c>
      <c r="G14" s="10">
        <v>0.0</v>
      </c>
      <c r="H14" s="10">
        <v>0.0</v>
      </c>
      <c r="I14" s="10">
        <v>0.0</v>
      </c>
      <c r="J14" s="10">
        <v>0.0</v>
      </c>
      <c r="K14" s="10">
        <v>0.0</v>
      </c>
      <c r="L14" s="10">
        <v>0.0</v>
      </c>
      <c r="M14" s="10">
        <v>0.0</v>
      </c>
      <c r="N14" s="10">
        <v>0.0</v>
      </c>
      <c r="O14" s="10">
        <v>0.0</v>
      </c>
      <c r="P14" s="11">
        <f t="shared" si="2"/>
        <v>0</v>
      </c>
      <c r="Q14" s="18"/>
      <c r="R14" s="18"/>
      <c r="S14" s="2"/>
      <c r="T14" s="2"/>
    </row>
    <row r="15">
      <c r="A15" s="19" t="s">
        <v>13</v>
      </c>
      <c r="B15" s="10">
        <v>0.0</v>
      </c>
      <c r="C15" s="10">
        <v>0.0</v>
      </c>
      <c r="D15" s="10">
        <v>0.0</v>
      </c>
      <c r="E15" s="10">
        <v>0.0</v>
      </c>
      <c r="F15" s="10">
        <v>0.0</v>
      </c>
      <c r="G15" s="10">
        <v>0.0</v>
      </c>
      <c r="H15" s="10">
        <v>0.0</v>
      </c>
      <c r="I15" s="10">
        <v>0.0</v>
      </c>
      <c r="J15" s="10">
        <v>0.0</v>
      </c>
      <c r="K15" s="10">
        <v>0.0</v>
      </c>
      <c r="L15" s="10">
        <v>0.0</v>
      </c>
      <c r="M15" s="10">
        <v>0.0</v>
      </c>
      <c r="N15" s="10">
        <v>0.0</v>
      </c>
      <c r="O15" s="10">
        <v>0.0</v>
      </c>
      <c r="P15" s="11">
        <f t="shared" si="2"/>
        <v>0</v>
      </c>
      <c r="Q15" s="12"/>
      <c r="R15" s="18"/>
    </row>
    <row r="16">
      <c r="A16" s="19" t="s">
        <v>14</v>
      </c>
      <c r="B16" s="10">
        <v>0.0</v>
      </c>
      <c r="C16" s="10">
        <v>0.0</v>
      </c>
      <c r="D16" s="10">
        <v>0.0</v>
      </c>
      <c r="E16" s="10">
        <v>0.0</v>
      </c>
      <c r="F16" s="10">
        <v>0.0</v>
      </c>
      <c r="G16" s="10">
        <v>0.0</v>
      </c>
      <c r="H16" s="10">
        <v>0.0</v>
      </c>
      <c r="I16" s="10">
        <v>0.0</v>
      </c>
      <c r="J16" s="10">
        <v>0.0</v>
      </c>
      <c r="K16" s="10">
        <v>0.0</v>
      </c>
      <c r="L16" s="10">
        <v>0.0</v>
      </c>
      <c r="M16" s="10">
        <v>0.0</v>
      </c>
      <c r="N16" s="10">
        <v>0.0</v>
      </c>
      <c r="O16" s="10">
        <v>0.0</v>
      </c>
      <c r="P16" s="11">
        <f t="shared" si="2"/>
        <v>0</v>
      </c>
      <c r="Q16" s="12"/>
      <c r="R16" s="18"/>
    </row>
    <row r="17">
      <c r="A17" s="8" t="s">
        <v>15</v>
      </c>
      <c r="B17" s="20">
        <f t="shared" ref="B17:P17" si="3">SUM(B3:B16)</f>
        <v>1</v>
      </c>
      <c r="C17" s="20">
        <f t="shared" si="3"/>
        <v>4</v>
      </c>
      <c r="D17" s="20">
        <f t="shared" si="3"/>
        <v>1</v>
      </c>
      <c r="E17" s="20">
        <f t="shared" si="3"/>
        <v>0</v>
      </c>
      <c r="F17" s="20">
        <f t="shared" si="3"/>
        <v>4</v>
      </c>
      <c r="G17" s="20">
        <f t="shared" si="3"/>
        <v>1</v>
      </c>
      <c r="H17" s="20">
        <f t="shared" si="3"/>
        <v>0</v>
      </c>
      <c r="I17" s="20">
        <f t="shared" si="3"/>
        <v>1</v>
      </c>
      <c r="J17" s="20">
        <f t="shared" si="3"/>
        <v>1</v>
      </c>
      <c r="K17" s="20">
        <f t="shared" si="3"/>
        <v>1</v>
      </c>
      <c r="L17" s="20">
        <f t="shared" si="3"/>
        <v>0</v>
      </c>
      <c r="M17" s="20">
        <f t="shared" si="3"/>
        <v>0</v>
      </c>
      <c r="N17" s="20">
        <f t="shared" si="3"/>
        <v>0</v>
      </c>
      <c r="O17" s="20">
        <f t="shared" si="3"/>
        <v>0</v>
      </c>
      <c r="P17" s="20">
        <f t="shared" si="3"/>
        <v>14</v>
      </c>
      <c r="Q17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4.0"/>
    <col customWidth="1" min="2" max="2" width="40.5"/>
    <col customWidth="1" min="4" max="4" width="24.38"/>
  </cols>
  <sheetData>
    <row r="1">
      <c r="A1" s="21" t="s">
        <v>23</v>
      </c>
      <c r="B1" s="22" t="s">
        <v>24</v>
      </c>
      <c r="C1" s="23"/>
      <c r="D1" s="24" t="s">
        <v>25</v>
      </c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</row>
    <row r="2">
      <c r="A2" s="25" t="s">
        <v>26</v>
      </c>
      <c r="B2" s="26" t="s">
        <v>27</v>
      </c>
      <c r="C2" s="23"/>
      <c r="D2" s="27" t="s">
        <v>28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</row>
    <row r="3">
      <c r="A3" s="28"/>
      <c r="B3" s="29" t="s">
        <v>29</v>
      </c>
      <c r="C3" s="23"/>
      <c r="D3" s="30">
        <f>AVERAGE(word!U3,waffle!U3,voronoi!U3,treemap!U3,sunburst!U3,streamgraph!U3,scatter!U3,sankey!U3,radial!U3,pie!U3,parallel!U3,line!U3,hexabin!U3,heatmap!U3,graph!U3,geomap!U3,donut!U3,chord!U3,bubble!U3,box!U3,bar!U3,area!S3)</f>
        <v>0.9596542818</v>
      </c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</row>
    <row r="4">
      <c r="A4" s="27"/>
      <c r="B4" s="29" t="s">
        <v>30</v>
      </c>
      <c r="C4" s="23"/>
      <c r="D4" s="28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>
        <f>average(word!U3+waffle!U3+voronoi!U3+treemap!U3+sunburst!U3+streamgraph!U3+scatter!U3+sankey!U3+radial!U3+pie!U3+parallel!U3+line!U3+hexabin!U3+heatmap!U3+graph!U3+geomap!U3+donut!U3+chord!U3+bubble!U3+box!U3+bar!U3+area!S3)</f>
        <v>21.1123942</v>
      </c>
    </row>
    <row r="5">
      <c r="A5" s="28"/>
      <c r="B5" s="29" t="s">
        <v>31</v>
      </c>
      <c r="C5" s="23"/>
      <c r="D5" s="27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</row>
    <row r="6">
      <c r="A6" s="28"/>
      <c r="B6" s="29" t="s">
        <v>32</v>
      </c>
      <c r="C6" s="23"/>
      <c r="D6" s="24" t="s">
        <v>33</v>
      </c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</row>
    <row r="7">
      <c r="A7" s="25" t="s">
        <v>34</v>
      </c>
      <c r="B7" s="26" t="s">
        <v>35</v>
      </c>
      <c r="C7" s="23"/>
      <c r="D7" s="30">
        <f>AVERAGE(word!V3,waffle!V3,voronoi!V3,treemap!V3,sunburst!V3,streamgraph!V3,scatter!V3,sankey!V3,radial!V3,pie!V3,parallel!V3,line!V3,hexabin!V3,heatmap!V3,graph!V3,geomap!V3,donut!V3,chord!V3,bubble!V3,box!V3,bar!V3,area!T3)</f>
        <v>0.9514595509</v>
      </c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</row>
    <row r="8">
      <c r="A8" s="28"/>
      <c r="B8" s="29" t="s">
        <v>36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</row>
    <row r="9">
      <c r="A9" s="27"/>
      <c r="B9" s="29" t="s">
        <v>37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</row>
    <row r="10">
      <c r="A10" s="28"/>
      <c r="B10" s="26" t="s">
        <v>38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</row>
    <row r="11">
      <c r="A11" s="28"/>
      <c r="B11" s="29" t="s">
        <v>39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</row>
    <row r="12">
      <c r="A12" s="24" t="s">
        <v>40</v>
      </c>
      <c r="B12" s="26" t="s">
        <v>41</v>
      </c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</row>
    <row r="13">
      <c r="A13" s="31"/>
      <c r="B13" s="29" t="s">
        <v>42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</row>
    <row r="14">
      <c r="A14" s="27"/>
      <c r="B14" s="29" t="s">
        <v>43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</row>
    <row r="15">
      <c r="A15" s="25"/>
      <c r="B15" s="29" t="s">
        <v>44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</row>
    <row r="16">
      <c r="A16" s="28"/>
      <c r="B16" s="29" t="s">
        <v>45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</row>
    <row r="17">
      <c r="A17" s="25" t="s">
        <v>46</v>
      </c>
      <c r="B17" s="29" t="s">
        <v>47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</row>
    <row r="18">
      <c r="A18" s="27"/>
      <c r="B18" s="29" t="s">
        <v>48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</row>
    <row r="19">
      <c r="A19" s="28"/>
      <c r="B19" s="29" t="s">
        <v>49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</row>
    <row r="20">
      <c r="A20" s="25" t="s">
        <v>50</v>
      </c>
      <c r="B20" s="29" t="s">
        <v>51</v>
      </c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</row>
    <row r="21">
      <c r="A21" s="27"/>
      <c r="B21" s="29" t="s">
        <v>52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</row>
    <row r="22">
      <c r="A22" s="31"/>
      <c r="B22" s="26" t="s">
        <v>53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</row>
    <row r="23">
      <c r="A23" s="31"/>
      <c r="B23" s="26" t="s">
        <v>54</v>
      </c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</row>
    <row r="24">
      <c r="A24" s="28"/>
      <c r="B24" s="29" t="s">
        <v>55</v>
      </c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</row>
    <row r="25">
      <c r="A25" s="25" t="s">
        <v>56</v>
      </c>
      <c r="B25" s="29" t="s">
        <v>57</v>
      </c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>
      <c r="A26" s="27"/>
      <c r="B26" s="29" t="s">
        <v>58</v>
      </c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</row>
    <row r="27">
      <c r="A27" s="31"/>
      <c r="B27" s="29" t="s">
        <v>59</v>
      </c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</row>
    <row r="28">
      <c r="A28" s="31"/>
      <c r="B28" s="29" t="s">
        <v>60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</row>
    <row r="29">
      <c r="A29" s="28"/>
      <c r="B29" s="29" t="s">
        <v>61</v>
      </c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</row>
    <row r="30">
      <c r="A30" s="25" t="s">
        <v>62</v>
      </c>
      <c r="B30" s="29" t="s">
        <v>63</v>
      </c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</row>
    <row r="31">
      <c r="A31" s="27"/>
      <c r="B31" s="29" t="s">
        <v>64</v>
      </c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</row>
    <row r="32">
      <c r="A32" s="31"/>
      <c r="B32" s="29" t="s">
        <v>65</v>
      </c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</row>
    <row r="33">
      <c r="A33" s="31"/>
      <c r="B33" s="29" t="s">
        <v>66</v>
      </c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</row>
    <row r="34">
      <c r="A34" s="32"/>
      <c r="B34" s="26" t="s">
        <v>67</v>
      </c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</row>
    <row r="35">
      <c r="A35" s="25" t="s">
        <v>68</v>
      </c>
      <c r="B35" s="29" t="s">
        <v>69</v>
      </c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</row>
    <row r="36">
      <c r="A36" s="27"/>
      <c r="B36" s="29" t="s">
        <v>70</v>
      </c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</row>
    <row r="37">
      <c r="A37" s="24"/>
      <c r="B37" s="29" t="s">
        <v>71</v>
      </c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</row>
    <row r="38">
      <c r="A38" s="31"/>
      <c r="B38" s="29" t="s">
        <v>72</v>
      </c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</row>
    <row r="39">
      <c r="A39" s="28"/>
      <c r="B39" s="26" t="s">
        <v>73</v>
      </c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</row>
    <row r="40">
      <c r="A40" s="31"/>
      <c r="B40" s="33" t="s">
        <v>74</v>
      </c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</row>
    <row r="41">
      <c r="A41" s="25" t="s">
        <v>75</v>
      </c>
      <c r="B41" s="29" t="s">
        <v>76</v>
      </c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</row>
    <row r="42">
      <c r="A42" s="27"/>
      <c r="B42" s="29" t="s">
        <v>77</v>
      </c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</row>
    <row r="43">
      <c r="A43" s="31"/>
      <c r="B43" s="29" t="s">
        <v>78</v>
      </c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</row>
    <row r="44">
      <c r="A44" s="31"/>
      <c r="B44" s="29" t="s">
        <v>79</v>
      </c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</row>
    <row r="45">
      <c r="A45" s="31"/>
      <c r="B45" s="29" t="s">
        <v>80</v>
      </c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</row>
    <row r="46">
      <c r="A46" s="31"/>
      <c r="B46" s="29" t="s">
        <v>81</v>
      </c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</row>
    <row r="47">
      <c r="A47" s="25" t="s">
        <v>82</v>
      </c>
      <c r="B47" s="29" t="s">
        <v>83</v>
      </c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</row>
    <row r="48">
      <c r="A48" s="31"/>
      <c r="B48" s="29" t="s">
        <v>84</v>
      </c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</row>
    <row r="49">
      <c r="A49" s="27"/>
      <c r="B49" s="34" t="s">
        <v>85</v>
      </c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</row>
    <row r="50">
      <c r="A50" s="31"/>
      <c r="B50" s="34" t="s">
        <v>86</v>
      </c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</row>
    <row r="51">
      <c r="A51" s="28"/>
      <c r="B51" s="34" t="s">
        <v>87</v>
      </c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</row>
    <row r="52">
      <c r="A52" s="31"/>
      <c r="B52" s="33" t="s">
        <v>88</v>
      </c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</row>
    <row r="53">
      <c r="A53" s="25" t="s">
        <v>89</v>
      </c>
      <c r="B53" s="34" t="s">
        <v>90</v>
      </c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</row>
    <row r="54">
      <c r="A54" s="27"/>
      <c r="B54" s="34" t="s">
        <v>91</v>
      </c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</row>
    <row r="55">
      <c r="A55" s="31"/>
      <c r="B55" s="35" t="s">
        <v>92</v>
      </c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</row>
    <row r="56">
      <c r="A56" s="31"/>
      <c r="B56" s="34" t="s">
        <v>93</v>
      </c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</row>
    <row r="57">
      <c r="A57" s="28"/>
      <c r="B57" s="34" t="s">
        <v>94</v>
      </c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</row>
    <row r="58">
      <c r="A58" s="31"/>
      <c r="B58" s="34" t="s">
        <v>95</v>
      </c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</row>
    <row r="59">
      <c r="A59" s="25" t="s">
        <v>96</v>
      </c>
      <c r="B59" s="34" t="s">
        <v>97</v>
      </c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</row>
    <row r="60">
      <c r="A60" s="27"/>
      <c r="B60" s="36" t="s">
        <v>98</v>
      </c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</row>
    <row r="61">
      <c r="A61" s="31"/>
      <c r="B61" s="36" t="s">
        <v>99</v>
      </c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</row>
    <row r="62">
      <c r="A62" s="28"/>
      <c r="B62" s="34" t="s">
        <v>100</v>
      </c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</row>
    <row r="63">
      <c r="A63" s="31"/>
      <c r="B63" s="34" t="s">
        <v>101</v>
      </c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</row>
    <row r="64">
      <c r="A64" s="25" t="s">
        <v>102</v>
      </c>
      <c r="B64" s="34" t="s">
        <v>103</v>
      </c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</row>
    <row r="65">
      <c r="A65" s="31"/>
      <c r="B65" s="34" t="s">
        <v>104</v>
      </c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</row>
    <row r="66">
      <c r="A66" s="31"/>
      <c r="B66" s="34" t="s">
        <v>105</v>
      </c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</row>
    <row r="67">
      <c r="A67" s="27"/>
      <c r="B67" s="34" t="s">
        <v>106</v>
      </c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</row>
    <row r="68">
      <c r="A68" s="31"/>
      <c r="B68" s="34" t="s">
        <v>107</v>
      </c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</row>
    <row r="69">
      <c r="A69" s="31"/>
      <c r="B69" s="37" t="s">
        <v>108</v>
      </c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</row>
    <row r="70">
      <c r="A70" s="25" t="s">
        <v>109</v>
      </c>
      <c r="B70" s="34" t="s">
        <v>110</v>
      </c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</row>
    <row r="71">
      <c r="A71" s="27"/>
      <c r="B71" s="34" t="s">
        <v>111</v>
      </c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</row>
    <row r="72">
      <c r="A72" s="31"/>
      <c r="B72" s="34" t="s">
        <v>112</v>
      </c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</row>
    <row r="73">
      <c r="A73" s="28"/>
      <c r="B73" s="34" t="s">
        <v>113</v>
      </c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</row>
    <row r="74">
      <c r="A74" s="31"/>
      <c r="B74" s="34" t="s">
        <v>114</v>
      </c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</row>
    <row r="75">
      <c r="A75" s="31"/>
      <c r="B75" s="34" t="s">
        <v>115</v>
      </c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</row>
    <row r="76">
      <c r="A76" s="25" t="s">
        <v>116</v>
      </c>
      <c r="B76" s="34" t="s">
        <v>117</v>
      </c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</row>
    <row r="77">
      <c r="A77" s="27"/>
      <c r="B77" s="34" t="s">
        <v>118</v>
      </c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</row>
    <row r="78">
      <c r="A78" s="31"/>
      <c r="B78" s="34" t="s">
        <v>119</v>
      </c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</row>
    <row r="79">
      <c r="A79" s="28"/>
      <c r="B79" s="34" t="s">
        <v>120</v>
      </c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</row>
    <row r="80">
      <c r="A80" s="31"/>
      <c r="B80" s="34" t="s">
        <v>121</v>
      </c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</row>
    <row r="81">
      <c r="A81" s="31"/>
      <c r="B81" s="37" t="s">
        <v>122</v>
      </c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</row>
    <row r="82">
      <c r="A82" s="25" t="s">
        <v>123</v>
      </c>
      <c r="B82" s="26" t="s">
        <v>124</v>
      </c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</row>
    <row r="83">
      <c r="A83" s="31"/>
      <c r="B83" s="36" t="s">
        <v>125</v>
      </c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</row>
    <row r="84">
      <c r="A84" s="27"/>
      <c r="B84" s="36" t="s">
        <v>126</v>
      </c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</row>
    <row r="85">
      <c r="A85" s="28"/>
      <c r="B85" s="26" t="s">
        <v>127</v>
      </c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</row>
    <row r="86">
      <c r="A86" s="31"/>
      <c r="B86" s="34" t="s">
        <v>128</v>
      </c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</row>
    <row r="87">
      <c r="A87" s="2"/>
      <c r="B87" s="38" t="s">
        <v>129</v>
      </c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</row>
    <row r="88">
      <c r="A88" s="31"/>
      <c r="B88" s="35" t="s">
        <v>130</v>
      </c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</row>
    <row r="89">
      <c r="A89" s="25" t="s">
        <v>131</v>
      </c>
      <c r="B89" s="39" t="s">
        <v>132</v>
      </c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</row>
    <row r="90">
      <c r="A90" s="27"/>
      <c r="B90" s="34" t="s">
        <v>133</v>
      </c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</row>
    <row r="91">
      <c r="A91" s="28"/>
      <c r="B91" s="34" t="s">
        <v>134</v>
      </c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</row>
    <row r="92">
      <c r="A92" s="28"/>
      <c r="B92" s="34" t="s">
        <v>135</v>
      </c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</row>
    <row r="93">
      <c r="A93" s="28"/>
      <c r="B93" s="34" t="s">
        <v>136</v>
      </c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</row>
    <row r="94">
      <c r="A94" s="28"/>
      <c r="B94" s="35" t="s">
        <v>137</v>
      </c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</row>
    <row r="95">
      <c r="A95" s="28"/>
      <c r="B95" s="35" t="s">
        <v>138</v>
      </c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</row>
    <row r="96">
      <c r="A96" s="28"/>
      <c r="B96" s="35" t="s">
        <v>139</v>
      </c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</row>
    <row r="97">
      <c r="A97" s="25" t="s">
        <v>140</v>
      </c>
      <c r="B97" s="34" t="s">
        <v>141</v>
      </c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</row>
    <row r="98">
      <c r="A98" s="27"/>
      <c r="B98" s="29" t="s">
        <v>142</v>
      </c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</row>
    <row r="99">
      <c r="A99" s="31"/>
      <c r="B99" s="29" t="s">
        <v>143</v>
      </c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</row>
    <row r="100">
      <c r="A100" s="28"/>
      <c r="B100" s="29" t="s">
        <v>144</v>
      </c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</row>
    <row r="101">
      <c r="A101" s="31"/>
      <c r="B101" s="29" t="s">
        <v>145</v>
      </c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</row>
    <row r="102">
      <c r="A102" s="25" t="s">
        <v>146</v>
      </c>
      <c r="B102" s="29" t="s">
        <v>147</v>
      </c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</row>
    <row r="103">
      <c r="A103" s="27"/>
      <c r="B103" s="29" t="s">
        <v>148</v>
      </c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</row>
    <row r="104">
      <c r="A104" s="31"/>
      <c r="B104" s="29" t="s">
        <v>149</v>
      </c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</row>
    <row r="105">
      <c r="A105" s="28"/>
      <c r="B105" s="29" t="s">
        <v>150</v>
      </c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</row>
    <row r="106">
      <c r="A106" s="31"/>
      <c r="B106" s="29" t="s">
        <v>151</v>
      </c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</row>
    <row r="107">
      <c r="A107" s="31"/>
      <c r="B107" s="37" t="s">
        <v>152</v>
      </c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</row>
    <row r="108">
      <c r="A108" s="25" t="s">
        <v>153</v>
      </c>
      <c r="B108" s="29" t="s">
        <v>154</v>
      </c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</row>
    <row r="109">
      <c r="A109" s="27"/>
      <c r="B109" s="29" t="s">
        <v>155</v>
      </c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</row>
    <row r="110">
      <c r="A110" s="31"/>
      <c r="B110" s="29" t="s">
        <v>156</v>
      </c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</row>
    <row r="111">
      <c r="A111" s="28"/>
      <c r="B111" s="29" t="s">
        <v>157</v>
      </c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</row>
    <row r="112">
      <c r="A112" s="31"/>
      <c r="B112" s="29" t="s">
        <v>158</v>
      </c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</row>
    <row r="113">
      <c r="A113" s="31"/>
      <c r="B113" s="37" t="s">
        <v>159</v>
      </c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</row>
    <row r="114">
      <c r="A114" s="25" t="s">
        <v>160</v>
      </c>
      <c r="B114" s="29" t="s">
        <v>161</v>
      </c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</row>
    <row r="115">
      <c r="A115" s="27"/>
      <c r="B115" s="29" t="s">
        <v>162</v>
      </c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</row>
    <row r="116">
      <c r="A116" s="31"/>
      <c r="B116" s="29" t="s">
        <v>163</v>
      </c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</row>
    <row r="117">
      <c r="A117" s="28"/>
      <c r="B117" s="29" t="s">
        <v>164</v>
      </c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</row>
    <row r="118">
      <c r="A118" s="31"/>
      <c r="B118" s="29" t="s">
        <v>165</v>
      </c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</row>
    <row r="119">
      <c r="A119" s="25" t="s">
        <v>166</v>
      </c>
      <c r="B119" s="29" t="s">
        <v>167</v>
      </c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</row>
    <row r="120">
      <c r="A120" s="27"/>
      <c r="B120" s="29" t="s">
        <v>168</v>
      </c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</row>
    <row r="121">
      <c r="A121" s="31"/>
      <c r="B121" s="29" t="s">
        <v>169</v>
      </c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</row>
    <row r="122">
      <c r="A122" s="28"/>
      <c r="B122" s="29" t="s">
        <v>170</v>
      </c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</row>
    <row r="123">
      <c r="A123" s="31"/>
      <c r="B123" s="29" t="s">
        <v>171</v>
      </c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</row>
    <row r="124">
      <c r="A124" s="28"/>
      <c r="B124" s="26" t="s">
        <v>172</v>
      </c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</row>
    <row r="125">
      <c r="A125" s="40"/>
      <c r="B125" s="41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</row>
    <row r="126">
      <c r="A126" s="40"/>
      <c r="B126" s="41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</row>
    <row r="127">
      <c r="A127" s="40"/>
      <c r="B127" s="41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</row>
    <row r="128">
      <c r="A128" s="40"/>
      <c r="B128" s="41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</row>
    <row r="129">
      <c r="A129" s="40"/>
      <c r="B129" s="41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</row>
    <row r="130">
      <c r="A130" s="40"/>
      <c r="B130" s="41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</row>
    <row r="131">
      <c r="A131" s="40"/>
      <c r="B131" s="41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</row>
    <row r="132">
      <c r="A132" s="40"/>
      <c r="B132" s="41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</row>
    <row r="133">
      <c r="A133" s="40"/>
      <c r="B133" s="41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</row>
    <row r="134">
      <c r="A134" s="40"/>
      <c r="B134" s="41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</row>
    <row r="135">
      <c r="A135" s="40"/>
      <c r="B135" s="41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</row>
    <row r="136">
      <c r="A136" s="40"/>
      <c r="B136" s="41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</row>
    <row r="137">
      <c r="A137" s="40"/>
      <c r="B137" s="41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</row>
    <row r="138">
      <c r="A138" s="40"/>
      <c r="B138" s="41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</row>
    <row r="139">
      <c r="A139" s="40"/>
      <c r="B139" s="41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</row>
    <row r="140">
      <c r="A140" s="40"/>
      <c r="B140" s="41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</row>
    <row r="141">
      <c r="A141" s="40"/>
      <c r="B141" s="41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</row>
    <row r="142">
      <c r="A142" s="40"/>
      <c r="B142" s="41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</row>
    <row r="143">
      <c r="A143" s="40"/>
      <c r="B143" s="41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</row>
    <row r="144">
      <c r="A144" s="40"/>
      <c r="B144" s="41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</row>
    <row r="145">
      <c r="A145" s="40"/>
      <c r="B145" s="41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</row>
    <row r="146">
      <c r="A146" s="40"/>
      <c r="B146" s="41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</row>
    <row r="147">
      <c r="A147" s="40"/>
      <c r="B147" s="41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</row>
    <row r="148">
      <c r="A148" s="40"/>
      <c r="B148" s="41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</row>
    <row r="149">
      <c r="A149" s="40"/>
      <c r="B149" s="41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</row>
    <row r="150">
      <c r="A150" s="40"/>
      <c r="B150" s="41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</row>
    <row r="151">
      <c r="A151" s="40"/>
      <c r="B151" s="41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</row>
    <row r="152">
      <c r="A152" s="40"/>
      <c r="B152" s="41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</row>
    <row r="153">
      <c r="A153" s="40"/>
      <c r="B153" s="41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</row>
    <row r="154">
      <c r="A154" s="40"/>
      <c r="B154" s="41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</row>
    <row r="155">
      <c r="A155" s="40"/>
      <c r="B155" s="41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</row>
    <row r="156">
      <c r="A156" s="40"/>
      <c r="B156" s="41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</row>
    <row r="157">
      <c r="A157" s="40"/>
      <c r="B157" s="41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</row>
    <row r="158">
      <c r="A158" s="40"/>
      <c r="B158" s="41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</row>
    <row r="159">
      <c r="A159" s="40"/>
      <c r="B159" s="41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</row>
    <row r="160">
      <c r="A160" s="40"/>
      <c r="B160" s="41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</row>
    <row r="161">
      <c r="A161" s="40"/>
      <c r="B161" s="41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</row>
    <row r="162">
      <c r="A162" s="40"/>
      <c r="B162" s="41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</row>
    <row r="163">
      <c r="A163" s="40"/>
      <c r="B163" s="41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</row>
    <row r="164">
      <c r="A164" s="40"/>
      <c r="B164" s="41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</row>
    <row r="165">
      <c r="A165" s="40"/>
      <c r="B165" s="41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</row>
    <row r="166">
      <c r="A166" s="40"/>
      <c r="B166" s="41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</row>
    <row r="167">
      <c r="A167" s="40"/>
      <c r="B167" s="41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</row>
    <row r="168">
      <c r="A168" s="40"/>
      <c r="B168" s="41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</row>
    <row r="169">
      <c r="A169" s="40"/>
      <c r="B169" s="41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</row>
    <row r="170">
      <c r="A170" s="40"/>
      <c r="B170" s="41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</row>
    <row r="171">
      <c r="A171" s="40"/>
      <c r="B171" s="41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</row>
    <row r="172">
      <c r="A172" s="40"/>
      <c r="B172" s="41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</row>
    <row r="173">
      <c r="A173" s="40"/>
      <c r="B173" s="41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</row>
    <row r="174">
      <c r="A174" s="40"/>
      <c r="B174" s="41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</row>
    <row r="175">
      <c r="A175" s="40"/>
      <c r="B175" s="41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</row>
    <row r="176">
      <c r="A176" s="40"/>
      <c r="B176" s="41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</row>
    <row r="177">
      <c r="A177" s="40"/>
      <c r="B177" s="41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</row>
    <row r="178">
      <c r="A178" s="40"/>
      <c r="B178" s="41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</row>
    <row r="179">
      <c r="A179" s="40"/>
      <c r="B179" s="41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</row>
    <row r="180">
      <c r="A180" s="40"/>
      <c r="B180" s="41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</row>
    <row r="181">
      <c r="A181" s="40"/>
      <c r="B181" s="41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</row>
    <row r="182">
      <c r="A182" s="40"/>
      <c r="B182" s="41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</row>
    <row r="183">
      <c r="A183" s="40"/>
      <c r="B183" s="41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</row>
    <row r="184">
      <c r="A184" s="40"/>
      <c r="B184" s="41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</row>
    <row r="185">
      <c r="A185" s="40"/>
      <c r="B185" s="41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</row>
    <row r="186">
      <c r="A186" s="40"/>
      <c r="B186" s="41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</row>
    <row r="187">
      <c r="A187" s="40"/>
      <c r="B187" s="41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</row>
    <row r="188">
      <c r="A188" s="40"/>
      <c r="B188" s="41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</row>
    <row r="189">
      <c r="A189" s="40"/>
      <c r="B189" s="41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</row>
    <row r="190">
      <c r="A190" s="40"/>
      <c r="B190" s="41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</row>
    <row r="191">
      <c r="A191" s="40"/>
      <c r="B191" s="41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</row>
    <row r="192">
      <c r="A192" s="40"/>
      <c r="B192" s="41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</row>
    <row r="193">
      <c r="A193" s="40"/>
      <c r="B193" s="41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</row>
    <row r="194">
      <c r="A194" s="40"/>
      <c r="B194" s="41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</row>
    <row r="195">
      <c r="A195" s="40"/>
      <c r="B195" s="41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</row>
    <row r="196">
      <c r="A196" s="40"/>
      <c r="B196" s="41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</row>
    <row r="197">
      <c r="A197" s="40"/>
      <c r="B197" s="41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</row>
    <row r="198">
      <c r="A198" s="40"/>
      <c r="B198" s="41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</row>
    <row r="199">
      <c r="A199" s="40"/>
      <c r="B199" s="41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</row>
    <row r="200">
      <c r="A200" s="40"/>
      <c r="B200" s="41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</row>
    <row r="201">
      <c r="A201" s="40"/>
      <c r="B201" s="41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</row>
    <row r="202">
      <c r="A202" s="40"/>
      <c r="B202" s="41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</row>
    <row r="203">
      <c r="A203" s="40"/>
      <c r="B203" s="41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</row>
    <row r="204">
      <c r="A204" s="40"/>
      <c r="B204" s="41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</row>
    <row r="205">
      <c r="A205" s="40"/>
      <c r="B205" s="41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</row>
    <row r="206">
      <c r="A206" s="40"/>
      <c r="B206" s="41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</row>
    <row r="207">
      <c r="A207" s="40"/>
      <c r="B207" s="41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</row>
    <row r="208">
      <c r="A208" s="40"/>
      <c r="B208" s="41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</row>
    <row r="209">
      <c r="A209" s="40"/>
      <c r="B209" s="41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</row>
    <row r="210">
      <c r="A210" s="40"/>
      <c r="B210" s="41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</row>
    <row r="211">
      <c r="A211" s="40"/>
      <c r="B211" s="41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</row>
    <row r="212">
      <c r="A212" s="40"/>
      <c r="B212" s="41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</row>
    <row r="213">
      <c r="A213" s="40"/>
      <c r="B213" s="41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</row>
    <row r="214">
      <c r="A214" s="40"/>
      <c r="B214" s="41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</row>
    <row r="215">
      <c r="A215" s="40"/>
      <c r="B215" s="41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</row>
    <row r="216">
      <c r="A216" s="40"/>
      <c r="B216" s="41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</row>
    <row r="217">
      <c r="A217" s="40"/>
      <c r="B217" s="41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</row>
    <row r="218">
      <c r="A218" s="40"/>
      <c r="B218" s="41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</row>
    <row r="219">
      <c r="A219" s="40"/>
      <c r="B219" s="41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</row>
    <row r="220">
      <c r="A220" s="40"/>
      <c r="B220" s="41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</row>
    <row r="221">
      <c r="A221" s="40"/>
      <c r="B221" s="41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</row>
    <row r="222">
      <c r="A222" s="40"/>
      <c r="B222" s="41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</row>
    <row r="223">
      <c r="A223" s="40"/>
      <c r="B223" s="41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</row>
    <row r="224">
      <c r="A224" s="40"/>
      <c r="B224" s="41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</row>
    <row r="225">
      <c r="A225" s="40"/>
      <c r="B225" s="41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</row>
    <row r="226">
      <c r="A226" s="40"/>
      <c r="B226" s="41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</row>
    <row r="227">
      <c r="A227" s="40"/>
      <c r="B227" s="41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</row>
    <row r="228">
      <c r="A228" s="40"/>
      <c r="B228" s="41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</row>
    <row r="229">
      <c r="A229" s="40"/>
      <c r="B229" s="41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</row>
    <row r="230">
      <c r="A230" s="40"/>
      <c r="B230" s="41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</row>
    <row r="231">
      <c r="A231" s="40"/>
      <c r="B231" s="41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</row>
    <row r="232">
      <c r="A232" s="40"/>
      <c r="B232" s="41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</row>
    <row r="233">
      <c r="A233" s="40"/>
      <c r="B233" s="41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</row>
    <row r="234">
      <c r="A234" s="40"/>
      <c r="B234" s="41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</row>
    <row r="235">
      <c r="A235" s="40"/>
      <c r="B235" s="41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</row>
    <row r="236">
      <c r="A236" s="40"/>
      <c r="B236" s="41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</row>
    <row r="237">
      <c r="A237" s="40"/>
      <c r="B237" s="41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</row>
    <row r="238">
      <c r="A238" s="40"/>
      <c r="B238" s="41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</row>
    <row r="239">
      <c r="A239" s="40"/>
      <c r="B239" s="41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</row>
    <row r="240">
      <c r="A240" s="40"/>
      <c r="B240" s="41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</row>
    <row r="241">
      <c r="A241" s="40"/>
      <c r="B241" s="41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</row>
    <row r="242">
      <c r="A242" s="40"/>
      <c r="B242" s="41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</row>
    <row r="243">
      <c r="A243" s="40"/>
      <c r="B243" s="41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</row>
    <row r="244">
      <c r="A244" s="40"/>
      <c r="B244" s="41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</row>
    <row r="245">
      <c r="A245" s="40"/>
      <c r="B245" s="41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</row>
    <row r="246">
      <c r="A246" s="40"/>
      <c r="B246" s="41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</row>
    <row r="247">
      <c r="A247" s="40"/>
      <c r="B247" s="41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</row>
    <row r="248">
      <c r="A248" s="40"/>
      <c r="B248" s="41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</row>
    <row r="249">
      <c r="A249" s="40"/>
      <c r="B249" s="41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</row>
    <row r="250">
      <c r="A250" s="40"/>
      <c r="B250" s="41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</row>
    <row r="251">
      <c r="A251" s="40"/>
      <c r="B251" s="41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</row>
    <row r="252">
      <c r="A252" s="40"/>
      <c r="B252" s="41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</row>
    <row r="253">
      <c r="A253" s="40"/>
      <c r="B253" s="41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</row>
    <row r="254">
      <c r="A254" s="40"/>
      <c r="B254" s="41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</row>
    <row r="255">
      <c r="A255" s="40"/>
      <c r="B255" s="41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</row>
    <row r="256">
      <c r="A256" s="40"/>
      <c r="B256" s="41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</row>
    <row r="257">
      <c r="A257" s="40"/>
      <c r="B257" s="41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</row>
    <row r="258">
      <c r="A258" s="40"/>
      <c r="B258" s="41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</row>
    <row r="259">
      <c r="A259" s="40"/>
      <c r="B259" s="41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</row>
    <row r="260">
      <c r="A260" s="40"/>
      <c r="B260" s="41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</row>
    <row r="261">
      <c r="A261" s="40"/>
      <c r="B261" s="41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</row>
    <row r="262">
      <c r="A262" s="40"/>
      <c r="B262" s="41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</row>
    <row r="263">
      <c r="A263" s="40"/>
      <c r="B263" s="41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</row>
    <row r="264">
      <c r="A264" s="40"/>
      <c r="B264" s="41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</row>
    <row r="265">
      <c r="A265" s="40"/>
      <c r="B265" s="41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</row>
    <row r="266">
      <c r="A266" s="40"/>
      <c r="B266" s="41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</row>
    <row r="267">
      <c r="A267" s="40"/>
      <c r="B267" s="41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</row>
    <row r="268">
      <c r="A268" s="40"/>
      <c r="B268" s="41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</row>
    <row r="269">
      <c r="A269" s="40"/>
      <c r="B269" s="41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</row>
    <row r="270">
      <c r="A270" s="40"/>
      <c r="B270" s="41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</row>
    <row r="271">
      <c r="A271" s="40"/>
      <c r="B271" s="41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</row>
    <row r="272">
      <c r="A272" s="40"/>
      <c r="B272" s="41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</row>
    <row r="273">
      <c r="A273" s="40"/>
      <c r="B273" s="41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</row>
    <row r="274">
      <c r="A274" s="40"/>
      <c r="B274" s="41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</row>
    <row r="275">
      <c r="A275" s="40"/>
      <c r="B275" s="41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</row>
    <row r="276">
      <c r="A276" s="40"/>
      <c r="B276" s="41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</row>
    <row r="277">
      <c r="A277" s="40"/>
      <c r="B277" s="41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</row>
    <row r="278">
      <c r="A278" s="40"/>
      <c r="B278" s="41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</row>
    <row r="279">
      <c r="A279" s="40"/>
      <c r="B279" s="41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</row>
    <row r="280">
      <c r="A280" s="40"/>
      <c r="B280" s="41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</row>
    <row r="281">
      <c r="A281" s="40"/>
      <c r="B281" s="41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</row>
    <row r="282">
      <c r="A282" s="40"/>
      <c r="B282" s="41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</row>
    <row r="283">
      <c r="A283" s="40"/>
      <c r="B283" s="41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</row>
    <row r="284">
      <c r="A284" s="40"/>
      <c r="B284" s="41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</row>
    <row r="285">
      <c r="A285" s="40"/>
      <c r="B285" s="41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</row>
    <row r="286">
      <c r="A286" s="40"/>
      <c r="B286" s="41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</row>
    <row r="287">
      <c r="A287" s="40"/>
      <c r="B287" s="41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</row>
    <row r="288">
      <c r="A288" s="40"/>
      <c r="B288" s="41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</row>
    <row r="289">
      <c r="A289" s="40"/>
      <c r="B289" s="41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</row>
    <row r="290">
      <c r="A290" s="40"/>
      <c r="B290" s="41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</row>
    <row r="291">
      <c r="A291" s="40"/>
      <c r="B291" s="41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</row>
    <row r="292">
      <c r="A292" s="40"/>
      <c r="B292" s="41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</row>
    <row r="293">
      <c r="A293" s="40"/>
      <c r="B293" s="41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</row>
    <row r="294">
      <c r="A294" s="40"/>
      <c r="B294" s="41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</row>
    <row r="295">
      <c r="A295" s="40"/>
      <c r="B295" s="41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</row>
    <row r="296">
      <c r="A296" s="40"/>
      <c r="B296" s="41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</row>
    <row r="297">
      <c r="A297" s="40"/>
      <c r="B297" s="41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</row>
    <row r="298">
      <c r="A298" s="40"/>
      <c r="B298" s="41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</row>
    <row r="299">
      <c r="A299" s="40"/>
      <c r="B299" s="41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</row>
    <row r="300">
      <c r="A300" s="40"/>
      <c r="B300" s="41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</row>
    <row r="301">
      <c r="A301" s="40"/>
      <c r="B301" s="41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</row>
    <row r="302">
      <c r="A302" s="40"/>
      <c r="B302" s="41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</row>
    <row r="303">
      <c r="A303" s="40"/>
      <c r="B303" s="41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</row>
    <row r="304">
      <c r="A304" s="40"/>
      <c r="B304" s="41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</row>
    <row r="305">
      <c r="A305" s="40"/>
      <c r="B305" s="41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</row>
    <row r="306">
      <c r="A306" s="40"/>
      <c r="B306" s="41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</row>
    <row r="307">
      <c r="A307" s="40"/>
      <c r="B307" s="41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</row>
    <row r="308">
      <c r="A308" s="40"/>
      <c r="B308" s="41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</row>
    <row r="309">
      <c r="A309" s="40"/>
      <c r="B309" s="41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</row>
    <row r="310">
      <c r="A310" s="40"/>
      <c r="B310" s="41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</row>
    <row r="311">
      <c r="A311" s="40"/>
      <c r="B311" s="41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</row>
    <row r="312">
      <c r="A312" s="40"/>
      <c r="B312" s="41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</row>
    <row r="313">
      <c r="A313" s="40"/>
      <c r="B313" s="41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</row>
    <row r="314">
      <c r="A314" s="40"/>
      <c r="B314" s="41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</row>
    <row r="315">
      <c r="A315" s="40"/>
      <c r="B315" s="41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</row>
    <row r="316">
      <c r="A316" s="40"/>
      <c r="B316" s="41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</row>
    <row r="317">
      <c r="A317" s="40"/>
      <c r="B317" s="41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</row>
    <row r="318">
      <c r="A318" s="40"/>
      <c r="B318" s="41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</row>
    <row r="319">
      <c r="A319" s="40"/>
      <c r="B319" s="41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</row>
    <row r="320">
      <c r="A320" s="40"/>
      <c r="B320" s="41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</row>
    <row r="321">
      <c r="A321" s="40"/>
      <c r="B321" s="41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</row>
    <row r="322">
      <c r="A322" s="40"/>
      <c r="B322" s="41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</row>
    <row r="323">
      <c r="A323" s="40"/>
      <c r="B323" s="41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</row>
    <row r="324">
      <c r="A324" s="40"/>
      <c r="B324" s="41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</row>
    <row r="325">
      <c r="A325" s="40"/>
      <c r="B325" s="41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</row>
    <row r="326">
      <c r="A326" s="40"/>
      <c r="B326" s="41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</row>
    <row r="327">
      <c r="A327" s="40"/>
      <c r="B327" s="41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</row>
    <row r="328">
      <c r="A328" s="40"/>
      <c r="B328" s="41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</row>
    <row r="329">
      <c r="A329" s="40"/>
      <c r="B329" s="41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</row>
    <row r="330">
      <c r="A330" s="40"/>
      <c r="B330" s="41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</row>
    <row r="331">
      <c r="A331" s="40"/>
      <c r="B331" s="41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</row>
    <row r="332">
      <c r="A332" s="40"/>
      <c r="B332" s="41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</row>
    <row r="333">
      <c r="A333" s="40"/>
      <c r="B333" s="41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</row>
    <row r="334">
      <c r="A334" s="40"/>
      <c r="B334" s="41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</row>
    <row r="335">
      <c r="A335" s="40"/>
      <c r="B335" s="41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</row>
    <row r="336">
      <c r="A336" s="40"/>
      <c r="B336" s="41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</row>
    <row r="337">
      <c r="A337" s="40"/>
      <c r="B337" s="41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</row>
    <row r="338">
      <c r="A338" s="40"/>
      <c r="B338" s="41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</row>
    <row r="339">
      <c r="A339" s="40"/>
      <c r="B339" s="41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</row>
    <row r="340">
      <c r="A340" s="40"/>
      <c r="B340" s="41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</row>
    <row r="341">
      <c r="A341" s="40"/>
      <c r="B341" s="41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</row>
    <row r="342">
      <c r="A342" s="40"/>
      <c r="B342" s="41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</row>
    <row r="343">
      <c r="A343" s="40"/>
      <c r="B343" s="41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</row>
    <row r="344">
      <c r="A344" s="40"/>
      <c r="B344" s="41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</row>
    <row r="345">
      <c r="A345" s="40"/>
      <c r="B345" s="41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</row>
    <row r="346">
      <c r="A346" s="40"/>
      <c r="B346" s="41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</row>
    <row r="347">
      <c r="A347" s="40"/>
      <c r="B347" s="41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</row>
    <row r="348">
      <c r="A348" s="40"/>
      <c r="B348" s="41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</row>
    <row r="349">
      <c r="A349" s="40"/>
      <c r="B349" s="41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</row>
    <row r="350">
      <c r="A350" s="40"/>
      <c r="B350" s="41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</row>
    <row r="351">
      <c r="A351" s="40"/>
      <c r="B351" s="41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</row>
    <row r="352">
      <c r="A352" s="40"/>
      <c r="B352" s="41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</row>
    <row r="353">
      <c r="A353" s="40"/>
      <c r="B353" s="41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</row>
    <row r="354">
      <c r="A354" s="40"/>
      <c r="B354" s="41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</row>
    <row r="355">
      <c r="A355" s="40"/>
      <c r="B355" s="41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</row>
    <row r="356">
      <c r="A356" s="40"/>
      <c r="B356" s="41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</row>
    <row r="357">
      <c r="A357" s="40"/>
      <c r="B357" s="41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</row>
    <row r="358">
      <c r="A358" s="40"/>
      <c r="B358" s="41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</row>
    <row r="359">
      <c r="A359" s="40"/>
      <c r="B359" s="41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</row>
    <row r="360">
      <c r="A360" s="40"/>
      <c r="B360" s="41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</row>
    <row r="361">
      <c r="A361" s="40"/>
      <c r="B361" s="41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</row>
    <row r="362">
      <c r="A362" s="40"/>
      <c r="B362" s="41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</row>
    <row r="363">
      <c r="A363" s="40"/>
      <c r="B363" s="41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</row>
    <row r="364">
      <c r="A364" s="40"/>
      <c r="B364" s="41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</row>
    <row r="365">
      <c r="A365" s="40"/>
      <c r="B365" s="41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</row>
    <row r="366">
      <c r="A366" s="40"/>
      <c r="B366" s="41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</row>
    <row r="367">
      <c r="A367" s="40"/>
      <c r="B367" s="41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</row>
    <row r="368">
      <c r="A368" s="40"/>
      <c r="B368" s="41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</row>
    <row r="369">
      <c r="A369" s="40"/>
      <c r="B369" s="41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</row>
    <row r="370">
      <c r="A370" s="40"/>
      <c r="B370" s="41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</row>
    <row r="371">
      <c r="A371" s="40"/>
      <c r="B371" s="41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</row>
    <row r="372">
      <c r="A372" s="40"/>
      <c r="B372" s="41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</row>
    <row r="373">
      <c r="A373" s="40"/>
      <c r="B373" s="41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</row>
    <row r="374">
      <c r="A374" s="40"/>
      <c r="B374" s="41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</row>
    <row r="375">
      <c r="A375" s="40"/>
      <c r="B375" s="41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</row>
    <row r="376">
      <c r="A376" s="40"/>
      <c r="B376" s="41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</row>
    <row r="377">
      <c r="A377" s="40"/>
      <c r="B377" s="41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</row>
    <row r="378">
      <c r="A378" s="40"/>
      <c r="B378" s="41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</row>
    <row r="379">
      <c r="A379" s="40"/>
      <c r="B379" s="41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</row>
    <row r="380">
      <c r="A380" s="40"/>
      <c r="B380" s="41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</row>
    <row r="381">
      <c r="A381" s="40"/>
      <c r="B381" s="41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</row>
    <row r="382">
      <c r="A382" s="40"/>
      <c r="B382" s="41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</row>
    <row r="383">
      <c r="A383" s="40"/>
      <c r="B383" s="41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</row>
    <row r="384">
      <c r="A384" s="40"/>
      <c r="B384" s="41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</row>
    <row r="385">
      <c r="A385" s="40"/>
      <c r="B385" s="41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</row>
    <row r="386">
      <c r="A386" s="40"/>
      <c r="B386" s="41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</row>
    <row r="387">
      <c r="A387" s="40"/>
      <c r="B387" s="41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</row>
    <row r="388">
      <c r="A388" s="40"/>
      <c r="B388" s="41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</row>
    <row r="389">
      <c r="A389" s="40"/>
      <c r="B389" s="41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</row>
    <row r="390">
      <c r="A390" s="40"/>
      <c r="B390" s="41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</row>
    <row r="391">
      <c r="A391" s="40"/>
      <c r="B391" s="41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</row>
    <row r="392">
      <c r="A392" s="40"/>
      <c r="B392" s="41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</row>
    <row r="393">
      <c r="A393" s="40"/>
      <c r="B393" s="41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</row>
    <row r="394">
      <c r="A394" s="40"/>
      <c r="B394" s="41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</row>
    <row r="395">
      <c r="A395" s="40"/>
      <c r="B395" s="41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</row>
    <row r="396">
      <c r="A396" s="40"/>
      <c r="B396" s="41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</row>
    <row r="397">
      <c r="A397" s="40"/>
      <c r="B397" s="41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</row>
    <row r="398">
      <c r="A398" s="40"/>
      <c r="B398" s="41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</row>
    <row r="399">
      <c r="A399" s="40"/>
      <c r="B399" s="41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</row>
    <row r="400">
      <c r="A400" s="40"/>
      <c r="B400" s="41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</row>
    <row r="401">
      <c r="A401" s="40"/>
      <c r="B401" s="41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</row>
    <row r="402">
      <c r="A402" s="40"/>
      <c r="B402" s="41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</row>
    <row r="403">
      <c r="A403" s="40"/>
      <c r="B403" s="41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</row>
    <row r="404">
      <c r="A404" s="40"/>
      <c r="B404" s="41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</row>
    <row r="405">
      <c r="A405" s="40"/>
      <c r="B405" s="41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</row>
    <row r="406">
      <c r="A406" s="40"/>
      <c r="B406" s="41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</row>
    <row r="407">
      <c r="A407" s="40"/>
      <c r="B407" s="41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</row>
    <row r="408">
      <c r="A408" s="40"/>
      <c r="B408" s="41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</row>
    <row r="409">
      <c r="A409" s="40"/>
      <c r="B409" s="41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</row>
    <row r="410">
      <c r="A410" s="40"/>
      <c r="B410" s="41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</row>
    <row r="411">
      <c r="A411" s="40"/>
      <c r="B411" s="41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</row>
    <row r="412">
      <c r="A412" s="40"/>
      <c r="B412" s="41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</row>
    <row r="413">
      <c r="A413" s="40"/>
      <c r="B413" s="41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</row>
    <row r="414">
      <c r="A414" s="40"/>
      <c r="B414" s="41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</row>
    <row r="415">
      <c r="A415" s="40"/>
      <c r="B415" s="41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</row>
    <row r="416">
      <c r="A416" s="40"/>
      <c r="B416" s="41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</row>
    <row r="417">
      <c r="A417" s="40"/>
      <c r="B417" s="41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</row>
    <row r="418">
      <c r="A418" s="40"/>
      <c r="B418" s="41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</row>
    <row r="419">
      <c r="A419" s="40"/>
      <c r="B419" s="41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</row>
    <row r="420">
      <c r="A420" s="40"/>
      <c r="B420" s="41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</row>
    <row r="421">
      <c r="A421" s="40"/>
      <c r="B421" s="41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</row>
    <row r="422">
      <c r="A422" s="40"/>
      <c r="B422" s="41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</row>
    <row r="423">
      <c r="A423" s="40"/>
      <c r="B423" s="41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</row>
    <row r="424">
      <c r="A424" s="40"/>
      <c r="B424" s="41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</row>
    <row r="425">
      <c r="A425" s="40"/>
      <c r="B425" s="41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</row>
    <row r="426">
      <c r="A426" s="40"/>
      <c r="B426" s="41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</row>
    <row r="427">
      <c r="A427" s="40"/>
      <c r="B427" s="41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</row>
    <row r="428">
      <c r="A428" s="40"/>
      <c r="B428" s="41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</row>
    <row r="429">
      <c r="A429" s="40"/>
      <c r="B429" s="41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</row>
    <row r="430">
      <c r="A430" s="40"/>
      <c r="B430" s="41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</row>
    <row r="431">
      <c r="A431" s="40"/>
      <c r="B431" s="41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</row>
    <row r="432">
      <c r="A432" s="40"/>
      <c r="B432" s="41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</row>
    <row r="433">
      <c r="A433" s="40"/>
      <c r="B433" s="41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</row>
    <row r="434">
      <c r="A434" s="40"/>
      <c r="B434" s="41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</row>
    <row r="435">
      <c r="A435" s="40"/>
      <c r="B435" s="41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</row>
    <row r="436">
      <c r="A436" s="40"/>
      <c r="B436" s="41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</row>
    <row r="437">
      <c r="A437" s="40"/>
      <c r="B437" s="41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</row>
    <row r="438">
      <c r="A438" s="40"/>
      <c r="B438" s="41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</row>
    <row r="439">
      <c r="A439" s="40"/>
      <c r="B439" s="41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</row>
    <row r="440">
      <c r="A440" s="40"/>
      <c r="B440" s="41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</row>
    <row r="441">
      <c r="A441" s="40"/>
      <c r="B441" s="41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</row>
    <row r="442">
      <c r="A442" s="40"/>
      <c r="B442" s="41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</row>
    <row r="443">
      <c r="A443" s="40"/>
      <c r="B443" s="41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</row>
    <row r="444">
      <c r="A444" s="40"/>
      <c r="B444" s="41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</row>
    <row r="445">
      <c r="A445" s="40"/>
      <c r="B445" s="41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</row>
    <row r="446">
      <c r="A446" s="40"/>
      <c r="B446" s="41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</row>
    <row r="447">
      <c r="A447" s="40"/>
      <c r="B447" s="41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</row>
    <row r="448">
      <c r="A448" s="40"/>
      <c r="B448" s="41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</row>
    <row r="449">
      <c r="A449" s="40"/>
      <c r="B449" s="41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</row>
    <row r="450">
      <c r="A450" s="40"/>
      <c r="B450" s="41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</row>
    <row r="451">
      <c r="A451" s="40"/>
      <c r="B451" s="41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</row>
    <row r="452">
      <c r="A452" s="40"/>
      <c r="B452" s="41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</row>
    <row r="453">
      <c r="A453" s="40"/>
      <c r="B453" s="41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</row>
    <row r="454">
      <c r="A454" s="40"/>
      <c r="B454" s="41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</row>
    <row r="455">
      <c r="A455" s="40"/>
      <c r="B455" s="41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</row>
    <row r="456">
      <c r="A456" s="40"/>
      <c r="B456" s="41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</row>
    <row r="457">
      <c r="A457" s="40"/>
      <c r="B457" s="41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</row>
    <row r="458">
      <c r="A458" s="40"/>
      <c r="B458" s="41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</row>
    <row r="459">
      <c r="A459" s="40"/>
      <c r="B459" s="41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</row>
    <row r="460">
      <c r="A460" s="40"/>
      <c r="B460" s="41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</row>
    <row r="461">
      <c r="A461" s="40"/>
      <c r="B461" s="41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</row>
    <row r="462">
      <c r="A462" s="40"/>
      <c r="B462" s="41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</row>
    <row r="463">
      <c r="A463" s="40"/>
      <c r="B463" s="41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</row>
    <row r="464">
      <c r="A464" s="40"/>
      <c r="B464" s="41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</row>
    <row r="465">
      <c r="A465" s="40"/>
      <c r="B465" s="41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</row>
    <row r="466">
      <c r="A466" s="40"/>
      <c r="B466" s="41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</row>
    <row r="467">
      <c r="A467" s="40"/>
      <c r="B467" s="41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</row>
    <row r="468">
      <c r="A468" s="40"/>
      <c r="B468" s="41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</row>
    <row r="469">
      <c r="A469" s="40"/>
      <c r="B469" s="41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</row>
    <row r="470">
      <c r="A470" s="40"/>
      <c r="B470" s="41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</row>
    <row r="471">
      <c r="A471" s="40"/>
      <c r="B471" s="41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</row>
    <row r="472">
      <c r="A472" s="40"/>
      <c r="B472" s="41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</row>
    <row r="473">
      <c r="A473" s="40"/>
      <c r="B473" s="41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</row>
    <row r="474">
      <c r="A474" s="40"/>
      <c r="B474" s="41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</row>
    <row r="475">
      <c r="A475" s="40"/>
      <c r="B475" s="41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</row>
    <row r="476">
      <c r="A476" s="40"/>
      <c r="B476" s="41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</row>
    <row r="477">
      <c r="A477" s="40"/>
      <c r="B477" s="41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</row>
    <row r="478">
      <c r="A478" s="40"/>
      <c r="B478" s="41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</row>
    <row r="479">
      <c r="A479" s="40"/>
      <c r="B479" s="41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</row>
    <row r="480">
      <c r="A480" s="40"/>
      <c r="B480" s="41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</row>
    <row r="481">
      <c r="A481" s="40"/>
      <c r="B481" s="41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</row>
    <row r="482">
      <c r="A482" s="40"/>
      <c r="B482" s="41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</row>
    <row r="483">
      <c r="A483" s="40"/>
      <c r="B483" s="41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</row>
    <row r="484">
      <c r="A484" s="40"/>
      <c r="B484" s="41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</row>
    <row r="485">
      <c r="A485" s="40"/>
      <c r="B485" s="41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</row>
    <row r="486">
      <c r="A486" s="40"/>
      <c r="B486" s="41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</row>
    <row r="487">
      <c r="A487" s="40"/>
      <c r="B487" s="41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</row>
    <row r="488">
      <c r="A488" s="40"/>
      <c r="B488" s="41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</row>
    <row r="489">
      <c r="A489" s="40"/>
      <c r="B489" s="41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</row>
    <row r="490">
      <c r="A490" s="40"/>
      <c r="B490" s="41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</row>
    <row r="491">
      <c r="A491" s="40"/>
      <c r="B491" s="41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</row>
    <row r="492">
      <c r="A492" s="40"/>
      <c r="B492" s="41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</row>
    <row r="493">
      <c r="A493" s="40"/>
      <c r="B493" s="41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</row>
    <row r="494">
      <c r="A494" s="40"/>
      <c r="B494" s="41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</row>
    <row r="495">
      <c r="A495" s="40"/>
      <c r="B495" s="41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</row>
    <row r="496">
      <c r="A496" s="40"/>
      <c r="B496" s="41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</row>
    <row r="497">
      <c r="A497" s="40"/>
      <c r="B497" s="41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</row>
    <row r="498">
      <c r="A498" s="40"/>
      <c r="B498" s="41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</row>
    <row r="499">
      <c r="A499" s="40"/>
      <c r="B499" s="41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</row>
    <row r="500">
      <c r="A500" s="40"/>
      <c r="B500" s="41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</row>
    <row r="501">
      <c r="A501" s="40"/>
      <c r="B501" s="41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</row>
    <row r="502">
      <c r="A502" s="40"/>
      <c r="B502" s="41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</row>
    <row r="503">
      <c r="A503" s="40"/>
      <c r="B503" s="41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</row>
    <row r="504">
      <c r="A504" s="40"/>
      <c r="B504" s="41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</row>
    <row r="505">
      <c r="A505" s="40"/>
      <c r="B505" s="41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</row>
    <row r="506">
      <c r="A506" s="40"/>
      <c r="B506" s="41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</row>
    <row r="507">
      <c r="A507" s="40"/>
      <c r="B507" s="41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</row>
    <row r="508">
      <c r="A508" s="40"/>
      <c r="B508" s="41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</row>
    <row r="509">
      <c r="A509" s="40"/>
      <c r="B509" s="41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</row>
    <row r="510">
      <c r="A510" s="40"/>
      <c r="B510" s="41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</row>
    <row r="511">
      <c r="A511" s="40"/>
      <c r="B511" s="41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</row>
    <row r="512">
      <c r="A512" s="40"/>
      <c r="B512" s="41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</row>
    <row r="513">
      <c r="A513" s="40"/>
      <c r="B513" s="41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</row>
    <row r="514">
      <c r="A514" s="40"/>
      <c r="B514" s="41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</row>
    <row r="515">
      <c r="A515" s="40"/>
      <c r="B515" s="41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</row>
    <row r="516">
      <c r="A516" s="40"/>
      <c r="B516" s="41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</row>
    <row r="517">
      <c r="A517" s="40"/>
      <c r="B517" s="41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</row>
    <row r="518">
      <c r="A518" s="40"/>
      <c r="B518" s="41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</row>
    <row r="519">
      <c r="A519" s="40"/>
      <c r="B519" s="41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</row>
    <row r="520">
      <c r="A520" s="40"/>
      <c r="B520" s="41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</row>
    <row r="521">
      <c r="A521" s="40"/>
      <c r="B521" s="41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</row>
    <row r="522">
      <c r="A522" s="40"/>
      <c r="B522" s="41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</row>
    <row r="523">
      <c r="A523" s="40"/>
      <c r="B523" s="41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</row>
    <row r="524">
      <c r="A524" s="40"/>
      <c r="B524" s="41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</row>
    <row r="525">
      <c r="A525" s="40"/>
      <c r="B525" s="41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</row>
    <row r="526">
      <c r="A526" s="40"/>
      <c r="B526" s="41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</row>
    <row r="527">
      <c r="A527" s="40"/>
      <c r="B527" s="41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</row>
    <row r="528">
      <c r="A528" s="40"/>
      <c r="B528" s="41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</row>
    <row r="529">
      <c r="A529" s="40"/>
      <c r="B529" s="41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</row>
    <row r="530">
      <c r="A530" s="40"/>
      <c r="B530" s="41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</row>
    <row r="531">
      <c r="A531" s="40"/>
      <c r="B531" s="41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</row>
    <row r="532">
      <c r="A532" s="40"/>
      <c r="B532" s="41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</row>
    <row r="533">
      <c r="A533" s="40"/>
      <c r="B533" s="41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</row>
    <row r="534">
      <c r="A534" s="40"/>
      <c r="B534" s="41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</row>
    <row r="535">
      <c r="A535" s="40"/>
      <c r="B535" s="41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</row>
    <row r="536">
      <c r="A536" s="40"/>
      <c r="B536" s="41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</row>
    <row r="537">
      <c r="A537" s="40"/>
      <c r="B537" s="41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</row>
    <row r="538">
      <c r="A538" s="40"/>
      <c r="B538" s="41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</row>
    <row r="539">
      <c r="A539" s="40"/>
      <c r="B539" s="41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</row>
    <row r="540">
      <c r="A540" s="40"/>
      <c r="B540" s="41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</row>
    <row r="541">
      <c r="A541" s="40"/>
      <c r="B541" s="41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</row>
    <row r="542">
      <c r="A542" s="40"/>
      <c r="B542" s="41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</row>
    <row r="543">
      <c r="A543" s="40"/>
      <c r="B543" s="41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</row>
    <row r="544">
      <c r="A544" s="40"/>
      <c r="B544" s="41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</row>
    <row r="545">
      <c r="A545" s="40"/>
      <c r="B545" s="41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</row>
    <row r="546">
      <c r="A546" s="40"/>
      <c r="B546" s="41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</row>
    <row r="547">
      <c r="A547" s="40"/>
      <c r="B547" s="41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</row>
    <row r="548">
      <c r="A548" s="40"/>
      <c r="B548" s="41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</row>
    <row r="549">
      <c r="A549" s="40"/>
      <c r="B549" s="41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</row>
    <row r="550">
      <c r="A550" s="40"/>
      <c r="B550" s="41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</row>
    <row r="551">
      <c r="A551" s="40"/>
      <c r="B551" s="41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</row>
    <row r="552">
      <c r="A552" s="40"/>
      <c r="B552" s="41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</row>
    <row r="553">
      <c r="A553" s="40"/>
      <c r="B553" s="41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</row>
    <row r="554">
      <c r="A554" s="40"/>
      <c r="B554" s="41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</row>
    <row r="555">
      <c r="A555" s="40"/>
      <c r="B555" s="41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</row>
    <row r="556">
      <c r="A556" s="40"/>
      <c r="B556" s="41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</row>
    <row r="557">
      <c r="A557" s="40"/>
      <c r="B557" s="41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</row>
    <row r="558">
      <c r="A558" s="40"/>
      <c r="B558" s="41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</row>
    <row r="559">
      <c r="A559" s="40"/>
      <c r="B559" s="41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</row>
    <row r="560">
      <c r="A560" s="40"/>
      <c r="B560" s="41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</row>
    <row r="561">
      <c r="A561" s="40"/>
      <c r="B561" s="41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</row>
    <row r="562">
      <c r="A562" s="40"/>
      <c r="B562" s="41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</row>
    <row r="563">
      <c r="A563" s="40"/>
      <c r="B563" s="41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</row>
    <row r="564">
      <c r="A564" s="40"/>
      <c r="B564" s="41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</row>
    <row r="565">
      <c r="A565" s="40"/>
      <c r="B565" s="41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</row>
    <row r="566">
      <c r="A566" s="40"/>
      <c r="B566" s="41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</row>
    <row r="567">
      <c r="A567" s="40"/>
      <c r="B567" s="41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</row>
    <row r="568">
      <c r="A568" s="40"/>
      <c r="B568" s="41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</row>
    <row r="569">
      <c r="A569" s="40"/>
      <c r="B569" s="41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</row>
    <row r="570">
      <c r="A570" s="40"/>
      <c r="B570" s="41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</row>
    <row r="571">
      <c r="A571" s="40"/>
      <c r="B571" s="41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</row>
    <row r="572">
      <c r="A572" s="40"/>
      <c r="B572" s="41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</row>
    <row r="573">
      <c r="A573" s="40"/>
      <c r="B573" s="41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</row>
    <row r="574">
      <c r="A574" s="40"/>
      <c r="B574" s="41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</row>
    <row r="575">
      <c r="A575" s="40"/>
      <c r="B575" s="41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</row>
    <row r="576">
      <c r="A576" s="40"/>
      <c r="B576" s="41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</row>
    <row r="577">
      <c r="A577" s="40"/>
      <c r="B577" s="41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</row>
    <row r="578">
      <c r="A578" s="40"/>
      <c r="B578" s="41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</row>
    <row r="579">
      <c r="A579" s="40"/>
      <c r="B579" s="41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</row>
    <row r="580">
      <c r="A580" s="40"/>
      <c r="B580" s="41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</row>
    <row r="581">
      <c r="A581" s="40"/>
      <c r="B581" s="41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</row>
    <row r="582">
      <c r="A582" s="40"/>
      <c r="B582" s="41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</row>
    <row r="583">
      <c r="A583" s="40"/>
      <c r="B583" s="41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</row>
    <row r="584">
      <c r="A584" s="40"/>
      <c r="B584" s="41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</row>
    <row r="585">
      <c r="A585" s="40"/>
      <c r="B585" s="41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</row>
    <row r="586">
      <c r="A586" s="40"/>
      <c r="B586" s="41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</row>
    <row r="587">
      <c r="A587" s="40"/>
      <c r="B587" s="41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</row>
    <row r="588">
      <c r="A588" s="40"/>
      <c r="B588" s="41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</row>
    <row r="589">
      <c r="A589" s="40"/>
      <c r="B589" s="41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</row>
    <row r="590">
      <c r="A590" s="40"/>
      <c r="B590" s="41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</row>
    <row r="591">
      <c r="A591" s="40"/>
      <c r="B591" s="41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</row>
    <row r="592">
      <c r="A592" s="40"/>
      <c r="B592" s="41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</row>
    <row r="593">
      <c r="A593" s="40"/>
      <c r="B593" s="41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</row>
    <row r="594">
      <c r="A594" s="40"/>
      <c r="B594" s="41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</row>
    <row r="595">
      <c r="A595" s="40"/>
      <c r="B595" s="41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</row>
    <row r="596">
      <c r="A596" s="40"/>
      <c r="B596" s="41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</row>
    <row r="597">
      <c r="A597" s="40"/>
      <c r="B597" s="41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</row>
    <row r="598">
      <c r="A598" s="40"/>
      <c r="B598" s="41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</row>
    <row r="599">
      <c r="A599" s="40"/>
      <c r="B599" s="41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</row>
    <row r="600">
      <c r="A600" s="40"/>
      <c r="B600" s="41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</row>
    <row r="601">
      <c r="A601" s="40"/>
      <c r="B601" s="41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</row>
    <row r="602">
      <c r="A602" s="40"/>
      <c r="B602" s="41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</row>
    <row r="603">
      <c r="A603" s="40"/>
      <c r="B603" s="41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</row>
    <row r="604">
      <c r="A604" s="40"/>
      <c r="B604" s="41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</row>
    <row r="605">
      <c r="A605" s="40"/>
      <c r="B605" s="41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</row>
    <row r="606">
      <c r="A606" s="40"/>
      <c r="B606" s="41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</row>
    <row r="607">
      <c r="A607" s="40"/>
      <c r="B607" s="41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</row>
    <row r="608">
      <c r="A608" s="40"/>
      <c r="B608" s="41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</row>
    <row r="609">
      <c r="A609" s="40"/>
      <c r="B609" s="41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</row>
    <row r="610">
      <c r="A610" s="40"/>
      <c r="B610" s="41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</row>
    <row r="611">
      <c r="A611" s="40"/>
      <c r="B611" s="41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</row>
    <row r="612">
      <c r="A612" s="40"/>
      <c r="B612" s="41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</row>
    <row r="613">
      <c r="A613" s="40"/>
      <c r="B613" s="41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</row>
    <row r="614">
      <c r="A614" s="40"/>
      <c r="B614" s="41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</row>
    <row r="615">
      <c r="A615" s="40"/>
      <c r="B615" s="41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</row>
    <row r="616">
      <c r="A616" s="40"/>
      <c r="B616" s="41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</row>
    <row r="617">
      <c r="A617" s="40"/>
      <c r="B617" s="41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</row>
    <row r="618">
      <c r="A618" s="40"/>
      <c r="B618" s="41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</row>
    <row r="619">
      <c r="A619" s="40"/>
      <c r="B619" s="41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</row>
    <row r="620">
      <c r="A620" s="40"/>
      <c r="B620" s="41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</row>
    <row r="621">
      <c r="A621" s="40"/>
      <c r="B621" s="41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</row>
    <row r="622">
      <c r="A622" s="40"/>
      <c r="B622" s="41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</row>
    <row r="623">
      <c r="A623" s="40"/>
      <c r="B623" s="41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</row>
    <row r="624">
      <c r="A624" s="40"/>
      <c r="B624" s="41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</row>
    <row r="625">
      <c r="A625" s="40"/>
      <c r="B625" s="41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</row>
    <row r="626">
      <c r="A626" s="40"/>
      <c r="B626" s="41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</row>
    <row r="627">
      <c r="A627" s="40"/>
      <c r="B627" s="41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</row>
    <row r="628">
      <c r="A628" s="40"/>
      <c r="B628" s="41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</row>
    <row r="629">
      <c r="A629" s="40"/>
      <c r="B629" s="41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</row>
    <row r="630">
      <c r="A630" s="40"/>
      <c r="B630" s="41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</row>
    <row r="631">
      <c r="A631" s="40"/>
      <c r="B631" s="41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</row>
    <row r="632">
      <c r="A632" s="40"/>
      <c r="B632" s="41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</row>
    <row r="633">
      <c r="A633" s="40"/>
      <c r="B633" s="41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</row>
    <row r="634">
      <c r="A634" s="40"/>
      <c r="B634" s="41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</row>
    <row r="635">
      <c r="A635" s="40"/>
      <c r="B635" s="41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</row>
    <row r="636">
      <c r="A636" s="40"/>
      <c r="B636" s="41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</row>
    <row r="637">
      <c r="A637" s="40"/>
      <c r="B637" s="41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</row>
    <row r="638">
      <c r="A638" s="40"/>
      <c r="B638" s="41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</row>
    <row r="639">
      <c r="A639" s="40"/>
      <c r="B639" s="41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</row>
    <row r="640">
      <c r="A640" s="40"/>
      <c r="B640" s="41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</row>
    <row r="641">
      <c r="A641" s="40"/>
      <c r="B641" s="41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</row>
    <row r="642">
      <c r="A642" s="40"/>
      <c r="B642" s="41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</row>
    <row r="643">
      <c r="A643" s="40"/>
      <c r="B643" s="41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</row>
    <row r="644">
      <c r="A644" s="40"/>
      <c r="B644" s="41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</row>
    <row r="645">
      <c r="A645" s="40"/>
      <c r="B645" s="41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</row>
    <row r="646">
      <c r="A646" s="40"/>
      <c r="B646" s="41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</row>
    <row r="647">
      <c r="A647" s="40"/>
      <c r="B647" s="41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</row>
    <row r="648">
      <c r="A648" s="40"/>
      <c r="B648" s="41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</row>
    <row r="649">
      <c r="A649" s="40"/>
      <c r="B649" s="41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</row>
    <row r="650">
      <c r="A650" s="40"/>
      <c r="B650" s="41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</row>
    <row r="651">
      <c r="A651" s="40"/>
      <c r="B651" s="41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</row>
    <row r="652">
      <c r="A652" s="40"/>
      <c r="B652" s="41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</row>
    <row r="653">
      <c r="A653" s="40"/>
      <c r="B653" s="41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</row>
    <row r="654">
      <c r="A654" s="40"/>
      <c r="B654" s="41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</row>
    <row r="655">
      <c r="A655" s="40"/>
      <c r="B655" s="41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</row>
    <row r="656">
      <c r="A656" s="40"/>
      <c r="B656" s="41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</row>
    <row r="657">
      <c r="A657" s="40"/>
      <c r="B657" s="41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</row>
    <row r="658">
      <c r="A658" s="40"/>
      <c r="B658" s="41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</row>
    <row r="659">
      <c r="A659" s="40"/>
      <c r="B659" s="41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</row>
    <row r="660">
      <c r="A660" s="40"/>
      <c r="B660" s="41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</row>
    <row r="661">
      <c r="A661" s="40"/>
      <c r="B661" s="41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</row>
    <row r="662">
      <c r="A662" s="40"/>
      <c r="B662" s="41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</row>
    <row r="663">
      <c r="A663" s="40"/>
      <c r="B663" s="41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</row>
    <row r="664">
      <c r="A664" s="40"/>
      <c r="B664" s="41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</row>
    <row r="665">
      <c r="A665" s="40"/>
      <c r="B665" s="41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</row>
    <row r="666">
      <c r="A666" s="40"/>
      <c r="B666" s="41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</row>
    <row r="667">
      <c r="A667" s="40"/>
      <c r="B667" s="41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</row>
    <row r="668">
      <c r="A668" s="40"/>
      <c r="B668" s="41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</row>
    <row r="669">
      <c r="A669" s="40"/>
      <c r="B669" s="41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</row>
    <row r="670">
      <c r="A670" s="40"/>
      <c r="B670" s="41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</row>
    <row r="671">
      <c r="A671" s="40"/>
      <c r="B671" s="41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</row>
    <row r="672">
      <c r="A672" s="40"/>
      <c r="B672" s="41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</row>
    <row r="673">
      <c r="A673" s="40"/>
      <c r="B673" s="41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</row>
    <row r="674">
      <c r="A674" s="40"/>
      <c r="B674" s="41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</row>
    <row r="675">
      <c r="A675" s="40"/>
      <c r="B675" s="41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</row>
    <row r="676">
      <c r="A676" s="40"/>
      <c r="B676" s="41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</row>
    <row r="677">
      <c r="A677" s="40"/>
      <c r="B677" s="41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</row>
    <row r="678">
      <c r="A678" s="40"/>
      <c r="B678" s="41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</row>
    <row r="679">
      <c r="A679" s="40"/>
      <c r="B679" s="41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</row>
    <row r="680">
      <c r="A680" s="40"/>
      <c r="B680" s="41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</row>
    <row r="681">
      <c r="A681" s="40"/>
      <c r="B681" s="41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</row>
    <row r="682">
      <c r="A682" s="40"/>
      <c r="B682" s="41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</row>
    <row r="683">
      <c r="A683" s="40"/>
      <c r="B683" s="41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</row>
    <row r="684">
      <c r="A684" s="40"/>
      <c r="B684" s="41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</row>
    <row r="685">
      <c r="A685" s="40"/>
      <c r="B685" s="41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</row>
    <row r="686">
      <c r="A686" s="40"/>
      <c r="B686" s="41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</row>
    <row r="687">
      <c r="A687" s="40"/>
      <c r="B687" s="41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</row>
    <row r="688">
      <c r="A688" s="40"/>
      <c r="B688" s="41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</row>
    <row r="689">
      <c r="A689" s="40"/>
      <c r="B689" s="41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</row>
    <row r="690">
      <c r="A690" s="40"/>
      <c r="B690" s="41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</row>
    <row r="691">
      <c r="A691" s="40"/>
      <c r="B691" s="41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</row>
    <row r="692">
      <c r="A692" s="40"/>
      <c r="B692" s="41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</row>
    <row r="693">
      <c r="A693" s="40"/>
      <c r="B693" s="41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</row>
    <row r="694">
      <c r="A694" s="40"/>
      <c r="B694" s="41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</row>
    <row r="695">
      <c r="A695" s="40"/>
      <c r="B695" s="41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</row>
    <row r="696">
      <c r="A696" s="40"/>
      <c r="B696" s="41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</row>
    <row r="697">
      <c r="A697" s="40"/>
      <c r="B697" s="41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</row>
    <row r="698">
      <c r="A698" s="40"/>
      <c r="B698" s="41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</row>
  </sheetData>
  <customSheetViews>
    <customSheetView guid="{D3D8E842-157A-4D4E-B791-EEC47E232D8A}" filter="1" showAutoFilter="1">
      <autoFilter ref="$A$119:$B$124"/>
    </customSheetView>
    <customSheetView guid="{6A8E841C-0284-4778-AC37-E2977B3DC59F}" filter="1" showAutoFilter="1">
      <autoFilter ref="$A$1:$B$124"/>
    </customSheetView>
    <customSheetView guid="{EE012ADB-6072-4C4E-911D-7C4AAEF1CEA8}" filter="1" showAutoFilter="1">
      <autoFilter ref="$A$1:$B$124"/>
    </customSheetView>
  </customSheetViews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  <hyperlink r:id="rId103" ref="B104"/>
    <hyperlink r:id="rId104" ref="B105"/>
    <hyperlink r:id="rId105" ref="B106"/>
    <hyperlink r:id="rId106" ref="B107"/>
    <hyperlink r:id="rId107" ref="B108"/>
    <hyperlink r:id="rId108" ref="B109"/>
    <hyperlink r:id="rId109" ref="B110"/>
    <hyperlink r:id="rId110" ref="B111"/>
    <hyperlink r:id="rId111" ref="B112"/>
    <hyperlink r:id="rId112" ref="B113"/>
    <hyperlink r:id="rId113" ref="B114"/>
    <hyperlink r:id="rId114" ref="B115"/>
    <hyperlink r:id="rId115" ref="B116"/>
    <hyperlink r:id="rId116" ref="B117"/>
    <hyperlink r:id="rId117" ref="B118"/>
    <hyperlink r:id="rId118" ref="B119"/>
    <hyperlink r:id="rId119" ref="B120"/>
    <hyperlink r:id="rId120" ref="B121"/>
    <hyperlink r:id="rId121" ref="B122"/>
    <hyperlink r:id="rId122" ref="B123"/>
    <hyperlink r:id="rId123" ref="B124"/>
  </hyperlinks>
  <drawing r:id="rId124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25"/>
    <col customWidth="1" min="2" max="2" width="9.5"/>
    <col customWidth="1" min="3" max="3" width="10.25"/>
    <col customWidth="1" min="4" max="4" width="5.0"/>
    <col customWidth="1" min="5" max="5" width="6.0"/>
    <col customWidth="1" min="6" max="6" width="5.88"/>
    <col customWidth="1" min="7" max="7" width="4.5"/>
    <col customWidth="1" min="8" max="8" width="6.13"/>
    <col customWidth="1" min="9" max="9" width="5.25"/>
    <col customWidth="1" min="10" max="10" width="5.88"/>
    <col customWidth="1" min="11" max="11" width="9.13"/>
    <col customWidth="1" min="12" max="12" width="9.75"/>
    <col customWidth="1" min="13" max="13" width="8.38"/>
    <col customWidth="1" min="14" max="14" width="4.75"/>
    <col customWidth="1" min="15" max="15" width="8.75"/>
    <col customWidth="1" min="16" max="16" width="4.88"/>
    <col customWidth="1" min="17" max="17" width="8.38"/>
    <col customWidth="1" min="18" max="18" width="7.25"/>
    <col customWidth="1" min="19" max="19" width="13.88"/>
    <col customWidth="1" min="20" max="20" width="10.88"/>
    <col customWidth="1" min="21" max="21" width="8.38"/>
    <col customWidth="1" min="22" max="22" width="8.0"/>
  </cols>
  <sheetData>
    <row r="1">
      <c r="A1" s="1" t="s">
        <v>50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2"/>
      <c r="Q1" s="2"/>
      <c r="R1" s="2"/>
      <c r="S1" s="2"/>
      <c r="T1" s="2"/>
    </row>
    <row r="2">
      <c r="A2" s="2"/>
      <c r="B2" s="4" t="s">
        <v>1</v>
      </c>
      <c r="C2" s="4" t="s">
        <v>2</v>
      </c>
      <c r="D2" s="4" t="s">
        <v>3</v>
      </c>
      <c r="E2" s="4" t="s">
        <v>4</v>
      </c>
      <c r="F2" s="5" t="s">
        <v>192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191</v>
      </c>
      <c r="L2" s="4" t="s">
        <v>11</v>
      </c>
      <c r="M2" s="4" t="s">
        <v>12</v>
      </c>
      <c r="N2" s="6" t="s">
        <v>13</v>
      </c>
      <c r="O2" s="6" t="s">
        <v>14</v>
      </c>
      <c r="P2" s="7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8" t="s">
        <v>20</v>
      </c>
      <c r="V2" s="8" t="s">
        <v>21</v>
      </c>
    </row>
    <row r="3">
      <c r="A3" s="9" t="s">
        <v>1</v>
      </c>
      <c r="B3" s="10">
        <v>1.0</v>
      </c>
      <c r="C3" s="11">
        <v>0.0</v>
      </c>
      <c r="D3" s="11">
        <v>0.0</v>
      </c>
      <c r="E3" s="11">
        <v>0.0</v>
      </c>
      <c r="F3" s="11">
        <v>0.0</v>
      </c>
      <c r="G3" s="11">
        <v>0.0</v>
      </c>
      <c r="H3" s="11">
        <v>0.0</v>
      </c>
      <c r="I3" s="11">
        <v>0.0</v>
      </c>
      <c r="J3" s="11">
        <v>0.0</v>
      </c>
      <c r="K3" s="11">
        <v>0.0</v>
      </c>
      <c r="L3" s="11">
        <v>0.0</v>
      </c>
      <c r="M3" s="11">
        <v>0.0</v>
      </c>
      <c r="N3" s="10">
        <v>0.0</v>
      </c>
      <c r="O3" s="10">
        <v>0.0</v>
      </c>
      <c r="P3" s="11">
        <f t="shared" ref="P3:P16" si="2">SUM(B3:O3)</f>
        <v>1</v>
      </c>
      <c r="Q3" s="12">
        <f>B3/sum(B3:O3)</f>
        <v>1</v>
      </c>
      <c r="R3" s="12">
        <f>B3/sum(B3:B16)</f>
        <v>0.5</v>
      </c>
      <c r="S3" s="13">
        <f t="shared" ref="S3:T3" si="1">AVERAGE(Q3:Q16)</f>
        <v>0.9875</v>
      </c>
      <c r="T3" s="13">
        <f t="shared" si="1"/>
        <v>0.95</v>
      </c>
      <c r="U3" s="14">
        <f>2*(S3*T3)/(S3+T3)</f>
        <v>0.9683870968</v>
      </c>
      <c r="V3" s="14">
        <f>(B3+C4+D5+E6+F7+G8+H9+I10+J11+K12+L13+M14+N15+O16)/P17</f>
        <v>0.9615384615</v>
      </c>
    </row>
    <row r="4">
      <c r="A4" s="9" t="s">
        <v>2</v>
      </c>
      <c r="B4" s="10">
        <v>1.0</v>
      </c>
      <c r="C4" s="10">
        <v>7.0</v>
      </c>
      <c r="D4" s="11">
        <v>0.0</v>
      </c>
      <c r="E4" s="11">
        <v>0.0</v>
      </c>
      <c r="F4" s="11">
        <v>0.0</v>
      </c>
      <c r="G4" s="11">
        <v>0.0</v>
      </c>
      <c r="H4" s="11">
        <v>0.0</v>
      </c>
      <c r="I4" s="11">
        <v>0.0</v>
      </c>
      <c r="J4" s="11">
        <v>0.0</v>
      </c>
      <c r="K4" s="11">
        <v>0.0</v>
      </c>
      <c r="L4" s="11">
        <v>0.0</v>
      </c>
      <c r="M4" s="11">
        <v>0.0</v>
      </c>
      <c r="N4" s="10">
        <v>0.0</v>
      </c>
      <c r="O4" s="10">
        <v>0.0</v>
      </c>
      <c r="P4" s="11">
        <f t="shared" si="2"/>
        <v>8</v>
      </c>
      <c r="Q4" s="12">
        <f>C4/sum(B4:O4)</f>
        <v>0.875</v>
      </c>
      <c r="R4" s="15">
        <f>C4/sum(C3:C16)</f>
        <v>1</v>
      </c>
      <c r="S4" s="2"/>
      <c r="T4" s="2"/>
    </row>
    <row r="5">
      <c r="A5" s="9" t="s">
        <v>3</v>
      </c>
      <c r="B5" s="11">
        <v>0.0</v>
      </c>
      <c r="C5" s="11">
        <v>0.0</v>
      </c>
      <c r="D5" s="10">
        <v>2.0</v>
      </c>
      <c r="E5" s="11">
        <v>0.0</v>
      </c>
      <c r="F5" s="11">
        <v>0.0</v>
      </c>
      <c r="G5" s="11">
        <v>0.0</v>
      </c>
      <c r="H5" s="11">
        <v>0.0</v>
      </c>
      <c r="I5" s="11">
        <v>0.0</v>
      </c>
      <c r="J5" s="11">
        <v>0.0</v>
      </c>
      <c r="K5" s="11">
        <v>0.0</v>
      </c>
      <c r="L5" s="11">
        <v>0.0</v>
      </c>
      <c r="M5" s="11">
        <v>0.0</v>
      </c>
      <c r="N5" s="10">
        <v>0.0</v>
      </c>
      <c r="O5" s="10">
        <v>0.0</v>
      </c>
      <c r="P5" s="11">
        <f t="shared" si="2"/>
        <v>2</v>
      </c>
      <c r="Q5" s="12">
        <f>D5/sum(B5:O5)</f>
        <v>1</v>
      </c>
      <c r="R5" s="16">
        <f>D5/sum(D3:D16)</f>
        <v>1</v>
      </c>
      <c r="S5" s="2"/>
      <c r="T5" s="2"/>
    </row>
    <row r="6">
      <c r="A6" s="9" t="s">
        <v>4</v>
      </c>
      <c r="B6" s="11">
        <v>0.0</v>
      </c>
      <c r="C6" s="11">
        <v>0.0</v>
      </c>
      <c r="D6" s="11">
        <v>0.0</v>
      </c>
      <c r="E6" s="11">
        <v>0.0</v>
      </c>
      <c r="F6" s="11">
        <v>0.0</v>
      </c>
      <c r="G6" s="11">
        <v>0.0</v>
      </c>
      <c r="H6" s="11">
        <v>0.0</v>
      </c>
      <c r="I6" s="11">
        <v>0.0</v>
      </c>
      <c r="J6" s="11">
        <v>0.0</v>
      </c>
      <c r="K6" s="11">
        <v>0.0</v>
      </c>
      <c r="L6" s="11">
        <v>0.0</v>
      </c>
      <c r="M6" s="11">
        <v>0.0</v>
      </c>
      <c r="N6" s="10">
        <v>0.0</v>
      </c>
      <c r="O6" s="10">
        <v>0.0</v>
      </c>
      <c r="P6" s="11">
        <f t="shared" si="2"/>
        <v>0</v>
      </c>
      <c r="Q6" s="12"/>
      <c r="R6" s="16"/>
      <c r="S6" s="2"/>
      <c r="T6" s="2"/>
    </row>
    <row r="7">
      <c r="A7" s="17" t="s">
        <v>192</v>
      </c>
      <c r="B7" s="11">
        <v>0.0</v>
      </c>
      <c r="C7" s="11">
        <v>0.0</v>
      </c>
      <c r="D7" s="11">
        <v>0.0</v>
      </c>
      <c r="E7" s="11">
        <v>0.0</v>
      </c>
      <c r="F7" s="10">
        <v>6.0</v>
      </c>
      <c r="G7" s="11">
        <v>0.0</v>
      </c>
      <c r="H7" s="11">
        <v>0.0</v>
      </c>
      <c r="I7" s="11">
        <v>0.0</v>
      </c>
      <c r="J7" s="11">
        <v>0.0</v>
      </c>
      <c r="K7" s="11">
        <v>0.0</v>
      </c>
      <c r="L7" s="11">
        <v>0.0</v>
      </c>
      <c r="M7" s="11">
        <v>0.0</v>
      </c>
      <c r="N7" s="10">
        <v>0.0</v>
      </c>
      <c r="O7" s="10">
        <v>0.0</v>
      </c>
      <c r="P7" s="11">
        <f t="shared" si="2"/>
        <v>6</v>
      </c>
      <c r="Q7" s="12">
        <f>F7/sum(B7:O7)</f>
        <v>1</v>
      </c>
      <c r="R7" s="16">
        <f>F7/sum(F3:F16)</f>
        <v>1</v>
      </c>
      <c r="S7" s="2"/>
      <c r="T7" s="2"/>
    </row>
    <row r="8">
      <c r="A8" s="9" t="s">
        <v>6</v>
      </c>
      <c r="B8" s="11">
        <v>0.0</v>
      </c>
      <c r="C8" s="11">
        <v>0.0</v>
      </c>
      <c r="D8" s="11">
        <v>0.0</v>
      </c>
      <c r="E8" s="11">
        <v>0.0</v>
      </c>
      <c r="F8" s="11">
        <v>0.0</v>
      </c>
      <c r="G8" s="10">
        <v>2.0</v>
      </c>
      <c r="H8" s="11">
        <v>0.0</v>
      </c>
      <c r="I8" s="11">
        <v>0.0</v>
      </c>
      <c r="J8" s="11">
        <v>0.0</v>
      </c>
      <c r="K8" s="11">
        <v>0.0</v>
      </c>
      <c r="L8" s="11">
        <v>0.0</v>
      </c>
      <c r="M8" s="11">
        <v>0.0</v>
      </c>
      <c r="N8" s="10">
        <v>0.0</v>
      </c>
      <c r="O8" s="10">
        <v>0.0</v>
      </c>
      <c r="P8" s="11">
        <f t="shared" si="2"/>
        <v>2</v>
      </c>
      <c r="Q8" s="12">
        <f>G8/sum(B8:O8)</f>
        <v>1</v>
      </c>
      <c r="R8" s="12">
        <f>G8/sum(G3:G16)</f>
        <v>1</v>
      </c>
      <c r="S8" s="2"/>
      <c r="T8" s="2"/>
    </row>
    <row r="9">
      <c r="A9" s="9" t="s">
        <v>7</v>
      </c>
      <c r="B9" s="11">
        <v>0.0</v>
      </c>
      <c r="C9" s="11">
        <v>0.0</v>
      </c>
      <c r="D9" s="11">
        <v>0.0</v>
      </c>
      <c r="E9" s="11">
        <v>0.0</v>
      </c>
      <c r="F9" s="11">
        <v>0.0</v>
      </c>
      <c r="G9" s="11">
        <v>0.0</v>
      </c>
      <c r="H9" s="11">
        <v>0.0</v>
      </c>
      <c r="I9" s="11">
        <v>0.0</v>
      </c>
      <c r="J9" s="11">
        <v>0.0</v>
      </c>
      <c r="K9" s="11">
        <v>0.0</v>
      </c>
      <c r="L9" s="11">
        <v>0.0</v>
      </c>
      <c r="M9" s="11">
        <v>0.0</v>
      </c>
      <c r="N9" s="10">
        <v>0.0</v>
      </c>
      <c r="O9" s="10">
        <v>0.0</v>
      </c>
      <c r="P9" s="11">
        <f t="shared" si="2"/>
        <v>0</v>
      </c>
      <c r="Q9" s="12"/>
      <c r="R9" s="16"/>
      <c r="S9" s="2"/>
      <c r="T9" s="2"/>
    </row>
    <row r="10">
      <c r="A10" s="9" t="s">
        <v>8</v>
      </c>
      <c r="B10" s="11">
        <v>0.0</v>
      </c>
      <c r="C10" s="11">
        <v>0.0</v>
      </c>
      <c r="D10" s="11">
        <v>0.0</v>
      </c>
      <c r="E10" s="11">
        <v>0.0</v>
      </c>
      <c r="F10" s="11">
        <v>0.0</v>
      </c>
      <c r="G10" s="11">
        <v>0.0</v>
      </c>
      <c r="H10" s="11">
        <v>0.0</v>
      </c>
      <c r="I10" s="11">
        <v>0.0</v>
      </c>
      <c r="J10" s="11">
        <v>0.0</v>
      </c>
      <c r="K10" s="11">
        <v>0.0</v>
      </c>
      <c r="L10" s="11">
        <v>0.0</v>
      </c>
      <c r="M10" s="11">
        <v>0.0</v>
      </c>
      <c r="N10" s="10">
        <v>0.0</v>
      </c>
      <c r="O10" s="10">
        <v>0.0</v>
      </c>
      <c r="P10" s="11">
        <f t="shared" si="2"/>
        <v>0</v>
      </c>
      <c r="Q10" s="12"/>
      <c r="R10" s="16"/>
      <c r="S10" s="2"/>
      <c r="T10" s="2"/>
    </row>
    <row r="11">
      <c r="A11" s="9" t="s">
        <v>9</v>
      </c>
      <c r="B11" s="11">
        <v>0.0</v>
      </c>
      <c r="C11" s="11">
        <v>0.0</v>
      </c>
      <c r="D11" s="11">
        <v>0.0</v>
      </c>
      <c r="E11" s="11">
        <v>0.0</v>
      </c>
      <c r="F11" s="11">
        <v>0.0</v>
      </c>
      <c r="G11" s="11">
        <v>0.0</v>
      </c>
      <c r="H11" s="11">
        <v>0.0</v>
      </c>
      <c r="I11" s="11">
        <v>0.0</v>
      </c>
      <c r="J11" s="10">
        <v>1.0</v>
      </c>
      <c r="K11" s="11">
        <v>0.0</v>
      </c>
      <c r="L11" s="11">
        <v>0.0</v>
      </c>
      <c r="M11" s="11">
        <v>0.0</v>
      </c>
      <c r="N11" s="10">
        <v>0.0</v>
      </c>
      <c r="O11" s="10">
        <v>0.0</v>
      </c>
      <c r="P11" s="11">
        <f t="shared" si="2"/>
        <v>1</v>
      </c>
      <c r="Q11" s="12">
        <f>J11/sum(B11:O11)</f>
        <v>1</v>
      </c>
      <c r="R11" s="12">
        <f>J11/sum(J3:J16)</f>
        <v>1</v>
      </c>
      <c r="S11" s="2"/>
      <c r="T11" s="2"/>
    </row>
    <row r="12">
      <c r="A12" s="9" t="s">
        <v>191</v>
      </c>
      <c r="B12" s="11">
        <v>0.0</v>
      </c>
      <c r="C12" s="11">
        <v>0.0</v>
      </c>
      <c r="D12" s="11">
        <v>0.0</v>
      </c>
      <c r="E12" s="11">
        <v>0.0</v>
      </c>
      <c r="F12" s="11">
        <v>0.0</v>
      </c>
      <c r="G12" s="11">
        <v>0.0</v>
      </c>
      <c r="H12" s="11">
        <v>0.0</v>
      </c>
      <c r="I12" s="11">
        <v>0.0</v>
      </c>
      <c r="J12" s="11">
        <v>0.0</v>
      </c>
      <c r="K12" s="10">
        <v>2.0</v>
      </c>
      <c r="L12" s="11">
        <v>0.0</v>
      </c>
      <c r="M12" s="11">
        <v>0.0</v>
      </c>
      <c r="N12" s="10">
        <v>0.0</v>
      </c>
      <c r="O12" s="10">
        <v>0.0</v>
      </c>
      <c r="P12" s="11">
        <f t="shared" si="2"/>
        <v>2</v>
      </c>
      <c r="Q12" s="12">
        <f>K12/sum(B12:O12)</f>
        <v>1</v>
      </c>
      <c r="R12" s="12">
        <f>K12/sum(K3:K16)</f>
        <v>1</v>
      </c>
      <c r="S12" s="2"/>
      <c r="T12" s="2"/>
    </row>
    <row r="13">
      <c r="A13" s="9" t="s">
        <v>11</v>
      </c>
      <c r="B13" s="11">
        <v>0.0</v>
      </c>
      <c r="C13" s="11">
        <v>0.0</v>
      </c>
      <c r="D13" s="11">
        <v>0.0</v>
      </c>
      <c r="E13" s="11">
        <v>0.0</v>
      </c>
      <c r="F13" s="11">
        <v>0.0</v>
      </c>
      <c r="G13" s="11">
        <v>0.0</v>
      </c>
      <c r="H13" s="11">
        <v>0.0</v>
      </c>
      <c r="I13" s="11">
        <v>0.0</v>
      </c>
      <c r="J13" s="11">
        <v>0.0</v>
      </c>
      <c r="K13" s="11">
        <v>0.0</v>
      </c>
      <c r="L13" s="10">
        <v>1.0</v>
      </c>
      <c r="M13" s="11">
        <v>0.0</v>
      </c>
      <c r="N13" s="10">
        <v>0.0</v>
      </c>
      <c r="O13" s="10">
        <v>0.0</v>
      </c>
      <c r="P13" s="11">
        <f t="shared" si="2"/>
        <v>1</v>
      </c>
      <c r="Q13" s="12">
        <f>L13/sum(B13:O13)</f>
        <v>1</v>
      </c>
      <c r="R13" s="12">
        <f>L13/sum(L3:L16)</f>
        <v>1</v>
      </c>
      <c r="S13" s="2"/>
      <c r="T13" s="2"/>
    </row>
    <row r="14">
      <c r="A14" s="9" t="s">
        <v>12</v>
      </c>
      <c r="B14" s="11">
        <v>0.0</v>
      </c>
      <c r="C14" s="11">
        <v>0.0</v>
      </c>
      <c r="D14" s="11">
        <v>0.0</v>
      </c>
      <c r="E14" s="11">
        <v>0.0</v>
      </c>
      <c r="F14" s="11">
        <v>0.0</v>
      </c>
      <c r="G14" s="11">
        <v>0.0</v>
      </c>
      <c r="H14" s="11">
        <v>0.0</v>
      </c>
      <c r="I14" s="11">
        <v>0.0</v>
      </c>
      <c r="J14" s="11">
        <v>0.0</v>
      </c>
      <c r="K14" s="11">
        <v>0.0</v>
      </c>
      <c r="L14" s="11">
        <v>0.0</v>
      </c>
      <c r="M14" s="11">
        <v>0.0</v>
      </c>
      <c r="N14" s="10">
        <v>0.0</v>
      </c>
      <c r="O14" s="10">
        <v>0.0</v>
      </c>
      <c r="P14" s="11">
        <f t="shared" si="2"/>
        <v>0</v>
      </c>
      <c r="Q14" s="12"/>
      <c r="R14" s="16"/>
      <c r="S14" s="2"/>
      <c r="T14" s="2"/>
    </row>
    <row r="15">
      <c r="A15" s="19" t="s">
        <v>13</v>
      </c>
      <c r="B15" s="14">
        <v>0.0</v>
      </c>
      <c r="C15" s="14">
        <v>0.0</v>
      </c>
      <c r="D15" s="14">
        <v>0.0</v>
      </c>
      <c r="E15" s="14">
        <v>0.0</v>
      </c>
      <c r="F15" s="14">
        <v>0.0</v>
      </c>
      <c r="G15" s="14">
        <v>0.0</v>
      </c>
      <c r="H15" s="14">
        <v>0.0</v>
      </c>
      <c r="I15" s="14">
        <v>0.0</v>
      </c>
      <c r="J15" s="14">
        <v>0.0</v>
      </c>
      <c r="K15" s="14">
        <v>0.0</v>
      </c>
      <c r="L15" s="14">
        <v>0.0</v>
      </c>
      <c r="M15" s="14">
        <v>0.0</v>
      </c>
      <c r="N15" s="10">
        <v>2.0</v>
      </c>
      <c r="O15" s="10">
        <v>0.0</v>
      </c>
      <c r="P15" s="11">
        <f t="shared" si="2"/>
        <v>2</v>
      </c>
      <c r="Q15" s="12">
        <f>N15/sum(B15:O15)</f>
        <v>1</v>
      </c>
      <c r="R15" s="18">
        <f>N15/sum(N3:N16)</f>
        <v>1</v>
      </c>
    </row>
    <row r="16">
      <c r="A16" s="19" t="s">
        <v>14</v>
      </c>
      <c r="B16" s="14">
        <v>0.0</v>
      </c>
      <c r="C16" s="14">
        <v>0.0</v>
      </c>
      <c r="D16" s="14">
        <v>0.0</v>
      </c>
      <c r="E16" s="14">
        <v>0.0</v>
      </c>
      <c r="F16" s="14">
        <v>0.0</v>
      </c>
      <c r="G16" s="14">
        <v>0.0</v>
      </c>
      <c r="H16" s="14">
        <v>0.0</v>
      </c>
      <c r="I16" s="14">
        <v>0.0</v>
      </c>
      <c r="J16" s="14">
        <v>0.0</v>
      </c>
      <c r="K16" s="14">
        <v>0.0</v>
      </c>
      <c r="L16" s="14">
        <v>0.0</v>
      </c>
      <c r="M16" s="14">
        <v>0.0</v>
      </c>
      <c r="N16" s="14">
        <v>0.0</v>
      </c>
      <c r="O16" s="10">
        <v>1.0</v>
      </c>
      <c r="P16" s="11">
        <f t="shared" si="2"/>
        <v>1</v>
      </c>
      <c r="Q16" s="12">
        <f>O16/sum(B16:O16)</f>
        <v>1</v>
      </c>
      <c r="R16" s="18">
        <f>O16/sum(O3:O16)</f>
        <v>1</v>
      </c>
    </row>
    <row r="17">
      <c r="A17" s="8" t="s">
        <v>15</v>
      </c>
      <c r="B17" s="20">
        <f t="shared" ref="B17:P17" si="3">SUM(B3:B16)</f>
        <v>2</v>
      </c>
      <c r="C17" s="20">
        <f t="shared" si="3"/>
        <v>7</v>
      </c>
      <c r="D17" s="20">
        <f t="shared" si="3"/>
        <v>2</v>
      </c>
      <c r="E17" s="20">
        <f t="shared" si="3"/>
        <v>0</v>
      </c>
      <c r="F17" s="20">
        <f t="shared" si="3"/>
        <v>6</v>
      </c>
      <c r="G17" s="20">
        <f t="shared" si="3"/>
        <v>2</v>
      </c>
      <c r="H17" s="20">
        <f t="shared" si="3"/>
        <v>0</v>
      </c>
      <c r="I17" s="20">
        <f t="shared" si="3"/>
        <v>0</v>
      </c>
      <c r="J17" s="20">
        <f t="shared" si="3"/>
        <v>1</v>
      </c>
      <c r="K17" s="20">
        <f t="shared" si="3"/>
        <v>2</v>
      </c>
      <c r="L17" s="20">
        <f t="shared" si="3"/>
        <v>1</v>
      </c>
      <c r="M17" s="20">
        <f t="shared" si="3"/>
        <v>0</v>
      </c>
      <c r="N17" s="20">
        <f t="shared" si="3"/>
        <v>2</v>
      </c>
      <c r="O17" s="20">
        <f t="shared" si="3"/>
        <v>1</v>
      </c>
      <c r="P17" s="20">
        <f t="shared" si="3"/>
        <v>26</v>
      </c>
      <c r="Q17" s="12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2" width="7.63"/>
  </cols>
  <sheetData>
    <row r="1">
      <c r="A1" s="1" t="s">
        <v>46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2"/>
      <c r="Q1" s="2"/>
      <c r="R1" s="2"/>
      <c r="S1" s="2"/>
      <c r="T1" s="2"/>
    </row>
    <row r="2">
      <c r="A2" s="2"/>
      <c r="B2" s="4" t="s">
        <v>1</v>
      </c>
      <c r="C2" s="4" t="s">
        <v>2</v>
      </c>
      <c r="D2" s="4" t="s">
        <v>3</v>
      </c>
      <c r="E2" s="4" t="s">
        <v>4</v>
      </c>
      <c r="F2" s="5" t="s">
        <v>193</v>
      </c>
      <c r="G2" s="4" t="s">
        <v>6</v>
      </c>
      <c r="H2" s="4" t="s">
        <v>7</v>
      </c>
      <c r="I2" s="4" t="s">
        <v>8</v>
      </c>
      <c r="J2" s="4" t="s">
        <v>9</v>
      </c>
      <c r="K2" s="6" t="s">
        <v>190</v>
      </c>
      <c r="L2" s="4" t="s">
        <v>11</v>
      </c>
      <c r="M2" s="4" t="s">
        <v>12</v>
      </c>
      <c r="N2" s="6" t="s">
        <v>175</v>
      </c>
      <c r="O2" s="6" t="s">
        <v>174</v>
      </c>
      <c r="P2" s="7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8" t="s">
        <v>20</v>
      </c>
      <c r="V2" s="8" t="s">
        <v>21</v>
      </c>
    </row>
    <row r="3">
      <c r="A3" s="9" t="s">
        <v>1</v>
      </c>
      <c r="B3" s="10">
        <v>1.0</v>
      </c>
      <c r="C3" s="10">
        <v>0.0</v>
      </c>
      <c r="D3" s="10">
        <v>0.0</v>
      </c>
      <c r="E3" s="10">
        <v>0.0</v>
      </c>
      <c r="F3" s="10">
        <v>0.0</v>
      </c>
      <c r="G3" s="10">
        <v>0.0</v>
      </c>
      <c r="H3" s="10">
        <v>0.0</v>
      </c>
      <c r="I3" s="10">
        <v>0.0</v>
      </c>
      <c r="J3" s="10">
        <v>0.0</v>
      </c>
      <c r="K3" s="10">
        <v>0.0</v>
      </c>
      <c r="L3" s="10">
        <v>0.0</v>
      </c>
      <c r="M3" s="10">
        <v>0.0</v>
      </c>
      <c r="N3" s="10">
        <v>0.0</v>
      </c>
      <c r="O3" s="10">
        <v>0.0</v>
      </c>
      <c r="P3" s="11">
        <f t="shared" ref="P3:P16" si="2">SUM(B3:O3)</f>
        <v>1</v>
      </c>
      <c r="Q3" s="47">
        <v>1.0</v>
      </c>
      <c r="R3" s="47">
        <v>1.0</v>
      </c>
      <c r="S3" s="13">
        <f t="shared" ref="S3:T3" si="1">AVERAGE(Q3:Q16)</f>
        <v>0.875</v>
      </c>
      <c r="T3" s="13">
        <f t="shared" si="1"/>
        <v>0.875</v>
      </c>
      <c r="U3" s="20">
        <f>2*(S3*T3)/(S3+T3)</f>
        <v>0.875</v>
      </c>
      <c r="V3" s="20">
        <f>(B3+C4+D5+E6+F7+G8+H9+I10+J11+K12+L13+M14+N15+O16)/P17</f>
        <v>0.8571428571</v>
      </c>
    </row>
    <row r="4">
      <c r="A4" s="9" t="s">
        <v>2</v>
      </c>
      <c r="B4" s="11">
        <v>0.0</v>
      </c>
      <c r="C4" s="10">
        <v>5.0</v>
      </c>
      <c r="D4" s="11">
        <v>0.0</v>
      </c>
      <c r="E4" s="10">
        <v>0.0</v>
      </c>
      <c r="F4" s="11">
        <v>0.0</v>
      </c>
      <c r="G4" s="10">
        <v>0.0</v>
      </c>
      <c r="H4" s="10">
        <v>0.0</v>
      </c>
      <c r="I4" s="11">
        <v>0.0</v>
      </c>
      <c r="J4" s="11">
        <v>0.0</v>
      </c>
      <c r="K4" s="11">
        <v>0.0</v>
      </c>
      <c r="L4" s="11">
        <v>0.0</v>
      </c>
      <c r="M4" s="10">
        <v>0.0</v>
      </c>
      <c r="N4" s="10">
        <v>0.0</v>
      </c>
      <c r="O4" s="10">
        <v>0.0</v>
      </c>
      <c r="P4" s="11">
        <f t="shared" si="2"/>
        <v>5</v>
      </c>
      <c r="Q4" s="48">
        <v>1.0</v>
      </c>
      <c r="R4" s="3">
        <v>1.0</v>
      </c>
      <c r="S4" s="2"/>
      <c r="T4" s="2"/>
    </row>
    <row r="5">
      <c r="A5" s="9" t="s">
        <v>3</v>
      </c>
      <c r="B5" s="11">
        <v>0.0</v>
      </c>
      <c r="C5" s="11">
        <v>0.0</v>
      </c>
      <c r="D5" s="10">
        <v>1.0</v>
      </c>
      <c r="E5" s="10">
        <v>0.0</v>
      </c>
      <c r="F5" s="11">
        <v>0.0</v>
      </c>
      <c r="G5" s="10">
        <v>0.0</v>
      </c>
      <c r="H5" s="10">
        <v>0.0</v>
      </c>
      <c r="I5" s="11">
        <v>0.0</v>
      </c>
      <c r="J5" s="11">
        <v>0.0</v>
      </c>
      <c r="K5" s="11">
        <v>0.0</v>
      </c>
      <c r="L5" s="11">
        <v>0.0</v>
      </c>
      <c r="M5" s="10">
        <v>0.0</v>
      </c>
      <c r="N5" s="10">
        <v>0.0</v>
      </c>
      <c r="O5" s="10">
        <v>0.0</v>
      </c>
      <c r="P5" s="11">
        <f t="shared" si="2"/>
        <v>1</v>
      </c>
      <c r="Q5" s="48">
        <v>1.0</v>
      </c>
      <c r="R5" s="3">
        <v>1.0</v>
      </c>
      <c r="S5" s="2"/>
      <c r="T5" s="2"/>
    </row>
    <row r="6">
      <c r="A6" s="9" t="s">
        <v>4</v>
      </c>
      <c r="B6" s="11">
        <v>0.0</v>
      </c>
      <c r="C6" s="11">
        <v>0.0</v>
      </c>
      <c r="D6" s="11">
        <v>0.0</v>
      </c>
      <c r="E6" s="10">
        <v>0.0</v>
      </c>
      <c r="F6" s="11">
        <v>0.0</v>
      </c>
      <c r="G6" s="10">
        <v>0.0</v>
      </c>
      <c r="H6" s="10">
        <v>0.0</v>
      </c>
      <c r="I6" s="11">
        <v>0.0</v>
      </c>
      <c r="J6" s="11">
        <v>0.0</v>
      </c>
      <c r="K6" s="11">
        <v>0.0</v>
      </c>
      <c r="L6" s="11">
        <v>0.0</v>
      </c>
      <c r="M6" s="10">
        <v>0.0</v>
      </c>
      <c r="N6" s="10">
        <v>0.0</v>
      </c>
      <c r="O6" s="10">
        <v>0.0</v>
      </c>
      <c r="P6" s="11">
        <f t="shared" si="2"/>
        <v>0</v>
      </c>
      <c r="Q6" s="10"/>
      <c r="R6" s="3"/>
      <c r="S6" s="2"/>
      <c r="T6" s="2"/>
    </row>
    <row r="7">
      <c r="A7" s="17" t="s">
        <v>193</v>
      </c>
      <c r="B7" s="11">
        <v>0.0</v>
      </c>
      <c r="C7" s="11">
        <v>0.0</v>
      </c>
      <c r="D7" s="11">
        <v>0.0</v>
      </c>
      <c r="E7" s="10">
        <v>0.0</v>
      </c>
      <c r="F7" s="11">
        <v>0.0</v>
      </c>
      <c r="G7" s="10">
        <v>0.0</v>
      </c>
      <c r="H7" s="10">
        <v>0.0</v>
      </c>
      <c r="I7" s="11">
        <v>0.0</v>
      </c>
      <c r="J7" s="11">
        <v>0.0</v>
      </c>
      <c r="K7" s="11">
        <v>0.0</v>
      </c>
      <c r="L7" s="11">
        <v>0.0</v>
      </c>
      <c r="M7" s="10">
        <v>2.0</v>
      </c>
      <c r="N7" s="10">
        <v>0.0</v>
      </c>
      <c r="O7" s="10">
        <v>0.0</v>
      </c>
      <c r="P7" s="11">
        <f t="shared" si="2"/>
        <v>2</v>
      </c>
      <c r="Q7" s="10">
        <v>0.0</v>
      </c>
      <c r="R7" s="3">
        <v>0.0</v>
      </c>
      <c r="S7" s="2"/>
      <c r="T7" s="2"/>
    </row>
    <row r="8">
      <c r="A8" s="9" t="s">
        <v>6</v>
      </c>
      <c r="B8" s="11">
        <v>0.0</v>
      </c>
      <c r="C8" s="11">
        <v>0.0</v>
      </c>
      <c r="D8" s="11">
        <v>0.0</v>
      </c>
      <c r="E8" s="10">
        <v>0.0</v>
      </c>
      <c r="F8" s="11">
        <v>0.0</v>
      </c>
      <c r="G8" s="10">
        <v>1.0</v>
      </c>
      <c r="H8" s="10">
        <v>0.0</v>
      </c>
      <c r="I8" s="11">
        <v>0.0</v>
      </c>
      <c r="J8" s="11">
        <v>0.0</v>
      </c>
      <c r="K8" s="11">
        <v>0.0</v>
      </c>
      <c r="L8" s="11">
        <v>0.0</v>
      </c>
      <c r="M8" s="10">
        <v>0.0</v>
      </c>
      <c r="N8" s="10">
        <v>0.0</v>
      </c>
      <c r="O8" s="10">
        <v>0.0</v>
      </c>
      <c r="P8" s="11">
        <f t="shared" si="2"/>
        <v>1</v>
      </c>
      <c r="Q8" s="48">
        <v>1.0</v>
      </c>
      <c r="R8" s="3">
        <v>1.0</v>
      </c>
      <c r="S8" s="2"/>
      <c r="T8" s="2"/>
    </row>
    <row r="9">
      <c r="A9" s="9" t="s">
        <v>7</v>
      </c>
      <c r="B9" s="11">
        <v>0.0</v>
      </c>
      <c r="C9" s="11">
        <v>0.0</v>
      </c>
      <c r="D9" s="11">
        <v>0.0</v>
      </c>
      <c r="E9" s="10">
        <v>0.0</v>
      </c>
      <c r="F9" s="11">
        <v>0.0</v>
      </c>
      <c r="G9" s="10">
        <v>0.0</v>
      </c>
      <c r="H9" s="10">
        <v>0.0</v>
      </c>
      <c r="I9" s="11">
        <v>0.0</v>
      </c>
      <c r="J9" s="11">
        <v>0.0</v>
      </c>
      <c r="K9" s="11">
        <v>0.0</v>
      </c>
      <c r="L9" s="11">
        <v>0.0</v>
      </c>
      <c r="M9" s="10">
        <v>0.0</v>
      </c>
      <c r="N9" s="10">
        <v>0.0</v>
      </c>
      <c r="O9" s="10">
        <v>0.0</v>
      </c>
      <c r="P9" s="11">
        <f t="shared" si="2"/>
        <v>0</v>
      </c>
      <c r="Q9" s="48"/>
      <c r="R9" s="3"/>
      <c r="S9" s="2"/>
      <c r="T9" s="2"/>
    </row>
    <row r="10">
      <c r="A10" s="9" t="s">
        <v>8</v>
      </c>
      <c r="B10" s="11">
        <v>0.0</v>
      </c>
      <c r="C10" s="11">
        <v>0.0</v>
      </c>
      <c r="D10" s="11">
        <v>0.0</v>
      </c>
      <c r="E10" s="10">
        <v>0.0</v>
      </c>
      <c r="F10" s="11">
        <v>0.0</v>
      </c>
      <c r="G10" s="10">
        <v>0.0</v>
      </c>
      <c r="H10" s="10">
        <v>0.0</v>
      </c>
      <c r="I10" s="10">
        <v>1.0</v>
      </c>
      <c r="J10" s="11">
        <v>0.0</v>
      </c>
      <c r="K10" s="11">
        <v>0.0</v>
      </c>
      <c r="L10" s="11">
        <v>0.0</v>
      </c>
      <c r="M10" s="10">
        <v>0.0</v>
      </c>
      <c r="N10" s="10">
        <v>0.0</v>
      </c>
      <c r="O10" s="10">
        <v>0.0</v>
      </c>
      <c r="P10" s="11">
        <f t="shared" si="2"/>
        <v>1</v>
      </c>
      <c r="Q10" s="3">
        <v>1.0</v>
      </c>
      <c r="R10" s="3">
        <v>1.0</v>
      </c>
      <c r="S10" s="2"/>
      <c r="T10" s="2"/>
    </row>
    <row r="11">
      <c r="A11" s="9" t="s">
        <v>9</v>
      </c>
      <c r="B11" s="11">
        <v>0.0</v>
      </c>
      <c r="C11" s="11">
        <v>0.0</v>
      </c>
      <c r="D11" s="11">
        <v>0.0</v>
      </c>
      <c r="E11" s="10">
        <v>0.0</v>
      </c>
      <c r="F11" s="11">
        <v>0.0</v>
      </c>
      <c r="G11" s="10">
        <v>0.0</v>
      </c>
      <c r="H11" s="10">
        <v>0.0</v>
      </c>
      <c r="I11" s="11">
        <v>0.0</v>
      </c>
      <c r="J11" s="10">
        <v>1.0</v>
      </c>
      <c r="K11" s="11">
        <v>0.0</v>
      </c>
      <c r="L11" s="11">
        <v>0.0</v>
      </c>
      <c r="M11" s="10">
        <v>0.0</v>
      </c>
      <c r="N11" s="10">
        <v>0.0</v>
      </c>
      <c r="O11" s="10">
        <v>0.0</v>
      </c>
      <c r="P11" s="11">
        <f t="shared" si="2"/>
        <v>1</v>
      </c>
      <c r="Q11" s="3">
        <v>1.0</v>
      </c>
      <c r="R11" s="3">
        <v>1.0</v>
      </c>
      <c r="S11" s="2"/>
      <c r="T11" s="2"/>
    </row>
    <row r="12">
      <c r="A12" s="17" t="s">
        <v>190</v>
      </c>
      <c r="B12" s="11">
        <v>0.0</v>
      </c>
      <c r="C12" s="11">
        <v>0.0</v>
      </c>
      <c r="D12" s="11">
        <v>0.0</v>
      </c>
      <c r="E12" s="10">
        <v>0.0</v>
      </c>
      <c r="F12" s="11">
        <v>0.0</v>
      </c>
      <c r="G12" s="10">
        <v>0.0</v>
      </c>
      <c r="H12" s="10">
        <v>0.0</v>
      </c>
      <c r="I12" s="11">
        <v>0.0</v>
      </c>
      <c r="J12" s="11">
        <v>0.0</v>
      </c>
      <c r="K12" s="10">
        <v>2.0</v>
      </c>
      <c r="L12" s="11">
        <v>0.0</v>
      </c>
      <c r="M12" s="10">
        <v>0.0</v>
      </c>
      <c r="N12" s="10">
        <v>0.0</v>
      </c>
      <c r="O12" s="10">
        <v>0.0</v>
      </c>
      <c r="P12" s="11">
        <f t="shared" si="2"/>
        <v>2</v>
      </c>
      <c r="Q12" s="3">
        <v>1.0</v>
      </c>
      <c r="R12" s="3">
        <v>1.0</v>
      </c>
      <c r="S12" s="2"/>
      <c r="T12" s="2"/>
    </row>
    <row r="13">
      <c r="A13" s="9" t="s">
        <v>11</v>
      </c>
      <c r="B13" s="11">
        <v>0.0</v>
      </c>
      <c r="C13" s="11">
        <v>0.0</v>
      </c>
      <c r="D13" s="11">
        <v>0.0</v>
      </c>
      <c r="E13" s="10">
        <v>0.0</v>
      </c>
      <c r="F13" s="11">
        <v>0.0</v>
      </c>
      <c r="G13" s="10">
        <v>0.0</v>
      </c>
      <c r="H13" s="10">
        <v>0.0</v>
      </c>
      <c r="I13" s="11">
        <v>0.0</v>
      </c>
      <c r="J13" s="11">
        <v>0.0</v>
      </c>
      <c r="K13" s="11">
        <v>0.0</v>
      </c>
      <c r="L13" s="11">
        <v>0.0</v>
      </c>
      <c r="M13" s="10">
        <v>0.0</v>
      </c>
      <c r="N13" s="10">
        <v>0.0</v>
      </c>
      <c r="O13" s="10">
        <v>0.0</v>
      </c>
      <c r="P13" s="11">
        <f t="shared" si="2"/>
        <v>0</v>
      </c>
      <c r="Q13" s="2"/>
      <c r="R13" s="2"/>
      <c r="S13" s="2"/>
      <c r="T13" s="2"/>
    </row>
    <row r="14">
      <c r="A14" s="9" t="s">
        <v>12</v>
      </c>
      <c r="B14" s="11">
        <v>0.0</v>
      </c>
      <c r="C14" s="11">
        <v>0.0</v>
      </c>
      <c r="D14" s="11">
        <v>0.0</v>
      </c>
      <c r="E14" s="10">
        <v>0.0</v>
      </c>
      <c r="F14" s="11">
        <v>0.0</v>
      </c>
      <c r="G14" s="10">
        <v>0.0</v>
      </c>
      <c r="H14" s="10">
        <v>0.0</v>
      </c>
      <c r="I14" s="11">
        <v>0.0</v>
      </c>
      <c r="J14" s="11">
        <v>0.0</v>
      </c>
      <c r="K14" s="11">
        <v>0.0</v>
      </c>
      <c r="L14" s="11">
        <v>0.0</v>
      </c>
      <c r="M14" s="10">
        <v>0.0</v>
      </c>
      <c r="N14" s="10">
        <v>0.0</v>
      </c>
      <c r="O14" s="10">
        <v>0.0</v>
      </c>
      <c r="P14" s="11">
        <f t="shared" si="2"/>
        <v>0</v>
      </c>
      <c r="Q14" s="2"/>
      <c r="R14" s="2"/>
      <c r="S14" s="2"/>
      <c r="T14" s="2"/>
    </row>
    <row r="15">
      <c r="A15" s="19" t="s">
        <v>175</v>
      </c>
      <c r="B15" s="14">
        <v>0.0</v>
      </c>
      <c r="C15" s="14">
        <v>0.0</v>
      </c>
      <c r="D15" s="14">
        <v>0.0</v>
      </c>
      <c r="E15" s="10">
        <v>0.0</v>
      </c>
      <c r="F15" s="14">
        <v>0.0</v>
      </c>
      <c r="G15" s="10">
        <v>0.0</v>
      </c>
      <c r="H15" s="10">
        <v>0.0</v>
      </c>
      <c r="I15" s="14">
        <v>0.0</v>
      </c>
      <c r="J15" s="14">
        <v>0.0</v>
      </c>
      <c r="K15" s="14">
        <v>0.0</v>
      </c>
      <c r="L15" s="14">
        <v>0.0</v>
      </c>
      <c r="M15" s="10">
        <v>0.0</v>
      </c>
      <c r="N15" s="10">
        <v>0.0</v>
      </c>
      <c r="O15" s="10">
        <v>0.0</v>
      </c>
      <c r="P15" s="11">
        <f t="shared" si="2"/>
        <v>0</v>
      </c>
    </row>
    <row r="16">
      <c r="A16" s="19" t="s">
        <v>174</v>
      </c>
      <c r="B16" s="14">
        <v>0.0</v>
      </c>
      <c r="C16" s="14">
        <v>0.0</v>
      </c>
      <c r="D16" s="14">
        <v>0.0</v>
      </c>
      <c r="E16" s="10">
        <v>0.0</v>
      </c>
      <c r="F16" s="14">
        <v>0.0</v>
      </c>
      <c r="G16" s="10">
        <v>0.0</v>
      </c>
      <c r="H16" s="10">
        <v>0.0</v>
      </c>
      <c r="I16" s="14">
        <v>0.0</v>
      </c>
      <c r="J16" s="14">
        <v>0.0</v>
      </c>
      <c r="K16" s="14">
        <v>0.0</v>
      </c>
      <c r="L16" s="14">
        <v>0.0</v>
      </c>
      <c r="M16" s="10">
        <v>0.0</v>
      </c>
      <c r="N16" s="10">
        <v>0.0</v>
      </c>
      <c r="O16" s="10">
        <v>0.0</v>
      </c>
      <c r="P16" s="11">
        <f t="shared" si="2"/>
        <v>0</v>
      </c>
    </row>
    <row r="17">
      <c r="A17" s="8" t="s">
        <v>15</v>
      </c>
      <c r="B17" s="20">
        <f t="shared" ref="B17:P17" si="3">SUM(B3:B16)</f>
        <v>1</v>
      </c>
      <c r="C17" s="20">
        <f t="shared" si="3"/>
        <v>5</v>
      </c>
      <c r="D17" s="20">
        <f t="shared" si="3"/>
        <v>1</v>
      </c>
      <c r="E17" s="20">
        <f t="shared" si="3"/>
        <v>0</v>
      </c>
      <c r="F17" s="20">
        <f t="shared" si="3"/>
        <v>0</v>
      </c>
      <c r="G17" s="20">
        <f t="shared" si="3"/>
        <v>1</v>
      </c>
      <c r="H17" s="20">
        <f t="shared" si="3"/>
        <v>0</v>
      </c>
      <c r="I17" s="20">
        <f t="shared" si="3"/>
        <v>1</v>
      </c>
      <c r="J17" s="20">
        <f t="shared" si="3"/>
        <v>1</v>
      </c>
      <c r="K17" s="20">
        <f t="shared" si="3"/>
        <v>2</v>
      </c>
      <c r="L17" s="20">
        <f t="shared" si="3"/>
        <v>0</v>
      </c>
      <c r="M17" s="20">
        <f t="shared" si="3"/>
        <v>2</v>
      </c>
      <c r="N17" s="20">
        <f t="shared" si="3"/>
        <v>0</v>
      </c>
      <c r="O17" s="20">
        <f t="shared" si="3"/>
        <v>0</v>
      </c>
      <c r="P17" s="20">
        <f t="shared" si="3"/>
        <v>14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25"/>
    <col customWidth="1" min="2" max="2" width="9.5"/>
    <col customWidth="1" min="3" max="3" width="10.25"/>
    <col customWidth="1" min="4" max="4" width="5.0"/>
    <col customWidth="1" min="5" max="5" width="6.0"/>
    <col customWidth="1" min="6" max="6" width="5.63"/>
    <col customWidth="1" min="7" max="7" width="4.5"/>
    <col customWidth="1" min="8" max="8" width="6.13"/>
    <col customWidth="1" min="9" max="9" width="5.25"/>
    <col customWidth="1" min="10" max="10" width="5.88"/>
    <col customWidth="1" min="11" max="11" width="9.13"/>
    <col customWidth="1" min="12" max="12" width="10.88"/>
    <col customWidth="1" min="13" max="13" width="8.38"/>
    <col customWidth="1" min="14" max="14" width="4.75"/>
    <col customWidth="1" min="15" max="15" width="8.75"/>
    <col customWidth="1" min="16" max="16" width="4.88"/>
    <col customWidth="1" min="17" max="17" width="8.38"/>
    <col customWidth="1" min="18" max="18" width="7.25"/>
    <col customWidth="1" min="19" max="19" width="13.88"/>
    <col customWidth="1" min="20" max="20" width="10.88"/>
    <col customWidth="1" min="21" max="21" width="8.38"/>
    <col customWidth="1" min="22" max="22" width="8.0"/>
  </cols>
  <sheetData>
    <row r="1">
      <c r="A1" s="1" t="s">
        <v>40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2"/>
      <c r="Q1" s="2"/>
      <c r="R1" s="2"/>
      <c r="S1" s="2"/>
      <c r="T1" s="2"/>
    </row>
    <row r="2">
      <c r="A2" s="2"/>
      <c r="B2" s="4" t="s">
        <v>1</v>
      </c>
      <c r="C2" s="4" t="s">
        <v>2</v>
      </c>
      <c r="D2" s="4" t="s">
        <v>3</v>
      </c>
      <c r="E2" s="4" t="s">
        <v>4</v>
      </c>
      <c r="F2" s="5" t="s">
        <v>194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191</v>
      </c>
      <c r="L2" s="4" t="s">
        <v>11</v>
      </c>
      <c r="M2" s="4" t="s">
        <v>12</v>
      </c>
      <c r="N2" s="6" t="s">
        <v>175</v>
      </c>
      <c r="O2" s="6" t="s">
        <v>174</v>
      </c>
      <c r="P2" s="7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8" t="s">
        <v>20</v>
      </c>
      <c r="V2" s="8" t="s">
        <v>21</v>
      </c>
    </row>
    <row r="3">
      <c r="A3" s="9" t="s">
        <v>1</v>
      </c>
      <c r="B3" s="10">
        <v>2.0</v>
      </c>
      <c r="C3" s="11">
        <v>0.0</v>
      </c>
      <c r="D3" s="11">
        <v>0.0</v>
      </c>
      <c r="E3" s="11">
        <v>0.0</v>
      </c>
      <c r="F3" s="11">
        <v>0.0</v>
      </c>
      <c r="G3" s="11">
        <v>0.0</v>
      </c>
      <c r="H3" s="11">
        <v>0.0</v>
      </c>
      <c r="I3" s="11">
        <v>0.0</v>
      </c>
      <c r="J3" s="11">
        <v>0.0</v>
      </c>
      <c r="K3" s="11">
        <v>0.0</v>
      </c>
      <c r="L3" s="11">
        <v>0.0</v>
      </c>
      <c r="M3" s="11">
        <v>0.0</v>
      </c>
      <c r="N3" s="10">
        <v>0.0</v>
      </c>
      <c r="O3" s="10">
        <v>0.0</v>
      </c>
      <c r="P3" s="11">
        <f t="shared" ref="P3:P16" si="2">SUM(B3:O3)</f>
        <v>2</v>
      </c>
      <c r="Q3" s="12">
        <f>B3/sum(B3:O3)</f>
        <v>1</v>
      </c>
      <c r="R3" s="12">
        <f>B3/sum(B3:B16)</f>
        <v>1</v>
      </c>
      <c r="S3" s="13">
        <f t="shared" ref="S3:T3" si="1">AVERAGE(Q3:Q16)</f>
        <v>0.9090909091</v>
      </c>
      <c r="T3" s="13">
        <f t="shared" si="1"/>
        <v>1</v>
      </c>
      <c r="U3" s="14">
        <f>2*(S3*T3)/(S3+T3)</f>
        <v>0.9523809524</v>
      </c>
      <c r="V3" s="14">
        <f>(B3+C4+D5+E6+F7+G8+H9+I10+J11+K12+L13+M14+N15+O16)/P17</f>
        <v>0.7428571429</v>
      </c>
    </row>
    <row r="4">
      <c r="A4" s="9" t="s">
        <v>2</v>
      </c>
      <c r="B4" s="11">
        <v>0.0</v>
      </c>
      <c r="C4" s="10">
        <v>7.0</v>
      </c>
      <c r="D4" s="11">
        <v>0.0</v>
      </c>
      <c r="E4" s="11">
        <v>0.0</v>
      </c>
      <c r="F4" s="11">
        <v>0.0</v>
      </c>
      <c r="G4" s="11">
        <v>0.0</v>
      </c>
      <c r="H4" s="11">
        <v>0.0</v>
      </c>
      <c r="I4" s="11">
        <v>0.0</v>
      </c>
      <c r="J4" s="11">
        <v>0.0</v>
      </c>
      <c r="K4" s="11">
        <v>0.0</v>
      </c>
      <c r="L4" s="11">
        <v>0.0</v>
      </c>
      <c r="M4" s="10">
        <v>7.0</v>
      </c>
      <c r="N4" s="10">
        <v>0.0</v>
      </c>
      <c r="O4" s="10">
        <v>0.0</v>
      </c>
      <c r="P4" s="11">
        <f t="shared" si="2"/>
        <v>14</v>
      </c>
      <c r="Q4" s="12">
        <f>C4/sum(B4:O4)</f>
        <v>0.5</v>
      </c>
      <c r="R4" s="15">
        <f>C4/sum(C3:C16)</f>
        <v>1</v>
      </c>
      <c r="S4" s="2"/>
      <c r="T4" s="2"/>
    </row>
    <row r="5">
      <c r="A5" s="9" t="s">
        <v>3</v>
      </c>
      <c r="B5" s="11">
        <v>0.0</v>
      </c>
      <c r="C5" s="11">
        <v>0.0</v>
      </c>
      <c r="D5" s="11">
        <v>0.0</v>
      </c>
      <c r="E5" s="11">
        <v>0.0</v>
      </c>
      <c r="F5" s="11">
        <v>0.0</v>
      </c>
      <c r="G5" s="11">
        <v>0.0</v>
      </c>
      <c r="H5" s="11">
        <v>0.0</v>
      </c>
      <c r="I5" s="11">
        <v>0.0</v>
      </c>
      <c r="J5" s="11">
        <v>0.0</v>
      </c>
      <c r="K5" s="11">
        <v>0.0</v>
      </c>
      <c r="L5" s="11">
        <v>0.0</v>
      </c>
      <c r="M5" s="11">
        <v>0.0</v>
      </c>
      <c r="N5" s="10">
        <v>0.0</v>
      </c>
      <c r="O5" s="10">
        <v>0.0</v>
      </c>
      <c r="P5" s="11">
        <f t="shared" si="2"/>
        <v>0</v>
      </c>
      <c r="Q5" s="12"/>
      <c r="R5" s="16"/>
      <c r="S5" s="2"/>
      <c r="T5" s="2"/>
    </row>
    <row r="6">
      <c r="A6" s="9" t="s">
        <v>4</v>
      </c>
      <c r="B6" s="11">
        <v>0.0</v>
      </c>
      <c r="C6" s="11">
        <v>0.0</v>
      </c>
      <c r="D6" s="11">
        <v>0.0</v>
      </c>
      <c r="E6" s="10">
        <v>4.0</v>
      </c>
      <c r="F6" s="11">
        <v>0.0</v>
      </c>
      <c r="G6" s="11">
        <v>0.0</v>
      </c>
      <c r="H6" s="11">
        <v>0.0</v>
      </c>
      <c r="I6" s="11">
        <v>0.0</v>
      </c>
      <c r="J6" s="11">
        <v>0.0</v>
      </c>
      <c r="K6" s="11">
        <v>0.0</v>
      </c>
      <c r="L6" s="11">
        <v>0.0</v>
      </c>
      <c r="M6" s="11">
        <v>0.0</v>
      </c>
      <c r="N6" s="10">
        <v>0.0</v>
      </c>
      <c r="O6" s="10">
        <v>0.0</v>
      </c>
      <c r="P6" s="11">
        <f t="shared" si="2"/>
        <v>4</v>
      </c>
      <c r="Q6" s="16">
        <f>E6/sum(B6:O6)</f>
        <v>1</v>
      </c>
      <c r="R6" s="16">
        <f>E6/sum(E3:E16)</f>
        <v>1</v>
      </c>
      <c r="S6" s="2"/>
      <c r="T6" s="2"/>
    </row>
    <row r="7">
      <c r="A7" s="17" t="s">
        <v>194</v>
      </c>
      <c r="B7" s="11">
        <v>0.0</v>
      </c>
      <c r="C7" s="11">
        <v>0.0</v>
      </c>
      <c r="D7" s="11">
        <v>0.0</v>
      </c>
      <c r="E7" s="11">
        <v>0.0</v>
      </c>
      <c r="F7" s="10">
        <v>2.0</v>
      </c>
      <c r="G7" s="11">
        <v>0.0</v>
      </c>
      <c r="H7" s="11">
        <v>0.0</v>
      </c>
      <c r="I7" s="11">
        <v>0.0</v>
      </c>
      <c r="J7" s="11">
        <v>0.0</v>
      </c>
      <c r="K7" s="11">
        <v>0.0</v>
      </c>
      <c r="L7" s="11">
        <v>0.0</v>
      </c>
      <c r="M7" s="11">
        <v>0.0</v>
      </c>
      <c r="N7" s="10">
        <v>0.0</v>
      </c>
      <c r="O7" s="10">
        <v>0.0</v>
      </c>
      <c r="P7" s="11">
        <f t="shared" si="2"/>
        <v>2</v>
      </c>
      <c r="Q7" s="12">
        <f>F7/sum(B7:O7)</f>
        <v>1</v>
      </c>
      <c r="R7" s="16">
        <f>F7/sum(F3:F16)</f>
        <v>1</v>
      </c>
      <c r="S7" s="2"/>
      <c r="T7" s="2"/>
    </row>
    <row r="8">
      <c r="A8" s="9" t="s">
        <v>6</v>
      </c>
      <c r="B8" s="11">
        <v>0.0</v>
      </c>
      <c r="C8" s="11">
        <v>0.0</v>
      </c>
      <c r="D8" s="11">
        <v>0.0</v>
      </c>
      <c r="E8" s="11">
        <v>0.0</v>
      </c>
      <c r="F8" s="11">
        <v>0.0</v>
      </c>
      <c r="G8" s="10">
        <v>2.0</v>
      </c>
      <c r="H8" s="11">
        <v>0.0</v>
      </c>
      <c r="I8" s="11">
        <v>0.0</v>
      </c>
      <c r="J8" s="11">
        <v>0.0</v>
      </c>
      <c r="K8" s="11">
        <v>0.0</v>
      </c>
      <c r="L8" s="11">
        <v>0.0</v>
      </c>
      <c r="M8" s="11">
        <v>0.0</v>
      </c>
      <c r="N8" s="10">
        <v>0.0</v>
      </c>
      <c r="O8" s="10">
        <v>0.0</v>
      </c>
      <c r="P8" s="11">
        <f t="shared" si="2"/>
        <v>2</v>
      </c>
      <c r="Q8" s="12">
        <f>G8/sum(B8:O8)</f>
        <v>1</v>
      </c>
      <c r="R8" s="12">
        <f>G8/sum(G3:G16)</f>
        <v>1</v>
      </c>
      <c r="S8" s="2"/>
      <c r="T8" s="2"/>
    </row>
    <row r="9">
      <c r="A9" s="9" t="s">
        <v>7</v>
      </c>
      <c r="B9" s="11">
        <v>0.0</v>
      </c>
      <c r="C9" s="11">
        <v>0.0</v>
      </c>
      <c r="D9" s="11">
        <v>0.0</v>
      </c>
      <c r="E9" s="10">
        <v>0.0</v>
      </c>
      <c r="F9" s="11">
        <v>0.0</v>
      </c>
      <c r="G9" s="11">
        <v>0.0</v>
      </c>
      <c r="H9" s="10">
        <v>2.0</v>
      </c>
      <c r="I9" s="11">
        <v>0.0</v>
      </c>
      <c r="J9" s="11">
        <v>0.0</v>
      </c>
      <c r="K9" s="11">
        <v>0.0</v>
      </c>
      <c r="L9" s="11">
        <v>0.0</v>
      </c>
      <c r="M9" s="11">
        <v>0.0</v>
      </c>
      <c r="N9" s="10">
        <v>0.0</v>
      </c>
      <c r="O9" s="10">
        <v>0.0</v>
      </c>
      <c r="P9" s="11">
        <f t="shared" si="2"/>
        <v>2</v>
      </c>
      <c r="Q9" s="16">
        <f>H9/sum(B9:O9)</f>
        <v>1</v>
      </c>
      <c r="R9" s="18">
        <f>H9/sum(H3:H16)</f>
        <v>1</v>
      </c>
      <c r="S9" s="2"/>
      <c r="T9" s="2"/>
    </row>
    <row r="10">
      <c r="A10" s="9" t="s">
        <v>8</v>
      </c>
      <c r="B10" s="11">
        <v>0.0</v>
      </c>
      <c r="C10" s="11">
        <v>0.0</v>
      </c>
      <c r="D10" s="11">
        <v>0.0</v>
      </c>
      <c r="E10" s="11">
        <v>0.0</v>
      </c>
      <c r="F10" s="11">
        <v>0.0</v>
      </c>
      <c r="G10" s="11">
        <v>0.0</v>
      </c>
      <c r="H10" s="11">
        <v>0.0</v>
      </c>
      <c r="I10" s="10">
        <v>2.0</v>
      </c>
      <c r="J10" s="11">
        <v>0.0</v>
      </c>
      <c r="K10" s="11">
        <v>0.0</v>
      </c>
      <c r="L10" s="11">
        <v>0.0</v>
      </c>
      <c r="M10" s="10">
        <v>2.0</v>
      </c>
      <c r="N10" s="10">
        <v>0.0</v>
      </c>
      <c r="O10" s="10">
        <v>0.0</v>
      </c>
      <c r="P10" s="11">
        <f t="shared" si="2"/>
        <v>4</v>
      </c>
      <c r="Q10" s="16">
        <f>I10/sum(B10:O10)</f>
        <v>0.5</v>
      </c>
      <c r="R10" s="18">
        <f>I10/sum(I3:I16)</f>
        <v>1</v>
      </c>
      <c r="S10" s="2"/>
      <c r="T10" s="2"/>
    </row>
    <row r="11">
      <c r="A11" s="9" t="s">
        <v>9</v>
      </c>
      <c r="B11" s="11">
        <v>0.0</v>
      </c>
      <c r="C11" s="11">
        <v>0.0</v>
      </c>
      <c r="D11" s="11">
        <v>0.0</v>
      </c>
      <c r="E11" s="11">
        <v>0.0</v>
      </c>
      <c r="F11" s="11">
        <v>0.0</v>
      </c>
      <c r="G11" s="11">
        <v>0.0</v>
      </c>
      <c r="H11" s="11">
        <v>0.0</v>
      </c>
      <c r="I11" s="11">
        <v>0.0</v>
      </c>
      <c r="J11" s="10">
        <v>1.0</v>
      </c>
      <c r="K11" s="11">
        <v>0.0</v>
      </c>
      <c r="L11" s="11">
        <v>0.0</v>
      </c>
      <c r="M11" s="11">
        <v>0.0</v>
      </c>
      <c r="N11" s="10">
        <v>0.0</v>
      </c>
      <c r="O11" s="10">
        <v>0.0</v>
      </c>
      <c r="P11" s="11">
        <f t="shared" si="2"/>
        <v>1</v>
      </c>
      <c r="Q11" s="12">
        <f>J11/sum(B11:O11)</f>
        <v>1</v>
      </c>
      <c r="R11" s="12">
        <f>J11/sum(J3:J16)</f>
        <v>1</v>
      </c>
      <c r="S11" s="2"/>
      <c r="T11" s="2"/>
    </row>
    <row r="12">
      <c r="A12" s="9" t="s">
        <v>191</v>
      </c>
      <c r="B12" s="11">
        <v>0.0</v>
      </c>
      <c r="C12" s="11">
        <v>0.0</v>
      </c>
      <c r="D12" s="11">
        <v>0.0</v>
      </c>
      <c r="E12" s="11">
        <v>0.0</v>
      </c>
      <c r="F12" s="11">
        <v>0.0</v>
      </c>
      <c r="G12" s="11">
        <v>0.0</v>
      </c>
      <c r="H12" s="11">
        <v>0.0</v>
      </c>
      <c r="I12" s="11">
        <v>0.0</v>
      </c>
      <c r="J12" s="11">
        <v>0.0</v>
      </c>
      <c r="K12" s="10">
        <v>1.0</v>
      </c>
      <c r="L12" s="11">
        <v>0.0</v>
      </c>
      <c r="M12" s="11">
        <v>0.0</v>
      </c>
      <c r="N12" s="10">
        <v>0.0</v>
      </c>
      <c r="O12" s="10">
        <v>0.0</v>
      </c>
      <c r="P12" s="11">
        <f t="shared" si="2"/>
        <v>1</v>
      </c>
      <c r="Q12" s="12">
        <f>K12/sum(B12:O12)</f>
        <v>1</v>
      </c>
      <c r="R12" s="12">
        <f>K12/sum(K3:K16)</f>
        <v>1</v>
      </c>
      <c r="S12" s="2"/>
      <c r="T12" s="2"/>
    </row>
    <row r="13">
      <c r="A13" s="9" t="s">
        <v>11</v>
      </c>
      <c r="B13" s="11">
        <v>0.0</v>
      </c>
      <c r="C13" s="11">
        <v>0.0</v>
      </c>
      <c r="D13" s="11">
        <v>0.0</v>
      </c>
      <c r="E13" s="11">
        <v>0.0</v>
      </c>
      <c r="F13" s="11">
        <v>0.0</v>
      </c>
      <c r="G13" s="11">
        <v>0.0</v>
      </c>
      <c r="H13" s="11">
        <v>0.0</v>
      </c>
      <c r="I13" s="11">
        <v>0.0</v>
      </c>
      <c r="J13" s="11">
        <v>0.0</v>
      </c>
      <c r="K13" s="11">
        <v>0.0</v>
      </c>
      <c r="L13" s="11">
        <v>0.0</v>
      </c>
      <c r="M13" s="11">
        <v>0.0</v>
      </c>
      <c r="N13" s="10">
        <v>0.0</v>
      </c>
      <c r="O13" s="10">
        <v>0.0</v>
      </c>
      <c r="P13" s="11">
        <f t="shared" si="2"/>
        <v>0</v>
      </c>
      <c r="Q13" s="12"/>
      <c r="R13" s="12"/>
      <c r="S13" s="2"/>
      <c r="T13" s="2"/>
    </row>
    <row r="14">
      <c r="A14" s="9" t="s">
        <v>12</v>
      </c>
      <c r="B14" s="11">
        <v>0.0</v>
      </c>
      <c r="C14" s="11">
        <v>0.0</v>
      </c>
      <c r="D14" s="11">
        <v>0.0</v>
      </c>
      <c r="E14" s="11">
        <v>0.0</v>
      </c>
      <c r="F14" s="11">
        <v>0.0</v>
      </c>
      <c r="G14" s="11">
        <v>0.0</v>
      </c>
      <c r="H14" s="11">
        <v>0.0</v>
      </c>
      <c r="I14" s="11">
        <v>0.0</v>
      </c>
      <c r="J14" s="11">
        <v>0.0</v>
      </c>
      <c r="K14" s="11">
        <v>0.0</v>
      </c>
      <c r="L14" s="11">
        <v>0.0</v>
      </c>
      <c r="M14" s="11">
        <v>0.0</v>
      </c>
      <c r="N14" s="10">
        <v>0.0</v>
      </c>
      <c r="O14" s="10">
        <v>0.0</v>
      </c>
      <c r="P14" s="11">
        <f t="shared" si="2"/>
        <v>0</v>
      </c>
      <c r="Q14" s="18"/>
      <c r="R14" s="18"/>
      <c r="S14" s="2"/>
      <c r="T14" s="2"/>
    </row>
    <row r="15">
      <c r="A15" s="19" t="s">
        <v>175</v>
      </c>
      <c r="B15" s="14">
        <v>0.0</v>
      </c>
      <c r="C15" s="14">
        <v>0.0</v>
      </c>
      <c r="D15" s="14">
        <v>0.0</v>
      </c>
      <c r="E15" s="14">
        <v>0.0</v>
      </c>
      <c r="F15" s="14">
        <v>0.0</v>
      </c>
      <c r="G15" s="14">
        <v>0.0</v>
      </c>
      <c r="H15" s="14">
        <v>0.0</v>
      </c>
      <c r="I15" s="14">
        <v>0.0</v>
      </c>
      <c r="J15" s="14">
        <v>0.0</v>
      </c>
      <c r="K15" s="14">
        <v>0.0</v>
      </c>
      <c r="L15" s="14">
        <v>0.0</v>
      </c>
      <c r="M15" s="14">
        <v>0.0</v>
      </c>
      <c r="N15" s="10">
        <v>2.0</v>
      </c>
      <c r="O15" s="10">
        <v>0.0</v>
      </c>
      <c r="P15" s="11">
        <f t="shared" si="2"/>
        <v>2</v>
      </c>
      <c r="Q15" s="12">
        <f>N15/sum(B15:O15)</f>
        <v>1</v>
      </c>
      <c r="R15" s="18">
        <f>N15/sum(N3:N16)</f>
        <v>1</v>
      </c>
    </row>
    <row r="16">
      <c r="A16" s="19" t="s">
        <v>174</v>
      </c>
      <c r="B16" s="14">
        <v>0.0</v>
      </c>
      <c r="C16" s="14">
        <v>0.0</v>
      </c>
      <c r="D16" s="14">
        <v>0.0</v>
      </c>
      <c r="E16" s="14">
        <v>0.0</v>
      </c>
      <c r="F16" s="14">
        <v>0.0</v>
      </c>
      <c r="G16" s="14">
        <v>0.0</v>
      </c>
      <c r="H16" s="14">
        <v>0.0</v>
      </c>
      <c r="I16" s="14">
        <v>0.0</v>
      </c>
      <c r="J16" s="14">
        <v>0.0</v>
      </c>
      <c r="K16" s="14">
        <v>0.0</v>
      </c>
      <c r="L16" s="14">
        <v>0.0</v>
      </c>
      <c r="M16" s="14">
        <v>0.0</v>
      </c>
      <c r="N16" s="14">
        <v>0.0</v>
      </c>
      <c r="O16" s="10">
        <v>1.0</v>
      </c>
      <c r="P16" s="11">
        <f t="shared" si="2"/>
        <v>1</v>
      </c>
      <c r="Q16" s="12">
        <f>O16/sum(B16:O16)</f>
        <v>1</v>
      </c>
      <c r="R16" s="18">
        <f>O16/sum(O3:O16)</f>
        <v>1</v>
      </c>
    </row>
    <row r="17">
      <c r="A17" s="8" t="s">
        <v>15</v>
      </c>
      <c r="B17" s="20">
        <f t="shared" ref="B17:P17" si="3">SUM(B3:B16)</f>
        <v>2</v>
      </c>
      <c r="C17" s="20">
        <f t="shared" si="3"/>
        <v>7</v>
      </c>
      <c r="D17" s="20">
        <f t="shared" si="3"/>
        <v>0</v>
      </c>
      <c r="E17" s="20">
        <f t="shared" si="3"/>
        <v>4</v>
      </c>
      <c r="F17" s="20">
        <f t="shared" si="3"/>
        <v>2</v>
      </c>
      <c r="G17" s="20">
        <f t="shared" si="3"/>
        <v>2</v>
      </c>
      <c r="H17" s="20">
        <f t="shared" si="3"/>
        <v>2</v>
      </c>
      <c r="I17" s="20">
        <f t="shared" si="3"/>
        <v>2</v>
      </c>
      <c r="J17" s="20">
        <f t="shared" si="3"/>
        <v>1</v>
      </c>
      <c r="K17" s="20">
        <f t="shared" si="3"/>
        <v>1</v>
      </c>
      <c r="L17" s="20">
        <f t="shared" si="3"/>
        <v>0</v>
      </c>
      <c r="M17" s="20">
        <f t="shared" si="3"/>
        <v>9</v>
      </c>
      <c r="N17" s="20">
        <f t="shared" si="3"/>
        <v>2</v>
      </c>
      <c r="O17" s="20">
        <f t="shared" si="3"/>
        <v>1</v>
      </c>
      <c r="P17" s="20">
        <f t="shared" si="3"/>
        <v>35</v>
      </c>
      <c r="Q17" s="12"/>
    </row>
    <row r="21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3"/>
      <c r="P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3"/>
      <c r="O22" s="3"/>
      <c r="P22" s="7"/>
    </row>
    <row r="23">
      <c r="A23" s="2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0"/>
      <c r="O23" s="10"/>
      <c r="P23" s="11"/>
    </row>
    <row r="24">
      <c r="A24" s="2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0"/>
      <c r="O24" s="10"/>
      <c r="P24" s="11"/>
    </row>
    <row r="25">
      <c r="A25" s="2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0"/>
      <c r="O25" s="10"/>
      <c r="P25" s="11"/>
    </row>
    <row r="26">
      <c r="A26" s="2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0"/>
      <c r="O26" s="10"/>
      <c r="P26" s="11"/>
    </row>
    <row r="27">
      <c r="A27" s="2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0"/>
      <c r="O27" s="10"/>
      <c r="P27" s="11"/>
    </row>
    <row r="28">
      <c r="A28" s="2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0"/>
      <c r="O28" s="10"/>
      <c r="P28" s="11"/>
    </row>
    <row r="29">
      <c r="A29" s="2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0"/>
      <c r="O29" s="10"/>
      <c r="P29" s="11"/>
    </row>
    <row r="30">
      <c r="A30" s="2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0"/>
      <c r="O30" s="10"/>
      <c r="P30" s="11"/>
    </row>
    <row r="31">
      <c r="A31" s="2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0"/>
      <c r="O31" s="10"/>
      <c r="P31" s="11"/>
    </row>
    <row r="32">
      <c r="A32" s="2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0"/>
      <c r="O32" s="10"/>
      <c r="P32" s="11"/>
    </row>
    <row r="33">
      <c r="A33" s="2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0"/>
      <c r="O33" s="10"/>
      <c r="P33" s="11"/>
    </row>
    <row r="34">
      <c r="A34" s="2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0"/>
      <c r="O34" s="10"/>
      <c r="P34" s="11"/>
    </row>
    <row r="35">
      <c r="A35" s="14"/>
      <c r="N35" s="11"/>
      <c r="O35" s="10"/>
      <c r="P35" s="11"/>
    </row>
    <row r="36">
      <c r="A36" s="14"/>
      <c r="O36" s="11"/>
      <c r="P36" s="11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25"/>
    <col customWidth="1" min="2" max="2" width="9.5"/>
    <col customWidth="1" min="3" max="3" width="10.25"/>
    <col customWidth="1" min="4" max="4" width="5.0"/>
    <col customWidth="1" min="5" max="5" width="6.0"/>
    <col customWidth="1" min="6" max="6" width="12.25"/>
    <col customWidth="1" min="7" max="7" width="4.5"/>
    <col customWidth="1" min="8" max="8" width="6.13"/>
    <col customWidth="1" min="9" max="9" width="5.25"/>
    <col customWidth="1" min="10" max="10" width="5.88"/>
    <col customWidth="1" min="11" max="11" width="9.13"/>
    <col customWidth="1" min="12" max="12" width="10.88"/>
    <col customWidth="1" min="13" max="13" width="8.38"/>
    <col customWidth="1" min="14" max="14" width="4.75"/>
    <col customWidth="1" min="15" max="15" width="8.75"/>
    <col customWidth="1" min="16" max="16" width="4.88"/>
    <col customWidth="1" min="17" max="17" width="5.38"/>
    <col customWidth="1" min="18" max="18" width="8.38"/>
    <col customWidth="1" min="19" max="19" width="10.88"/>
    <col customWidth="1" min="20" max="20" width="13.88"/>
    <col customWidth="1" min="21" max="21" width="8.38"/>
    <col customWidth="1" min="22" max="22" width="8.0"/>
  </cols>
  <sheetData>
    <row r="1">
      <c r="A1" s="7" t="s">
        <v>34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2"/>
      <c r="Q1" s="2"/>
      <c r="R1" s="2"/>
      <c r="S1" s="2"/>
      <c r="T1" s="2"/>
    </row>
    <row r="2">
      <c r="A2" s="2"/>
      <c r="B2" s="4" t="s">
        <v>1</v>
      </c>
      <c r="C2" s="4" t="s">
        <v>2</v>
      </c>
      <c r="D2" s="4" t="s">
        <v>3</v>
      </c>
      <c r="E2" s="4" t="s">
        <v>4</v>
      </c>
      <c r="F2" s="49" t="s">
        <v>195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191</v>
      </c>
      <c r="L2" s="4" t="s">
        <v>11</v>
      </c>
      <c r="M2" s="4" t="s">
        <v>12</v>
      </c>
      <c r="N2" s="6" t="s">
        <v>175</v>
      </c>
      <c r="O2" s="6" t="s">
        <v>174</v>
      </c>
      <c r="P2" s="7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8" t="s">
        <v>20</v>
      </c>
      <c r="V2" s="8" t="s">
        <v>21</v>
      </c>
    </row>
    <row r="3">
      <c r="A3" s="9" t="s">
        <v>1</v>
      </c>
      <c r="B3" s="10">
        <v>1.0</v>
      </c>
      <c r="C3" s="11">
        <v>0.0</v>
      </c>
      <c r="D3" s="11">
        <v>0.0</v>
      </c>
      <c r="E3" s="11">
        <v>0.0</v>
      </c>
      <c r="F3" s="11">
        <v>0.0</v>
      </c>
      <c r="G3" s="11">
        <v>0.0</v>
      </c>
      <c r="H3" s="11">
        <v>0.0</v>
      </c>
      <c r="I3" s="11">
        <v>0.0</v>
      </c>
      <c r="J3" s="11">
        <v>0.0</v>
      </c>
      <c r="K3" s="11">
        <v>0.0</v>
      </c>
      <c r="L3" s="11">
        <v>0.0</v>
      </c>
      <c r="M3" s="11">
        <v>0.0</v>
      </c>
      <c r="N3" s="10">
        <v>0.0</v>
      </c>
      <c r="O3" s="10">
        <v>0.0</v>
      </c>
      <c r="P3" s="11">
        <f t="shared" ref="P3:P16" si="2">SUM(B3:O3)</f>
        <v>1</v>
      </c>
      <c r="Q3" s="12">
        <f>B3/(B3+sum(B4:B14))</f>
        <v>1</v>
      </c>
      <c r="R3" s="12">
        <f>B3/(B3+sum(C3:M3))</f>
        <v>1</v>
      </c>
      <c r="S3" s="13">
        <f t="shared" ref="S3:T3" si="1">AVERAGE(Q3:Q16)</f>
        <v>1</v>
      </c>
      <c r="T3" s="13">
        <f t="shared" si="1"/>
        <v>1</v>
      </c>
      <c r="U3" s="14">
        <v>1.0</v>
      </c>
      <c r="V3" s="14">
        <v>1.0</v>
      </c>
    </row>
    <row r="4">
      <c r="A4" s="9" t="s">
        <v>2</v>
      </c>
      <c r="B4" s="11">
        <v>0.0</v>
      </c>
      <c r="C4" s="10">
        <v>1.0</v>
      </c>
      <c r="D4" s="11">
        <v>0.0</v>
      </c>
      <c r="E4" s="11">
        <v>0.0</v>
      </c>
      <c r="F4" s="11">
        <v>0.0</v>
      </c>
      <c r="G4" s="11">
        <v>0.0</v>
      </c>
      <c r="H4" s="11">
        <v>0.0</v>
      </c>
      <c r="I4" s="11">
        <v>0.0</v>
      </c>
      <c r="J4" s="11">
        <v>0.0</v>
      </c>
      <c r="K4" s="11">
        <v>0.0</v>
      </c>
      <c r="L4" s="11">
        <v>0.0</v>
      </c>
      <c r="M4" s="11">
        <v>0.0</v>
      </c>
      <c r="N4" s="10">
        <v>0.0</v>
      </c>
      <c r="O4" s="10">
        <v>0.0</v>
      </c>
      <c r="P4" s="11">
        <f t="shared" si="2"/>
        <v>1</v>
      </c>
      <c r="Q4" s="50">
        <f>C4/(C4+sum(C3,C5:C14))</f>
        <v>1</v>
      </c>
      <c r="R4" s="3">
        <v>1.0</v>
      </c>
      <c r="S4" s="2"/>
      <c r="T4" s="2"/>
    </row>
    <row r="5">
      <c r="A5" s="9" t="s">
        <v>3</v>
      </c>
      <c r="B5" s="11">
        <v>0.0</v>
      </c>
      <c r="C5" s="11">
        <v>0.0</v>
      </c>
      <c r="D5" s="11">
        <v>0.0</v>
      </c>
      <c r="E5" s="11">
        <v>0.0</v>
      </c>
      <c r="F5" s="11">
        <v>0.0</v>
      </c>
      <c r="G5" s="11">
        <v>0.0</v>
      </c>
      <c r="H5" s="11">
        <v>0.0</v>
      </c>
      <c r="I5" s="11">
        <v>0.0</v>
      </c>
      <c r="J5" s="11">
        <v>0.0</v>
      </c>
      <c r="K5" s="11">
        <v>0.0</v>
      </c>
      <c r="L5" s="11">
        <v>0.0</v>
      </c>
      <c r="M5" s="11">
        <v>0.0</v>
      </c>
      <c r="N5" s="10">
        <v>0.0</v>
      </c>
      <c r="O5" s="10">
        <v>0.0</v>
      </c>
      <c r="P5" s="11">
        <f t="shared" si="2"/>
        <v>0</v>
      </c>
      <c r="Q5" s="50"/>
      <c r="R5" s="2"/>
      <c r="S5" s="2"/>
      <c r="T5" s="2"/>
    </row>
    <row r="6">
      <c r="A6" s="9" t="s">
        <v>4</v>
      </c>
      <c r="B6" s="11">
        <v>0.0</v>
      </c>
      <c r="C6" s="11">
        <v>0.0</v>
      </c>
      <c r="D6" s="11">
        <v>0.0</v>
      </c>
      <c r="E6" s="10">
        <v>2.0</v>
      </c>
      <c r="F6" s="11">
        <v>0.0</v>
      </c>
      <c r="G6" s="11">
        <v>0.0</v>
      </c>
      <c r="H6" s="11">
        <v>0.0</v>
      </c>
      <c r="I6" s="11">
        <v>0.0</v>
      </c>
      <c r="J6" s="11">
        <v>0.0</v>
      </c>
      <c r="K6" s="11">
        <v>0.0</v>
      </c>
      <c r="L6" s="11">
        <v>0.0</v>
      </c>
      <c r="M6" s="11">
        <v>0.0</v>
      </c>
      <c r="N6" s="10">
        <v>0.0</v>
      </c>
      <c r="O6" s="10">
        <v>0.0</v>
      </c>
      <c r="P6" s="11">
        <f t="shared" si="2"/>
        <v>2</v>
      </c>
      <c r="Q6" s="10">
        <v>1.0</v>
      </c>
      <c r="R6" s="3">
        <v>1.0</v>
      </c>
      <c r="S6" s="2"/>
      <c r="T6" s="2"/>
    </row>
    <row r="7">
      <c r="A7" s="9" t="s">
        <v>195</v>
      </c>
      <c r="B7" s="11">
        <v>0.0</v>
      </c>
      <c r="C7" s="11">
        <v>0.0</v>
      </c>
      <c r="D7" s="11">
        <v>0.0</v>
      </c>
      <c r="E7" s="11">
        <v>0.0</v>
      </c>
      <c r="F7" s="10">
        <v>1.0</v>
      </c>
      <c r="G7" s="11">
        <v>0.0</v>
      </c>
      <c r="H7" s="11">
        <v>0.0</v>
      </c>
      <c r="I7" s="11">
        <v>0.0</v>
      </c>
      <c r="J7" s="11">
        <v>0.0</v>
      </c>
      <c r="K7" s="11">
        <v>0.0</v>
      </c>
      <c r="L7" s="11">
        <v>0.0</v>
      </c>
      <c r="M7" s="11">
        <v>0.0</v>
      </c>
      <c r="N7" s="10">
        <v>0.0</v>
      </c>
      <c r="O7" s="10">
        <v>0.0</v>
      </c>
      <c r="P7" s="11">
        <f t="shared" si="2"/>
        <v>1</v>
      </c>
      <c r="Q7" s="10">
        <v>1.0</v>
      </c>
      <c r="R7" s="3">
        <v>1.0</v>
      </c>
      <c r="S7" s="2"/>
      <c r="T7" s="2"/>
    </row>
    <row r="8">
      <c r="A8" s="9" t="s">
        <v>6</v>
      </c>
      <c r="B8" s="11">
        <v>0.0</v>
      </c>
      <c r="C8" s="11">
        <v>0.0</v>
      </c>
      <c r="D8" s="11">
        <v>0.0</v>
      </c>
      <c r="E8" s="11">
        <v>0.0</v>
      </c>
      <c r="F8" s="11">
        <v>0.0</v>
      </c>
      <c r="G8" s="10">
        <v>2.0</v>
      </c>
      <c r="H8" s="11">
        <v>0.0</v>
      </c>
      <c r="I8" s="11">
        <v>0.0</v>
      </c>
      <c r="J8" s="11">
        <v>0.0</v>
      </c>
      <c r="K8" s="11">
        <v>0.0</v>
      </c>
      <c r="L8" s="11">
        <v>0.0</v>
      </c>
      <c r="M8" s="11">
        <v>0.0</v>
      </c>
      <c r="N8" s="10">
        <v>0.0</v>
      </c>
      <c r="O8" s="10">
        <v>0.0</v>
      </c>
      <c r="P8" s="11">
        <f t="shared" si="2"/>
        <v>2</v>
      </c>
      <c r="Q8" s="48">
        <v>1.0</v>
      </c>
      <c r="R8" s="3">
        <v>1.0</v>
      </c>
      <c r="S8" s="2"/>
      <c r="T8" s="2"/>
    </row>
    <row r="9">
      <c r="A9" s="9" t="s">
        <v>7</v>
      </c>
      <c r="B9" s="11">
        <v>0.0</v>
      </c>
      <c r="C9" s="11">
        <v>0.0</v>
      </c>
      <c r="D9" s="11">
        <v>0.0</v>
      </c>
      <c r="E9" s="11">
        <v>0.0</v>
      </c>
      <c r="F9" s="11">
        <v>0.0</v>
      </c>
      <c r="G9" s="11">
        <v>0.0</v>
      </c>
      <c r="H9" s="11">
        <v>0.0</v>
      </c>
      <c r="I9" s="11">
        <v>0.0</v>
      </c>
      <c r="J9" s="11">
        <v>0.0</v>
      </c>
      <c r="K9" s="11">
        <v>0.0</v>
      </c>
      <c r="L9" s="11">
        <v>0.0</v>
      </c>
      <c r="M9" s="11">
        <v>0.0</v>
      </c>
      <c r="N9" s="10">
        <v>0.0</v>
      </c>
      <c r="O9" s="10">
        <v>0.0</v>
      </c>
      <c r="P9" s="11">
        <f t="shared" si="2"/>
        <v>0</v>
      </c>
      <c r="Q9" s="50"/>
      <c r="R9" s="2"/>
      <c r="S9" s="2"/>
      <c r="T9" s="2"/>
    </row>
    <row r="10">
      <c r="A10" s="9" t="s">
        <v>8</v>
      </c>
      <c r="B10" s="11">
        <v>0.0</v>
      </c>
      <c r="C10" s="11">
        <v>0.0</v>
      </c>
      <c r="D10" s="11">
        <v>0.0</v>
      </c>
      <c r="E10" s="11">
        <v>0.0</v>
      </c>
      <c r="F10" s="11">
        <v>0.0</v>
      </c>
      <c r="G10" s="11">
        <v>0.0</v>
      </c>
      <c r="H10" s="11">
        <v>0.0</v>
      </c>
      <c r="I10" s="11">
        <v>0.0</v>
      </c>
      <c r="J10" s="11">
        <v>0.0</v>
      </c>
      <c r="K10" s="11">
        <v>0.0</v>
      </c>
      <c r="L10" s="11">
        <v>0.0</v>
      </c>
      <c r="M10" s="11">
        <v>0.0</v>
      </c>
      <c r="N10" s="10">
        <v>0.0</v>
      </c>
      <c r="O10" s="10">
        <v>0.0</v>
      </c>
      <c r="P10" s="11">
        <f t="shared" si="2"/>
        <v>0</v>
      </c>
      <c r="Q10" s="2"/>
      <c r="R10" s="2"/>
      <c r="S10" s="2"/>
      <c r="T10" s="2"/>
    </row>
    <row r="11">
      <c r="A11" s="9" t="s">
        <v>9</v>
      </c>
      <c r="B11" s="11">
        <v>0.0</v>
      </c>
      <c r="C11" s="11">
        <v>0.0</v>
      </c>
      <c r="D11" s="11">
        <v>0.0</v>
      </c>
      <c r="E11" s="11">
        <v>0.0</v>
      </c>
      <c r="F11" s="11">
        <v>0.0</v>
      </c>
      <c r="G11" s="11">
        <v>0.0</v>
      </c>
      <c r="H11" s="11">
        <v>0.0</v>
      </c>
      <c r="I11" s="11">
        <v>0.0</v>
      </c>
      <c r="J11" s="11">
        <v>0.0</v>
      </c>
      <c r="K11" s="11">
        <v>0.0</v>
      </c>
      <c r="L11" s="11">
        <v>0.0</v>
      </c>
      <c r="M11" s="11">
        <v>0.0</v>
      </c>
      <c r="N11" s="10">
        <v>0.0</v>
      </c>
      <c r="O11" s="10">
        <v>0.0</v>
      </c>
      <c r="P11" s="11">
        <f t="shared" si="2"/>
        <v>0</v>
      </c>
      <c r="Q11" s="2"/>
      <c r="R11" s="2"/>
      <c r="S11" s="2"/>
      <c r="T11" s="2"/>
    </row>
    <row r="12">
      <c r="A12" s="9" t="s">
        <v>191</v>
      </c>
      <c r="B12" s="11">
        <v>0.0</v>
      </c>
      <c r="C12" s="11">
        <v>0.0</v>
      </c>
      <c r="D12" s="11">
        <v>0.0</v>
      </c>
      <c r="E12" s="11">
        <v>0.0</v>
      </c>
      <c r="F12" s="11">
        <v>0.0</v>
      </c>
      <c r="G12" s="11">
        <v>0.0</v>
      </c>
      <c r="H12" s="11">
        <v>0.0</v>
      </c>
      <c r="I12" s="11">
        <v>0.0</v>
      </c>
      <c r="J12" s="11">
        <v>0.0</v>
      </c>
      <c r="K12" s="10">
        <v>1.0</v>
      </c>
      <c r="L12" s="11">
        <v>0.0</v>
      </c>
      <c r="M12" s="11">
        <v>0.0</v>
      </c>
      <c r="N12" s="10">
        <v>0.0</v>
      </c>
      <c r="O12" s="10">
        <v>0.0</v>
      </c>
      <c r="P12" s="11">
        <f t="shared" si="2"/>
        <v>1</v>
      </c>
      <c r="Q12" s="3">
        <v>1.0</v>
      </c>
      <c r="R12" s="3">
        <v>1.0</v>
      </c>
      <c r="S12" s="2"/>
      <c r="T12" s="2"/>
    </row>
    <row r="13">
      <c r="A13" s="9" t="s">
        <v>11</v>
      </c>
      <c r="B13" s="11">
        <v>0.0</v>
      </c>
      <c r="C13" s="11">
        <v>0.0</v>
      </c>
      <c r="D13" s="11">
        <v>0.0</v>
      </c>
      <c r="E13" s="11">
        <v>0.0</v>
      </c>
      <c r="F13" s="11">
        <v>0.0</v>
      </c>
      <c r="G13" s="11">
        <v>0.0</v>
      </c>
      <c r="H13" s="11">
        <v>0.0</v>
      </c>
      <c r="I13" s="11">
        <v>0.0</v>
      </c>
      <c r="J13" s="11">
        <v>0.0</v>
      </c>
      <c r="K13" s="11">
        <v>0.0</v>
      </c>
      <c r="L13" s="11">
        <v>0.0</v>
      </c>
      <c r="M13" s="11">
        <v>0.0</v>
      </c>
      <c r="N13" s="10">
        <v>0.0</v>
      </c>
      <c r="O13" s="10">
        <v>0.0</v>
      </c>
      <c r="P13" s="11">
        <f t="shared" si="2"/>
        <v>0</v>
      </c>
      <c r="Q13" s="2"/>
      <c r="R13" s="2"/>
      <c r="S13" s="2"/>
      <c r="T13" s="2"/>
    </row>
    <row r="14">
      <c r="A14" s="9" t="s">
        <v>12</v>
      </c>
      <c r="B14" s="11">
        <v>0.0</v>
      </c>
      <c r="C14" s="11">
        <v>0.0</v>
      </c>
      <c r="D14" s="11">
        <v>0.0</v>
      </c>
      <c r="E14" s="11">
        <v>0.0</v>
      </c>
      <c r="F14" s="11">
        <v>0.0</v>
      </c>
      <c r="G14" s="11">
        <v>0.0</v>
      </c>
      <c r="H14" s="11">
        <v>0.0</v>
      </c>
      <c r="I14" s="11">
        <v>0.0</v>
      </c>
      <c r="J14" s="11">
        <v>0.0</v>
      </c>
      <c r="K14" s="11">
        <v>0.0</v>
      </c>
      <c r="L14" s="11">
        <v>0.0</v>
      </c>
      <c r="M14" s="11">
        <v>0.0</v>
      </c>
      <c r="N14" s="10">
        <v>0.0</v>
      </c>
      <c r="O14" s="10">
        <v>0.0</v>
      </c>
      <c r="P14" s="11">
        <f t="shared" si="2"/>
        <v>0</v>
      </c>
      <c r="Q14" s="2"/>
      <c r="R14" s="2"/>
      <c r="S14" s="2"/>
      <c r="T14" s="2"/>
    </row>
    <row r="15">
      <c r="A15" s="19" t="s">
        <v>175</v>
      </c>
      <c r="B15" s="14">
        <v>0.0</v>
      </c>
      <c r="C15" s="14">
        <v>0.0</v>
      </c>
      <c r="D15" s="14">
        <v>0.0</v>
      </c>
      <c r="E15" s="14">
        <v>0.0</v>
      </c>
      <c r="F15" s="14">
        <v>0.0</v>
      </c>
      <c r="G15" s="14">
        <v>0.0</v>
      </c>
      <c r="H15" s="14">
        <v>0.0</v>
      </c>
      <c r="I15" s="14">
        <v>0.0</v>
      </c>
      <c r="J15" s="14">
        <v>0.0</v>
      </c>
      <c r="K15" s="14">
        <v>0.0</v>
      </c>
      <c r="L15" s="14">
        <v>0.0</v>
      </c>
      <c r="M15" s="14">
        <v>0.0</v>
      </c>
      <c r="N15" s="14">
        <v>1.0</v>
      </c>
      <c r="O15" s="10">
        <v>0.0</v>
      </c>
      <c r="P15" s="11">
        <f t="shared" si="2"/>
        <v>1</v>
      </c>
      <c r="Q15" s="14">
        <v>1.0</v>
      </c>
      <c r="R15" s="14">
        <v>1.0</v>
      </c>
    </row>
    <row r="16">
      <c r="A16" s="19" t="s">
        <v>174</v>
      </c>
      <c r="B16" s="14">
        <v>0.0</v>
      </c>
      <c r="C16" s="14">
        <v>0.0</v>
      </c>
      <c r="D16" s="14">
        <v>0.0</v>
      </c>
      <c r="E16" s="14">
        <v>0.0</v>
      </c>
      <c r="F16" s="14">
        <v>0.0</v>
      </c>
      <c r="G16" s="14">
        <v>0.0</v>
      </c>
      <c r="H16" s="14">
        <v>0.0</v>
      </c>
      <c r="I16" s="14">
        <v>0.0</v>
      </c>
      <c r="J16" s="14">
        <v>0.0</v>
      </c>
      <c r="K16" s="14">
        <v>0.0</v>
      </c>
      <c r="L16" s="14">
        <v>0.0</v>
      </c>
      <c r="M16" s="14">
        <v>0.0</v>
      </c>
      <c r="N16" s="14">
        <v>0.0</v>
      </c>
      <c r="O16" s="14">
        <v>2.0</v>
      </c>
      <c r="P16" s="11">
        <f t="shared" si="2"/>
        <v>2</v>
      </c>
      <c r="Q16" s="14">
        <v>1.0</v>
      </c>
      <c r="R16" s="14">
        <v>1.0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9.5"/>
    <col customWidth="1" min="4" max="4" width="6.25"/>
    <col customWidth="1" min="5" max="5" width="6.13"/>
    <col customWidth="1" min="6" max="6" width="8.5"/>
    <col customWidth="1" min="7" max="7" width="6.38"/>
    <col customWidth="1" min="8" max="8" width="6.5"/>
    <col customWidth="1" min="9" max="9" width="6.25"/>
    <col customWidth="1" min="10" max="10" width="6.75"/>
    <col customWidth="1" min="11" max="11" width="8.75"/>
    <col customWidth="1" min="12" max="12" width="9.75"/>
    <col customWidth="1" min="13" max="13" width="8.13"/>
    <col customWidth="1" min="14" max="14" width="5.13"/>
    <col customWidth="1" min="15" max="15" width="8.5"/>
    <col customWidth="1" min="16" max="16" width="5.63"/>
    <col customWidth="1" min="17" max="17" width="14.13"/>
    <col customWidth="1" min="18" max="18" width="11.0"/>
  </cols>
  <sheetData>
    <row r="1">
      <c r="A1" s="8" t="s">
        <v>26</v>
      </c>
    </row>
    <row r="2">
      <c r="B2" s="51" t="s">
        <v>1</v>
      </c>
      <c r="C2" s="51" t="s">
        <v>2</v>
      </c>
      <c r="D2" s="51" t="s">
        <v>3</v>
      </c>
      <c r="E2" s="51" t="s">
        <v>4</v>
      </c>
      <c r="F2" s="52" t="s">
        <v>196</v>
      </c>
      <c r="G2" s="51" t="s">
        <v>6</v>
      </c>
      <c r="H2" s="51" t="s">
        <v>7</v>
      </c>
      <c r="I2" s="51" t="s">
        <v>8</v>
      </c>
      <c r="J2" s="51" t="s">
        <v>9</v>
      </c>
      <c r="K2" s="51" t="s">
        <v>191</v>
      </c>
      <c r="L2" s="51" t="s">
        <v>11</v>
      </c>
      <c r="M2" s="14" t="s">
        <v>12</v>
      </c>
      <c r="N2" s="8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8" t="s">
        <v>20</v>
      </c>
      <c r="T2" s="8" t="s">
        <v>21</v>
      </c>
    </row>
    <row r="3">
      <c r="A3" s="19" t="s">
        <v>1</v>
      </c>
      <c r="B3" s="14">
        <v>1.0</v>
      </c>
      <c r="C3" s="14">
        <v>0.0</v>
      </c>
      <c r="D3" s="14">
        <v>0.0</v>
      </c>
      <c r="E3" s="14">
        <v>0.0</v>
      </c>
      <c r="F3" s="14">
        <v>0.0</v>
      </c>
      <c r="G3" s="14">
        <v>0.0</v>
      </c>
      <c r="H3" s="14">
        <v>0.0</v>
      </c>
      <c r="I3" s="14">
        <v>0.0</v>
      </c>
      <c r="J3" s="14">
        <v>0.0</v>
      </c>
      <c r="K3" s="14">
        <v>0.0</v>
      </c>
      <c r="L3" s="14">
        <v>0.0</v>
      </c>
      <c r="M3" s="14">
        <v>0.0</v>
      </c>
      <c r="N3" s="20">
        <f t="shared" ref="N3:N14" si="2">SUM(B3:M3)</f>
        <v>1</v>
      </c>
      <c r="O3" s="47">
        <v>1.0</v>
      </c>
      <c r="P3" s="47">
        <v>1.0</v>
      </c>
      <c r="Q3" s="13">
        <f t="shared" ref="Q3:R3" si="1">AVERAGE(O3:O16)</f>
        <v>0.9090909091</v>
      </c>
      <c r="R3" s="13">
        <f t="shared" si="1"/>
        <v>0.9090909091</v>
      </c>
      <c r="S3" s="14">
        <f>2*(Q3*R3)/(Q3+R3)</f>
        <v>0.9090909091</v>
      </c>
      <c r="T3" s="14">
        <f>(B3+C4+D5+E6+F7+G8+H9+I10+J11+K12+L13+M14)/N16</f>
        <v>0.9166666667</v>
      </c>
    </row>
    <row r="4">
      <c r="A4" s="19" t="s">
        <v>2</v>
      </c>
      <c r="B4" s="14">
        <v>0.0</v>
      </c>
      <c r="C4" s="14">
        <v>1.0</v>
      </c>
      <c r="D4" s="14">
        <v>0.0</v>
      </c>
      <c r="E4" s="14">
        <v>0.0</v>
      </c>
      <c r="F4" s="14">
        <v>0.0</v>
      </c>
      <c r="G4" s="14">
        <v>0.0</v>
      </c>
      <c r="H4" s="14">
        <v>0.0</v>
      </c>
      <c r="I4" s="14">
        <v>0.0</v>
      </c>
      <c r="J4" s="14">
        <v>0.0</v>
      </c>
      <c r="K4" s="14">
        <v>0.0</v>
      </c>
      <c r="L4" s="14">
        <v>0.0</v>
      </c>
      <c r="M4" s="14">
        <v>0.0</v>
      </c>
      <c r="N4" s="20">
        <f t="shared" si="2"/>
        <v>1</v>
      </c>
      <c r="O4" s="47">
        <v>1.0</v>
      </c>
      <c r="P4" s="47">
        <v>1.0</v>
      </c>
      <c r="Q4" s="2"/>
      <c r="R4" s="2"/>
    </row>
    <row r="5">
      <c r="A5" s="19" t="s">
        <v>3</v>
      </c>
      <c r="B5" s="14">
        <v>0.0</v>
      </c>
      <c r="C5" s="14">
        <v>0.0</v>
      </c>
      <c r="D5" s="14">
        <v>1.0</v>
      </c>
      <c r="E5" s="14">
        <v>0.0</v>
      </c>
      <c r="F5" s="14">
        <v>0.0</v>
      </c>
      <c r="G5" s="14">
        <v>0.0</v>
      </c>
      <c r="H5" s="14">
        <v>0.0</v>
      </c>
      <c r="I5" s="14">
        <v>0.0</v>
      </c>
      <c r="J5" s="14">
        <v>0.0</v>
      </c>
      <c r="K5" s="14">
        <v>0.0</v>
      </c>
      <c r="L5" s="14">
        <v>0.0</v>
      </c>
      <c r="M5" s="14">
        <v>0.0</v>
      </c>
      <c r="N5" s="20">
        <f t="shared" si="2"/>
        <v>1</v>
      </c>
      <c r="O5" s="47">
        <v>1.0</v>
      </c>
      <c r="P5" s="47">
        <v>1.0</v>
      </c>
      <c r="Q5" s="2"/>
      <c r="R5" s="2"/>
    </row>
    <row r="6">
      <c r="A6" s="19" t="s">
        <v>4</v>
      </c>
      <c r="B6" s="14">
        <v>0.0</v>
      </c>
      <c r="C6" s="14">
        <v>0.0</v>
      </c>
      <c r="D6" s="14">
        <v>0.0</v>
      </c>
      <c r="E6" s="14">
        <v>2.0</v>
      </c>
      <c r="F6" s="14">
        <v>0.0</v>
      </c>
      <c r="G6" s="14">
        <v>0.0</v>
      </c>
      <c r="H6" s="14">
        <v>0.0</v>
      </c>
      <c r="I6" s="14">
        <v>0.0</v>
      </c>
      <c r="J6" s="14">
        <v>0.0</v>
      </c>
      <c r="K6" s="14">
        <v>0.0</v>
      </c>
      <c r="L6" s="14">
        <v>0.0</v>
      </c>
      <c r="M6" s="14">
        <v>0.0</v>
      </c>
      <c r="N6" s="20">
        <f t="shared" si="2"/>
        <v>2</v>
      </c>
      <c r="O6" s="47">
        <v>1.0</v>
      </c>
      <c r="P6" s="47">
        <v>1.0</v>
      </c>
      <c r="Q6" s="2"/>
      <c r="R6" s="2"/>
    </row>
    <row r="7">
      <c r="A7" s="19" t="s">
        <v>196</v>
      </c>
      <c r="B7" s="14">
        <v>0.0</v>
      </c>
      <c r="C7" s="14">
        <v>0.0</v>
      </c>
      <c r="D7" s="14">
        <v>0.0</v>
      </c>
      <c r="E7" s="14">
        <v>0.0</v>
      </c>
      <c r="F7" s="14">
        <v>1.0</v>
      </c>
      <c r="G7" s="14">
        <v>0.0</v>
      </c>
      <c r="H7" s="14">
        <v>0.0</v>
      </c>
      <c r="I7" s="14">
        <v>0.0</v>
      </c>
      <c r="J7" s="14">
        <v>0.0</v>
      </c>
      <c r="K7" s="14">
        <v>0.0</v>
      </c>
      <c r="L7" s="14">
        <v>0.0</v>
      </c>
      <c r="M7" s="14">
        <v>0.0</v>
      </c>
      <c r="N7" s="20">
        <f t="shared" si="2"/>
        <v>1</v>
      </c>
      <c r="O7" s="47">
        <v>1.0</v>
      </c>
      <c r="P7" s="47">
        <v>1.0</v>
      </c>
      <c r="Q7" s="2"/>
      <c r="R7" s="2"/>
    </row>
    <row r="8">
      <c r="A8" s="19" t="s">
        <v>6</v>
      </c>
      <c r="B8" s="14">
        <v>0.0</v>
      </c>
      <c r="C8" s="14">
        <v>0.0</v>
      </c>
      <c r="D8" s="14">
        <v>0.0</v>
      </c>
      <c r="E8" s="14">
        <v>0.0</v>
      </c>
      <c r="F8" s="14">
        <v>0.0</v>
      </c>
      <c r="G8" s="14">
        <v>1.0</v>
      </c>
      <c r="H8" s="14">
        <v>0.0</v>
      </c>
      <c r="I8" s="14">
        <v>0.0</v>
      </c>
      <c r="J8" s="14">
        <v>0.0</v>
      </c>
      <c r="K8" s="14">
        <v>0.0</v>
      </c>
      <c r="L8" s="14">
        <v>0.0</v>
      </c>
      <c r="M8" s="14">
        <v>0.0</v>
      </c>
      <c r="N8" s="20">
        <f t="shared" si="2"/>
        <v>1</v>
      </c>
      <c r="O8" s="47">
        <v>1.0</v>
      </c>
      <c r="P8" s="47">
        <v>1.0</v>
      </c>
      <c r="Q8" s="2"/>
      <c r="R8" s="2"/>
    </row>
    <row r="9">
      <c r="A9" s="19" t="s">
        <v>7</v>
      </c>
      <c r="B9" s="14">
        <v>0.0</v>
      </c>
      <c r="C9" s="14">
        <v>0.0</v>
      </c>
      <c r="D9" s="14">
        <v>0.0</v>
      </c>
      <c r="E9" s="14">
        <v>0.0</v>
      </c>
      <c r="F9" s="14">
        <v>0.0</v>
      </c>
      <c r="G9" s="14">
        <v>0.0</v>
      </c>
      <c r="H9" s="14">
        <v>1.0</v>
      </c>
      <c r="I9" s="14">
        <v>0.0</v>
      </c>
      <c r="J9" s="14">
        <v>0.0</v>
      </c>
      <c r="K9" s="14">
        <v>0.0</v>
      </c>
      <c r="L9" s="14">
        <v>0.0</v>
      </c>
      <c r="M9" s="14">
        <v>0.0</v>
      </c>
      <c r="N9" s="20">
        <f t="shared" si="2"/>
        <v>1</v>
      </c>
      <c r="O9" s="47">
        <v>1.0</v>
      </c>
      <c r="P9" s="47">
        <v>1.0</v>
      </c>
      <c r="Q9" s="2"/>
      <c r="R9" s="2"/>
    </row>
    <row r="10">
      <c r="A10" s="19" t="s">
        <v>8</v>
      </c>
      <c r="B10" s="14">
        <v>0.0</v>
      </c>
      <c r="C10" s="14">
        <v>0.0</v>
      </c>
      <c r="D10" s="14">
        <v>0.0</v>
      </c>
      <c r="E10" s="14">
        <v>0.0</v>
      </c>
      <c r="F10" s="14">
        <v>0.0</v>
      </c>
      <c r="G10" s="14">
        <v>0.0</v>
      </c>
      <c r="H10" s="14">
        <v>0.0</v>
      </c>
      <c r="I10" s="14">
        <v>1.0</v>
      </c>
      <c r="J10" s="14">
        <v>0.0</v>
      </c>
      <c r="K10" s="14">
        <v>0.0</v>
      </c>
      <c r="L10" s="14">
        <v>0.0</v>
      </c>
      <c r="M10" s="14">
        <v>0.0</v>
      </c>
      <c r="N10" s="20">
        <f t="shared" si="2"/>
        <v>1</v>
      </c>
      <c r="O10" s="47">
        <v>1.0</v>
      </c>
      <c r="P10" s="47">
        <v>1.0</v>
      </c>
      <c r="Q10" s="2"/>
      <c r="R10" s="2"/>
    </row>
    <row r="11">
      <c r="A11" s="19" t="s">
        <v>9</v>
      </c>
      <c r="B11" s="14">
        <v>0.0</v>
      </c>
      <c r="C11" s="14">
        <v>0.0</v>
      </c>
      <c r="D11" s="14">
        <v>0.0</v>
      </c>
      <c r="E11" s="14">
        <v>0.0</v>
      </c>
      <c r="F11" s="14">
        <v>0.0</v>
      </c>
      <c r="G11" s="14">
        <v>0.0</v>
      </c>
      <c r="H11" s="14">
        <v>0.0</v>
      </c>
      <c r="I11" s="14">
        <v>0.0</v>
      </c>
      <c r="J11" s="14">
        <v>1.0</v>
      </c>
      <c r="K11" s="14">
        <v>0.0</v>
      </c>
      <c r="L11" s="14">
        <v>0.0</v>
      </c>
      <c r="M11" s="14">
        <v>0.0</v>
      </c>
      <c r="N11" s="20">
        <f t="shared" si="2"/>
        <v>1</v>
      </c>
      <c r="O11" s="47">
        <v>1.0</v>
      </c>
      <c r="P11" s="47">
        <v>1.0</v>
      </c>
      <c r="Q11" s="2"/>
      <c r="R11" s="2"/>
    </row>
    <row r="12">
      <c r="A12" s="19" t="s">
        <v>191</v>
      </c>
      <c r="B12" s="14">
        <v>0.0</v>
      </c>
      <c r="C12" s="14">
        <v>0.0</v>
      </c>
      <c r="D12" s="14">
        <v>0.0</v>
      </c>
      <c r="E12" s="14">
        <v>0.0</v>
      </c>
      <c r="F12" s="14">
        <v>0.0</v>
      </c>
      <c r="G12" s="14">
        <v>0.0</v>
      </c>
      <c r="H12" s="14">
        <v>0.0</v>
      </c>
      <c r="I12" s="14">
        <v>0.0</v>
      </c>
      <c r="J12" s="14">
        <v>0.0</v>
      </c>
      <c r="K12" s="14">
        <v>1.0</v>
      </c>
      <c r="L12" s="14">
        <v>0.0</v>
      </c>
      <c r="M12" s="14">
        <v>0.0</v>
      </c>
      <c r="N12" s="20">
        <f t="shared" si="2"/>
        <v>1</v>
      </c>
      <c r="O12" s="47">
        <v>1.0</v>
      </c>
      <c r="P12" s="47">
        <v>1.0</v>
      </c>
      <c r="Q12" s="2"/>
      <c r="R12" s="2"/>
    </row>
    <row r="13">
      <c r="A13" s="19" t="s">
        <v>11</v>
      </c>
      <c r="B13" s="14">
        <v>0.0</v>
      </c>
      <c r="C13" s="14">
        <v>0.0</v>
      </c>
      <c r="D13" s="14">
        <v>0.0</v>
      </c>
      <c r="E13" s="14">
        <v>0.0</v>
      </c>
      <c r="F13" s="14">
        <v>0.0</v>
      </c>
      <c r="G13" s="14">
        <v>0.0</v>
      </c>
      <c r="H13" s="14">
        <v>0.0</v>
      </c>
      <c r="I13" s="14">
        <v>0.0</v>
      </c>
      <c r="J13" s="14">
        <v>0.0</v>
      </c>
      <c r="K13" s="14">
        <v>0.0</v>
      </c>
      <c r="L13" s="14">
        <v>0.0</v>
      </c>
      <c r="M13" s="14">
        <v>1.0</v>
      </c>
      <c r="N13" s="20">
        <f t="shared" si="2"/>
        <v>1</v>
      </c>
      <c r="O13" s="47">
        <v>0.0</v>
      </c>
      <c r="P13" s="47">
        <v>0.0</v>
      </c>
      <c r="Q13" s="2"/>
      <c r="R13" s="2"/>
    </row>
    <row r="14">
      <c r="A14" s="14" t="s">
        <v>12</v>
      </c>
      <c r="B14" s="14">
        <v>0.0</v>
      </c>
      <c r="C14" s="14">
        <v>0.0</v>
      </c>
      <c r="D14" s="14">
        <v>0.0</v>
      </c>
      <c r="E14" s="14">
        <v>0.0</v>
      </c>
      <c r="F14" s="14">
        <v>0.0</v>
      </c>
      <c r="G14" s="14">
        <v>0.0</v>
      </c>
      <c r="H14" s="14">
        <v>0.0</v>
      </c>
      <c r="I14" s="14">
        <v>0.0</v>
      </c>
      <c r="J14" s="14">
        <v>0.0</v>
      </c>
      <c r="K14" s="14">
        <v>0.0</v>
      </c>
      <c r="L14" s="14">
        <v>0.0</v>
      </c>
      <c r="M14" s="14">
        <v>0.0</v>
      </c>
      <c r="N14" s="20">
        <f t="shared" si="2"/>
        <v>0</v>
      </c>
      <c r="O14" s="18"/>
      <c r="P14" s="18"/>
      <c r="Q14" s="2"/>
      <c r="R14" s="2"/>
    </row>
    <row r="15">
      <c r="O15" s="12"/>
      <c r="P15" s="18"/>
    </row>
    <row r="16">
      <c r="A16" s="8" t="s">
        <v>15</v>
      </c>
      <c r="B16" s="20">
        <f t="shared" ref="B16:N16" si="3">SUM(B3:B14)</f>
        <v>1</v>
      </c>
      <c r="C16" s="20">
        <f t="shared" si="3"/>
        <v>1</v>
      </c>
      <c r="D16" s="20">
        <f t="shared" si="3"/>
        <v>1</v>
      </c>
      <c r="E16" s="20">
        <f t="shared" si="3"/>
        <v>2</v>
      </c>
      <c r="F16" s="20">
        <f t="shared" si="3"/>
        <v>1</v>
      </c>
      <c r="G16" s="20">
        <f t="shared" si="3"/>
        <v>1</v>
      </c>
      <c r="H16" s="20">
        <f t="shared" si="3"/>
        <v>1</v>
      </c>
      <c r="I16" s="20">
        <f t="shared" si="3"/>
        <v>1</v>
      </c>
      <c r="J16" s="20">
        <f t="shared" si="3"/>
        <v>1</v>
      </c>
      <c r="K16" s="20">
        <f t="shared" si="3"/>
        <v>1</v>
      </c>
      <c r="L16" s="20">
        <f t="shared" si="3"/>
        <v>0</v>
      </c>
      <c r="M16" s="20">
        <f t="shared" si="3"/>
        <v>1</v>
      </c>
      <c r="N16" s="20">
        <f t="shared" si="3"/>
        <v>12</v>
      </c>
      <c r="O16" s="12"/>
      <c r="P16" s="18"/>
    </row>
    <row r="19">
      <c r="A19" s="8"/>
    </row>
    <row r="20"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N20" s="8"/>
      <c r="O20" s="8"/>
      <c r="P20" s="8"/>
      <c r="Q20" s="8"/>
      <c r="R20" s="8"/>
      <c r="S20" s="8"/>
      <c r="T20" s="8"/>
    </row>
    <row r="21">
      <c r="A21" s="14"/>
      <c r="O21" s="15"/>
      <c r="P21" s="16"/>
      <c r="Q21" s="8"/>
      <c r="R21" s="53"/>
    </row>
    <row r="22">
      <c r="A22" s="14"/>
    </row>
    <row r="23">
      <c r="A23" s="14"/>
    </row>
    <row r="24">
      <c r="A24" s="14"/>
    </row>
    <row r="25">
      <c r="A25" s="14"/>
    </row>
    <row r="26">
      <c r="A26" s="14"/>
    </row>
    <row r="27">
      <c r="A27" s="14"/>
    </row>
    <row r="28">
      <c r="A28" s="14"/>
    </row>
    <row r="29">
      <c r="A29" s="14"/>
    </row>
    <row r="30">
      <c r="A30" s="14"/>
    </row>
    <row r="31">
      <c r="A31" s="14"/>
    </row>
    <row r="35">
      <c r="A35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25"/>
    <col customWidth="1" min="2" max="2" width="9.5"/>
    <col customWidth="1" min="3" max="3" width="10.25"/>
    <col customWidth="1" min="4" max="4" width="5.0"/>
    <col customWidth="1" min="5" max="5" width="6.0"/>
    <col customWidth="1" min="6" max="6" width="5.88"/>
    <col customWidth="1" min="7" max="7" width="4.5"/>
    <col customWidth="1" min="8" max="8" width="6.13"/>
    <col customWidth="1" min="9" max="9" width="5.25"/>
    <col customWidth="1" min="10" max="10" width="5.88"/>
    <col customWidth="1" min="11" max="11" width="9.13"/>
    <col customWidth="1" min="12" max="12" width="9.75"/>
    <col customWidth="1" min="13" max="13" width="8.38"/>
    <col customWidth="1" min="14" max="14" width="4.75"/>
    <col customWidth="1" min="15" max="15" width="8.75"/>
    <col customWidth="1" min="16" max="16" width="4.88"/>
    <col customWidth="1" min="17" max="17" width="8.38"/>
    <col customWidth="1" min="18" max="18" width="7.25"/>
    <col customWidth="1" min="19" max="19" width="13.88"/>
    <col customWidth="1" min="20" max="20" width="10.88"/>
    <col customWidth="1" min="21" max="21" width="8.38"/>
    <col customWidth="1" min="22" max="22" width="8.0"/>
  </cols>
  <sheetData>
    <row r="1">
      <c r="A1" s="1" t="s">
        <v>166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2"/>
      <c r="Q1" s="2"/>
      <c r="R1" s="2"/>
      <c r="S1" s="2"/>
      <c r="T1" s="2"/>
    </row>
    <row r="2">
      <c r="A2" s="2"/>
      <c r="B2" s="4" t="s">
        <v>1</v>
      </c>
      <c r="C2" s="4" t="s">
        <v>2</v>
      </c>
      <c r="D2" s="4" t="s">
        <v>3</v>
      </c>
      <c r="E2" s="4" t="s">
        <v>4</v>
      </c>
      <c r="F2" s="5" t="s">
        <v>166</v>
      </c>
      <c r="G2" s="4" t="s">
        <v>6</v>
      </c>
      <c r="H2" s="4" t="s">
        <v>7</v>
      </c>
      <c r="I2" s="4" t="s">
        <v>8</v>
      </c>
      <c r="J2" s="4" t="s">
        <v>9</v>
      </c>
      <c r="K2" s="6" t="s">
        <v>10</v>
      </c>
      <c r="L2" s="4" t="s">
        <v>11</v>
      </c>
      <c r="M2" s="4" t="s">
        <v>12</v>
      </c>
      <c r="N2" s="6" t="s">
        <v>173</v>
      </c>
      <c r="O2" s="6" t="s">
        <v>174</v>
      </c>
      <c r="P2" s="7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8" t="s">
        <v>20</v>
      </c>
      <c r="V2" s="8" t="s">
        <v>21</v>
      </c>
    </row>
    <row r="3">
      <c r="A3" s="9" t="s">
        <v>1</v>
      </c>
      <c r="B3" s="10">
        <v>1.0</v>
      </c>
      <c r="C3" s="10">
        <v>0.0</v>
      </c>
      <c r="D3" s="10">
        <v>0.0</v>
      </c>
      <c r="E3" s="10">
        <v>0.0</v>
      </c>
      <c r="F3" s="10">
        <v>0.0</v>
      </c>
      <c r="G3" s="10">
        <v>0.0</v>
      </c>
      <c r="H3" s="10">
        <v>0.0</v>
      </c>
      <c r="I3" s="10">
        <v>0.0</v>
      </c>
      <c r="J3" s="10">
        <v>0.0</v>
      </c>
      <c r="K3" s="10">
        <v>0.0</v>
      </c>
      <c r="L3" s="10">
        <v>0.0</v>
      </c>
      <c r="M3" s="10">
        <v>0.0</v>
      </c>
      <c r="N3" s="10">
        <v>0.0</v>
      </c>
      <c r="O3" s="10">
        <v>0.0</v>
      </c>
      <c r="P3" s="11">
        <f t="shared" ref="P3:P16" si="2">SUM(B3:O3)</f>
        <v>1</v>
      </c>
      <c r="Q3" s="12">
        <f>B3/sum(B3:O3)</f>
        <v>1</v>
      </c>
      <c r="R3" s="12">
        <f>B3/sum(B3:B16)</f>
        <v>1</v>
      </c>
      <c r="S3" s="13">
        <f t="shared" ref="S3:T3" si="1">AVERAGE(Q3:Q16)</f>
        <v>0.8888888889</v>
      </c>
      <c r="T3" s="13">
        <f t="shared" si="1"/>
        <v>0.8888888889</v>
      </c>
      <c r="U3" s="14">
        <f>2*(S3*T3)/(S3+T3)</f>
        <v>0.8888888889</v>
      </c>
      <c r="V3" s="14">
        <f>(B3+C4+D5+E6+F7+G8+H9+I10+J11+K12+L13+M14+N15+O16)/P17</f>
        <v>0.9565217391</v>
      </c>
    </row>
    <row r="4">
      <c r="A4" s="9" t="s">
        <v>2</v>
      </c>
      <c r="B4" s="10">
        <v>0.0</v>
      </c>
      <c r="C4" s="10">
        <v>3.0</v>
      </c>
      <c r="D4" s="10">
        <v>0.0</v>
      </c>
      <c r="E4" s="10">
        <v>0.0</v>
      </c>
      <c r="F4" s="10">
        <v>0.0</v>
      </c>
      <c r="G4" s="10">
        <v>0.0</v>
      </c>
      <c r="H4" s="10">
        <v>0.0</v>
      </c>
      <c r="I4" s="10">
        <v>0.0</v>
      </c>
      <c r="J4" s="10">
        <v>0.0</v>
      </c>
      <c r="K4" s="10">
        <v>0.0</v>
      </c>
      <c r="L4" s="10">
        <v>0.0</v>
      </c>
      <c r="M4" s="10">
        <v>0.0</v>
      </c>
      <c r="N4" s="10">
        <v>0.0</v>
      </c>
      <c r="O4" s="10">
        <v>0.0</v>
      </c>
      <c r="P4" s="11">
        <f t="shared" si="2"/>
        <v>3</v>
      </c>
      <c r="Q4" s="12">
        <f>C4/sum(B4:O4)</f>
        <v>1</v>
      </c>
      <c r="R4" s="15">
        <f>C4/sum(C3:C16)</f>
        <v>1</v>
      </c>
      <c r="S4" s="2"/>
      <c r="T4" s="2"/>
    </row>
    <row r="5">
      <c r="A5" s="9" t="s">
        <v>3</v>
      </c>
      <c r="B5" s="10">
        <v>0.0</v>
      </c>
      <c r="C5" s="10">
        <v>0.0</v>
      </c>
      <c r="D5" s="10">
        <v>1.0</v>
      </c>
      <c r="E5" s="10">
        <v>0.0</v>
      </c>
      <c r="F5" s="10">
        <v>0.0</v>
      </c>
      <c r="G5" s="10">
        <v>0.0</v>
      </c>
      <c r="H5" s="10">
        <v>0.0</v>
      </c>
      <c r="I5" s="10">
        <v>0.0</v>
      </c>
      <c r="J5" s="10">
        <v>0.0</v>
      </c>
      <c r="K5" s="10">
        <v>0.0</v>
      </c>
      <c r="L5" s="10">
        <v>0.0</v>
      </c>
      <c r="M5" s="10">
        <v>0.0</v>
      </c>
      <c r="N5" s="10">
        <v>0.0</v>
      </c>
      <c r="O5" s="10">
        <v>0.0</v>
      </c>
      <c r="P5" s="11">
        <f t="shared" si="2"/>
        <v>1</v>
      </c>
      <c r="Q5" s="12">
        <f>D5/sum(B5:O5)</f>
        <v>1</v>
      </c>
      <c r="R5" s="16">
        <f>D5/sum(D3:D16)</f>
        <v>1</v>
      </c>
      <c r="S5" s="2"/>
      <c r="T5" s="2"/>
    </row>
    <row r="6">
      <c r="A6" s="9" t="s">
        <v>4</v>
      </c>
      <c r="B6" s="10">
        <v>0.0</v>
      </c>
      <c r="C6" s="10">
        <v>0.0</v>
      </c>
      <c r="D6" s="10">
        <v>0.0</v>
      </c>
      <c r="E6" s="10">
        <v>0.0</v>
      </c>
      <c r="F6" s="10">
        <v>0.0</v>
      </c>
      <c r="G6" s="10">
        <v>0.0</v>
      </c>
      <c r="H6" s="10">
        <v>0.0</v>
      </c>
      <c r="I6" s="10">
        <v>0.0</v>
      </c>
      <c r="J6" s="10">
        <v>0.0</v>
      </c>
      <c r="K6" s="10">
        <v>0.0</v>
      </c>
      <c r="L6" s="10">
        <v>0.0</v>
      </c>
      <c r="M6" s="10">
        <v>0.0</v>
      </c>
      <c r="N6" s="10">
        <v>0.0</v>
      </c>
      <c r="O6" s="10">
        <v>0.0</v>
      </c>
      <c r="P6" s="11">
        <f t="shared" si="2"/>
        <v>0</v>
      </c>
      <c r="Q6" s="16"/>
      <c r="R6" s="16"/>
      <c r="S6" s="2"/>
      <c r="T6" s="2"/>
    </row>
    <row r="7">
      <c r="A7" s="17" t="s">
        <v>166</v>
      </c>
      <c r="B7" s="10">
        <v>0.0</v>
      </c>
      <c r="C7" s="10">
        <v>0.0</v>
      </c>
      <c r="D7" s="10">
        <v>0.0</v>
      </c>
      <c r="E7" s="10">
        <v>0.0</v>
      </c>
      <c r="F7" s="10">
        <v>10.0</v>
      </c>
      <c r="G7" s="10">
        <v>0.0</v>
      </c>
      <c r="H7" s="10">
        <v>0.0</v>
      </c>
      <c r="I7" s="10">
        <v>0.0</v>
      </c>
      <c r="J7" s="10">
        <v>0.0</v>
      </c>
      <c r="K7" s="10">
        <v>0.0</v>
      </c>
      <c r="L7" s="10">
        <v>0.0</v>
      </c>
      <c r="M7" s="10">
        <v>0.0</v>
      </c>
      <c r="N7" s="10">
        <v>0.0</v>
      </c>
      <c r="O7" s="10">
        <v>0.0</v>
      </c>
      <c r="P7" s="11">
        <f t="shared" si="2"/>
        <v>10</v>
      </c>
      <c r="Q7" s="12">
        <f>F7/sum(B7:O7)</f>
        <v>1</v>
      </c>
      <c r="R7" s="16">
        <f>F7/sum(F3:F16)</f>
        <v>1</v>
      </c>
      <c r="S7" s="2"/>
      <c r="T7" s="2"/>
    </row>
    <row r="8">
      <c r="A8" s="9" t="s">
        <v>6</v>
      </c>
      <c r="B8" s="10">
        <v>0.0</v>
      </c>
      <c r="C8" s="10">
        <v>0.0</v>
      </c>
      <c r="D8" s="10">
        <v>0.0</v>
      </c>
      <c r="E8" s="10">
        <v>0.0</v>
      </c>
      <c r="F8" s="10">
        <v>0.0</v>
      </c>
      <c r="G8" s="10">
        <v>0.0</v>
      </c>
      <c r="H8" s="10">
        <v>0.0</v>
      </c>
      <c r="I8" s="10">
        <v>0.0</v>
      </c>
      <c r="J8" s="10">
        <v>0.0</v>
      </c>
      <c r="K8" s="10">
        <v>0.0</v>
      </c>
      <c r="L8" s="10">
        <v>0.0</v>
      </c>
      <c r="M8" s="10">
        <v>1.0</v>
      </c>
      <c r="N8" s="10">
        <v>0.0</v>
      </c>
      <c r="O8" s="10">
        <v>0.0</v>
      </c>
      <c r="P8" s="11">
        <f t="shared" si="2"/>
        <v>1</v>
      </c>
      <c r="Q8" s="12">
        <f>G8/sum(B8:O8)</f>
        <v>0</v>
      </c>
      <c r="R8" s="43">
        <v>0.0</v>
      </c>
      <c r="S8" s="2"/>
      <c r="T8" s="2"/>
    </row>
    <row r="9">
      <c r="A9" s="9" t="s">
        <v>7</v>
      </c>
      <c r="B9" s="10">
        <v>0.0</v>
      </c>
      <c r="C9" s="10">
        <v>0.0</v>
      </c>
      <c r="D9" s="10">
        <v>0.0</v>
      </c>
      <c r="E9" s="10">
        <v>0.0</v>
      </c>
      <c r="F9" s="10">
        <v>0.0</v>
      </c>
      <c r="G9" s="10">
        <v>0.0</v>
      </c>
      <c r="H9" s="10">
        <v>0.0</v>
      </c>
      <c r="I9" s="10">
        <v>0.0</v>
      </c>
      <c r="J9" s="10">
        <v>0.0</v>
      </c>
      <c r="K9" s="10">
        <v>0.0</v>
      </c>
      <c r="L9" s="10">
        <v>0.0</v>
      </c>
      <c r="M9" s="10">
        <v>0.0</v>
      </c>
      <c r="N9" s="10">
        <v>0.0</v>
      </c>
      <c r="O9" s="10">
        <v>0.0</v>
      </c>
      <c r="P9" s="11">
        <f t="shared" si="2"/>
        <v>0</v>
      </c>
      <c r="Q9" s="16"/>
      <c r="R9" s="18"/>
      <c r="S9" s="2"/>
      <c r="T9" s="2"/>
    </row>
    <row r="10">
      <c r="A10" s="9" t="s">
        <v>8</v>
      </c>
      <c r="B10" s="10">
        <v>0.0</v>
      </c>
      <c r="C10" s="10">
        <v>0.0</v>
      </c>
      <c r="D10" s="10">
        <v>0.0</v>
      </c>
      <c r="E10" s="10">
        <v>0.0</v>
      </c>
      <c r="F10" s="10">
        <v>0.0</v>
      </c>
      <c r="G10" s="10">
        <v>0.0</v>
      </c>
      <c r="H10" s="10">
        <v>0.0</v>
      </c>
      <c r="I10" s="10">
        <v>0.0</v>
      </c>
      <c r="J10" s="10">
        <v>0.0</v>
      </c>
      <c r="K10" s="10">
        <v>0.0</v>
      </c>
      <c r="L10" s="10">
        <v>0.0</v>
      </c>
      <c r="M10" s="10">
        <v>0.0</v>
      </c>
      <c r="N10" s="10">
        <v>0.0</v>
      </c>
      <c r="O10" s="10">
        <v>0.0</v>
      </c>
      <c r="P10" s="11">
        <f t="shared" si="2"/>
        <v>0</v>
      </c>
      <c r="Q10" s="16"/>
      <c r="R10" s="18"/>
      <c r="S10" s="2"/>
      <c r="T10" s="2"/>
    </row>
    <row r="11">
      <c r="A11" s="9" t="s">
        <v>9</v>
      </c>
      <c r="B11" s="10">
        <v>0.0</v>
      </c>
      <c r="C11" s="10">
        <v>0.0</v>
      </c>
      <c r="D11" s="10">
        <v>0.0</v>
      </c>
      <c r="E11" s="10">
        <v>0.0</v>
      </c>
      <c r="F11" s="10">
        <v>0.0</v>
      </c>
      <c r="G11" s="10">
        <v>0.0</v>
      </c>
      <c r="H11" s="10">
        <v>0.0</v>
      </c>
      <c r="I11" s="10">
        <v>0.0</v>
      </c>
      <c r="J11" s="10">
        <v>0.0</v>
      </c>
      <c r="K11" s="10">
        <v>0.0</v>
      </c>
      <c r="L11" s="10">
        <v>0.0</v>
      </c>
      <c r="M11" s="10">
        <v>0.0</v>
      </c>
      <c r="N11" s="10">
        <v>0.0</v>
      </c>
      <c r="O11" s="10">
        <v>0.0</v>
      </c>
      <c r="P11" s="11">
        <f t="shared" si="2"/>
        <v>0</v>
      </c>
      <c r="Q11" s="12"/>
      <c r="R11" s="12"/>
      <c r="S11" s="2"/>
      <c r="T11" s="2"/>
    </row>
    <row r="12">
      <c r="A12" s="17" t="s">
        <v>10</v>
      </c>
      <c r="B12" s="10">
        <v>0.0</v>
      </c>
      <c r="C12" s="10">
        <v>0.0</v>
      </c>
      <c r="D12" s="10">
        <v>0.0</v>
      </c>
      <c r="E12" s="10">
        <v>0.0</v>
      </c>
      <c r="F12" s="10">
        <v>0.0</v>
      </c>
      <c r="G12" s="10">
        <v>0.0</v>
      </c>
      <c r="H12" s="10">
        <v>0.0</v>
      </c>
      <c r="I12" s="10">
        <v>0.0</v>
      </c>
      <c r="J12" s="10">
        <v>0.0</v>
      </c>
      <c r="K12" s="10">
        <v>2.0</v>
      </c>
      <c r="L12" s="10">
        <v>0.0</v>
      </c>
      <c r="M12" s="10">
        <v>0.0</v>
      </c>
      <c r="N12" s="10">
        <v>0.0</v>
      </c>
      <c r="O12" s="10">
        <v>0.0</v>
      </c>
      <c r="P12" s="11">
        <f t="shared" si="2"/>
        <v>2</v>
      </c>
      <c r="Q12" s="12">
        <f>K12/sum(B12:O12)</f>
        <v>1</v>
      </c>
      <c r="R12" s="12">
        <f>K12/sum(K3:K16)</f>
        <v>1</v>
      </c>
      <c r="S12" s="2"/>
      <c r="T12" s="2"/>
    </row>
    <row r="13">
      <c r="A13" s="9" t="s">
        <v>11</v>
      </c>
      <c r="B13" s="10">
        <v>0.0</v>
      </c>
      <c r="C13" s="10">
        <v>0.0</v>
      </c>
      <c r="D13" s="10">
        <v>0.0</v>
      </c>
      <c r="E13" s="10">
        <v>0.0</v>
      </c>
      <c r="F13" s="10">
        <v>0.0</v>
      </c>
      <c r="G13" s="10">
        <v>0.0</v>
      </c>
      <c r="H13" s="10">
        <v>0.0</v>
      </c>
      <c r="I13" s="10">
        <v>0.0</v>
      </c>
      <c r="J13" s="10">
        <v>0.0</v>
      </c>
      <c r="K13" s="10">
        <v>0.0</v>
      </c>
      <c r="L13" s="10">
        <v>2.0</v>
      </c>
      <c r="M13" s="10">
        <v>0.0</v>
      </c>
      <c r="N13" s="10">
        <v>0.0</v>
      </c>
      <c r="O13" s="10">
        <v>0.0</v>
      </c>
      <c r="P13" s="11">
        <f t="shared" si="2"/>
        <v>2</v>
      </c>
      <c r="Q13" s="12">
        <f>L13/sum(B13:O13)</f>
        <v>1</v>
      </c>
      <c r="R13" s="12">
        <f>L13/sum(L3:L16)</f>
        <v>1</v>
      </c>
      <c r="S13" s="2"/>
      <c r="T13" s="2"/>
    </row>
    <row r="14">
      <c r="A14" s="9" t="s">
        <v>12</v>
      </c>
      <c r="B14" s="10">
        <v>0.0</v>
      </c>
      <c r="C14" s="10">
        <v>0.0</v>
      </c>
      <c r="D14" s="10">
        <v>0.0</v>
      </c>
      <c r="E14" s="10">
        <v>0.0</v>
      </c>
      <c r="F14" s="10">
        <v>0.0</v>
      </c>
      <c r="G14" s="10">
        <v>0.0</v>
      </c>
      <c r="H14" s="10">
        <v>0.0</v>
      </c>
      <c r="I14" s="10">
        <v>0.0</v>
      </c>
      <c r="J14" s="10">
        <v>0.0</v>
      </c>
      <c r="K14" s="10">
        <v>0.0</v>
      </c>
      <c r="L14" s="10">
        <v>0.0</v>
      </c>
      <c r="M14" s="10">
        <v>0.0</v>
      </c>
      <c r="N14" s="10">
        <v>0.0</v>
      </c>
      <c r="O14" s="10">
        <v>0.0</v>
      </c>
      <c r="P14" s="11">
        <f t="shared" si="2"/>
        <v>0</v>
      </c>
      <c r="Q14" s="18"/>
      <c r="R14" s="18"/>
      <c r="S14" s="2"/>
      <c r="T14" s="2"/>
    </row>
    <row r="15">
      <c r="A15" s="19" t="s">
        <v>173</v>
      </c>
      <c r="B15" s="10">
        <v>0.0</v>
      </c>
      <c r="C15" s="10">
        <v>0.0</v>
      </c>
      <c r="D15" s="10">
        <v>0.0</v>
      </c>
      <c r="E15" s="10">
        <v>0.0</v>
      </c>
      <c r="F15" s="10">
        <v>0.0</v>
      </c>
      <c r="G15" s="10">
        <v>0.0</v>
      </c>
      <c r="H15" s="10">
        <v>0.0</v>
      </c>
      <c r="I15" s="10">
        <v>0.0</v>
      </c>
      <c r="J15" s="10">
        <v>0.0</v>
      </c>
      <c r="K15" s="10">
        <v>0.0</v>
      </c>
      <c r="L15" s="10">
        <v>0.0</v>
      </c>
      <c r="M15" s="10">
        <v>0.0</v>
      </c>
      <c r="N15" s="10">
        <v>1.0</v>
      </c>
      <c r="O15" s="10">
        <v>0.0</v>
      </c>
      <c r="P15" s="11">
        <f t="shared" si="2"/>
        <v>1</v>
      </c>
      <c r="Q15" s="12">
        <f>N15/sum(B15:O15)</f>
        <v>1</v>
      </c>
      <c r="R15" s="18">
        <f>N15/sum(N3:N16)</f>
        <v>1</v>
      </c>
    </row>
    <row r="16">
      <c r="A16" s="19" t="s">
        <v>174</v>
      </c>
      <c r="B16" s="10">
        <v>0.0</v>
      </c>
      <c r="C16" s="10">
        <v>0.0</v>
      </c>
      <c r="D16" s="10">
        <v>0.0</v>
      </c>
      <c r="E16" s="10">
        <v>0.0</v>
      </c>
      <c r="F16" s="10">
        <v>0.0</v>
      </c>
      <c r="G16" s="10">
        <v>0.0</v>
      </c>
      <c r="H16" s="10">
        <v>0.0</v>
      </c>
      <c r="I16" s="10">
        <v>0.0</v>
      </c>
      <c r="J16" s="10">
        <v>0.0</v>
      </c>
      <c r="K16" s="10">
        <v>0.0</v>
      </c>
      <c r="L16" s="10">
        <v>0.0</v>
      </c>
      <c r="M16" s="10">
        <v>0.0</v>
      </c>
      <c r="N16" s="10">
        <v>0.0</v>
      </c>
      <c r="O16" s="10">
        <v>2.0</v>
      </c>
      <c r="P16" s="11">
        <f t="shared" si="2"/>
        <v>2</v>
      </c>
      <c r="Q16" s="12">
        <f>O16/sum(B16:O16)</f>
        <v>1</v>
      </c>
      <c r="R16" s="18">
        <f>O16/sum(O3:O16)</f>
        <v>1</v>
      </c>
    </row>
    <row r="17">
      <c r="A17" s="8" t="s">
        <v>15</v>
      </c>
      <c r="B17" s="20">
        <f t="shared" ref="B17:P17" si="3">SUM(B3:B16)</f>
        <v>1</v>
      </c>
      <c r="C17" s="20">
        <f t="shared" si="3"/>
        <v>3</v>
      </c>
      <c r="D17" s="20">
        <f t="shared" si="3"/>
        <v>1</v>
      </c>
      <c r="E17" s="20">
        <f t="shared" si="3"/>
        <v>0</v>
      </c>
      <c r="F17" s="20">
        <f t="shared" si="3"/>
        <v>10</v>
      </c>
      <c r="G17" s="20">
        <f t="shared" si="3"/>
        <v>0</v>
      </c>
      <c r="H17" s="20">
        <f t="shared" si="3"/>
        <v>0</v>
      </c>
      <c r="I17" s="20">
        <f t="shared" si="3"/>
        <v>0</v>
      </c>
      <c r="J17" s="20">
        <f t="shared" si="3"/>
        <v>0</v>
      </c>
      <c r="K17" s="20">
        <f t="shared" si="3"/>
        <v>2</v>
      </c>
      <c r="L17" s="20">
        <f t="shared" si="3"/>
        <v>2</v>
      </c>
      <c r="M17" s="20">
        <f t="shared" si="3"/>
        <v>1</v>
      </c>
      <c r="N17" s="20">
        <f t="shared" si="3"/>
        <v>1</v>
      </c>
      <c r="O17" s="20">
        <f t="shared" si="3"/>
        <v>2</v>
      </c>
      <c r="P17" s="20">
        <f t="shared" si="3"/>
        <v>23</v>
      </c>
      <c r="Q17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25"/>
    <col customWidth="1" min="2" max="2" width="9.5"/>
    <col customWidth="1" min="3" max="3" width="10.25"/>
    <col customWidth="1" min="4" max="4" width="5.0"/>
    <col customWidth="1" min="5" max="5" width="6.0"/>
    <col customWidth="1" min="6" max="6" width="5.88"/>
    <col customWidth="1" min="7" max="7" width="4.5"/>
    <col customWidth="1" min="8" max="8" width="6.13"/>
    <col customWidth="1" min="9" max="9" width="5.25"/>
    <col customWidth="1" min="10" max="10" width="5.88"/>
    <col customWidth="1" min="11" max="11" width="9.13"/>
    <col customWidth="1" min="12" max="12" width="9.75"/>
    <col customWidth="1" min="13" max="13" width="8.38"/>
    <col customWidth="1" min="14" max="14" width="4.75"/>
    <col customWidth="1" min="15" max="15" width="8.75"/>
    <col customWidth="1" min="16" max="16" width="4.88"/>
    <col customWidth="1" min="17" max="17" width="8.38"/>
    <col customWidth="1" min="18" max="18" width="7.25"/>
    <col customWidth="1" min="19" max="19" width="13.88"/>
    <col customWidth="1" min="20" max="20" width="10.88"/>
    <col customWidth="1" min="21" max="21" width="8.38"/>
    <col customWidth="1" min="22" max="22" width="8.0"/>
  </cols>
  <sheetData>
    <row r="1">
      <c r="A1" s="1" t="s">
        <v>160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2"/>
      <c r="Q1" s="2"/>
      <c r="R1" s="2"/>
      <c r="S1" s="2"/>
      <c r="T1" s="2"/>
    </row>
    <row r="2">
      <c r="A2" s="2"/>
      <c r="B2" s="4" t="s">
        <v>1</v>
      </c>
      <c r="C2" s="4" t="s">
        <v>2</v>
      </c>
      <c r="D2" s="4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6" t="s">
        <v>10</v>
      </c>
      <c r="L2" s="4" t="s">
        <v>11</v>
      </c>
      <c r="M2" s="4" t="s">
        <v>12</v>
      </c>
      <c r="N2" s="6" t="s">
        <v>175</v>
      </c>
      <c r="O2" s="6" t="s">
        <v>176</v>
      </c>
      <c r="P2" s="7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8" t="s">
        <v>20</v>
      </c>
      <c r="V2" s="8" t="s">
        <v>21</v>
      </c>
    </row>
    <row r="3">
      <c r="A3" s="9" t="s">
        <v>1</v>
      </c>
      <c r="B3" s="10">
        <v>1.0</v>
      </c>
      <c r="C3" s="10">
        <v>0.0</v>
      </c>
      <c r="D3" s="10">
        <v>0.0</v>
      </c>
      <c r="E3" s="10">
        <v>0.0</v>
      </c>
      <c r="F3" s="10">
        <v>0.0</v>
      </c>
      <c r="G3" s="10">
        <v>0.0</v>
      </c>
      <c r="H3" s="10">
        <v>0.0</v>
      </c>
      <c r="I3" s="10">
        <v>0.0</v>
      </c>
      <c r="J3" s="10">
        <v>0.0</v>
      </c>
      <c r="K3" s="10">
        <v>0.0</v>
      </c>
      <c r="L3" s="10">
        <v>0.0</v>
      </c>
      <c r="M3" s="10">
        <v>0.0</v>
      </c>
      <c r="N3" s="10">
        <v>0.0</v>
      </c>
      <c r="O3" s="10">
        <v>0.0</v>
      </c>
      <c r="P3" s="11">
        <f t="shared" ref="P3:P16" si="2">SUM(B3:O3)</f>
        <v>1</v>
      </c>
      <c r="Q3" s="12">
        <f>B3/sum(B3:O3)</f>
        <v>1</v>
      </c>
      <c r="R3" s="12">
        <f>B3/sum(B3:B16)</f>
        <v>1</v>
      </c>
      <c r="S3" s="13">
        <f t="shared" ref="S3:T3" si="1">AVERAGE(Q3:Q16)</f>
        <v>0.9666666667</v>
      </c>
      <c r="T3" s="13">
        <f t="shared" si="1"/>
        <v>1</v>
      </c>
      <c r="U3" s="14">
        <f>2*(S3*T3)/(S3+T3)</f>
        <v>0.9830508475</v>
      </c>
      <c r="V3" s="14">
        <f>(B3+C4+D5+E6+F7+G8+H9+I10+J11+K12+L13+M14+N15+O16)/P17</f>
        <v>0.9583333333</v>
      </c>
    </row>
    <row r="4">
      <c r="A4" s="9" t="s">
        <v>2</v>
      </c>
      <c r="B4" s="10">
        <v>0.0</v>
      </c>
      <c r="C4" s="10">
        <v>5.0</v>
      </c>
      <c r="D4" s="10">
        <v>0.0</v>
      </c>
      <c r="E4" s="10">
        <v>0.0</v>
      </c>
      <c r="F4" s="10">
        <v>0.0</v>
      </c>
      <c r="G4" s="10">
        <v>0.0</v>
      </c>
      <c r="H4" s="10">
        <v>0.0</v>
      </c>
      <c r="I4" s="10">
        <v>0.0</v>
      </c>
      <c r="J4" s="10">
        <v>0.0</v>
      </c>
      <c r="K4" s="10">
        <v>0.0</v>
      </c>
      <c r="L4" s="10">
        <v>0.0</v>
      </c>
      <c r="M4" s="10">
        <v>0.0</v>
      </c>
      <c r="N4" s="10">
        <v>0.0</v>
      </c>
      <c r="O4" s="10">
        <v>0.0</v>
      </c>
      <c r="P4" s="11">
        <f t="shared" si="2"/>
        <v>5</v>
      </c>
      <c r="Q4" s="12">
        <f>C4/sum(B4:O4)</f>
        <v>1</v>
      </c>
      <c r="R4" s="15">
        <f>C4/sum(C3:C16)</f>
        <v>1</v>
      </c>
      <c r="S4" s="2"/>
      <c r="T4" s="2"/>
    </row>
    <row r="5">
      <c r="A5" s="9" t="s">
        <v>3</v>
      </c>
      <c r="B5" s="10">
        <v>0.0</v>
      </c>
      <c r="C5" s="10">
        <v>0.0</v>
      </c>
      <c r="D5" s="10">
        <v>0.0</v>
      </c>
      <c r="E5" s="10">
        <v>0.0</v>
      </c>
      <c r="F5" s="10">
        <v>0.0</v>
      </c>
      <c r="G5" s="10">
        <v>0.0</v>
      </c>
      <c r="H5" s="10">
        <v>0.0</v>
      </c>
      <c r="I5" s="10">
        <v>0.0</v>
      </c>
      <c r="J5" s="10">
        <v>0.0</v>
      </c>
      <c r="K5" s="10">
        <v>0.0</v>
      </c>
      <c r="L5" s="10">
        <v>0.0</v>
      </c>
      <c r="M5" s="10">
        <v>0.0</v>
      </c>
      <c r="N5" s="10">
        <v>0.0</v>
      </c>
      <c r="O5" s="10">
        <v>0.0</v>
      </c>
      <c r="P5" s="11">
        <f t="shared" si="2"/>
        <v>0</v>
      </c>
      <c r="Q5" s="12"/>
      <c r="R5" s="16"/>
      <c r="S5" s="2"/>
      <c r="T5" s="2"/>
    </row>
    <row r="6">
      <c r="A6" s="9" t="s">
        <v>4</v>
      </c>
      <c r="B6" s="10">
        <v>0.0</v>
      </c>
      <c r="C6" s="10">
        <v>0.0</v>
      </c>
      <c r="D6" s="10">
        <v>0.0</v>
      </c>
      <c r="E6" s="10">
        <v>2.0</v>
      </c>
      <c r="F6" s="10">
        <v>0.0</v>
      </c>
      <c r="G6" s="10">
        <v>0.0</v>
      </c>
      <c r="H6" s="10">
        <v>0.0</v>
      </c>
      <c r="I6" s="10">
        <v>0.0</v>
      </c>
      <c r="J6" s="10">
        <v>0.0</v>
      </c>
      <c r="K6" s="10">
        <v>0.0</v>
      </c>
      <c r="L6" s="10">
        <v>0.0</v>
      </c>
      <c r="M6" s="10">
        <v>0.0</v>
      </c>
      <c r="N6" s="10">
        <v>0.0</v>
      </c>
      <c r="O6" s="10">
        <v>0.0</v>
      </c>
      <c r="P6" s="11">
        <f t="shared" si="2"/>
        <v>2</v>
      </c>
      <c r="Q6" s="16">
        <f>E6/sum(B6:O6)</f>
        <v>1</v>
      </c>
      <c r="R6" s="16">
        <f>E6/sum(E3:E16)</f>
        <v>1</v>
      </c>
      <c r="S6" s="2"/>
      <c r="T6" s="2"/>
    </row>
    <row r="7">
      <c r="A7" s="17" t="s">
        <v>5</v>
      </c>
      <c r="B7" s="10">
        <v>0.0</v>
      </c>
      <c r="C7" s="10">
        <v>0.0</v>
      </c>
      <c r="D7" s="10">
        <v>0.0</v>
      </c>
      <c r="E7" s="10">
        <v>0.0</v>
      </c>
      <c r="F7" s="10">
        <v>0.0</v>
      </c>
      <c r="G7" s="10">
        <v>0.0</v>
      </c>
      <c r="H7" s="10">
        <v>0.0</v>
      </c>
      <c r="I7" s="10">
        <v>0.0</v>
      </c>
      <c r="J7" s="10">
        <v>0.0</v>
      </c>
      <c r="K7" s="10">
        <v>0.0</v>
      </c>
      <c r="L7" s="10">
        <v>0.0</v>
      </c>
      <c r="M7" s="10">
        <v>0.0</v>
      </c>
      <c r="N7" s="10">
        <v>0.0</v>
      </c>
      <c r="O7" s="10">
        <v>0.0</v>
      </c>
      <c r="P7" s="11">
        <f t="shared" si="2"/>
        <v>0</v>
      </c>
      <c r="Q7" s="12"/>
      <c r="R7" s="16"/>
      <c r="S7" s="2"/>
      <c r="T7" s="2"/>
    </row>
    <row r="8">
      <c r="A8" s="9" t="s">
        <v>6</v>
      </c>
      <c r="B8" s="10">
        <v>0.0</v>
      </c>
      <c r="C8" s="10">
        <v>0.0</v>
      </c>
      <c r="D8" s="10">
        <v>0.0</v>
      </c>
      <c r="E8" s="10">
        <v>0.0</v>
      </c>
      <c r="F8" s="10">
        <v>0.0</v>
      </c>
      <c r="G8" s="10">
        <v>2.0</v>
      </c>
      <c r="H8" s="10">
        <v>0.0</v>
      </c>
      <c r="I8" s="10">
        <v>0.0</v>
      </c>
      <c r="J8" s="10">
        <v>0.0</v>
      </c>
      <c r="K8" s="10">
        <v>0.0</v>
      </c>
      <c r="L8" s="10">
        <v>0.0</v>
      </c>
      <c r="M8" s="10">
        <v>0.0</v>
      </c>
      <c r="N8" s="10">
        <v>0.0</v>
      </c>
      <c r="O8" s="10">
        <v>0.0</v>
      </c>
      <c r="P8" s="11">
        <f t="shared" si="2"/>
        <v>2</v>
      </c>
      <c r="Q8" s="12">
        <f>G8/sum(B8:O8)</f>
        <v>1</v>
      </c>
      <c r="R8" s="12">
        <f>G8/sum(G3:G16)</f>
        <v>1</v>
      </c>
      <c r="S8" s="2"/>
      <c r="T8" s="2"/>
    </row>
    <row r="9">
      <c r="A9" s="9" t="s">
        <v>7</v>
      </c>
      <c r="B9" s="10">
        <v>0.0</v>
      </c>
      <c r="C9" s="10">
        <v>0.0</v>
      </c>
      <c r="D9" s="10">
        <v>0.0</v>
      </c>
      <c r="E9" s="10">
        <v>0.0</v>
      </c>
      <c r="F9" s="10">
        <v>0.0</v>
      </c>
      <c r="G9" s="10">
        <v>0.0</v>
      </c>
      <c r="H9" s="10">
        <v>1.0</v>
      </c>
      <c r="I9" s="10">
        <v>0.0</v>
      </c>
      <c r="J9" s="10">
        <v>0.0</v>
      </c>
      <c r="K9" s="10">
        <v>0.0</v>
      </c>
      <c r="L9" s="10">
        <v>0.0</v>
      </c>
      <c r="M9" s="10">
        <v>0.0</v>
      </c>
      <c r="N9" s="10">
        <v>0.0</v>
      </c>
      <c r="O9" s="10">
        <v>0.0</v>
      </c>
      <c r="P9" s="11">
        <f t="shared" si="2"/>
        <v>1</v>
      </c>
      <c r="Q9" s="16">
        <f>H9/sum(B9:O9)</f>
        <v>1</v>
      </c>
      <c r="R9" s="18">
        <f>H9/sum(H3:H16)</f>
        <v>1</v>
      </c>
      <c r="S9" s="2"/>
      <c r="T9" s="2"/>
    </row>
    <row r="10">
      <c r="A10" s="9" t="s">
        <v>8</v>
      </c>
      <c r="B10" s="10">
        <v>0.0</v>
      </c>
      <c r="C10" s="10">
        <v>0.0</v>
      </c>
      <c r="D10" s="10">
        <v>0.0</v>
      </c>
      <c r="E10" s="10">
        <v>0.0</v>
      </c>
      <c r="F10" s="10">
        <v>0.0</v>
      </c>
      <c r="G10" s="10">
        <v>0.0</v>
      </c>
      <c r="H10" s="10">
        <v>0.0</v>
      </c>
      <c r="I10" s="10">
        <v>2.0</v>
      </c>
      <c r="J10" s="10">
        <v>0.0</v>
      </c>
      <c r="K10" s="10">
        <v>0.0</v>
      </c>
      <c r="L10" s="10">
        <v>0.0</v>
      </c>
      <c r="M10" s="10">
        <v>0.0</v>
      </c>
      <c r="N10" s="10">
        <v>0.0</v>
      </c>
      <c r="O10" s="10">
        <v>0.0</v>
      </c>
      <c r="P10" s="11">
        <f t="shared" si="2"/>
        <v>2</v>
      </c>
      <c r="Q10" s="16">
        <f>I10/sum(B10:O10)</f>
        <v>1</v>
      </c>
      <c r="R10" s="18">
        <f>I10/sum(I3:I16)</f>
        <v>1</v>
      </c>
      <c r="S10" s="2"/>
      <c r="T10" s="2"/>
    </row>
    <row r="11">
      <c r="A11" s="9" t="s">
        <v>9</v>
      </c>
      <c r="B11" s="10">
        <v>0.0</v>
      </c>
      <c r="C11" s="10">
        <v>0.0</v>
      </c>
      <c r="D11" s="10">
        <v>0.0</v>
      </c>
      <c r="E11" s="10">
        <v>0.0</v>
      </c>
      <c r="F11" s="10">
        <v>0.0</v>
      </c>
      <c r="G11" s="10">
        <v>0.0</v>
      </c>
      <c r="H11" s="10">
        <v>0.0</v>
      </c>
      <c r="I11" s="10">
        <v>0.0</v>
      </c>
      <c r="J11" s="10">
        <v>2.0</v>
      </c>
      <c r="K11" s="10">
        <v>0.0</v>
      </c>
      <c r="L11" s="10">
        <v>0.0</v>
      </c>
      <c r="M11" s="10">
        <v>0.0</v>
      </c>
      <c r="N11" s="10">
        <v>0.0</v>
      </c>
      <c r="O11" s="10">
        <v>0.0</v>
      </c>
      <c r="P11" s="11">
        <f t="shared" si="2"/>
        <v>2</v>
      </c>
      <c r="Q11" s="12">
        <f>J11/sum(B11:O11)</f>
        <v>1</v>
      </c>
      <c r="R11" s="12">
        <f>J11/sum(J3:J16)</f>
        <v>1</v>
      </c>
      <c r="S11" s="2"/>
      <c r="T11" s="2"/>
    </row>
    <row r="12">
      <c r="A12" s="17" t="s">
        <v>10</v>
      </c>
      <c r="B12" s="10">
        <v>0.0</v>
      </c>
      <c r="C12" s="10">
        <v>0.0</v>
      </c>
      <c r="D12" s="10">
        <v>0.0</v>
      </c>
      <c r="E12" s="10">
        <v>0.0</v>
      </c>
      <c r="F12" s="10">
        <v>0.0</v>
      </c>
      <c r="G12" s="10">
        <v>0.0</v>
      </c>
      <c r="H12" s="10">
        <v>0.0</v>
      </c>
      <c r="I12" s="10">
        <v>0.0</v>
      </c>
      <c r="J12" s="10">
        <v>0.0</v>
      </c>
      <c r="K12" s="10">
        <v>0.0</v>
      </c>
      <c r="L12" s="10">
        <v>0.0</v>
      </c>
      <c r="M12" s="10">
        <v>0.0</v>
      </c>
      <c r="N12" s="10">
        <v>0.0</v>
      </c>
      <c r="O12" s="10">
        <v>0.0</v>
      </c>
      <c r="P12" s="11">
        <f t="shared" si="2"/>
        <v>0</v>
      </c>
      <c r="Q12" s="12"/>
      <c r="R12" s="12"/>
      <c r="S12" s="2"/>
      <c r="T12" s="2"/>
    </row>
    <row r="13">
      <c r="A13" s="9" t="s">
        <v>11</v>
      </c>
      <c r="B13" s="10">
        <v>0.0</v>
      </c>
      <c r="C13" s="10">
        <v>0.0</v>
      </c>
      <c r="D13" s="10">
        <v>0.0</v>
      </c>
      <c r="E13" s="10">
        <v>0.0</v>
      </c>
      <c r="F13" s="10">
        <v>0.0</v>
      </c>
      <c r="G13" s="10">
        <v>0.0</v>
      </c>
      <c r="H13" s="10">
        <v>0.0</v>
      </c>
      <c r="I13" s="10">
        <v>0.0</v>
      </c>
      <c r="J13" s="10">
        <v>0.0</v>
      </c>
      <c r="K13" s="10">
        <v>0.0</v>
      </c>
      <c r="L13" s="10">
        <v>2.0</v>
      </c>
      <c r="M13" s="10">
        <v>1.0</v>
      </c>
      <c r="N13" s="10">
        <v>0.0</v>
      </c>
      <c r="O13" s="10">
        <v>0.0</v>
      </c>
      <c r="P13" s="11">
        <f t="shared" si="2"/>
        <v>3</v>
      </c>
      <c r="Q13" s="12">
        <f>L13/sum(B13:O13)</f>
        <v>0.6666666667</v>
      </c>
      <c r="R13" s="12">
        <f>L13/sum(L3:L16)</f>
        <v>1</v>
      </c>
      <c r="S13" s="2"/>
      <c r="T13" s="2"/>
    </row>
    <row r="14">
      <c r="A14" s="9" t="s">
        <v>12</v>
      </c>
      <c r="B14" s="10">
        <v>0.0</v>
      </c>
      <c r="C14" s="10">
        <v>0.0</v>
      </c>
      <c r="D14" s="10">
        <v>0.0</v>
      </c>
      <c r="E14" s="10">
        <v>0.0</v>
      </c>
      <c r="F14" s="10">
        <v>0.0</v>
      </c>
      <c r="G14" s="10">
        <v>0.0</v>
      </c>
      <c r="H14" s="10">
        <v>0.0</v>
      </c>
      <c r="I14" s="10">
        <v>0.0</v>
      </c>
      <c r="J14" s="10">
        <v>0.0</v>
      </c>
      <c r="K14" s="10">
        <v>0.0</v>
      </c>
      <c r="L14" s="10">
        <v>0.0</v>
      </c>
      <c r="M14" s="10">
        <v>0.0</v>
      </c>
      <c r="N14" s="10">
        <v>0.0</v>
      </c>
      <c r="O14" s="10">
        <v>0.0</v>
      </c>
      <c r="P14" s="11">
        <f t="shared" si="2"/>
        <v>0</v>
      </c>
      <c r="Q14" s="18"/>
      <c r="R14" s="18"/>
      <c r="S14" s="2"/>
      <c r="T14" s="2"/>
    </row>
    <row r="15">
      <c r="A15" s="19" t="s">
        <v>175</v>
      </c>
      <c r="B15" s="10">
        <v>0.0</v>
      </c>
      <c r="C15" s="10">
        <v>0.0</v>
      </c>
      <c r="D15" s="10">
        <v>0.0</v>
      </c>
      <c r="E15" s="10">
        <v>0.0</v>
      </c>
      <c r="F15" s="10">
        <v>0.0</v>
      </c>
      <c r="G15" s="10">
        <v>0.0</v>
      </c>
      <c r="H15" s="10">
        <v>0.0</v>
      </c>
      <c r="I15" s="10">
        <v>0.0</v>
      </c>
      <c r="J15" s="10">
        <v>0.0</v>
      </c>
      <c r="K15" s="10">
        <v>0.0</v>
      </c>
      <c r="L15" s="10">
        <v>0.0</v>
      </c>
      <c r="M15" s="10">
        <v>0.0</v>
      </c>
      <c r="N15" s="10">
        <v>1.0</v>
      </c>
      <c r="O15" s="10">
        <v>0.0</v>
      </c>
      <c r="P15" s="11">
        <f t="shared" si="2"/>
        <v>1</v>
      </c>
      <c r="Q15" s="12">
        <f>N15/sum(B15:O15)</f>
        <v>1</v>
      </c>
      <c r="R15" s="18">
        <f>N15/sum(N3:N16)</f>
        <v>1</v>
      </c>
    </row>
    <row r="16">
      <c r="A16" s="19" t="s">
        <v>176</v>
      </c>
      <c r="B16" s="10">
        <v>0.0</v>
      </c>
      <c r="C16" s="10">
        <v>0.0</v>
      </c>
      <c r="D16" s="10">
        <v>0.0</v>
      </c>
      <c r="E16" s="10">
        <v>0.0</v>
      </c>
      <c r="F16" s="10">
        <v>0.0</v>
      </c>
      <c r="G16" s="10">
        <v>0.0</v>
      </c>
      <c r="H16" s="10">
        <v>0.0</v>
      </c>
      <c r="I16" s="10">
        <v>0.0</v>
      </c>
      <c r="J16" s="10">
        <v>0.0</v>
      </c>
      <c r="K16" s="10">
        <v>0.0</v>
      </c>
      <c r="L16" s="10">
        <v>0.0</v>
      </c>
      <c r="M16" s="10">
        <v>0.0</v>
      </c>
      <c r="N16" s="10">
        <v>0.0</v>
      </c>
      <c r="O16" s="10">
        <v>5.0</v>
      </c>
      <c r="P16" s="11">
        <f t="shared" si="2"/>
        <v>5</v>
      </c>
      <c r="Q16" s="12">
        <f>O16/sum(B16:O16)</f>
        <v>1</v>
      </c>
      <c r="R16" s="18">
        <f>O16/sum(O3:O16)</f>
        <v>1</v>
      </c>
    </row>
    <row r="17">
      <c r="A17" s="8" t="s">
        <v>15</v>
      </c>
      <c r="B17" s="20">
        <f t="shared" ref="B17:P17" si="3">SUM(B3:B16)</f>
        <v>1</v>
      </c>
      <c r="C17" s="20">
        <f t="shared" si="3"/>
        <v>5</v>
      </c>
      <c r="D17" s="20">
        <f t="shared" si="3"/>
        <v>0</v>
      </c>
      <c r="E17" s="20">
        <f t="shared" si="3"/>
        <v>2</v>
      </c>
      <c r="F17" s="20">
        <f t="shared" si="3"/>
        <v>0</v>
      </c>
      <c r="G17" s="20">
        <f t="shared" si="3"/>
        <v>2</v>
      </c>
      <c r="H17" s="20">
        <f t="shared" si="3"/>
        <v>1</v>
      </c>
      <c r="I17" s="20">
        <f t="shared" si="3"/>
        <v>2</v>
      </c>
      <c r="J17" s="20">
        <f t="shared" si="3"/>
        <v>2</v>
      </c>
      <c r="K17" s="20">
        <f t="shared" si="3"/>
        <v>0</v>
      </c>
      <c r="L17" s="20">
        <f t="shared" si="3"/>
        <v>2</v>
      </c>
      <c r="M17" s="20">
        <f t="shared" si="3"/>
        <v>1</v>
      </c>
      <c r="N17" s="20">
        <f t="shared" si="3"/>
        <v>1</v>
      </c>
      <c r="O17" s="20">
        <f t="shared" si="3"/>
        <v>5</v>
      </c>
      <c r="P17" s="20">
        <f t="shared" si="3"/>
        <v>24</v>
      </c>
      <c r="Q17" s="1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25"/>
    <col customWidth="1" min="2" max="2" width="9.5"/>
    <col customWidth="1" min="3" max="3" width="10.25"/>
    <col customWidth="1" min="4" max="4" width="5.0"/>
    <col customWidth="1" min="5" max="5" width="6.0"/>
    <col customWidth="1" min="6" max="6" width="5.88"/>
    <col customWidth="1" min="7" max="7" width="4.5"/>
    <col customWidth="1" min="8" max="8" width="6.13"/>
    <col customWidth="1" min="9" max="9" width="5.25"/>
    <col customWidth="1" min="10" max="10" width="5.88"/>
    <col customWidth="1" min="11" max="11" width="9.13"/>
    <col customWidth="1" min="12" max="12" width="9.75"/>
    <col customWidth="1" min="13" max="13" width="8.38"/>
    <col customWidth="1" min="14" max="14" width="4.75"/>
    <col customWidth="1" min="15" max="15" width="8.75"/>
    <col customWidth="1" min="16" max="16" width="4.88"/>
    <col customWidth="1" min="17" max="17" width="8.38"/>
    <col customWidth="1" min="18" max="18" width="7.25"/>
    <col customWidth="1" min="19" max="19" width="13.88"/>
    <col customWidth="1" min="20" max="20" width="10.88"/>
    <col customWidth="1" min="21" max="21" width="8.38"/>
    <col customWidth="1" min="22" max="22" width="8.0"/>
  </cols>
  <sheetData>
    <row r="1">
      <c r="A1" s="1" t="s">
        <v>177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2"/>
      <c r="Q1" s="2"/>
      <c r="R1" s="2"/>
      <c r="S1" s="2"/>
      <c r="T1" s="2"/>
    </row>
    <row r="2">
      <c r="A2" s="2"/>
      <c r="B2" s="4" t="s">
        <v>1</v>
      </c>
      <c r="C2" s="4" t="s">
        <v>2</v>
      </c>
      <c r="D2" s="4" t="s">
        <v>3</v>
      </c>
      <c r="E2" s="4" t="s">
        <v>4</v>
      </c>
      <c r="F2" s="5" t="s">
        <v>178</v>
      </c>
      <c r="G2" s="4" t="s">
        <v>6</v>
      </c>
      <c r="H2" s="4" t="s">
        <v>7</v>
      </c>
      <c r="I2" s="4" t="s">
        <v>8</v>
      </c>
      <c r="J2" s="4" t="s">
        <v>9</v>
      </c>
      <c r="K2" s="6" t="s">
        <v>10</v>
      </c>
      <c r="L2" s="4" t="s">
        <v>11</v>
      </c>
      <c r="M2" s="4" t="s">
        <v>12</v>
      </c>
      <c r="N2" s="6" t="s">
        <v>13</v>
      </c>
      <c r="O2" s="6" t="s">
        <v>174</v>
      </c>
      <c r="P2" s="7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8" t="s">
        <v>20</v>
      </c>
      <c r="V2" s="8" t="s">
        <v>21</v>
      </c>
    </row>
    <row r="3">
      <c r="A3" s="9" t="s">
        <v>1</v>
      </c>
      <c r="B3" s="10">
        <v>2.0</v>
      </c>
      <c r="C3" s="10">
        <v>0.0</v>
      </c>
      <c r="D3" s="10">
        <v>0.0</v>
      </c>
      <c r="E3" s="10">
        <v>0.0</v>
      </c>
      <c r="F3" s="10">
        <v>0.0</v>
      </c>
      <c r="G3" s="10">
        <v>0.0</v>
      </c>
      <c r="H3" s="10">
        <v>0.0</v>
      </c>
      <c r="I3" s="10">
        <v>0.0</v>
      </c>
      <c r="J3" s="10">
        <v>0.0</v>
      </c>
      <c r="K3" s="10">
        <v>0.0</v>
      </c>
      <c r="L3" s="10">
        <v>0.0</v>
      </c>
      <c r="M3" s="10">
        <v>0.0</v>
      </c>
      <c r="N3" s="10">
        <v>0.0</v>
      </c>
      <c r="O3" s="10">
        <v>0.0</v>
      </c>
      <c r="P3" s="11">
        <f t="shared" ref="P3:P16" si="2">SUM(B3:O3)</f>
        <v>2</v>
      </c>
      <c r="Q3" s="12">
        <f>B3/sum(B3:O3)</f>
        <v>1</v>
      </c>
      <c r="R3" s="12">
        <f>B3/sum(B3:B16)</f>
        <v>1</v>
      </c>
      <c r="S3" s="13">
        <f t="shared" ref="S3:T3" si="1">AVERAGE(Q3:Q16)</f>
        <v>0.9595959596</v>
      </c>
      <c r="T3" s="13">
        <f t="shared" si="1"/>
        <v>0.9</v>
      </c>
      <c r="U3" s="14">
        <f>2*(S3*T3)/(S3+T3)</f>
        <v>0.9288430201</v>
      </c>
      <c r="V3" s="14">
        <f>(B3+C4+D5+E6+F7+G8+H9+I10+J11+K12+L13+M14+N15+O16)/P17</f>
        <v>0.8260869565</v>
      </c>
    </row>
    <row r="4">
      <c r="A4" s="9" t="s">
        <v>2</v>
      </c>
      <c r="B4" s="10">
        <v>0.0</v>
      </c>
      <c r="C4" s="10">
        <v>7.0</v>
      </c>
      <c r="D4" s="10">
        <v>0.0</v>
      </c>
      <c r="E4" s="10">
        <v>0.0</v>
      </c>
      <c r="F4" s="10">
        <v>0.0</v>
      </c>
      <c r="G4" s="10">
        <v>0.0</v>
      </c>
      <c r="H4" s="10">
        <v>0.0</v>
      </c>
      <c r="I4" s="10">
        <v>0.0</v>
      </c>
      <c r="J4" s="10">
        <v>0.0</v>
      </c>
      <c r="K4" s="10">
        <v>0.0</v>
      </c>
      <c r="L4" s="10">
        <v>0.0</v>
      </c>
      <c r="M4" s="10">
        <v>4.0</v>
      </c>
      <c r="N4" s="10">
        <v>0.0</v>
      </c>
      <c r="O4" s="10">
        <v>0.0</v>
      </c>
      <c r="P4" s="11">
        <f t="shared" si="2"/>
        <v>11</v>
      </c>
      <c r="Q4" s="12">
        <f>C4/sum(B4:O4)</f>
        <v>0.6363636364</v>
      </c>
      <c r="R4" s="15">
        <f>C4/sum(C3:C16)</f>
        <v>1</v>
      </c>
      <c r="S4" s="2"/>
      <c r="T4" s="2"/>
    </row>
    <row r="5">
      <c r="A5" s="9" t="s">
        <v>3</v>
      </c>
      <c r="B5" s="10">
        <v>0.0</v>
      </c>
      <c r="C5" s="10">
        <v>0.0</v>
      </c>
      <c r="D5" s="10">
        <v>1.0</v>
      </c>
      <c r="E5" s="10">
        <v>0.0</v>
      </c>
      <c r="F5" s="10">
        <v>0.0</v>
      </c>
      <c r="G5" s="10">
        <v>0.0</v>
      </c>
      <c r="H5" s="10">
        <v>0.0</v>
      </c>
      <c r="I5" s="10">
        <v>0.0</v>
      </c>
      <c r="J5" s="10">
        <v>0.0</v>
      </c>
      <c r="K5" s="10">
        <v>0.0</v>
      </c>
      <c r="L5" s="10">
        <v>0.0</v>
      </c>
      <c r="M5" s="10">
        <v>0.0</v>
      </c>
      <c r="N5" s="10">
        <v>0.0</v>
      </c>
      <c r="O5" s="10">
        <v>0.0</v>
      </c>
      <c r="P5" s="11">
        <f t="shared" si="2"/>
        <v>1</v>
      </c>
      <c r="Q5" s="12">
        <f>D5/sum(B5:O5)</f>
        <v>1</v>
      </c>
      <c r="R5" s="16">
        <f>D5/sum(D3:D16)</f>
        <v>1</v>
      </c>
      <c r="S5" s="2"/>
      <c r="T5" s="2"/>
    </row>
    <row r="6">
      <c r="A6" s="9" t="s">
        <v>4</v>
      </c>
      <c r="B6" s="10">
        <v>0.0</v>
      </c>
      <c r="C6" s="10">
        <v>0.0</v>
      </c>
      <c r="D6" s="10">
        <v>0.0</v>
      </c>
      <c r="E6" s="10">
        <v>0.0</v>
      </c>
      <c r="F6" s="10">
        <v>0.0</v>
      </c>
      <c r="G6" s="10">
        <v>0.0</v>
      </c>
      <c r="H6" s="10">
        <v>0.0</v>
      </c>
      <c r="I6" s="10">
        <v>0.0</v>
      </c>
      <c r="J6" s="10">
        <v>0.0</v>
      </c>
      <c r="K6" s="10">
        <v>0.0</v>
      </c>
      <c r="L6" s="10">
        <v>0.0</v>
      </c>
      <c r="M6" s="10">
        <v>0.0</v>
      </c>
      <c r="N6" s="10">
        <v>0.0</v>
      </c>
      <c r="O6" s="10">
        <v>0.0</v>
      </c>
      <c r="P6" s="11">
        <f t="shared" si="2"/>
        <v>0</v>
      </c>
      <c r="Q6" s="16"/>
      <c r="R6" s="16"/>
      <c r="S6" s="2"/>
      <c r="T6" s="2"/>
    </row>
    <row r="7">
      <c r="A7" s="17" t="s">
        <v>178</v>
      </c>
      <c r="B7" s="10">
        <v>0.0</v>
      </c>
      <c r="C7" s="10">
        <v>0.0</v>
      </c>
      <c r="D7" s="10">
        <v>0.0</v>
      </c>
      <c r="E7" s="10">
        <v>0.0</v>
      </c>
      <c r="F7" s="10">
        <v>3.0</v>
      </c>
      <c r="G7" s="10">
        <v>0.0</v>
      </c>
      <c r="H7" s="10">
        <v>0.0</v>
      </c>
      <c r="I7" s="10">
        <v>0.0</v>
      </c>
      <c r="J7" s="10">
        <v>0.0</v>
      </c>
      <c r="K7" s="10">
        <v>0.0</v>
      </c>
      <c r="L7" s="10">
        <v>0.0</v>
      </c>
      <c r="M7" s="10">
        <v>0.0</v>
      </c>
      <c r="N7" s="10">
        <v>0.0</v>
      </c>
      <c r="O7" s="10">
        <v>0.0</v>
      </c>
      <c r="P7" s="11">
        <f t="shared" si="2"/>
        <v>3</v>
      </c>
      <c r="Q7" s="12">
        <f>F7/sum(B7:O7)</f>
        <v>1</v>
      </c>
      <c r="R7" s="16">
        <f>F7/sum(F3:F16)</f>
        <v>1</v>
      </c>
      <c r="S7" s="2"/>
      <c r="T7" s="2"/>
    </row>
    <row r="8">
      <c r="A8" s="9" t="s">
        <v>6</v>
      </c>
      <c r="B8" s="10">
        <v>0.0</v>
      </c>
      <c r="C8" s="10">
        <v>0.0</v>
      </c>
      <c r="D8" s="10">
        <v>0.0</v>
      </c>
      <c r="E8" s="10">
        <v>0.0</v>
      </c>
      <c r="F8" s="10">
        <v>0.0</v>
      </c>
      <c r="G8" s="10">
        <v>0.0</v>
      </c>
      <c r="H8" s="10">
        <v>0.0</v>
      </c>
      <c r="I8" s="10">
        <v>0.0</v>
      </c>
      <c r="J8" s="10">
        <v>0.0</v>
      </c>
      <c r="K8" s="10">
        <v>0.0</v>
      </c>
      <c r="L8" s="10">
        <v>0.0</v>
      </c>
      <c r="M8" s="10">
        <v>0.0</v>
      </c>
      <c r="N8" s="10">
        <v>0.0</v>
      </c>
      <c r="O8" s="10">
        <v>0.0</v>
      </c>
      <c r="P8" s="11">
        <f t="shared" si="2"/>
        <v>0</v>
      </c>
      <c r="Q8" s="12"/>
      <c r="R8" s="12"/>
      <c r="S8" s="2"/>
      <c r="T8" s="2"/>
    </row>
    <row r="9">
      <c r="A9" s="9" t="s">
        <v>7</v>
      </c>
      <c r="B9" s="10">
        <v>0.0</v>
      </c>
      <c r="C9" s="10">
        <v>0.0</v>
      </c>
      <c r="D9" s="10">
        <v>0.0</v>
      </c>
      <c r="E9" s="10">
        <v>0.0</v>
      </c>
      <c r="F9" s="10">
        <v>0.0</v>
      </c>
      <c r="G9" s="10">
        <v>0.0</v>
      </c>
      <c r="H9" s="10">
        <v>1.0</v>
      </c>
      <c r="I9" s="10">
        <v>0.0</v>
      </c>
      <c r="J9" s="10">
        <v>0.0</v>
      </c>
      <c r="K9" s="10">
        <v>0.0</v>
      </c>
      <c r="L9" s="10">
        <v>0.0</v>
      </c>
      <c r="M9" s="10">
        <v>0.0</v>
      </c>
      <c r="N9" s="10">
        <v>0.0</v>
      </c>
      <c r="O9" s="10">
        <v>0.0</v>
      </c>
      <c r="P9" s="11">
        <f t="shared" si="2"/>
        <v>1</v>
      </c>
      <c r="Q9" s="16">
        <f>H9/sum(B9:O9)</f>
        <v>1</v>
      </c>
      <c r="R9" s="18">
        <f>H9/sum(H3:H16)</f>
        <v>1</v>
      </c>
      <c r="S9" s="2"/>
      <c r="T9" s="2"/>
    </row>
    <row r="10">
      <c r="A10" s="9" t="s">
        <v>8</v>
      </c>
      <c r="B10" s="10">
        <v>0.0</v>
      </c>
      <c r="C10" s="10">
        <v>0.0</v>
      </c>
      <c r="D10" s="10">
        <v>0.0</v>
      </c>
      <c r="E10" s="10">
        <v>0.0</v>
      </c>
      <c r="F10" s="10">
        <v>0.0</v>
      </c>
      <c r="G10" s="10">
        <v>0.0</v>
      </c>
      <c r="H10" s="10">
        <v>0.0</v>
      </c>
      <c r="I10" s="10">
        <v>1.0</v>
      </c>
      <c r="J10" s="10">
        <v>0.0</v>
      </c>
      <c r="K10" s="10">
        <v>0.0</v>
      </c>
      <c r="L10" s="10">
        <v>0.0</v>
      </c>
      <c r="M10" s="10">
        <v>0.0</v>
      </c>
      <c r="N10" s="10">
        <v>0.0</v>
      </c>
      <c r="O10" s="10">
        <v>0.0</v>
      </c>
      <c r="P10" s="11">
        <f t="shared" si="2"/>
        <v>1</v>
      </c>
      <c r="Q10" s="16">
        <f>I10/sum(B10:O10)</f>
        <v>1</v>
      </c>
      <c r="R10" s="18">
        <f>I10/sum(I3:I16)</f>
        <v>1</v>
      </c>
      <c r="S10" s="2"/>
      <c r="T10" s="2"/>
    </row>
    <row r="11">
      <c r="A11" s="9" t="s">
        <v>9</v>
      </c>
      <c r="B11" s="10">
        <v>0.0</v>
      </c>
      <c r="C11" s="10">
        <v>0.0</v>
      </c>
      <c r="D11" s="10">
        <v>0.0</v>
      </c>
      <c r="E11" s="10">
        <v>0.0</v>
      </c>
      <c r="F11" s="10">
        <v>0.0</v>
      </c>
      <c r="G11" s="10">
        <v>0.0</v>
      </c>
      <c r="H11" s="10">
        <v>0.0</v>
      </c>
      <c r="I11" s="10">
        <v>0.0</v>
      </c>
      <c r="J11" s="10">
        <v>1.0</v>
      </c>
      <c r="K11" s="10">
        <v>0.0</v>
      </c>
      <c r="L11" s="10">
        <v>0.0</v>
      </c>
      <c r="M11" s="10">
        <v>0.0</v>
      </c>
      <c r="N11" s="10">
        <v>0.0</v>
      </c>
      <c r="O11" s="10">
        <v>0.0</v>
      </c>
      <c r="P11" s="11">
        <f t="shared" si="2"/>
        <v>1</v>
      </c>
      <c r="Q11" s="12">
        <f>J11/sum(B11:O11)</f>
        <v>1</v>
      </c>
      <c r="R11" s="12">
        <f>J11/sum(J3:J16)</f>
        <v>1</v>
      </c>
      <c r="S11" s="2"/>
      <c r="T11" s="2"/>
    </row>
    <row r="12">
      <c r="A12" s="17" t="s">
        <v>10</v>
      </c>
      <c r="B12" s="10">
        <v>0.0</v>
      </c>
      <c r="C12" s="10">
        <v>0.0</v>
      </c>
      <c r="D12" s="10">
        <v>0.0</v>
      </c>
      <c r="E12" s="10">
        <v>0.0</v>
      </c>
      <c r="F12" s="10">
        <v>0.0</v>
      </c>
      <c r="G12" s="10">
        <v>0.0</v>
      </c>
      <c r="H12" s="10">
        <v>0.0</v>
      </c>
      <c r="I12" s="10">
        <v>0.0</v>
      </c>
      <c r="J12" s="10">
        <v>0.0</v>
      </c>
      <c r="K12" s="10">
        <v>2.0</v>
      </c>
      <c r="L12" s="10">
        <v>0.0</v>
      </c>
      <c r="M12" s="10">
        <v>0.0</v>
      </c>
      <c r="N12" s="10">
        <v>0.0</v>
      </c>
      <c r="O12" s="10">
        <v>0.0</v>
      </c>
      <c r="P12" s="11">
        <f t="shared" si="2"/>
        <v>2</v>
      </c>
      <c r="Q12" s="12">
        <f>K12/sum(B12:O12)</f>
        <v>1</v>
      </c>
      <c r="R12" s="12">
        <f>K12/sum(K3:K16)</f>
        <v>1</v>
      </c>
      <c r="S12" s="2"/>
      <c r="T12" s="2"/>
    </row>
    <row r="13">
      <c r="A13" s="9" t="s">
        <v>11</v>
      </c>
      <c r="B13" s="10">
        <v>0.0</v>
      </c>
      <c r="C13" s="10">
        <v>0.0</v>
      </c>
      <c r="D13" s="10">
        <v>0.0</v>
      </c>
      <c r="E13" s="10">
        <v>0.0</v>
      </c>
      <c r="F13" s="10">
        <v>0.0</v>
      </c>
      <c r="G13" s="10">
        <v>0.0</v>
      </c>
      <c r="H13" s="10">
        <v>0.0</v>
      </c>
      <c r="I13" s="10">
        <v>0.0</v>
      </c>
      <c r="J13" s="10">
        <v>0.0</v>
      </c>
      <c r="K13" s="10">
        <v>0.0</v>
      </c>
      <c r="L13" s="10">
        <v>0.0</v>
      </c>
      <c r="M13" s="10">
        <v>0.0</v>
      </c>
      <c r="N13" s="10">
        <v>0.0</v>
      </c>
      <c r="O13" s="10">
        <v>0.0</v>
      </c>
      <c r="P13" s="11">
        <f t="shared" si="2"/>
        <v>0</v>
      </c>
      <c r="Q13" s="12"/>
      <c r="R13" s="12"/>
      <c r="S13" s="2"/>
      <c r="T13" s="2"/>
    </row>
    <row r="14">
      <c r="A14" s="9" t="s">
        <v>12</v>
      </c>
      <c r="B14" s="10">
        <v>0.0</v>
      </c>
      <c r="C14" s="10">
        <v>0.0</v>
      </c>
      <c r="D14" s="10">
        <v>0.0</v>
      </c>
      <c r="E14" s="10">
        <v>0.0</v>
      </c>
      <c r="F14" s="10">
        <v>0.0</v>
      </c>
      <c r="G14" s="10">
        <v>0.0</v>
      </c>
      <c r="H14" s="10">
        <v>0.0</v>
      </c>
      <c r="I14" s="10">
        <v>0.0</v>
      </c>
      <c r="J14" s="10">
        <v>0.0</v>
      </c>
      <c r="K14" s="10">
        <v>0.0</v>
      </c>
      <c r="L14" s="10">
        <v>0.0</v>
      </c>
      <c r="M14" s="10">
        <v>0.0</v>
      </c>
      <c r="N14" s="10">
        <v>0.0</v>
      </c>
      <c r="O14" s="10">
        <v>0.0</v>
      </c>
      <c r="P14" s="11">
        <f t="shared" si="2"/>
        <v>0</v>
      </c>
      <c r="Q14" s="18"/>
      <c r="R14" s="18">
        <f>M14/sum(M3:M16)</f>
        <v>0</v>
      </c>
      <c r="S14" s="2"/>
      <c r="T14" s="2"/>
    </row>
    <row r="15">
      <c r="A15" s="19" t="s">
        <v>13</v>
      </c>
      <c r="B15" s="10">
        <v>0.0</v>
      </c>
      <c r="C15" s="10">
        <v>0.0</v>
      </c>
      <c r="D15" s="10">
        <v>0.0</v>
      </c>
      <c r="E15" s="10">
        <v>0.0</v>
      </c>
      <c r="F15" s="10">
        <v>0.0</v>
      </c>
      <c r="G15" s="10">
        <v>0.0</v>
      </c>
      <c r="H15" s="10">
        <v>0.0</v>
      </c>
      <c r="I15" s="10">
        <v>0.0</v>
      </c>
      <c r="J15" s="10">
        <v>0.0</v>
      </c>
      <c r="K15" s="10">
        <v>0.0</v>
      </c>
      <c r="L15" s="10">
        <v>0.0</v>
      </c>
      <c r="M15" s="10">
        <v>0.0</v>
      </c>
      <c r="N15" s="10">
        <v>0.0</v>
      </c>
      <c r="O15" s="10">
        <v>0.0</v>
      </c>
      <c r="P15" s="11">
        <f t="shared" si="2"/>
        <v>0</v>
      </c>
      <c r="Q15" s="12"/>
      <c r="R15" s="18"/>
    </row>
    <row r="16">
      <c r="A16" s="19" t="s">
        <v>174</v>
      </c>
      <c r="B16" s="10">
        <v>0.0</v>
      </c>
      <c r="C16" s="10">
        <v>0.0</v>
      </c>
      <c r="D16" s="10">
        <v>0.0</v>
      </c>
      <c r="E16" s="10">
        <v>0.0</v>
      </c>
      <c r="F16" s="10">
        <v>0.0</v>
      </c>
      <c r="G16" s="10">
        <v>0.0</v>
      </c>
      <c r="H16" s="10">
        <v>0.0</v>
      </c>
      <c r="I16" s="10">
        <v>0.0</v>
      </c>
      <c r="J16" s="10">
        <v>0.0</v>
      </c>
      <c r="K16" s="10">
        <v>0.0</v>
      </c>
      <c r="L16" s="10">
        <v>0.0</v>
      </c>
      <c r="M16" s="10">
        <v>0.0</v>
      </c>
      <c r="N16" s="10">
        <v>0.0</v>
      </c>
      <c r="O16" s="10">
        <v>1.0</v>
      </c>
      <c r="P16" s="11">
        <f t="shared" si="2"/>
        <v>1</v>
      </c>
      <c r="Q16" s="12">
        <f>O16/sum(B16:O16)</f>
        <v>1</v>
      </c>
      <c r="R16" s="18">
        <f>O16/sum(O3:O16)</f>
        <v>1</v>
      </c>
    </row>
    <row r="17">
      <c r="A17" s="8" t="s">
        <v>15</v>
      </c>
      <c r="B17" s="20">
        <f t="shared" ref="B17:P17" si="3">SUM(B3:B16)</f>
        <v>2</v>
      </c>
      <c r="C17" s="20">
        <f t="shared" si="3"/>
        <v>7</v>
      </c>
      <c r="D17" s="20">
        <f t="shared" si="3"/>
        <v>1</v>
      </c>
      <c r="E17" s="20">
        <f t="shared" si="3"/>
        <v>0</v>
      </c>
      <c r="F17" s="20">
        <f t="shared" si="3"/>
        <v>3</v>
      </c>
      <c r="G17" s="20">
        <f t="shared" si="3"/>
        <v>0</v>
      </c>
      <c r="H17" s="20">
        <f t="shared" si="3"/>
        <v>1</v>
      </c>
      <c r="I17" s="20">
        <f t="shared" si="3"/>
        <v>1</v>
      </c>
      <c r="J17" s="20">
        <f t="shared" si="3"/>
        <v>1</v>
      </c>
      <c r="K17" s="20">
        <f t="shared" si="3"/>
        <v>2</v>
      </c>
      <c r="L17" s="20">
        <f t="shared" si="3"/>
        <v>0</v>
      </c>
      <c r="M17" s="20">
        <f t="shared" si="3"/>
        <v>4</v>
      </c>
      <c r="N17" s="20">
        <f t="shared" si="3"/>
        <v>0</v>
      </c>
      <c r="O17" s="20">
        <f t="shared" si="3"/>
        <v>1</v>
      </c>
      <c r="P17" s="20">
        <f t="shared" si="3"/>
        <v>23</v>
      </c>
      <c r="Q17" s="1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25"/>
    <col customWidth="1" min="2" max="2" width="9.5"/>
    <col customWidth="1" min="3" max="3" width="10.25"/>
    <col customWidth="1" min="4" max="4" width="5.0"/>
    <col customWidth="1" min="5" max="5" width="6.0"/>
    <col customWidth="1" min="6" max="6" width="5.88"/>
    <col customWidth="1" min="7" max="7" width="4.5"/>
    <col customWidth="1" min="8" max="8" width="6.13"/>
    <col customWidth="1" min="9" max="9" width="5.25"/>
    <col customWidth="1" min="10" max="10" width="5.88"/>
    <col customWidth="1" min="11" max="11" width="9.13"/>
    <col customWidth="1" min="12" max="12" width="9.75"/>
    <col customWidth="1" min="13" max="13" width="8.38"/>
    <col customWidth="1" min="14" max="14" width="4.75"/>
    <col customWidth="1" min="15" max="15" width="8.75"/>
    <col customWidth="1" min="16" max="16" width="4.88"/>
    <col customWidth="1" min="17" max="17" width="8.38"/>
    <col customWidth="1" min="18" max="18" width="7.25"/>
    <col customWidth="1" min="19" max="19" width="13.88"/>
    <col customWidth="1" min="20" max="20" width="10.88"/>
    <col customWidth="1" min="21" max="21" width="8.38"/>
    <col customWidth="1" min="22" max="22" width="8.0"/>
  </cols>
  <sheetData>
    <row r="1">
      <c r="A1" s="1" t="s">
        <v>146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2"/>
      <c r="Q1" s="2"/>
      <c r="R1" s="2"/>
      <c r="S1" s="2"/>
      <c r="T1" s="2"/>
    </row>
    <row r="2">
      <c r="A2" s="2"/>
      <c r="B2" s="4" t="s">
        <v>1</v>
      </c>
      <c r="C2" s="4" t="s">
        <v>2</v>
      </c>
      <c r="D2" s="4" t="s">
        <v>3</v>
      </c>
      <c r="E2" s="4" t="s">
        <v>4</v>
      </c>
      <c r="F2" s="5" t="s">
        <v>179</v>
      </c>
      <c r="G2" s="4" t="s">
        <v>6</v>
      </c>
      <c r="H2" s="4" t="s">
        <v>7</v>
      </c>
      <c r="I2" s="4" t="s">
        <v>8</v>
      </c>
      <c r="J2" s="4" t="s">
        <v>9</v>
      </c>
      <c r="K2" s="6" t="s">
        <v>10</v>
      </c>
      <c r="L2" s="4" t="s">
        <v>11</v>
      </c>
      <c r="M2" s="4" t="s">
        <v>12</v>
      </c>
      <c r="N2" s="6" t="s">
        <v>13</v>
      </c>
      <c r="O2" s="6" t="s">
        <v>14</v>
      </c>
      <c r="P2" s="7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8" t="s">
        <v>20</v>
      </c>
      <c r="V2" s="8" t="s">
        <v>21</v>
      </c>
    </row>
    <row r="3">
      <c r="A3" s="9" t="s">
        <v>1</v>
      </c>
      <c r="B3" s="10">
        <v>1.0</v>
      </c>
      <c r="C3" s="10">
        <v>0.0</v>
      </c>
      <c r="D3" s="10">
        <v>0.0</v>
      </c>
      <c r="E3" s="10">
        <v>0.0</v>
      </c>
      <c r="F3" s="10">
        <v>0.0</v>
      </c>
      <c r="G3" s="10">
        <v>0.0</v>
      </c>
      <c r="H3" s="10">
        <v>0.0</v>
      </c>
      <c r="I3" s="10">
        <v>0.0</v>
      </c>
      <c r="J3" s="10">
        <v>0.0</v>
      </c>
      <c r="K3" s="10">
        <v>0.0</v>
      </c>
      <c r="L3" s="10">
        <v>0.0</v>
      </c>
      <c r="M3" s="10">
        <v>0.0</v>
      </c>
      <c r="N3" s="10">
        <v>0.0</v>
      </c>
      <c r="O3" s="10">
        <v>0.0</v>
      </c>
      <c r="P3" s="11">
        <f t="shared" ref="P3:P16" si="2">SUM(B3:O3)</f>
        <v>1</v>
      </c>
      <c r="Q3" s="12">
        <f>B3/sum(B3:O3)</f>
        <v>1</v>
      </c>
      <c r="R3" s="12">
        <f>B3/sum(B3:B16)</f>
        <v>1</v>
      </c>
      <c r="S3" s="13">
        <f t="shared" ref="S3:T3" si="1">AVERAGE(Q3:Q16)</f>
        <v>1</v>
      </c>
      <c r="T3" s="13">
        <f t="shared" si="1"/>
        <v>1</v>
      </c>
      <c r="U3" s="14">
        <f>2*(S3*T3)/(S3+T3)</f>
        <v>1</v>
      </c>
      <c r="V3" s="14">
        <f>(B3+C4+D5+E6+F7+G8+H9+I10+J11+K12+L13+M14+N15+O16)/P17</f>
        <v>1</v>
      </c>
    </row>
    <row r="4">
      <c r="A4" s="9" t="s">
        <v>2</v>
      </c>
      <c r="B4" s="10">
        <v>0.0</v>
      </c>
      <c r="C4" s="10">
        <v>2.0</v>
      </c>
      <c r="D4" s="10">
        <v>0.0</v>
      </c>
      <c r="E4" s="10">
        <v>0.0</v>
      </c>
      <c r="F4" s="10">
        <v>0.0</v>
      </c>
      <c r="G4" s="10">
        <v>0.0</v>
      </c>
      <c r="H4" s="10">
        <v>0.0</v>
      </c>
      <c r="I4" s="10">
        <v>0.0</v>
      </c>
      <c r="J4" s="10">
        <v>0.0</v>
      </c>
      <c r="K4" s="10">
        <v>0.0</v>
      </c>
      <c r="L4" s="10">
        <v>0.0</v>
      </c>
      <c r="M4" s="10">
        <v>0.0</v>
      </c>
      <c r="N4" s="10">
        <v>0.0</v>
      </c>
      <c r="O4" s="10">
        <v>0.0</v>
      </c>
      <c r="P4" s="11">
        <f t="shared" si="2"/>
        <v>2</v>
      </c>
      <c r="Q4" s="12">
        <f>C4/sum(B4:O4)</f>
        <v>1</v>
      </c>
      <c r="R4" s="15">
        <f>C4/sum(C3:C16)</f>
        <v>1</v>
      </c>
      <c r="S4" s="2"/>
      <c r="T4" s="2"/>
    </row>
    <row r="5">
      <c r="A5" s="9" t="s">
        <v>3</v>
      </c>
      <c r="B5" s="10">
        <v>0.0</v>
      </c>
      <c r="C5" s="10">
        <v>0.0</v>
      </c>
      <c r="D5" s="10">
        <v>1.0</v>
      </c>
      <c r="E5" s="10">
        <v>0.0</v>
      </c>
      <c r="F5" s="10">
        <v>0.0</v>
      </c>
      <c r="G5" s="10">
        <v>0.0</v>
      </c>
      <c r="H5" s="10">
        <v>0.0</v>
      </c>
      <c r="I5" s="10">
        <v>0.0</v>
      </c>
      <c r="J5" s="10">
        <v>0.0</v>
      </c>
      <c r="K5" s="10">
        <v>0.0</v>
      </c>
      <c r="L5" s="10">
        <v>0.0</v>
      </c>
      <c r="M5" s="10">
        <v>0.0</v>
      </c>
      <c r="N5" s="10">
        <v>0.0</v>
      </c>
      <c r="O5" s="10">
        <v>0.0</v>
      </c>
      <c r="P5" s="11">
        <f t="shared" si="2"/>
        <v>1</v>
      </c>
      <c r="Q5" s="12">
        <f>D5/sum(B5:O5)</f>
        <v>1</v>
      </c>
      <c r="R5" s="16">
        <f>D5/sum(D3:D16)</f>
        <v>1</v>
      </c>
      <c r="S5" s="2"/>
      <c r="T5" s="2"/>
    </row>
    <row r="6">
      <c r="A6" s="9" t="s">
        <v>4</v>
      </c>
      <c r="B6" s="10">
        <v>0.0</v>
      </c>
      <c r="C6" s="10">
        <v>0.0</v>
      </c>
      <c r="D6" s="10">
        <v>0.0</v>
      </c>
      <c r="E6" s="10">
        <v>0.0</v>
      </c>
      <c r="F6" s="10">
        <v>0.0</v>
      </c>
      <c r="G6" s="10">
        <v>0.0</v>
      </c>
      <c r="H6" s="10">
        <v>0.0</v>
      </c>
      <c r="I6" s="10">
        <v>0.0</v>
      </c>
      <c r="J6" s="10">
        <v>0.0</v>
      </c>
      <c r="K6" s="10">
        <v>0.0</v>
      </c>
      <c r="L6" s="10">
        <v>0.0</v>
      </c>
      <c r="M6" s="10">
        <v>0.0</v>
      </c>
      <c r="N6" s="10">
        <v>0.0</v>
      </c>
      <c r="O6" s="10">
        <v>0.0</v>
      </c>
      <c r="P6" s="11">
        <f t="shared" si="2"/>
        <v>0</v>
      </c>
      <c r="Q6" s="16"/>
      <c r="R6" s="16"/>
      <c r="S6" s="2"/>
      <c r="T6" s="2"/>
    </row>
    <row r="7">
      <c r="A7" s="17" t="s">
        <v>179</v>
      </c>
      <c r="B7" s="10">
        <v>0.0</v>
      </c>
      <c r="C7" s="10">
        <v>0.0</v>
      </c>
      <c r="D7" s="10">
        <v>0.0</v>
      </c>
      <c r="E7" s="10">
        <v>0.0</v>
      </c>
      <c r="F7" s="10">
        <v>3.0</v>
      </c>
      <c r="G7" s="10">
        <v>0.0</v>
      </c>
      <c r="H7" s="10">
        <v>0.0</v>
      </c>
      <c r="I7" s="10">
        <v>0.0</v>
      </c>
      <c r="J7" s="10">
        <v>0.0</v>
      </c>
      <c r="K7" s="10">
        <v>0.0</v>
      </c>
      <c r="L7" s="10">
        <v>0.0</v>
      </c>
      <c r="M7" s="10">
        <v>0.0</v>
      </c>
      <c r="N7" s="10">
        <v>0.0</v>
      </c>
      <c r="O7" s="10">
        <v>0.0</v>
      </c>
      <c r="P7" s="11">
        <f t="shared" si="2"/>
        <v>3</v>
      </c>
      <c r="Q7" s="12">
        <f>F7/sum(B7:O7)</f>
        <v>1</v>
      </c>
      <c r="R7" s="16">
        <f>F7/sum(F3:F16)</f>
        <v>1</v>
      </c>
      <c r="S7" s="2"/>
      <c r="T7" s="2"/>
    </row>
    <row r="8">
      <c r="A8" s="9" t="s">
        <v>6</v>
      </c>
      <c r="B8" s="10">
        <v>0.0</v>
      </c>
      <c r="C8" s="10">
        <v>0.0</v>
      </c>
      <c r="D8" s="10">
        <v>0.0</v>
      </c>
      <c r="E8" s="10">
        <v>0.0</v>
      </c>
      <c r="F8" s="10">
        <v>0.0</v>
      </c>
      <c r="G8" s="10">
        <v>1.0</v>
      </c>
      <c r="H8" s="10">
        <v>0.0</v>
      </c>
      <c r="I8" s="10">
        <v>0.0</v>
      </c>
      <c r="J8" s="10">
        <v>0.0</v>
      </c>
      <c r="K8" s="10">
        <v>0.0</v>
      </c>
      <c r="L8" s="10">
        <v>0.0</v>
      </c>
      <c r="M8" s="10">
        <v>0.0</v>
      </c>
      <c r="N8" s="10">
        <v>0.0</v>
      </c>
      <c r="O8" s="10">
        <v>0.0</v>
      </c>
      <c r="P8" s="11">
        <f t="shared" si="2"/>
        <v>1</v>
      </c>
      <c r="Q8" s="12">
        <f>G8/sum(B8:O8)</f>
        <v>1</v>
      </c>
      <c r="R8" s="12">
        <f>G8/sum(G3:G16)</f>
        <v>1</v>
      </c>
      <c r="S8" s="2"/>
      <c r="T8" s="2"/>
    </row>
    <row r="9">
      <c r="A9" s="9" t="s">
        <v>7</v>
      </c>
      <c r="B9" s="10">
        <v>0.0</v>
      </c>
      <c r="C9" s="10">
        <v>0.0</v>
      </c>
      <c r="D9" s="10">
        <v>0.0</v>
      </c>
      <c r="E9" s="10">
        <v>0.0</v>
      </c>
      <c r="F9" s="10">
        <v>0.0</v>
      </c>
      <c r="G9" s="10">
        <v>0.0</v>
      </c>
      <c r="H9" s="10">
        <v>0.0</v>
      </c>
      <c r="I9" s="10">
        <v>0.0</v>
      </c>
      <c r="J9" s="10">
        <v>0.0</v>
      </c>
      <c r="K9" s="10">
        <v>0.0</v>
      </c>
      <c r="L9" s="10">
        <v>0.0</v>
      </c>
      <c r="M9" s="10">
        <v>0.0</v>
      </c>
      <c r="N9" s="10">
        <v>0.0</v>
      </c>
      <c r="O9" s="10">
        <v>0.0</v>
      </c>
      <c r="P9" s="11">
        <f t="shared" si="2"/>
        <v>0</v>
      </c>
      <c r="Q9" s="16"/>
      <c r="R9" s="18"/>
      <c r="S9" s="2"/>
      <c r="T9" s="2"/>
    </row>
    <row r="10">
      <c r="A10" s="9" t="s">
        <v>8</v>
      </c>
      <c r="B10" s="10">
        <v>0.0</v>
      </c>
      <c r="C10" s="10">
        <v>0.0</v>
      </c>
      <c r="D10" s="10">
        <v>0.0</v>
      </c>
      <c r="E10" s="10">
        <v>0.0</v>
      </c>
      <c r="F10" s="10">
        <v>0.0</v>
      </c>
      <c r="G10" s="10">
        <v>0.0</v>
      </c>
      <c r="H10" s="10">
        <v>0.0</v>
      </c>
      <c r="I10" s="10">
        <v>1.0</v>
      </c>
      <c r="J10" s="10">
        <v>0.0</v>
      </c>
      <c r="K10" s="10">
        <v>0.0</v>
      </c>
      <c r="L10" s="10">
        <v>0.0</v>
      </c>
      <c r="M10" s="10">
        <v>0.0</v>
      </c>
      <c r="N10" s="10">
        <v>0.0</v>
      </c>
      <c r="O10" s="10">
        <v>0.0</v>
      </c>
      <c r="P10" s="11">
        <f t="shared" si="2"/>
        <v>1</v>
      </c>
      <c r="Q10" s="16">
        <f>I10/sum(B10:O10)</f>
        <v>1</v>
      </c>
      <c r="R10" s="18">
        <f>I10/sum(I3:I16)</f>
        <v>1</v>
      </c>
      <c r="S10" s="2"/>
      <c r="T10" s="2"/>
    </row>
    <row r="11">
      <c r="A11" s="9" t="s">
        <v>9</v>
      </c>
      <c r="B11" s="10">
        <v>0.0</v>
      </c>
      <c r="C11" s="10">
        <v>0.0</v>
      </c>
      <c r="D11" s="10">
        <v>0.0</v>
      </c>
      <c r="E11" s="10">
        <v>0.0</v>
      </c>
      <c r="F11" s="10">
        <v>0.0</v>
      </c>
      <c r="G11" s="10">
        <v>0.0</v>
      </c>
      <c r="H11" s="10">
        <v>0.0</v>
      </c>
      <c r="I11" s="10">
        <v>0.0</v>
      </c>
      <c r="J11" s="10">
        <v>1.0</v>
      </c>
      <c r="K11" s="10">
        <v>0.0</v>
      </c>
      <c r="L11" s="10">
        <v>0.0</v>
      </c>
      <c r="M11" s="10">
        <v>0.0</v>
      </c>
      <c r="N11" s="10">
        <v>0.0</v>
      </c>
      <c r="O11" s="10">
        <v>0.0</v>
      </c>
      <c r="P11" s="11">
        <f t="shared" si="2"/>
        <v>1</v>
      </c>
      <c r="Q11" s="12">
        <f>J11/sum(B11:O11)</f>
        <v>1</v>
      </c>
      <c r="R11" s="12">
        <f>J11/sum(J3:J16)</f>
        <v>1</v>
      </c>
      <c r="S11" s="2"/>
      <c r="T11" s="2"/>
    </row>
    <row r="12">
      <c r="A12" s="17" t="s">
        <v>10</v>
      </c>
      <c r="B12" s="10">
        <v>0.0</v>
      </c>
      <c r="C12" s="10">
        <v>0.0</v>
      </c>
      <c r="D12" s="10">
        <v>0.0</v>
      </c>
      <c r="E12" s="10">
        <v>0.0</v>
      </c>
      <c r="F12" s="10">
        <v>0.0</v>
      </c>
      <c r="G12" s="10">
        <v>0.0</v>
      </c>
      <c r="H12" s="10">
        <v>0.0</v>
      </c>
      <c r="I12" s="10">
        <v>0.0</v>
      </c>
      <c r="J12" s="10">
        <v>0.0</v>
      </c>
      <c r="K12" s="10">
        <v>0.0</v>
      </c>
      <c r="L12" s="10">
        <v>0.0</v>
      </c>
      <c r="M12" s="10">
        <v>0.0</v>
      </c>
      <c r="N12" s="10">
        <v>0.0</v>
      </c>
      <c r="O12" s="10">
        <v>0.0</v>
      </c>
      <c r="P12" s="11">
        <f t="shared" si="2"/>
        <v>0</v>
      </c>
      <c r="Q12" s="12"/>
      <c r="R12" s="12"/>
      <c r="S12" s="2"/>
      <c r="T12" s="2"/>
    </row>
    <row r="13">
      <c r="A13" s="9" t="s">
        <v>11</v>
      </c>
      <c r="B13" s="10">
        <v>0.0</v>
      </c>
      <c r="C13" s="10">
        <v>0.0</v>
      </c>
      <c r="D13" s="10">
        <v>0.0</v>
      </c>
      <c r="E13" s="10">
        <v>0.0</v>
      </c>
      <c r="F13" s="10">
        <v>0.0</v>
      </c>
      <c r="G13" s="10">
        <v>0.0</v>
      </c>
      <c r="H13" s="10">
        <v>0.0</v>
      </c>
      <c r="I13" s="10">
        <v>0.0</v>
      </c>
      <c r="J13" s="10">
        <v>0.0</v>
      </c>
      <c r="K13" s="10">
        <v>0.0</v>
      </c>
      <c r="L13" s="10">
        <v>0.0</v>
      </c>
      <c r="M13" s="10">
        <v>0.0</v>
      </c>
      <c r="N13" s="10">
        <v>0.0</v>
      </c>
      <c r="O13" s="10">
        <v>0.0</v>
      </c>
      <c r="P13" s="11">
        <f t="shared" si="2"/>
        <v>0</v>
      </c>
      <c r="Q13" s="12"/>
      <c r="R13" s="12"/>
      <c r="S13" s="2"/>
      <c r="T13" s="2"/>
    </row>
    <row r="14">
      <c r="A14" s="9" t="s">
        <v>12</v>
      </c>
      <c r="B14" s="10">
        <v>0.0</v>
      </c>
      <c r="C14" s="10">
        <v>0.0</v>
      </c>
      <c r="D14" s="10">
        <v>0.0</v>
      </c>
      <c r="E14" s="10">
        <v>0.0</v>
      </c>
      <c r="F14" s="10">
        <v>0.0</v>
      </c>
      <c r="G14" s="10">
        <v>0.0</v>
      </c>
      <c r="H14" s="10">
        <v>0.0</v>
      </c>
      <c r="I14" s="10">
        <v>0.0</v>
      </c>
      <c r="J14" s="10">
        <v>0.0</v>
      </c>
      <c r="K14" s="10">
        <v>0.0</v>
      </c>
      <c r="L14" s="10">
        <v>0.0</v>
      </c>
      <c r="M14" s="10">
        <v>0.0</v>
      </c>
      <c r="N14" s="10">
        <v>0.0</v>
      </c>
      <c r="O14" s="10">
        <v>0.0</v>
      </c>
      <c r="P14" s="11">
        <f t="shared" si="2"/>
        <v>0</v>
      </c>
      <c r="Q14" s="18"/>
      <c r="R14" s="18"/>
      <c r="S14" s="2"/>
      <c r="T14" s="2"/>
    </row>
    <row r="15">
      <c r="A15" s="19" t="s">
        <v>13</v>
      </c>
      <c r="B15" s="10">
        <v>0.0</v>
      </c>
      <c r="C15" s="10">
        <v>0.0</v>
      </c>
      <c r="D15" s="10">
        <v>0.0</v>
      </c>
      <c r="E15" s="10">
        <v>0.0</v>
      </c>
      <c r="F15" s="10">
        <v>0.0</v>
      </c>
      <c r="G15" s="10">
        <v>0.0</v>
      </c>
      <c r="H15" s="10">
        <v>0.0</v>
      </c>
      <c r="I15" s="10">
        <v>0.0</v>
      </c>
      <c r="J15" s="10">
        <v>0.0</v>
      </c>
      <c r="K15" s="10">
        <v>0.0</v>
      </c>
      <c r="L15" s="10">
        <v>0.0</v>
      </c>
      <c r="M15" s="10">
        <v>0.0</v>
      </c>
      <c r="N15" s="10">
        <v>0.0</v>
      </c>
      <c r="O15" s="10">
        <v>0.0</v>
      </c>
      <c r="P15" s="11">
        <f t="shared" si="2"/>
        <v>0</v>
      </c>
      <c r="Q15" s="12"/>
      <c r="R15" s="18"/>
    </row>
    <row r="16">
      <c r="A16" s="19" t="s">
        <v>14</v>
      </c>
      <c r="B16" s="10">
        <v>0.0</v>
      </c>
      <c r="C16" s="10">
        <v>0.0</v>
      </c>
      <c r="D16" s="10">
        <v>0.0</v>
      </c>
      <c r="E16" s="10">
        <v>0.0</v>
      </c>
      <c r="F16" s="10">
        <v>0.0</v>
      </c>
      <c r="G16" s="10">
        <v>0.0</v>
      </c>
      <c r="H16" s="10">
        <v>0.0</v>
      </c>
      <c r="I16" s="10">
        <v>0.0</v>
      </c>
      <c r="J16" s="10">
        <v>0.0</v>
      </c>
      <c r="K16" s="10">
        <v>0.0</v>
      </c>
      <c r="L16" s="10">
        <v>0.0</v>
      </c>
      <c r="M16" s="10">
        <v>0.0</v>
      </c>
      <c r="N16" s="10">
        <v>0.0</v>
      </c>
      <c r="O16" s="10">
        <v>0.0</v>
      </c>
      <c r="P16" s="11">
        <f t="shared" si="2"/>
        <v>0</v>
      </c>
      <c r="Q16" s="12"/>
      <c r="R16" s="18"/>
    </row>
    <row r="17">
      <c r="A17" s="8" t="s">
        <v>15</v>
      </c>
      <c r="B17" s="20">
        <f t="shared" ref="B17:P17" si="3">SUM(B3:B16)</f>
        <v>1</v>
      </c>
      <c r="C17" s="20">
        <f t="shared" si="3"/>
        <v>2</v>
      </c>
      <c r="D17" s="20">
        <f t="shared" si="3"/>
        <v>1</v>
      </c>
      <c r="E17" s="20">
        <f t="shared" si="3"/>
        <v>0</v>
      </c>
      <c r="F17" s="20">
        <f t="shared" si="3"/>
        <v>3</v>
      </c>
      <c r="G17" s="20">
        <f t="shared" si="3"/>
        <v>1</v>
      </c>
      <c r="H17" s="20">
        <f t="shared" si="3"/>
        <v>0</v>
      </c>
      <c r="I17" s="20">
        <f t="shared" si="3"/>
        <v>1</v>
      </c>
      <c r="J17" s="20">
        <f t="shared" si="3"/>
        <v>1</v>
      </c>
      <c r="K17" s="20">
        <f t="shared" si="3"/>
        <v>0</v>
      </c>
      <c r="L17" s="20">
        <f t="shared" si="3"/>
        <v>0</v>
      </c>
      <c r="M17" s="20">
        <f t="shared" si="3"/>
        <v>0</v>
      </c>
      <c r="N17" s="20">
        <f t="shared" si="3"/>
        <v>0</v>
      </c>
      <c r="O17" s="20">
        <f t="shared" si="3"/>
        <v>0</v>
      </c>
      <c r="P17" s="20">
        <f t="shared" si="3"/>
        <v>10</v>
      </c>
      <c r="Q17" s="1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25"/>
    <col customWidth="1" min="2" max="2" width="9.5"/>
    <col customWidth="1" min="3" max="3" width="10.25"/>
    <col customWidth="1" min="4" max="4" width="5.0"/>
    <col customWidth="1" min="5" max="5" width="6.0"/>
    <col customWidth="1" min="6" max="6" width="5.88"/>
    <col customWidth="1" min="7" max="7" width="4.5"/>
    <col customWidth="1" min="8" max="8" width="6.13"/>
    <col customWidth="1" min="9" max="9" width="5.25"/>
    <col customWidth="1" min="10" max="10" width="5.88"/>
    <col customWidth="1" min="11" max="11" width="9.13"/>
    <col customWidth="1" min="12" max="12" width="9.75"/>
    <col customWidth="1" min="13" max="13" width="8.38"/>
    <col customWidth="1" min="14" max="14" width="4.75"/>
    <col customWidth="1" min="15" max="15" width="8.75"/>
    <col customWidth="1" min="16" max="16" width="4.88"/>
    <col customWidth="1" min="17" max="17" width="8.38"/>
    <col customWidth="1" min="18" max="18" width="7.25"/>
    <col customWidth="1" min="19" max="19" width="13.88"/>
    <col customWidth="1" min="20" max="20" width="10.88"/>
    <col customWidth="1" min="21" max="21" width="8.38"/>
    <col customWidth="1" min="22" max="22" width="8.0"/>
  </cols>
  <sheetData>
    <row r="1">
      <c r="A1" s="1" t="s">
        <v>140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2"/>
      <c r="Q1" s="2"/>
      <c r="R1" s="2"/>
      <c r="S1" s="2"/>
      <c r="T1" s="2"/>
    </row>
    <row r="2">
      <c r="A2" s="2"/>
      <c r="B2" s="4" t="s">
        <v>1</v>
      </c>
      <c r="C2" s="4" t="s">
        <v>2</v>
      </c>
      <c r="D2" s="4" t="s">
        <v>3</v>
      </c>
      <c r="E2" s="4" t="s">
        <v>4</v>
      </c>
      <c r="F2" s="5" t="s">
        <v>180</v>
      </c>
      <c r="G2" s="4" t="s">
        <v>6</v>
      </c>
      <c r="H2" s="4" t="s">
        <v>7</v>
      </c>
      <c r="I2" s="4" t="s">
        <v>8</v>
      </c>
      <c r="J2" s="4" t="s">
        <v>9</v>
      </c>
      <c r="K2" s="6" t="s">
        <v>10</v>
      </c>
      <c r="L2" s="4" t="s">
        <v>11</v>
      </c>
      <c r="M2" s="4" t="s">
        <v>12</v>
      </c>
      <c r="N2" s="6" t="s">
        <v>13</v>
      </c>
      <c r="O2" s="6" t="s">
        <v>181</v>
      </c>
      <c r="P2" s="7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8" t="s">
        <v>20</v>
      </c>
      <c r="V2" s="8" t="s">
        <v>21</v>
      </c>
    </row>
    <row r="3">
      <c r="A3" s="9" t="s">
        <v>1</v>
      </c>
      <c r="B3" s="10">
        <v>1.0</v>
      </c>
      <c r="C3" s="10">
        <v>0.0</v>
      </c>
      <c r="D3" s="10">
        <v>0.0</v>
      </c>
      <c r="E3" s="10">
        <v>0.0</v>
      </c>
      <c r="F3" s="10">
        <v>0.0</v>
      </c>
      <c r="G3" s="10">
        <v>0.0</v>
      </c>
      <c r="H3" s="10">
        <v>0.0</v>
      </c>
      <c r="I3" s="10">
        <v>0.0</v>
      </c>
      <c r="J3" s="10">
        <v>0.0</v>
      </c>
      <c r="K3" s="10">
        <v>0.0</v>
      </c>
      <c r="L3" s="10">
        <v>0.0</v>
      </c>
      <c r="M3" s="10">
        <v>0.0</v>
      </c>
      <c r="N3" s="10">
        <v>0.0</v>
      </c>
      <c r="O3" s="10">
        <v>0.0</v>
      </c>
      <c r="P3" s="11">
        <f t="shared" ref="P3:P16" si="2">SUM(B3:O3)</f>
        <v>1</v>
      </c>
      <c r="Q3" s="12">
        <f>B3/sum(B3:O3)</f>
        <v>1</v>
      </c>
      <c r="R3" s="12">
        <f>B3/sum(B3:B16)</f>
        <v>1</v>
      </c>
      <c r="S3" s="13">
        <f t="shared" ref="S3:T3" si="1">AVERAGE(Q3:Q16)</f>
        <v>1</v>
      </c>
      <c r="T3" s="13">
        <f t="shared" si="1"/>
        <v>1</v>
      </c>
      <c r="U3" s="14">
        <f>2*(S3*T3)/(S3+T3)</f>
        <v>1</v>
      </c>
      <c r="V3" s="14">
        <f>(B3+C4+D5+E6+F7+G8+H9+I10+J11+K12+L13+M14+N15+O16)/P17</f>
        <v>1</v>
      </c>
    </row>
    <row r="4">
      <c r="A4" s="9" t="s">
        <v>2</v>
      </c>
      <c r="B4" s="10">
        <v>0.0</v>
      </c>
      <c r="C4" s="10">
        <v>9.0</v>
      </c>
      <c r="D4" s="10">
        <v>0.0</v>
      </c>
      <c r="E4" s="10">
        <v>0.0</v>
      </c>
      <c r="F4" s="10">
        <v>0.0</v>
      </c>
      <c r="G4" s="10">
        <v>0.0</v>
      </c>
      <c r="H4" s="10">
        <v>0.0</v>
      </c>
      <c r="I4" s="10">
        <v>0.0</v>
      </c>
      <c r="J4" s="10">
        <v>0.0</v>
      </c>
      <c r="K4" s="10">
        <v>0.0</v>
      </c>
      <c r="L4" s="10">
        <v>0.0</v>
      </c>
      <c r="M4" s="10">
        <v>0.0</v>
      </c>
      <c r="N4" s="10">
        <v>0.0</v>
      </c>
      <c r="O4" s="10">
        <v>0.0</v>
      </c>
      <c r="P4" s="11">
        <f t="shared" si="2"/>
        <v>9</v>
      </c>
      <c r="Q4" s="12">
        <f>C4/sum(B4:O4)</f>
        <v>1</v>
      </c>
      <c r="R4" s="15">
        <f>C4/sum(C3:C16)</f>
        <v>1</v>
      </c>
      <c r="S4" s="2"/>
      <c r="T4" s="2"/>
    </row>
    <row r="5">
      <c r="A5" s="9" t="s">
        <v>3</v>
      </c>
      <c r="B5" s="10">
        <v>0.0</v>
      </c>
      <c r="C5" s="10">
        <v>0.0</v>
      </c>
      <c r="D5" s="10">
        <v>2.0</v>
      </c>
      <c r="E5" s="10">
        <v>0.0</v>
      </c>
      <c r="F5" s="10">
        <v>0.0</v>
      </c>
      <c r="G5" s="10">
        <v>0.0</v>
      </c>
      <c r="H5" s="10">
        <v>0.0</v>
      </c>
      <c r="I5" s="10">
        <v>0.0</v>
      </c>
      <c r="J5" s="10">
        <v>0.0</v>
      </c>
      <c r="K5" s="10">
        <v>0.0</v>
      </c>
      <c r="L5" s="10">
        <v>0.0</v>
      </c>
      <c r="M5" s="10">
        <v>0.0</v>
      </c>
      <c r="N5" s="10">
        <v>0.0</v>
      </c>
      <c r="O5" s="10">
        <v>0.0</v>
      </c>
      <c r="P5" s="11">
        <f t="shared" si="2"/>
        <v>2</v>
      </c>
      <c r="Q5" s="12">
        <f>D5/sum(B5:O5)</f>
        <v>1</v>
      </c>
      <c r="R5" s="16">
        <f>D5/sum(D3:D16)</f>
        <v>1</v>
      </c>
      <c r="S5" s="2"/>
      <c r="T5" s="2"/>
    </row>
    <row r="6">
      <c r="A6" s="9" t="s">
        <v>4</v>
      </c>
      <c r="B6" s="10">
        <v>0.0</v>
      </c>
      <c r="C6" s="10">
        <v>0.0</v>
      </c>
      <c r="D6" s="10">
        <v>0.0</v>
      </c>
      <c r="E6" s="10">
        <v>2.0</v>
      </c>
      <c r="F6" s="10">
        <v>0.0</v>
      </c>
      <c r="G6" s="10">
        <v>0.0</v>
      </c>
      <c r="H6" s="10">
        <v>0.0</v>
      </c>
      <c r="I6" s="10">
        <v>0.0</v>
      </c>
      <c r="J6" s="10">
        <v>0.0</v>
      </c>
      <c r="K6" s="10">
        <v>0.0</v>
      </c>
      <c r="L6" s="10">
        <v>0.0</v>
      </c>
      <c r="M6" s="10">
        <v>0.0</v>
      </c>
      <c r="N6" s="10">
        <v>0.0</v>
      </c>
      <c r="O6" s="10">
        <v>0.0</v>
      </c>
      <c r="P6" s="11">
        <f t="shared" si="2"/>
        <v>2</v>
      </c>
      <c r="Q6" s="16">
        <f>E6/sum(B6:O6)</f>
        <v>1</v>
      </c>
      <c r="R6" s="16">
        <f>E6/sum(E3:E16)</f>
        <v>1</v>
      </c>
      <c r="S6" s="2"/>
      <c r="T6" s="2"/>
    </row>
    <row r="7">
      <c r="A7" s="17" t="s">
        <v>180</v>
      </c>
      <c r="B7" s="10">
        <v>0.0</v>
      </c>
      <c r="C7" s="10">
        <v>0.0</v>
      </c>
      <c r="D7" s="10">
        <v>0.0</v>
      </c>
      <c r="E7" s="10">
        <v>0.0</v>
      </c>
      <c r="F7" s="10">
        <v>3.0</v>
      </c>
      <c r="G7" s="10">
        <v>0.0</v>
      </c>
      <c r="H7" s="10">
        <v>0.0</v>
      </c>
      <c r="I7" s="10">
        <v>0.0</v>
      </c>
      <c r="J7" s="10">
        <v>0.0</v>
      </c>
      <c r="K7" s="10">
        <v>0.0</v>
      </c>
      <c r="L7" s="10">
        <v>0.0</v>
      </c>
      <c r="M7" s="10">
        <v>0.0</v>
      </c>
      <c r="N7" s="10">
        <v>0.0</v>
      </c>
      <c r="O7" s="10">
        <v>0.0</v>
      </c>
      <c r="P7" s="11">
        <f t="shared" si="2"/>
        <v>3</v>
      </c>
      <c r="Q7" s="12">
        <f>F7/sum(B7:O7)</f>
        <v>1</v>
      </c>
      <c r="R7" s="16">
        <f>F7/sum(F3:F16)</f>
        <v>1</v>
      </c>
      <c r="S7" s="2"/>
      <c r="T7" s="2"/>
    </row>
    <row r="8">
      <c r="A8" s="9" t="s">
        <v>6</v>
      </c>
      <c r="B8" s="10">
        <v>0.0</v>
      </c>
      <c r="C8" s="10">
        <v>0.0</v>
      </c>
      <c r="D8" s="10">
        <v>0.0</v>
      </c>
      <c r="E8" s="10">
        <v>0.0</v>
      </c>
      <c r="F8" s="10">
        <v>0.0</v>
      </c>
      <c r="G8" s="10">
        <v>1.0</v>
      </c>
      <c r="H8" s="10">
        <v>0.0</v>
      </c>
      <c r="I8" s="10">
        <v>0.0</v>
      </c>
      <c r="J8" s="10">
        <v>0.0</v>
      </c>
      <c r="K8" s="10">
        <v>0.0</v>
      </c>
      <c r="L8" s="10">
        <v>0.0</v>
      </c>
      <c r="M8" s="10">
        <v>0.0</v>
      </c>
      <c r="N8" s="10">
        <v>0.0</v>
      </c>
      <c r="O8" s="10">
        <v>0.0</v>
      </c>
      <c r="P8" s="11">
        <f t="shared" si="2"/>
        <v>1</v>
      </c>
      <c r="Q8" s="12">
        <f>G8/sum(B8:O8)</f>
        <v>1</v>
      </c>
      <c r="R8" s="12">
        <f>G8/sum(G3:G16)</f>
        <v>1</v>
      </c>
      <c r="S8" s="2"/>
      <c r="T8" s="2"/>
    </row>
    <row r="9">
      <c r="A9" s="9" t="s">
        <v>7</v>
      </c>
      <c r="B9" s="10">
        <v>0.0</v>
      </c>
      <c r="C9" s="10">
        <v>0.0</v>
      </c>
      <c r="D9" s="10">
        <v>0.0</v>
      </c>
      <c r="E9" s="10">
        <v>0.0</v>
      </c>
      <c r="F9" s="10">
        <v>0.0</v>
      </c>
      <c r="G9" s="10">
        <v>0.0</v>
      </c>
      <c r="H9" s="10">
        <v>0.0</v>
      </c>
      <c r="I9" s="10">
        <v>0.0</v>
      </c>
      <c r="J9" s="10">
        <v>0.0</v>
      </c>
      <c r="K9" s="10">
        <v>0.0</v>
      </c>
      <c r="L9" s="10">
        <v>0.0</v>
      </c>
      <c r="M9" s="10">
        <v>0.0</v>
      </c>
      <c r="N9" s="10">
        <v>0.0</v>
      </c>
      <c r="O9" s="10">
        <v>0.0</v>
      </c>
      <c r="P9" s="11">
        <f t="shared" si="2"/>
        <v>0</v>
      </c>
      <c r="Q9" s="16"/>
      <c r="R9" s="18"/>
      <c r="S9" s="2"/>
      <c r="T9" s="2"/>
    </row>
    <row r="10">
      <c r="A10" s="9" t="s">
        <v>8</v>
      </c>
      <c r="B10" s="10">
        <v>0.0</v>
      </c>
      <c r="C10" s="10">
        <v>0.0</v>
      </c>
      <c r="D10" s="10">
        <v>0.0</v>
      </c>
      <c r="E10" s="10">
        <v>0.0</v>
      </c>
      <c r="F10" s="10">
        <v>0.0</v>
      </c>
      <c r="G10" s="10">
        <v>0.0</v>
      </c>
      <c r="H10" s="10">
        <v>0.0</v>
      </c>
      <c r="I10" s="10">
        <v>1.0</v>
      </c>
      <c r="J10" s="10">
        <v>0.0</v>
      </c>
      <c r="K10" s="10">
        <v>0.0</v>
      </c>
      <c r="L10" s="10">
        <v>0.0</v>
      </c>
      <c r="M10" s="10">
        <v>0.0</v>
      </c>
      <c r="N10" s="10">
        <v>0.0</v>
      </c>
      <c r="O10" s="10">
        <v>0.0</v>
      </c>
      <c r="P10" s="11">
        <f t="shared" si="2"/>
        <v>1</v>
      </c>
      <c r="Q10" s="16">
        <f>I10/sum(B10:O10)</f>
        <v>1</v>
      </c>
      <c r="R10" s="18">
        <f>I10/sum(I3:I16)</f>
        <v>1</v>
      </c>
      <c r="S10" s="2"/>
      <c r="T10" s="2"/>
    </row>
    <row r="11">
      <c r="A11" s="9" t="s">
        <v>9</v>
      </c>
      <c r="B11" s="10">
        <v>0.0</v>
      </c>
      <c r="C11" s="10">
        <v>0.0</v>
      </c>
      <c r="D11" s="10">
        <v>0.0</v>
      </c>
      <c r="E11" s="10">
        <v>0.0</v>
      </c>
      <c r="F11" s="10">
        <v>0.0</v>
      </c>
      <c r="G11" s="10">
        <v>0.0</v>
      </c>
      <c r="H11" s="10">
        <v>0.0</v>
      </c>
      <c r="I11" s="10">
        <v>0.0</v>
      </c>
      <c r="J11" s="10">
        <v>1.0</v>
      </c>
      <c r="K11" s="10">
        <v>0.0</v>
      </c>
      <c r="L11" s="10">
        <v>0.0</v>
      </c>
      <c r="M11" s="10">
        <v>0.0</v>
      </c>
      <c r="N11" s="10">
        <v>0.0</v>
      </c>
      <c r="O11" s="10">
        <v>0.0</v>
      </c>
      <c r="P11" s="11">
        <f t="shared" si="2"/>
        <v>1</v>
      </c>
      <c r="Q11" s="12">
        <f>J11/sum(B11:O11)</f>
        <v>1</v>
      </c>
      <c r="R11" s="12">
        <f>J11/sum(J3:J16)</f>
        <v>1</v>
      </c>
      <c r="S11" s="2"/>
      <c r="T11" s="2"/>
    </row>
    <row r="12">
      <c r="A12" s="17" t="s">
        <v>10</v>
      </c>
      <c r="B12" s="10">
        <v>0.0</v>
      </c>
      <c r="C12" s="10">
        <v>0.0</v>
      </c>
      <c r="D12" s="10">
        <v>0.0</v>
      </c>
      <c r="E12" s="10">
        <v>0.0</v>
      </c>
      <c r="F12" s="10">
        <v>0.0</v>
      </c>
      <c r="G12" s="10">
        <v>0.0</v>
      </c>
      <c r="H12" s="10">
        <v>0.0</v>
      </c>
      <c r="I12" s="10">
        <v>0.0</v>
      </c>
      <c r="J12" s="10">
        <v>0.0</v>
      </c>
      <c r="K12" s="10">
        <v>2.0</v>
      </c>
      <c r="L12" s="10">
        <v>0.0</v>
      </c>
      <c r="M12" s="10">
        <v>0.0</v>
      </c>
      <c r="N12" s="10">
        <v>0.0</v>
      </c>
      <c r="O12" s="10">
        <v>0.0</v>
      </c>
      <c r="P12" s="11">
        <f t="shared" si="2"/>
        <v>2</v>
      </c>
      <c r="Q12" s="12">
        <f>K12/sum(B12:O12)</f>
        <v>1</v>
      </c>
      <c r="R12" s="12">
        <f>K12/sum(K3:K16)</f>
        <v>1</v>
      </c>
      <c r="S12" s="2"/>
      <c r="T12" s="2"/>
    </row>
    <row r="13">
      <c r="A13" s="9" t="s">
        <v>11</v>
      </c>
      <c r="B13" s="10">
        <v>0.0</v>
      </c>
      <c r="C13" s="10">
        <v>0.0</v>
      </c>
      <c r="D13" s="10">
        <v>0.0</v>
      </c>
      <c r="E13" s="10">
        <v>0.0</v>
      </c>
      <c r="F13" s="10">
        <v>0.0</v>
      </c>
      <c r="G13" s="10">
        <v>0.0</v>
      </c>
      <c r="H13" s="10">
        <v>0.0</v>
      </c>
      <c r="I13" s="10">
        <v>0.0</v>
      </c>
      <c r="J13" s="10">
        <v>0.0</v>
      </c>
      <c r="K13" s="10">
        <v>0.0</v>
      </c>
      <c r="L13" s="10">
        <v>0.0</v>
      </c>
      <c r="M13" s="10">
        <v>0.0</v>
      </c>
      <c r="N13" s="10">
        <v>0.0</v>
      </c>
      <c r="O13" s="10">
        <v>0.0</v>
      </c>
      <c r="P13" s="11">
        <f t="shared" si="2"/>
        <v>0</v>
      </c>
      <c r="Q13" s="12"/>
      <c r="R13" s="12"/>
      <c r="S13" s="2"/>
      <c r="T13" s="2"/>
    </row>
    <row r="14">
      <c r="A14" s="9" t="s">
        <v>12</v>
      </c>
      <c r="B14" s="10">
        <v>0.0</v>
      </c>
      <c r="C14" s="10">
        <v>0.0</v>
      </c>
      <c r="D14" s="10">
        <v>0.0</v>
      </c>
      <c r="E14" s="10">
        <v>0.0</v>
      </c>
      <c r="F14" s="10">
        <v>0.0</v>
      </c>
      <c r="G14" s="10">
        <v>0.0</v>
      </c>
      <c r="H14" s="10">
        <v>0.0</v>
      </c>
      <c r="I14" s="10">
        <v>0.0</v>
      </c>
      <c r="J14" s="10">
        <v>0.0</v>
      </c>
      <c r="K14" s="10">
        <v>0.0</v>
      </c>
      <c r="L14" s="10">
        <v>0.0</v>
      </c>
      <c r="M14" s="10">
        <v>0.0</v>
      </c>
      <c r="N14" s="10">
        <v>0.0</v>
      </c>
      <c r="O14" s="10">
        <v>0.0</v>
      </c>
      <c r="P14" s="11">
        <f t="shared" si="2"/>
        <v>0</v>
      </c>
      <c r="Q14" s="18"/>
      <c r="R14" s="18"/>
      <c r="S14" s="2"/>
      <c r="T14" s="2"/>
    </row>
    <row r="15">
      <c r="A15" s="19" t="s">
        <v>13</v>
      </c>
      <c r="B15" s="10">
        <v>0.0</v>
      </c>
      <c r="C15" s="10">
        <v>0.0</v>
      </c>
      <c r="D15" s="10">
        <v>0.0</v>
      </c>
      <c r="E15" s="10">
        <v>0.0</v>
      </c>
      <c r="F15" s="10">
        <v>0.0</v>
      </c>
      <c r="G15" s="10">
        <v>0.0</v>
      </c>
      <c r="H15" s="10">
        <v>0.0</v>
      </c>
      <c r="I15" s="10">
        <v>0.0</v>
      </c>
      <c r="J15" s="10">
        <v>0.0</v>
      </c>
      <c r="K15" s="10">
        <v>0.0</v>
      </c>
      <c r="L15" s="10">
        <v>0.0</v>
      </c>
      <c r="M15" s="10">
        <v>0.0</v>
      </c>
      <c r="N15" s="10">
        <v>2.0</v>
      </c>
      <c r="O15" s="10">
        <v>0.0</v>
      </c>
      <c r="P15" s="11">
        <f t="shared" si="2"/>
        <v>2</v>
      </c>
      <c r="Q15" s="12">
        <f>N15/sum(B15:O15)</f>
        <v>1</v>
      </c>
      <c r="R15" s="18">
        <f>N15/sum(N3:N16)</f>
        <v>1</v>
      </c>
    </row>
    <row r="16">
      <c r="A16" s="19" t="s">
        <v>181</v>
      </c>
      <c r="B16" s="10">
        <v>0.0</v>
      </c>
      <c r="C16" s="10">
        <v>0.0</v>
      </c>
      <c r="D16" s="10">
        <v>0.0</v>
      </c>
      <c r="E16" s="10">
        <v>0.0</v>
      </c>
      <c r="F16" s="10">
        <v>0.0</v>
      </c>
      <c r="G16" s="10">
        <v>0.0</v>
      </c>
      <c r="H16" s="10">
        <v>0.0</v>
      </c>
      <c r="I16" s="10">
        <v>0.0</v>
      </c>
      <c r="J16" s="10">
        <v>0.0</v>
      </c>
      <c r="K16" s="10">
        <v>0.0</v>
      </c>
      <c r="L16" s="10">
        <v>0.0</v>
      </c>
      <c r="M16" s="10">
        <v>0.0</v>
      </c>
      <c r="N16" s="10">
        <v>0.0</v>
      </c>
      <c r="O16" s="10">
        <v>5.0</v>
      </c>
      <c r="P16" s="11">
        <f t="shared" si="2"/>
        <v>5</v>
      </c>
      <c r="Q16" s="12">
        <f>O16/sum(B16:O16)</f>
        <v>1</v>
      </c>
      <c r="R16" s="18">
        <f>O16/sum(O3:O16)</f>
        <v>1</v>
      </c>
    </row>
    <row r="17">
      <c r="A17" s="8" t="s">
        <v>15</v>
      </c>
      <c r="B17" s="20">
        <f t="shared" ref="B17:P17" si="3">SUM(B3:B16)</f>
        <v>1</v>
      </c>
      <c r="C17" s="20">
        <f t="shared" si="3"/>
        <v>9</v>
      </c>
      <c r="D17" s="20">
        <f t="shared" si="3"/>
        <v>2</v>
      </c>
      <c r="E17" s="20">
        <f t="shared" si="3"/>
        <v>2</v>
      </c>
      <c r="F17" s="20">
        <f t="shared" si="3"/>
        <v>3</v>
      </c>
      <c r="G17" s="20">
        <f t="shared" si="3"/>
        <v>1</v>
      </c>
      <c r="H17" s="20">
        <f t="shared" si="3"/>
        <v>0</v>
      </c>
      <c r="I17" s="20">
        <f t="shared" si="3"/>
        <v>1</v>
      </c>
      <c r="J17" s="20">
        <f t="shared" si="3"/>
        <v>1</v>
      </c>
      <c r="K17" s="20">
        <f t="shared" si="3"/>
        <v>2</v>
      </c>
      <c r="L17" s="20">
        <f t="shared" si="3"/>
        <v>0</v>
      </c>
      <c r="M17" s="20">
        <f t="shared" si="3"/>
        <v>0</v>
      </c>
      <c r="N17" s="20">
        <f t="shared" si="3"/>
        <v>2</v>
      </c>
      <c r="O17" s="20">
        <f t="shared" si="3"/>
        <v>5</v>
      </c>
      <c r="P17" s="20">
        <f t="shared" si="3"/>
        <v>29</v>
      </c>
      <c r="Q17" s="1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25"/>
    <col customWidth="1" min="2" max="2" width="9.5"/>
    <col customWidth="1" min="3" max="3" width="10.25"/>
    <col customWidth="1" min="4" max="4" width="5.0"/>
    <col customWidth="1" min="5" max="5" width="6.0"/>
    <col customWidth="1" min="6" max="6" width="5.88"/>
    <col customWidth="1" min="7" max="7" width="4.5"/>
    <col customWidth="1" min="8" max="8" width="6.13"/>
    <col customWidth="1" min="9" max="9" width="5.25"/>
    <col customWidth="1" min="10" max="10" width="5.88"/>
    <col customWidth="1" min="11" max="11" width="9.13"/>
    <col customWidth="1" min="12" max="12" width="9.75"/>
    <col customWidth="1" min="13" max="13" width="8.38"/>
    <col customWidth="1" min="14" max="14" width="4.75"/>
    <col customWidth="1" min="15" max="15" width="8.75"/>
    <col customWidth="1" min="16" max="16" width="4.88"/>
    <col customWidth="1" min="17" max="17" width="8.38"/>
    <col customWidth="1" min="18" max="18" width="7.25"/>
    <col customWidth="1" min="19" max="19" width="13.88"/>
    <col customWidth="1" min="20" max="20" width="10.88"/>
    <col customWidth="1" min="21" max="21" width="8.38"/>
    <col customWidth="1" min="22" max="22" width="8.0"/>
  </cols>
  <sheetData>
    <row r="1">
      <c r="A1" s="1" t="s">
        <v>131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2"/>
      <c r="Q1" s="2"/>
      <c r="R1" s="2"/>
      <c r="S1" s="2"/>
      <c r="T1" s="2"/>
    </row>
    <row r="2">
      <c r="A2" s="2"/>
      <c r="B2" s="4" t="s">
        <v>1</v>
      </c>
      <c r="C2" s="4" t="s">
        <v>2</v>
      </c>
      <c r="D2" s="4" t="s">
        <v>3</v>
      </c>
      <c r="E2" s="4" t="s">
        <v>4</v>
      </c>
      <c r="F2" s="5" t="s">
        <v>182</v>
      </c>
      <c r="G2" s="4" t="s">
        <v>6</v>
      </c>
      <c r="H2" s="4" t="s">
        <v>7</v>
      </c>
      <c r="I2" s="4" t="s">
        <v>8</v>
      </c>
      <c r="J2" s="4" t="s">
        <v>9</v>
      </c>
      <c r="K2" s="6" t="s">
        <v>10</v>
      </c>
      <c r="L2" s="4" t="s">
        <v>11</v>
      </c>
      <c r="M2" s="4" t="s">
        <v>12</v>
      </c>
      <c r="N2" s="6" t="s">
        <v>175</v>
      </c>
      <c r="O2" s="6" t="s">
        <v>14</v>
      </c>
      <c r="P2" s="7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8" t="s">
        <v>20</v>
      </c>
      <c r="V2" s="8" t="s">
        <v>21</v>
      </c>
    </row>
    <row r="3">
      <c r="A3" s="9" t="s">
        <v>1</v>
      </c>
      <c r="B3" s="10">
        <v>1.0</v>
      </c>
      <c r="C3" s="10">
        <v>0.0</v>
      </c>
      <c r="D3" s="10">
        <v>0.0</v>
      </c>
      <c r="E3" s="10">
        <v>0.0</v>
      </c>
      <c r="F3" s="10">
        <v>0.0</v>
      </c>
      <c r="G3" s="10">
        <v>0.0</v>
      </c>
      <c r="H3" s="10">
        <v>0.0</v>
      </c>
      <c r="I3" s="10">
        <v>0.0</v>
      </c>
      <c r="J3" s="10">
        <v>0.0</v>
      </c>
      <c r="K3" s="10">
        <v>0.0</v>
      </c>
      <c r="L3" s="10">
        <v>0.0</v>
      </c>
      <c r="M3" s="10">
        <v>0.0</v>
      </c>
      <c r="N3" s="10">
        <v>0.0</v>
      </c>
      <c r="O3" s="10">
        <v>0.0</v>
      </c>
      <c r="P3" s="11">
        <f t="shared" ref="P3:P16" si="2">SUM(B3:O3)</f>
        <v>1</v>
      </c>
      <c r="Q3" s="12">
        <f>B3/sum(B3:O3)</f>
        <v>1</v>
      </c>
      <c r="R3" s="12">
        <f>B3/sum(B3:B16)</f>
        <v>1</v>
      </c>
      <c r="S3" s="13">
        <f t="shared" ref="S3:T3" si="1">AVERAGE(Q3:Q16)</f>
        <v>1</v>
      </c>
      <c r="T3" s="13">
        <f t="shared" si="1"/>
        <v>1</v>
      </c>
      <c r="U3" s="14">
        <f>2*(S3*T3)/(S3+T3)</f>
        <v>1</v>
      </c>
      <c r="V3" s="14">
        <f>(B3+C4+D5+E6+F7+G8+H9+I10+J11+K12+L13+M14+N15+O16)/P17</f>
        <v>1</v>
      </c>
    </row>
    <row r="4">
      <c r="A4" s="9" t="s">
        <v>2</v>
      </c>
      <c r="B4" s="10">
        <v>0.0</v>
      </c>
      <c r="C4" s="10">
        <v>2.0</v>
      </c>
      <c r="D4" s="10">
        <v>0.0</v>
      </c>
      <c r="E4" s="10">
        <v>0.0</v>
      </c>
      <c r="F4" s="10">
        <v>0.0</v>
      </c>
      <c r="G4" s="10">
        <v>0.0</v>
      </c>
      <c r="H4" s="10">
        <v>0.0</v>
      </c>
      <c r="I4" s="10">
        <v>0.0</v>
      </c>
      <c r="J4" s="10">
        <v>0.0</v>
      </c>
      <c r="K4" s="10">
        <v>0.0</v>
      </c>
      <c r="L4" s="10">
        <v>0.0</v>
      </c>
      <c r="M4" s="10">
        <v>0.0</v>
      </c>
      <c r="N4" s="10">
        <v>0.0</v>
      </c>
      <c r="O4" s="10">
        <v>0.0</v>
      </c>
      <c r="P4" s="11">
        <f t="shared" si="2"/>
        <v>2</v>
      </c>
      <c r="Q4" s="12">
        <f>C4/sum(B4:O4)</f>
        <v>1</v>
      </c>
      <c r="R4" s="15">
        <f>C4/sum(C3:C16)</f>
        <v>1</v>
      </c>
      <c r="S4" s="2"/>
      <c r="T4" s="2"/>
    </row>
    <row r="5">
      <c r="A5" s="9" t="s">
        <v>3</v>
      </c>
      <c r="B5" s="10">
        <v>0.0</v>
      </c>
      <c r="C5" s="10">
        <v>0.0</v>
      </c>
      <c r="D5" s="10">
        <v>1.0</v>
      </c>
      <c r="E5" s="10">
        <v>0.0</v>
      </c>
      <c r="F5" s="10">
        <v>0.0</v>
      </c>
      <c r="G5" s="10">
        <v>0.0</v>
      </c>
      <c r="H5" s="10">
        <v>0.0</v>
      </c>
      <c r="I5" s="10">
        <v>0.0</v>
      </c>
      <c r="J5" s="10">
        <v>0.0</v>
      </c>
      <c r="K5" s="10">
        <v>0.0</v>
      </c>
      <c r="L5" s="10">
        <v>0.0</v>
      </c>
      <c r="M5" s="10">
        <v>0.0</v>
      </c>
      <c r="N5" s="10">
        <v>0.0</v>
      </c>
      <c r="O5" s="10">
        <v>0.0</v>
      </c>
      <c r="P5" s="11">
        <f t="shared" si="2"/>
        <v>1</v>
      </c>
      <c r="Q5" s="12">
        <f>D5/sum(B5:O5)</f>
        <v>1</v>
      </c>
      <c r="R5" s="16">
        <f>D5/sum(D3:D16)</f>
        <v>1</v>
      </c>
      <c r="S5" s="2"/>
      <c r="T5" s="2"/>
    </row>
    <row r="6">
      <c r="A6" s="9" t="s">
        <v>4</v>
      </c>
      <c r="B6" s="10">
        <v>0.0</v>
      </c>
      <c r="C6" s="10">
        <v>0.0</v>
      </c>
      <c r="D6" s="10">
        <v>0.0</v>
      </c>
      <c r="E6" s="10">
        <v>2.0</v>
      </c>
      <c r="F6" s="10">
        <v>0.0</v>
      </c>
      <c r="G6" s="10">
        <v>0.0</v>
      </c>
      <c r="H6" s="10">
        <v>0.0</v>
      </c>
      <c r="I6" s="10">
        <v>0.0</v>
      </c>
      <c r="J6" s="10">
        <v>0.0</v>
      </c>
      <c r="K6" s="10">
        <v>0.0</v>
      </c>
      <c r="L6" s="10">
        <v>0.0</v>
      </c>
      <c r="M6" s="10">
        <v>0.0</v>
      </c>
      <c r="N6" s="10">
        <v>0.0</v>
      </c>
      <c r="O6" s="10">
        <v>0.0</v>
      </c>
      <c r="P6" s="11">
        <f t="shared" si="2"/>
        <v>2</v>
      </c>
      <c r="Q6" s="16">
        <f>E6/sum(B6:O6)</f>
        <v>1</v>
      </c>
      <c r="R6" s="16">
        <f>E6/sum(E3:E16)</f>
        <v>1</v>
      </c>
      <c r="S6" s="2"/>
      <c r="T6" s="2"/>
    </row>
    <row r="7">
      <c r="A7" s="17" t="s">
        <v>182</v>
      </c>
      <c r="B7" s="10">
        <v>0.0</v>
      </c>
      <c r="C7" s="10">
        <v>0.0</v>
      </c>
      <c r="D7" s="10">
        <v>0.0</v>
      </c>
      <c r="E7" s="10">
        <v>0.0</v>
      </c>
      <c r="F7" s="10">
        <v>1.0</v>
      </c>
      <c r="G7" s="10">
        <v>0.0</v>
      </c>
      <c r="H7" s="10">
        <v>0.0</v>
      </c>
      <c r="I7" s="10">
        <v>0.0</v>
      </c>
      <c r="J7" s="10">
        <v>0.0</v>
      </c>
      <c r="K7" s="10">
        <v>0.0</v>
      </c>
      <c r="L7" s="10">
        <v>0.0</v>
      </c>
      <c r="M7" s="10">
        <v>0.0</v>
      </c>
      <c r="N7" s="10">
        <v>0.0</v>
      </c>
      <c r="O7" s="10">
        <v>0.0</v>
      </c>
      <c r="P7" s="11">
        <f t="shared" si="2"/>
        <v>1</v>
      </c>
      <c r="Q7" s="12">
        <f>F7/sum(B7:O7)</f>
        <v>1</v>
      </c>
      <c r="R7" s="16">
        <f>F7/sum(F3:F16)</f>
        <v>1</v>
      </c>
      <c r="S7" s="2"/>
      <c r="T7" s="2"/>
    </row>
    <row r="8">
      <c r="A8" s="9" t="s">
        <v>6</v>
      </c>
      <c r="B8" s="10">
        <v>0.0</v>
      </c>
      <c r="C8" s="10">
        <v>0.0</v>
      </c>
      <c r="D8" s="10">
        <v>0.0</v>
      </c>
      <c r="E8" s="10">
        <v>0.0</v>
      </c>
      <c r="F8" s="10">
        <v>0.0</v>
      </c>
      <c r="G8" s="10">
        <v>1.0</v>
      </c>
      <c r="H8" s="10">
        <v>0.0</v>
      </c>
      <c r="I8" s="10">
        <v>0.0</v>
      </c>
      <c r="J8" s="10">
        <v>0.0</v>
      </c>
      <c r="K8" s="10">
        <v>0.0</v>
      </c>
      <c r="L8" s="10">
        <v>0.0</v>
      </c>
      <c r="M8" s="10">
        <v>0.0</v>
      </c>
      <c r="N8" s="10">
        <v>0.0</v>
      </c>
      <c r="O8" s="10">
        <v>0.0</v>
      </c>
      <c r="P8" s="11">
        <f t="shared" si="2"/>
        <v>1</v>
      </c>
      <c r="Q8" s="12">
        <f>G8/sum(B8:O8)</f>
        <v>1</v>
      </c>
      <c r="R8" s="12">
        <f>G8/sum(G3:G16)</f>
        <v>1</v>
      </c>
      <c r="S8" s="2"/>
      <c r="T8" s="2"/>
    </row>
    <row r="9">
      <c r="A9" s="9" t="s">
        <v>7</v>
      </c>
      <c r="B9" s="10">
        <v>0.0</v>
      </c>
      <c r="C9" s="10">
        <v>0.0</v>
      </c>
      <c r="D9" s="10">
        <v>0.0</v>
      </c>
      <c r="E9" s="10">
        <v>0.0</v>
      </c>
      <c r="F9" s="10">
        <v>0.0</v>
      </c>
      <c r="G9" s="10">
        <v>0.0</v>
      </c>
      <c r="H9" s="10">
        <v>1.0</v>
      </c>
      <c r="I9" s="10">
        <v>0.0</v>
      </c>
      <c r="J9" s="10">
        <v>0.0</v>
      </c>
      <c r="K9" s="10">
        <v>0.0</v>
      </c>
      <c r="L9" s="10">
        <v>0.0</v>
      </c>
      <c r="M9" s="10">
        <v>0.0</v>
      </c>
      <c r="N9" s="10">
        <v>0.0</v>
      </c>
      <c r="O9" s="10">
        <v>0.0</v>
      </c>
      <c r="P9" s="11">
        <f t="shared" si="2"/>
        <v>1</v>
      </c>
      <c r="Q9" s="16">
        <f>H9/sum(B9:O9)</f>
        <v>1</v>
      </c>
      <c r="R9" s="18">
        <f>H9/sum(H3:H16)</f>
        <v>1</v>
      </c>
      <c r="S9" s="2"/>
      <c r="T9" s="2"/>
    </row>
    <row r="10">
      <c r="A10" s="9" t="s">
        <v>8</v>
      </c>
      <c r="B10" s="10">
        <v>0.0</v>
      </c>
      <c r="C10" s="10">
        <v>0.0</v>
      </c>
      <c r="D10" s="10">
        <v>0.0</v>
      </c>
      <c r="E10" s="10">
        <v>0.0</v>
      </c>
      <c r="F10" s="10">
        <v>0.0</v>
      </c>
      <c r="G10" s="10">
        <v>0.0</v>
      </c>
      <c r="H10" s="10">
        <v>0.0</v>
      </c>
      <c r="I10" s="10">
        <v>0.0</v>
      </c>
      <c r="J10" s="10">
        <v>0.0</v>
      </c>
      <c r="K10" s="10">
        <v>0.0</v>
      </c>
      <c r="L10" s="10">
        <v>0.0</v>
      </c>
      <c r="M10" s="10">
        <v>0.0</v>
      </c>
      <c r="N10" s="10">
        <v>0.0</v>
      </c>
      <c r="O10" s="10">
        <v>0.0</v>
      </c>
      <c r="P10" s="11">
        <f t="shared" si="2"/>
        <v>0</v>
      </c>
      <c r="Q10" s="16"/>
      <c r="R10" s="18"/>
      <c r="S10" s="2"/>
      <c r="T10" s="2"/>
    </row>
    <row r="11">
      <c r="A11" s="9" t="s">
        <v>9</v>
      </c>
      <c r="B11" s="10">
        <v>0.0</v>
      </c>
      <c r="C11" s="10">
        <v>0.0</v>
      </c>
      <c r="D11" s="10">
        <v>0.0</v>
      </c>
      <c r="E11" s="10">
        <v>0.0</v>
      </c>
      <c r="F11" s="10">
        <v>0.0</v>
      </c>
      <c r="G11" s="10">
        <v>0.0</v>
      </c>
      <c r="H11" s="10">
        <v>0.0</v>
      </c>
      <c r="I11" s="10">
        <v>0.0</v>
      </c>
      <c r="J11" s="10">
        <v>1.0</v>
      </c>
      <c r="K11" s="10">
        <v>0.0</v>
      </c>
      <c r="L11" s="10">
        <v>0.0</v>
      </c>
      <c r="M11" s="10">
        <v>0.0</v>
      </c>
      <c r="N11" s="10">
        <v>0.0</v>
      </c>
      <c r="O11" s="10">
        <v>0.0</v>
      </c>
      <c r="P11" s="11">
        <f t="shared" si="2"/>
        <v>1</v>
      </c>
      <c r="Q11" s="12">
        <f>J11/sum(B11:O11)</f>
        <v>1</v>
      </c>
      <c r="R11" s="12">
        <f>J11/sum(J3:J16)</f>
        <v>1</v>
      </c>
      <c r="S11" s="2"/>
      <c r="T11" s="2"/>
    </row>
    <row r="12">
      <c r="A12" s="17" t="s">
        <v>10</v>
      </c>
      <c r="B12" s="10">
        <v>0.0</v>
      </c>
      <c r="C12" s="10">
        <v>0.0</v>
      </c>
      <c r="D12" s="10">
        <v>0.0</v>
      </c>
      <c r="E12" s="10">
        <v>0.0</v>
      </c>
      <c r="F12" s="10">
        <v>0.0</v>
      </c>
      <c r="G12" s="10">
        <v>0.0</v>
      </c>
      <c r="H12" s="10">
        <v>0.0</v>
      </c>
      <c r="I12" s="10">
        <v>0.0</v>
      </c>
      <c r="J12" s="10">
        <v>0.0</v>
      </c>
      <c r="K12" s="10">
        <v>1.0</v>
      </c>
      <c r="L12" s="10">
        <v>0.0</v>
      </c>
      <c r="M12" s="10">
        <v>0.0</v>
      </c>
      <c r="N12" s="10">
        <v>0.0</v>
      </c>
      <c r="O12" s="10">
        <v>0.0</v>
      </c>
      <c r="P12" s="11">
        <f t="shared" si="2"/>
        <v>1</v>
      </c>
      <c r="Q12" s="12">
        <f>K12/sum(B12:O12)</f>
        <v>1</v>
      </c>
      <c r="R12" s="12">
        <f>K12/sum(K3:K16)</f>
        <v>1</v>
      </c>
      <c r="S12" s="2"/>
      <c r="T12" s="2"/>
    </row>
    <row r="13">
      <c r="A13" s="9" t="s">
        <v>11</v>
      </c>
      <c r="B13" s="10">
        <v>0.0</v>
      </c>
      <c r="C13" s="10">
        <v>0.0</v>
      </c>
      <c r="D13" s="10">
        <v>0.0</v>
      </c>
      <c r="E13" s="10">
        <v>0.0</v>
      </c>
      <c r="F13" s="10">
        <v>0.0</v>
      </c>
      <c r="G13" s="10">
        <v>0.0</v>
      </c>
      <c r="H13" s="10">
        <v>0.0</v>
      </c>
      <c r="I13" s="10">
        <v>0.0</v>
      </c>
      <c r="J13" s="10">
        <v>0.0</v>
      </c>
      <c r="K13" s="10">
        <v>0.0</v>
      </c>
      <c r="L13" s="10">
        <v>1.0</v>
      </c>
      <c r="M13" s="10">
        <v>0.0</v>
      </c>
      <c r="N13" s="10">
        <v>0.0</v>
      </c>
      <c r="O13" s="10">
        <v>0.0</v>
      </c>
      <c r="P13" s="11">
        <f t="shared" si="2"/>
        <v>1</v>
      </c>
      <c r="Q13" s="12">
        <f>L13/sum(B13:O13)</f>
        <v>1</v>
      </c>
      <c r="R13" s="12">
        <f>L13/sum(L3:L16)</f>
        <v>1</v>
      </c>
      <c r="S13" s="2"/>
      <c r="T13" s="2"/>
    </row>
    <row r="14">
      <c r="A14" s="9" t="s">
        <v>12</v>
      </c>
      <c r="B14" s="10">
        <v>0.0</v>
      </c>
      <c r="C14" s="10">
        <v>0.0</v>
      </c>
      <c r="D14" s="10">
        <v>0.0</v>
      </c>
      <c r="E14" s="10">
        <v>0.0</v>
      </c>
      <c r="F14" s="10">
        <v>0.0</v>
      </c>
      <c r="G14" s="10">
        <v>0.0</v>
      </c>
      <c r="H14" s="10">
        <v>0.0</v>
      </c>
      <c r="I14" s="10">
        <v>0.0</v>
      </c>
      <c r="J14" s="10">
        <v>0.0</v>
      </c>
      <c r="K14" s="10">
        <v>0.0</v>
      </c>
      <c r="L14" s="10">
        <v>0.0</v>
      </c>
      <c r="M14" s="10">
        <v>0.0</v>
      </c>
      <c r="N14" s="10">
        <v>0.0</v>
      </c>
      <c r="O14" s="10">
        <v>0.0</v>
      </c>
      <c r="P14" s="11">
        <f t="shared" si="2"/>
        <v>0</v>
      </c>
      <c r="Q14" s="18"/>
      <c r="R14" s="18"/>
      <c r="S14" s="2"/>
      <c r="T14" s="2"/>
    </row>
    <row r="15">
      <c r="A15" s="19" t="s">
        <v>175</v>
      </c>
      <c r="B15" s="10">
        <v>0.0</v>
      </c>
      <c r="C15" s="10">
        <v>0.0</v>
      </c>
      <c r="D15" s="10">
        <v>0.0</v>
      </c>
      <c r="E15" s="10">
        <v>0.0</v>
      </c>
      <c r="F15" s="10">
        <v>0.0</v>
      </c>
      <c r="G15" s="10">
        <v>0.0</v>
      </c>
      <c r="H15" s="10">
        <v>0.0</v>
      </c>
      <c r="I15" s="10">
        <v>0.0</v>
      </c>
      <c r="J15" s="10">
        <v>0.0</v>
      </c>
      <c r="K15" s="10">
        <v>0.0</v>
      </c>
      <c r="L15" s="10">
        <v>0.0</v>
      </c>
      <c r="M15" s="10">
        <v>0.0</v>
      </c>
      <c r="N15" s="10">
        <v>1.0</v>
      </c>
      <c r="O15" s="10">
        <v>0.0</v>
      </c>
      <c r="P15" s="11">
        <f t="shared" si="2"/>
        <v>1</v>
      </c>
      <c r="Q15" s="12">
        <f>N15/sum(B15:O15)</f>
        <v>1</v>
      </c>
      <c r="R15" s="18">
        <f>N15/sum(N3:N16)</f>
        <v>1</v>
      </c>
    </row>
    <row r="16">
      <c r="A16" s="19" t="s">
        <v>14</v>
      </c>
      <c r="B16" s="10">
        <v>0.0</v>
      </c>
      <c r="C16" s="10">
        <v>0.0</v>
      </c>
      <c r="D16" s="10">
        <v>0.0</v>
      </c>
      <c r="E16" s="10">
        <v>0.0</v>
      </c>
      <c r="F16" s="10">
        <v>0.0</v>
      </c>
      <c r="G16" s="10">
        <v>0.0</v>
      </c>
      <c r="H16" s="10">
        <v>0.0</v>
      </c>
      <c r="I16" s="10">
        <v>0.0</v>
      </c>
      <c r="J16" s="10">
        <v>0.0</v>
      </c>
      <c r="K16" s="10">
        <v>0.0</v>
      </c>
      <c r="L16" s="10">
        <v>0.0</v>
      </c>
      <c r="M16" s="10">
        <v>0.0</v>
      </c>
      <c r="N16" s="10">
        <v>0.0</v>
      </c>
      <c r="O16" s="10">
        <v>0.0</v>
      </c>
      <c r="P16" s="11">
        <f t="shared" si="2"/>
        <v>0</v>
      </c>
      <c r="Q16" s="12"/>
      <c r="R16" s="18"/>
    </row>
    <row r="17">
      <c r="A17" s="8" t="s">
        <v>15</v>
      </c>
      <c r="B17" s="20">
        <f t="shared" ref="B17:P17" si="3">SUM(B3:B16)</f>
        <v>1</v>
      </c>
      <c r="C17" s="20">
        <f t="shared" si="3"/>
        <v>2</v>
      </c>
      <c r="D17" s="20">
        <f t="shared" si="3"/>
        <v>1</v>
      </c>
      <c r="E17" s="20">
        <f t="shared" si="3"/>
        <v>2</v>
      </c>
      <c r="F17" s="20">
        <f t="shared" si="3"/>
        <v>1</v>
      </c>
      <c r="G17" s="20">
        <f t="shared" si="3"/>
        <v>1</v>
      </c>
      <c r="H17" s="20">
        <f t="shared" si="3"/>
        <v>1</v>
      </c>
      <c r="I17" s="20">
        <f t="shared" si="3"/>
        <v>0</v>
      </c>
      <c r="J17" s="20">
        <f t="shared" si="3"/>
        <v>1</v>
      </c>
      <c r="K17" s="20">
        <f t="shared" si="3"/>
        <v>1</v>
      </c>
      <c r="L17" s="20">
        <f t="shared" si="3"/>
        <v>1</v>
      </c>
      <c r="M17" s="20">
        <f t="shared" si="3"/>
        <v>0</v>
      </c>
      <c r="N17" s="20">
        <f t="shared" si="3"/>
        <v>1</v>
      </c>
      <c r="O17" s="20">
        <f t="shared" si="3"/>
        <v>0</v>
      </c>
      <c r="P17" s="20">
        <f t="shared" si="3"/>
        <v>13</v>
      </c>
      <c r="Q17" s="12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25"/>
    <col customWidth="1" min="2" max="2" width="9.5"/>
    <col customWidth="1" min="3" max="3" width="10.25"/>
    <col customWidth="1" min="4" max="4" width="5.0"/>
    <col customWidth="1" min="5" max="5" width="6.0"/>
    <col customWidth="1" min="6" max="6" width="5.88"/>
    <col customWidth="1" min="7" max="7" width="4.5"/>
    <col customWidth="1" min="8" max="8" width="6.13"/>
    <col customWidth="1" min="9" max="9" width="5.25"/>
    <col customWidth="1" min="10" max="10" width="5.88"/>
    <col customWidth="1" min="11" max="11" width="9.13"/>
    <col customWidth="1" min="12" max="12" width="9.75"/>
    <col customWidth="1" min="13" max="13" width="8.38"/>
    <col customWidth="1" min="14" max="14" width="4.75"/>
    <col customWidth="1" min="15" max="15" width="8.75"/>
    <col customWidth="1" min="16" max="16" width="4.88"/>
    <col customWidth="1" min="17" max="17" width="8.38"/>
    <col customWidth="1" min="18" max="18" width="7.25"/>
    <col customWidth="1" min="19" max="19" width="13.88"/>
    <col customWidth="1" min="20" max="20" width="10.88"/>
    <col customWidth="1" min="21" max="21" width="8.38"/>
    <col customWidth="1" min="22" max="22" width="8.0"/>
  </cols>
  <sheetData>
    <row r="1">
      <c r="A1" s="1" t="s">
        <v>123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2"/>
      <c r="Q1" s="2"/>
      <c r="R1" s="2"/>
      <c r="S1" s="2"/>
      <c r="T1" s="2"/>
    </row>
    <row r="2">
      <c r="A2" s="2"/>
      <c r="B2" s="4" t="s">
        <v>1</v>
      </c>
      <c r="C2" s="4" t="s">
        <v>2</v>
      </c>
      <c r="D2" s="4" t="s">
        <v>3</v>
      </c>
      <c r="E2" s="4" t="s">
        <v>4</v>
      </c>
      <c r="F2" s="5" t="s">
        <v>183</v>
      </c>
      <c r="G2" s="4" t="s">
        <v>6</v>
      </c>
      <c r="H2" s="4" t="s">
        <v>7</v>
      </c>
      <c r="I2" s="4" t="s">
        <v>8</v>
      </c>
      <c r="J2" s="4" t="s">
        <v>9</v>
      </c>
      <c r="K2" s="6" t="s">
        <v>10</v>
      </c>
      <c r="L2" s="4" t="s">
        <v>11</v>
      </c>
      <c r="M2" s="4" t="s">
        <v>12</v>
      </c>
      <c r="N2" s="6" t="s">
        <v>175</v>
      </c>
      <c r="O2" s="6" t="s">
        <v>14</v>
      </c>
      <c r="P2" s="7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8" t="s">
        <v>20</v>
      </c>
      <c r="V2" s="8" t="s">
        <v>21</v>
      </c>
    </row>
    <row r="3">
      <c r="A3" s="9" t="s">
        <v>1</v>
      </c>
      <c r="B3" s="10">
        <v>1.0</v>
      </c>
      <c r="C3" s="10">
        <v>0.0</v>
      </c>
      <c r="D3" s="10">
        <v>0.0</v>
      </c>
      <c r="E3" s="10">
        <v>0.0</v>
      </c>
      <c r="F3" s="10">
        <v>0.0</v>
      </c>
      <c r="G3" s="10">
        <v>0.0</v>
      </c>
      <c r="H3" s="10">
        <v>0.0</v>
      </c>
      <c r="I3" s="10">
        <v>0.0</v>
      </c>
      <c r="J3" s="10">
        <v>0.0</v>
      </c>
      <c r="K3" s="10">
        <v>0.0</v>
      </c>
      <c r="L3" s="10">
        <v>0.0</v>
      </c>
      <c r="M3" s="10">
        <v>0.0</v>
      </c>
      <c r="N3" s="10">
        <v>0.0</v>
      </c>
      <c r="O3" s="10">
        <v>0.0</v>
      </c>
      <c r="P3" s="11">
        <f t="shared" ref="P3:P16" si="2">SUM(B3:O3)</f>
        <v>1</v>
      </c>
      <c r="Q3" s="12">
        <f>B3/sum(B3:O3)</f>
        <v>1</v>
      </c>
      <c r="R3" s="12">
        <f>B3/sum(B3:B16)</f>
        <v>1</v>
      </c>
      <c r="S3" s="13">
        <f t="shared" ref="S3:T3" si="1">AVERAGE(Q3:Q16)</f>
        <v>0.9642857143</v>
      </c>
      <c r="T3" s="13">
        <f t="shared" si="1"/>
        <v>0.875</v>
      </c>
      <c r="U3" s="14">
        <f>2*(S3*T3)/(S3+T3)</f>
        <v>0.9174757282</v>
      </c>
      <c r="V3" s="14">
        <f>(B3+C4+D5+E6+F7+G8+H9+I10+J11+K12+L13+M14+N15+O16)/P17</f>
        <v>0.9166666667</v>
      </c>
    </row>
    <row r="4">
      <c r="A4" s="9" t="s">
        <v>2</v>
      </c>
      <c r="B4" s="10">
        <v>0.0</v>
      </c>
      <c r="C4" s="10">
        <v>3.0</v>
      </c>
      <c r="D4" s="10">
        <v>0.0</v>
      </c>
      <c r="E4" s="10">
        <v>0.0</v>
      </c>
      <c r="F4" s="10">
        <v>0.0</v>
      </c>
      <c r="G4" s="10">
        <v>0.0</v>
      </c>
      <c r="H4" s="10">
        <v>0.0</v>
      </c>
      <c r="I4" s="10">
        <v>0.0</v>
      </c>
      <c r="J4" s="10">
        <v>0.0</v>
      </c>
      <c r="K4" s="10">
        <v>0.0</v>
      </c>
      <c r="L4" s="10">
        <v>0.0</v>
      </c>
      <c r="M4" s="10">
        <v>1.0</v>
      </c>
      <c r="N4" s="10">
        <v>0.0</v>
      </c>
      <c r="O4" s="10">
        <v>0.0</v>
      </c>
      <c r="P4" s="11">
        <f t="shared" si="2"/>
        <v>4</v>
      </c>
      <c r="Q4" s="12">
        <f>C4/sum(B4:O4)</f>
        <v>0.75</v>
      </c>
      <c r="R4" s="15">
        <f>C4/sum(C3:C16)</f>
        <v>1</v>
      </c>
      <c r="S4" s="2"/>
      <c r="T4" s="2"/>
    </row>
    <row r="5">
      <c r="A5" s="9" t="s">
        <v>3</v>
      </c>
      <c r="B5" s="10">
        <v>0.0</v>
      </c>
      <c r="C5" s="10">
        <v>0.0</v>
      </c>
      <c r="D5" s="10">
        <v>0.0</v>
      </c>
      <c r="E5" s="10">
        <v>0.0</v>
      </c>
      <c r="F5" s="10">
        <v>0.0</v>
      </c>
      <c r="G5" s="10">
        <v>0.0</v>
      </c>
      <c r="H5" s="10">
        <v>0.0</v>
      </c>
      <c r="I5" s="10">
        <v>0.0</v>
      </c>
      <c r="J5" s="10">
        <v>0.0</v>
      </c>
      <c r="K5" s="10">
        <v>0.0</v>
      </c>
      <c r="L5" s="10">
        <v>0.0</v>
      </c>
      <c r="M5" s="10">
        <v>0.0</v>
      </c>
      <c r="N5" s="10">
        <v>0.0</v>
      </c>
      <c r="O5" s="10">
        <v>0.0</v>
      </c>
      <c r="P5" s="11">
        <f t="shared" si="2"/>
        <v>0</v>
      </c>
      <c r="Q5" s="12"/>
      <c r="R5" s="16"/>
      <c r="S5" s="2"/>
      <c r="T5" s="2"/>
    </row>
    <row r="6">
      <c r="A6" s="9" t="s">
        <v>4</v>
      </c>
      <c r="B6" s="10">
        <v>0.0</v>
      </c>
      <c r="C6" s="10">
        <v>0.0</v>
      </c>
      <c r="D6" s="10">
        <v>0.0</v>
      </c>
      <c r="E6" s="10">
        <v>2.0</v>
      </c>
      <c r="F6" s="10">
        <v>0.0</v>
      </c>
      <c r="G6" s="10">
        <v>0.0</v>
      </c>
      <c r="H6" s="10">
        <v>0.0</v>
      </c>
      <c r="I6" s="10">
        <v>0.0</v>
      </c>
      <c r="J6" s="10">
        <v>0.0</v>
      </c>
      <c r="K6" s="10">
        <v>0.0</v>
      </c>
      <c r="L6" s="10">
        <v>0.0</v>
      </c>
      <c r="M6" s="10">
        <v>0.0</v>
      </c>
      <c r="N6" s="10">
        <v>0.0</v>
      </c>
      <c r="O6" s="10">
        <v>0.0</v>
      </c>
      <c r="P6" s="11">
        <f t="shared" si="2"/>
        <v>2</v>
      </c>
      <c r="Q6" s="16">
        <f>E6/sum(B6:O6)</f>
        <v>1</v>
      </c>
      <c r="R6" s="16">
        <f>E6/sum(E3:E16)</f>
        <v>1</v>
      </c>
      <c r="S6" s="2"/>
      <c r="T6" s="2"/>
    </row>
    <row r="7">
      <c r="A7" s="17" t="s">
        <v>183</v>
      </c>
      <c r="B7" s="10">
        <v>0.0</v>
      </c>
      <c r="C7" s="10">
        <v>0.0</v>
      </c>
      <c r="D7" s="10">
        <v>0.0</v>
      </c>
      <c r="E7" s="10">
        <v>0.0</v>
      </c>
      <c r="F7" s="10">
        <v>1.0</v>
      </c>
      <c r="G7" s="10">
        <v>0.0</v>
      </c>
      <c r="H7" s="10">
        <v>0.0</v>
      </c>
      <c r="I7" s="10">
        <v>0.0</v>
      </c>
      <c r="J7" s="10">
        <v>0.0</v>
      </c>
      <c r="K7" s="10">
        <v>0.0</v>
      </c>
      <c r="L7" s="10">
        <v>0.0</v>
      </c>
      <c r="M7" s="10">
        <v>0.0</v>
      </c>
      <c r="N7" s="10">
        <v>0.0</v>
      </c>
      <c r="O7" s="10">
        <v>0.0</v>
      </c>
      <c r="P7" s="11">
        <f t="shared" si="2"/>
        <v>1</v>
      </c>
      <c r="Q7" s="12">
        <f>F7/sum(B7:O7)</f>
        <v>1</v>
      </c>
      <c r="R7" s="16">
        <f>F7/sum(F3:F16)</f>
        <v>1</v>
      </c>
      <c r="S7" s="2"/>
      <c r="T7" s="2"/>
    </row>
    <row r="8">
      <c r="A8" s="9" t="s">
        <v>6</v>
      </c>
      <c r="B8" s="10">
        <v>0.0</v>
      </c>
      <c r="C8" s="10">
        <v>0.0</v>
      </c>
      <c r="D8" s="10">
        <v>0.0</v>
      </c>
      <c r="E8" s="10">
        <v>0.0</v>
      </c>
      <c r="F8" s="10">
        <v>0.0</v>
      </c>
      <c r="G8" s="10">
        <v>0.0</v>
      </c>
      <c r="H8" s="10">
        <v>0.0</v>
      </c>
      <c r="I8" s="10">
        <v>0.0</v>
      </c>
      <c r="J8" s="10">
        <v>0.0</v>
      </c>
      <c r="K8" s="10">
        <v>0.0</v>
      </c>
      <c r="L8" s="10">
        <v>0.0</v>
      </c>
      <c r="M8" s="10">
        <v>0.0</v>
      </c>
      <c r="N8" s="10">
        <v>0.0</v>
      </c>
      <c r="O8" s="10">
        <v>0.0</v>
      </c>
      <c r="P8" s="11">
        <f t="shared" si="2"/>
        <v>0</v>
      </c>
      <c r="Q8" s="12"/>
      <c r="R8" s="12"/>
      <c r="S8" s="2"/>
      <c r="T8" s="2"/>
    </row>
    <row r="9">
      <c r="A9" s="9" t="s">
        <v>7</v>
      </c>
      <c r="B9" s="10">
        <v>0.0</v>
      </c>
      <c r="C9" s="10">
        <v>0.0</v>
      </c>
      <c r="D9" s="10">
        <v>0.0</v>
      </c>
      <c r="E9" s="10">
        <v>0.0</v>
      </c>
      <c r="F9" s="10">
        <v>0.0</v>
      </c>
      <c r="G9" s="10">
        <v>0.0</v>
      </c>
      <c r="H9" s="10">
        <v>1.0</v>
      </c>
      <c r="I9" s="10">
        <v>0.0</v>
      </c>
      <c r="J9" s="10">
        <v>0.0</v>
      </c>
      <c r="K9" s="10">
        <v>0.0</v>
      </c>
      <c r="L9" s="10">
        <v>0.0</v>
      </c>
      <c r="M9" s="10">
        <v>0.0</v>
      </c>
      <c r="N9" s="10">
        <v>0.0</v>
      </c>
      <c r="O9" s="10">
        <v>0.0</v>
      </c>
      <c r="P9" s="11">
        <f t="shared" si="2"/>
        <v>1</v>
      </c>
      <c r="Q9" s="16">
        <f>H9/sum(B9:O9)</f>
        <v>1</v>
      </c>
      <c r="R9" s="18">
        <f>H9/sum(H3:H16)</f>
        <v>1</v>
      </c>
      <c r="S9" s="2"/>
      <c r="T9" s="2"/>
    </row>
    <row r="10">
      <c r="A10" s="9" t="s">
        <v>8</v>
      </c>
      <c r="B10" s="10">
        <v>0.0</v>
      </c>
      <c r="C10" s="10">
        <v>0.0</v>
      </c>
      <c r="D10" s="10">
        <v>0.0</v>
      </c>
      <c r="E10" s="10">
        <v>0.0</v>
      </c>
      <c r="F10" s="10">
        <v>0.0</v>
      </c>
      <c r="G10" s="10">
        <v>0.0</v>
      </c>
      <c r="H10" s="10">
        <v>0.0</v>
      </c>
      <c r="I10" s="10">
        <v>0.0</v>
      </c>
      <c r="J10" s="10">
        <v>0.0</v>
      </c>
      <c r="K10" s="10">
        <v>0.0</v>
      </c>
      <c r="L10" s="10">
        <v>0.0</v>
      </c>
      <c r="M10" s="10">
        <v>0.0</v>
      </c>
      <c r="N10" s="10">
        <v>0.0</v>
      </c>
      <c r="O10" s="10">
        <v>0.0</v>
      </c>
      <c r="P10" s="11">
        <f t="shared" si="2"/>
        <v>0</v>
      </c>
      <c r="Q10" s="16"/>
      <c r="R10" s="18"/>
      <c r="S10" s="2"/>
      <c r="T10" s="2"/>
    </row>
    <row r="11">
      <c r="A11" s="9" t="s">
        <v>9</v>
      </c>
      <c r="B11" s="10">
        <v>0.0</v>
      </c>
      <c r="C11" s="10">
        <v>0.0</v>
      </c>
      <c r="D11" s="10">
        <v>0.0</v>
      </c>
      <c r="E11" s="10">
        <v>0.0</v>
      </c>
      <c r="F11" s="10">
        <v>0.0</v>
      </c>
      <c r="G11" s="10">
        <v>0.0</v>
      </c>
      <c r="H11" s="10">
        <v>0.0</v>
      </c>
      <c r="I11" s="10">
        <v>0.0</v>
      </c>
      <c r="J11" s="10">
        <v>1.0</v>
      </c>
      <c r="K11" s="10">
        <v>0.0</v>
      </c>
      <c r="L11" s="10">
        <v>0.0</v>
      </c>
      <c r="M11" s="10">
        <v>0.0</v>
      </c>
      <c r="N11" s="10">
        <v>0.0</v>
      </c>
      <c r="O11" s="10">
        <v>0.0</v>
      </c>
      <c r="P11" s="11">
        <f t="shared" si="2"/>
        <v>1</v>
      </c>
      <c r="Q11" s="12">
        <f>J11/sum(B11:O11)</f>
        <v>1</v>
      </c>
      <c r="R11" s="12">
        <f>J11/sum(J3:J16)</f>
        <v>1</v>
      </c>
      <c r="S11" s="2"/>
      <c r="T11" s="2"/>
    </row>
    <row r="12">
      <c r="A12" s="17" t="s">
        <v>10</v>
      </c>
      <c r="B12" s="10">
        <v>0.0</v>
      </c>
      <c r="C12" s="10">
        <v>0.0</v>
      </c>
      <c r="D12" s="10">
        <v>0.0</v>
      </c>
      <c r="E12" s="10">
        <v>0.0</v>
      </c>
      <c r="F12" s="10">
        <v>0.0</v>
      </c>
      <c r="G12" s="10">
        <v>0.0</v>
      </c>
      <c r="H12" s="10">
        <v>0.0</v>
      </c>
      <c r="I12" s="10">
        <v>0.0</v>
      </c>
      <c r="J12" s="10">
        <v>0.0</v>
      </c>
      <c r="K12" s="10">
        <v>0.0</v>
      </c>
      <c r="L12" s="10">
        <v>0.0</v>
      </c>
      <c r="M12" s="10">
        <v>0.0</v>
      </c>
      <c r="N12" s="10">
        <v>0.0</v>
      </c>
      <c r="O12" s="10">
        <v>0.0</v>
      </c>
      <c r="P12" s="11">
        <f t="shared" si="2"/>
        <v>0</v>
      </c>
      <c r="Q12" s="12"/>
      <c r="R12" s="12"/>
      <c r="S12" s="2"/>
      <c r="T12" s="2"/>
    </row>
    <row r="13">
      <c r="A13" s="9" t="s">
        <v>11</v>
      </c>
      <c r="B13" s="10">
        <v>0.0</v>
      </c>
      <c r="C13" s="10">
        <v>0.0</v>
      </c>
      <c r="D13" s="10">
        <v>0.0</v>
      </c>
      <c r="E13" s="10">
        <v>0.0</v>
      </c>
      <c r="F13" s="10">
        <v>0.0</v>
      </c>
      <c r="G13" s="10">
        <v>0.0</v>
      </c>
      <c r="H13" s="10">
        <v>0.0</v>
      </c>
      <c r="I13" s="10">
        <v>0.0</v>
      </c>
      <c r="J13" s="10">
        <v>0.0</v>
      </c>
      <c r="K13" s="10">
        <v>0.0</v>
      </c>
      <c r="L13" s="10">
        <v>0.0</v>
      </c>
      <c r="M13" s="10">
        <v>0.0</v>
      </c>
      <c r="N13" s="10">
        <v>0.0</v>
      </c>
      <c r="O13" s="10">
        <v>0.0</v>
      </c>
      <c r="P13" s="11">
        <f t="shared" si="2"/>
        <v>0</v>
      </c>
      <c r="Q13" s="12"/>
      <c r="R13" s="12"/>
      <c r="S13" s="2"/>
      <c r="T13" s="2"/>
    </row>
    <row r="14">
      <c r="A14" s="9" t="s">
        <v>12</v>
      </c>
      <c r="B14" s="10">
        <v>0.0</v>
      </c>
      <c r="C14" s="10">
        <v>0.0</v>
      </c>
      <c r="D14" s="10">
        <v>0.0</v>
      </c>
      <c r="E14" s="10">
        <v>0.0</v>
      </c>
      <c r="F14" s="10">
        <v>0.0</v>
      </c>
      <c r="G14" s="10">
        <v>0.0</v>
      </c>
      <c r="H14" s="10">
        <v>0.0</v>
      </c>
      <c r="I14" s="10">
        <v>0.0</v>
      </c>
      <c r="J14" s="10">
        <v>0.0</v>
      </c>
      <c r="K14" s="10">
        <v>0.0</v>
      </c>
      <c r="L14" s="10">
        <v>0.0</v>
      </c>
      <c r="M14" s="10">
        <v>0.0</v>
      </c>
      <c r="N14" s="10">
        <v>0.0</v>
      </c>
      <c r="O14" s="10">
        <v>0.0</v>
      </c>
      <c r="P14" s="11">
        <f t="shared" si="2"/>
        <v>0</v>
      </c>
      <c r="Q14" s="44"/>
      <c r="R14" s="18">
        <f>M14/sum(M3:M16)</f>
        <v>0</v>
      </c>
      <c r="S14" s="2"/>
      <c r="T14" s="2"/>
    </row>
    <row r="15">
      <c r="A15" s="19" t="s">
        <v>175</v>
      </c>
      <c r="B15" s="10">
        <v>0.0</v>
      </c>
      <c r="C15" s="10">
        <v>0.0</v>
      </c>
      <c r="D15" s="10">
        <v>0.0</v>
      </c>
      <c r="E15" s="10">
        <v>0.0</v>
      </c>
      <c r="F15" s="10">
        <v>0.0</v>
      </c>
      <c r="G15" s="10">
        <v>0.0</v>
      </c>
      <c r="H15" s="10">
        <v>0.0</v>
      </c>
      <c r="I15" s="10">
        <v>0.0</v>
      </c>
      <c r="J15" s="10">
        <v>0.0</v>
      </c>
      <c r="K15" s="10">
        <v>0.0</v>
      </c>
      <c r="L15" s="10">
        <v>0.0</v>
      </c>
      <c r="M15" s="10">
        <v>0.0</v>
      </c>
      <c r="N15" s="10">
        <v>2.0</v>
      </c>
      <c r="O15" s="10">
        <v>0.0</v>
      </c>
      <c r="P15" s="11">
        <f t="shared" si="2"/>
        <v>2</v>
      </c>
      <c r="Q15" s="12">
        <f>N15/sum(B15:O15)</f>
        <v>1</v>
      </c>
      <c r="R15" s="18">
        <f>N15/sum(N3:N16)</f>
        <v>1</v>
      </c>
    </row>
    <row r="16">
      <c r="A16" s="19" t="s">
        <v>14</v>
      </c>
      <c r="B16" s="10">
        <v>0.0</v>
      </c>
      <c r="C16" s="10">
        <v>0.0</v>
      </c>
      <c r="D16" s="10">
        <v>0.0</v>
      </c>
      <c r="E16" s="10">
        <v>0.0</v>
      </c>
      <c r="F16" s="10">
        <v>0.0</v>
      </c>
      <c r="G16" s="10">
        <v>0.0</v>
      </c>
      <c r="H16" s="10">
        <v>0.0</v>
      </c>
      <c r="I16" s="10">
        <v>0.0</v>
      </c>
      <c r="J16" s="10">
        <v>0.0</v>
      </c>
      <c r="K16" s="10">
        <v>0.0</v>
      </c>
      <c r="L16" s="10">
        <v>0.0</v>
      </c>
      <c r="M16" s="10">
        <v>0.0</v>
      </c>
      <c r="N16" s="10">
        <v>0.0</v>
      </c>
      <c r="O16" s="10">
        <v>0.0</v>
      </c>
      <c r="P16" s="11">
        <f t="shared" si="2"/>
        <v>0</v>
      </c>
      <c r="Q16" s="12"/>
      <c r="R16" s="18"/>
    </row>
    <row r="17">
      <c r="A17" s="8" t="s">
        <v>15</v>
      </c>
      <c r="B17" s="20">
        <f t="shared" ref="B17:P17" si="3">SUM(B3:B16)</f>
        <v>1</v>
      </c>
      <c r="C17" s="20">
        <f t="shared" si="3"/>
        <v>3</v>
      </c>
      <c r="D17" s="20">
        <f t="shared" si="3"/>
        <v>0</v>
      </c>
      <c r="E17" s="20">
        <f t="shared" si="3"/>
        <v>2</v>
      </c>
      <c r="F17" s="20">
        <f t="shared" si="3"/>
        <v>1</v>
      </c>
      <c r="G17" s="20">
        <f t="shared" si="3"/>
        <v>0</v>
      </c>
      <c r="H17" s="20">
        <f t="shared" si="3"/>
        <v>1</v>
      </c>
      <c r="I17" s="20">
        <f t="shared" si="3"/>
        <v>0</v>
      </c>
      <c r="J17" s="20">
        <f t="shared" si="3"/>
        <v>1</v>
      </c>
      <c r="K17" s="20">
        <f t="shared" si="3"/>
        <v>0</v>
      </c>
      <c r="L17" s="20">
        <f t="shared" si="3"/>
        <v>0</v>
      </c>
      <c r="M17" s="20">
        <f t="shared" si="3"/>
        <v>1</v>
      </c>
      <c r="N17" s="20">
        <f t="shared" si="3"/>
        <v>2</v>
      </c>
      <c r="O17" s="20">
        <f t="shared" si="3"/>
        <v>0</v>
      </c>
      <c r="P17" s="20">
        <f t="shared" si="3"/>
        <v>12</v>
      </c>
      <c r="Q17" s="12"/>
    </row>
    <row r="20">
      <c r="A20" s="14" t="s">
        <v>22</v>
      </c>
    </row>
  </sheetData>
  <drawing r:id="rId1"/>
</worksheet>
</file>