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hidePivotFieldList="1"/>
  <mc:AlternateContent xmlns:mc="http://schemas.openxmlformats.org/markup-compatibility/2006">
    <mc:Choice Requires="x15">
      <x15ac:absPath xmlns:x15ac="http://schemas.microsoft.com/office/spreadsheetml/2010/11/ac" url="C:\Indicus\system verilog\FIFO\"/>
    </mc:Choice>
  </mc:AlternateContent>
  <xr:revisionPtr revIDLastSave="0" documentId="13_ncr:1_{ECA54F0A-7509-4014-A48F-6357EE25E5C1}" xr6:coauthVersionLast="47" xr6:coauthVersionMax="47" xr10:uidLastSave="{00000000-0000-0000-0000-000000000000}"/>
  <bookViews>
    <workbookView xWindow="-120" yWindow="-120" windowWidth="20730" windowHeight="11280" activeTab="4" xr2:uid="{00000000-000D-0000-FFFF-FFFF00000000}"/>
  </bookViews>
  <sheets>
    <sheet name="summary" sheetId="8" r:id="rId1"/>
    <sheet name="features_extraction" sheetId="6" r:id="rId2"/>
    <sheet name="Testcase" sheetId="14" r:id="rId3"/>
    <sheet name="coverage" sheetId="7" r:id="rId4"/>
    <sheet name="checker" sheetId="11" r:id="rId5"/>
  </sheets>
  <calcPr calcId="181029"/>
</workbook>
</file>

<file path=xl/calcChain.xml><?xml version="1.0" encoding="utf-8"?>
<calcChain xmlns="http://schemas.openxmlformats.org/spreadsheetml/2006/main">
  <c r="F48" i="8" l="1"/>
  <c r="F47" i="8"/>
  <c r="F46" i="8"/>
  <c r="F38" i="8"/>
  <c r="F37" i="8"/>
  <c r="F36" i="8"/>
  <c r="F24" i="8"/>
  <c r="F23" i="8"/>
  <c r="F22" i="8"/>
  <c r="F5" i="8"/>
  <c r="F4" i="8"/>
  <c r="F3" i="8"/>
</calcChain>
</file>

<file path=xl/sharedStrings.xml><?xml version="1.0" encoding="utf-8"?>
<sst xmlns="http://schemas.openxmlformats.org/spreadsheetml/2006/main" count="227" uniqueCount="151">
  <si>
    <t>FEATURES</t>
  </si>
  <si>
    <t>Feature Status</t>
  </si>
  <si>
    <t>Count of STATUS</t>
  </si>
  <si>
    <t>Close</t>
  </si>
  <si>
    <t>In Progress</t>
  </si>
  <si>
    <t>Not Started</t>
  </si>
  <si>
    <t>TESTCASE</t>
  </si>
  <si>
    <t>Tesrcase Status</t>
  </si>
  <si>
    <t>COVERAGE</t>
  </si>
  <si>
    <t>Coverage Status</t>
  </si>
  <si>
    <t xml:space="preserve">CHECKER </t>
  </si>
  <si>
    <t>CHECKER Status</t>
  </si>
  <si>
    <t>FEATURE ID</t>
  </si>
  <si>
    <t xml:space="preserve">FEATURE </t>
  </si>
  <si>
    <t>DESCRIPTION</t>
  </si>
  <si>
    <t>IMPLEMENTATION TYPE (Checker, Monitor, Driver)</t>
  </si>
  <si>
    <t>Priority</t>
  </si>
  <si>
    <t>IMPLEMENTATION DETAILS</t>
  </si>
  <si>
    <t>TEST NAME</t>
  </si>
  <si>
    <t>COMMENTS</t>
  </si>
  <si>
    <t>Status</t>
  </si>
  <si>
    <t>Effort</t>
  </si>
  <si>
    <t>Remaining Effort</t>
  </si>
  <si>
    <t>FI_FIFO_01</t>
  </si>
  <si>
    <t xml:space="preserve">Reset </t>
  </si>
  <si>
    <t>To make the fifo in known state whenever we apply the reset.</t>
  </si>
  <si>
    <t>checker</t>
  </si>
  <si>
    <t>P1</t>
  </si>
  <si>
    <t>1) When the FIFO is reset, the FIFO empty flag should be set and the full flag should be reset.                                                                                2) Initialize the memory using reset sequence prior to any write or read cycle</t>
  </si>
  <si>
    <t>1) RESET
2) RST_IN_BTW</t>
  </si>
  <si>
    <t>IN PROGRESS</t>
  </si>
  <si>
    <t>PASS</t>
  </si>
  <si>
    <t>FI_FIFO_02</t>
  </si>
  <si>
    <t xml:space="preserve">Normal WRITE and READ </t>
  </si>
  <si>
    <t>Write the data inside the fifo when the wr_enb is high. Read the data from the fifo when rd_enb is high.</t>
  </si>
  <si>
    <t>driver , monitor , checker</t>
  </si>
  <si>
    <t>P2</t>
  </si>
  <si>
    <t>Write data in to Memory, read it back, check data is matching or not.</t>
  </si>
  <si>
    <t>NORMAL_WRITE_READ</t>
  </si>
  <si>
    <t>FI_FIFO_03</t>
  </si>
  <si>
    <t>Simultaneous read and write</t>
  </si>
  <si>
    <t>the fifo will read and write parallelly.</t>
  </si>
  <si>
    <t>P3</t>
  </si>
  <si>
    <t xml:space="preserve">1)Make rd_en &amp; wr_en high simultaneously.
</t>
  </si>
  <si>
    <t>SIM_RW</t>
  </si>
  <si>
    <t>FI_FIFO_04</t>
  </si>
  <si>
    <t xml:space="preserve">Back to Back Write Read </t>
  </si>
  <si>
    <t>the fifo will back to back write &amp; read when wr_enb &amp; rd_enb is going to high and low.</t>
  </si>
  <si>
    <t>P4</t>
  </si>
  <si>
    <t xml:space="preserve">For one cycle read enable is high and after that cycle write enable is high.
</t>
  </si>
  <si>
    <t>B2B_WR</t>
  </si>
  <si>
    <t>FI_FIFO_05</t>
  </si>
  <si>
    <t>Full flag</t>
  </si>
  <si>
    <t>When fifo internal memory is full then full flag is going to be high.</t>
  </si>
  <si>
    <t>P5</t>
  </si>
  <si>
    <t>1. write enble till full deapth of fifo and write after full</t>
  </si>
  <si>
    <t>FT_FIFO_06</t>
  </si>
  <si>
    <t xml:space="preserve"> Empty flag</t>
  </si>
  <si>
    <t>When fifo internal memory is empty then empty flag is going to be high.</t>
  </si>
  <si>
    <t>P6</t>
  </si>
  <si>
    <t xml:space="preserve">after applying  reset  empty flag should be on
 apply n times write
 apply n times read </t>
  </si>
  <si>
    <t>FT_FIFO_07</t>
  </si>
  <si>
    <t xml:space="preserve">Almost full </t>
  </si>
  <si>
    <t xml:space="preserve">only one location is left to write </t>
  </si>
  <si>
    <t>P7</t>
  </si>
  <si>
    <t xml:space="preserve"> apply (DEPTH-1) times write operation almost full flag should be one </t>
  </si>
  <si>
    <t>FT_FIFO_09</t>
  </si>
  <si>
    <t>Almost Empty</t>
  </si>
  <si>
    <t>only one location is left to read</t>
  </si>
  <si>
    <t>P8</t>
  </si>
  <si>
    <t xml:space="preserve"> apply one times write operation almost full flag should be one </t>
  </si>
  <si>
    <t>Half Flag</t>
  </si>
  <si>
    <t>When fifo internal memory is half full then fifo half flag is going to be high.</t>
  </si>
  <si>
    <t>P9</t>
  </si>
  <si>
    <t xml:space="preserve"> apply (DEPTH/2) times write operation  flag should be one </t>
  </si>
  <si>
    <t>TESTCASE STEPS</t>
  </si>
  <si>
    <t>PRIORITY 
(P1, P2, P3)</t>
  </si>
  <si>
    <t>IMPLEMENTATION STATUS</t>
  </si>
  <si>
    <t xml:space="preserve">RESET </t>
  </si>
  <si>
    <t>1)Reset                 
2)read  operation                            
3)Write  operation                      
4)reset                       
5)read operation</t>
  </si>
  <si>
    <t>p1</t>
  </si>
  <si>
    <t>Write data into memory and read  from memory</t>
  </si>
  <si>
    <t>1) Reset 
2) 20 times write operation (DEPTH is 16)
3) 20 times Read operation
4) 20 times write operation
5) 20 times read operation</t>
  </si>
  <si>
    <t>fifo will read and write parallely</t>
  </si>
  <si>
    <t xml:space="preserve">1) RESET
2) make write and read enable high </t>
  </si>
  <si>
    <t>1) Reset 
2)  write enb high 
3) after one cycle of write, make write enb low
4) read enb high
5) after one cycle of read clock , make read enb low</t>
  </si>
  <si>
    <t>RST_IN_BTW</t>
  </si>
  <si>
    <t>reset in between any operation</t>
  </si>
  <si>
    <t>1) reset 
2) write operation
3) reset 
4) write operation</t>
  </si>
  <si>
    <t>COVERAGE ID</t>
  </si>
  <si>
    <t>COVER GROUP</t>
  </si>
  <si>
    <t>COVER POINT</t>
  </si>
  <si>
    <t>SUB-GROUP1</t>
  </si>
  <si>
    <t>SUB-GROUP2</t>
  </si>
  <si>
    <t>SUB-GROUP3</t>
  </si>
  <si>
    <t>SAMPLING DESCRIPTION</t>
  </si>
  <si>
    <t>STATUS</t>
  </si>
  <si>
    <t>COV_1_ID</t>
  </si>
  <si>
    <t>fifo_cvg</t>
  </si>
  <si>
    <t>TRANS_KIND</t>
  </si>
  <si>
    <r>
      <rPr>
        <sz val="11"/>
        <color rgb="FF000000"/>
        <rFont val="Calibri"/>
        <charset val="134"/>
        <scheme val="minor"/>
      </rPr>
      <t>if reset is high than check trans kind value
vector type :- READ , WRITE</t>
    </r>
    <r>
      <rPr>
        <sz val="11"/>
        <color rgb="FF000000"/>
        <rFont val="Calibri"/>
        <charset val="134"/>
      </rPr>
      <t xml:space="preserve"> </t>
    </r>
  </si>
  <si>
    <r>
      <rPr>
        <sz val="11"/>
        <color rgb="FF000000"/>
        <rFont val="Calibri"/>
        <charset val="134"/>
        <scheme val="minor"/>
      </rPr>
      <t>if reset is high than check trans kind value
WRITE =&gt; READ</t>
    </r>
    <r>
      <rPr>
        <sz val="11"/>
        <color rgb="FF000000"/>
        <rFont val="Calibri"/>
        <charset val="134"/>
      </rPr>
      <t xml:space="preserve">  </t>
    </r>
  </si>
  <si>
    <r>
      <rPr>
        <sz val="11"/>
        <color rgb="FF000000"/>
        <rFont val="Calibri"/>
        <charset val="134"/>
        <scheme val="minor"/>
      </rPr>
      <t>READ =&gt; WRITE</t>
    </r>
    <r>
      <rPr>
        <sz val="11"/>
        <color rgb="FF000000"/>
        <rFont val="Calibri"/>
        <charset val="134"/>
      </rPr>
      <t xml:space="preserve"> </t>
    </r>
  </si>
  <si>
    <r>
      <rPr>
        <sz val="11"/>
        <color rgb="FF000000"/>
        <rFont val="Calibri"/>
        <charset val="134"/>
        <scheme val="minor"/>
      </rPr>
      <t>whenever</t>
    </r>
    <r>
      <rPr>
        <sz val="11"/>
        <color rgb="FF000000"/>
        <rFont val="Calibri"/>
        <charset val="134"/>
      </rPr>
      <t xml:space="preserve">  </t>
    </r>
    <r>
      <rPr>
        <sz val="11"/>
        <color rgb="FF000000"/>
        <rFont val="Calibri"/>
        <charset val="134"/>
      </rPr>
      <t>actual data comes from monitor in score board at that time sample the data</t>
    </r>
  </si>
  <si>
    <t>TRANS_KIND_B2B</t>
  </si>
  <si>
    <r>
      <rPr>
        <sz val="11"/>
        <color rgb="FF000000"/>
        <rFont val="Calibri"/>
        <charset val="134"/>
        <scheme val="minor"/>
      </rPr>
      <t>READ =&gt; WRITE =&gt; READ</t>
    </r>
    <r>
      <rPr>
        <sz val="11"/>
        <color rgb="FF000000"/>
        <rFont val="Calibri"/>
        <charset val="134"/>
      </rPr>
      <t xml:space="preserve"> </t>
    </r>
  </si>
  <si>
    <r>
      <rPr>
        <sz val="11"/>
        <color rgb="FF000000"/>
        <rFont val="Calibri"/>
        <charset val="134"/>
        <scheme val="minor"/>
      </rPr>
      <t>WRITE =&gt; READ</t>
    </r>
    <r>
      <rPr>
        <sz val="11"/>
        <color rgb="FF000000"/>
        <rFont val="Calibri"/>
        <charset val="134"/>
      </rPr>
      <t xml:space="preserve">  </t>
    </r>
    <r>
      <rPr>
        <sz val="11"/>
        <color rgb="FF000000"/>
        <rFont val="Calibri"/>
        <charset val="134"/>
      </rPr>
      <t>=&gt; WRITE</t>
    </r>
    <r>
      <rPr>
        <sz val="11"/>
        <color rgb="FF000000"/>
        <rFont val="Calibri"/>
        <charset val="134"/>
      </rPr>
      <t xml:space="preserve"> </t>
    </r>
  </si>
  <si>
    <t>FULL</t>
  </si>
  <si>
    <t>(0 =&gt; 1 )</t>
  </si>
  <si>
    <t>(1=&gt;0 )</t>
  </si>
  <si>
    <t>EMPTY_RSTN</t>
  </si>
  <si>
    <t>EMPTY</t>
  </si>
  <si>
    <t>ALMOST_FULL</t>
  </si>
  <si>
    <t>HALF_FULL</t>
  </si>
  <si>
    <t>ALMOST_EMPTY</t>
  </si>
  <si>
    <t>READ_DATA</t>
  </si>
  <si>
    <r>
      <rPr>
        <sz val="11"/>
        <color rgb="FF000000"/>
        <rFont val="Calibri"/>
        <charset val="134"/>
        <scheme val="minor"/>
      </rPr>
      <t>low_range</t>
    </r>
    <r>
      <rPr>
        <sz val="11"/>
        <color rgb="FF000000"/>
        <rFont val="Calibri"/>
        <charset val="134"/>
      </rPr>
      <t xml:space="preserve">  </t>
    </r>
    <r>
      <rPr>
        <sz val="11"/>
        <color rgb="FF000000"/>
        <rFont val="Calibri"/>
        <charset val="134"/>
      </rPr>
      <t>= {[0:63]}</t>
    </r>
  </si>
  <si>
    <r>
      <rPr>
        <sz val="11"/>
        <color rgb="FF000000"/>
        <rFont val="Calibri"/>
        <charset val="134"/>
        <scheme val="minor"/>
      </rPr>
      <t>mid_range</t>
    </r>
    <r>
      <rPr>
        <sz val="11"/>
        <color rgb="FF000000"/>
        <rFont val="Calibri"/>
        <charset val="134"/>
      </rPr>
      <t xml:space="preserve">  </t>
    </r>
    <r>
      <rPr>
        <sz val="11"/>
        <color rgb="FF000000"/>
        <rFont val="Calibri"/>
        <charset val="134"/>
      </rPr>
      <t>= {[64:127]}</t>
    </r>
  </si>
  <si>
    <t>high_range = {[128:255]}</t>
  </si>
  <si>
    <t xml:space="preserve">CHECKER ID </t>
  </si>
  <si>
    <t>CHECKER NAME</t>
  </si>
  <si>
    <t>CHECKER PIN(DUT )</t>
  </si>
  <si>
    <t xml:space="preserve">CHECKER DISCRIPTION </t>
  </si>
  <si>
    <t>PASS / FAIL</t>
  </si>
  <si>
    <t xml:space="preserve"> </t>
  </si>
  <si>
    <t>READ DATA</t>
  </si>
  <si>
    <t>output_data</t>
  </si>
  <si>
    <t>if compare actual data and expected data</t>
  </si>
  <si>
    <t>FULL_FLAG</t>
  </si>
  <si>
    <t>full</t>
  </si>
  <si>
    <t>if compare actual full flag and expected full flag</t>
  </si>
  <si>
    <t>EMPTY_FLAG</t>
  </si>
  <si>
    <t>empty</t>
  </si>
  <si>
    <t>if compare actual empty flag and expected empty flag</t>
  </si>
  <si>
    <t>ALMOST_FULL_FLAG</t>
  </si>
  <si>
    <t>almost_full</t>
  </si>
  <si>
    <t xml:space="preserve">if compare actual almost full flag and expected almost_full full </t>
  </si>
  <si>
    <t>ALMOST_EMPTY_FLAG</t>
  </si>
  <si>
    <t>almost_empty</t>
  </si>
  <si>
    <t>if compare actual almost empty flag  and expected almost empty</t>
  </si>
  <si>
    <t>HALF_FULL_FLAG_ID</t>
  </si>
  <si>
    <t>HALF_FULL_FLAG</t>
  </si>
  <si>
    <t>half_full</t>
  </si>
  <si>
    <t xml:space="preserve">if compare actual half flag and expected haf flag </t>
  </si>
  <si>
    <t>IN Progress</t>
  </si>
  <si>
    <t>In Proress</t>
  </si>
  <si>
    <t>READ DATA_ID_01</t>
  </si>
  <si>
    <t>FULL_FLAG_ID_02</t>
  </si>
  <si>
    <t>EMPTY_FLAG_ID_03</t>
  </si>
  <si>
    <t>ALMOST_FULL_FLAG_ID_04</t>
  </si>
  <si>
    <t>ALMOST_EMPTY_FLAG_ID_05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</si>
</sst>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b/>
      <sz val="9"/>
      <color rgb="FFFFFFFF"/>
      <name val="Calibri"/>
      <charset val="134"/>
      <scheme val="minor"/>
    </font>
    <font>
      <sz val="11"/>
      <color theme="1"/>
      <name val="Calibri"/>
      <charset val="134"/>
      <scheme val="minor"/>
    </font>
    <font>
      <b/>
      <sz val="9"/>
      <color rgb="FFFFFFFF"/>
      <name val="Calibri"/>
      <charset val="134"/>
      <scheme val="minor"/>
    </font>
    <font>
      <sz val="11"/>
      <color rgb="FF000000"/>
      <name val="Calibri"/>
      <charset val="134"/>
      <scheme val="minor"/>
    </font>
    <font>
      <sz val="11"/>
      <color rgb="FF000000"/>
      <name val="Calibri"/>
      <charset val="134"/>
      <scheme val="minor"/>
    </font>
    <font>
      <sz val="11"/>
      <color rgb="FF000000"/>
      <name val="Calibri"/>
      <charset val="134"/>
    </font>
    <font>
      <sz val="10"/>
      <name val="Arial"/>
      <charset val="134"/>
    </font>
    <font>
      <b/>
      <sz val="9"/>
      <color indexed="9"/>
      <name val="Calibri"/>
      <charset val="134"/>
    </font>
    <font>
      <sz val="11"/>
      <color indexed="8"/>
      <name val="Calibri"/>
      <charset val="134"/>
    </font>
    <font>
      <sz val="10"/>
      <color theme="1"/>
      <name val="Arial"/>
      <charset val="134"/>
    </font>
    <font>
      <b/>
      <sz val="9"/>
      <color theme="0"/>
      <name val="Calibri"/>
      <charset val="134"/>
      <scheme val="minor"/>
    </font>
    <font>
      <b/>
      <sz val="10"/>
      <name val="Arial"/>
      <charset val="134"/>
    </font>
    <font>
      <b/>
      <sz val="11"/>
      <color theme="1"/>
      <name val="Calibri"/>
      <charset val="134"/>
      <scheme val="minor"/>
    </font>
    <font>
      <b/>
      <sz val="11"/>
      <color theme="1"/>
      <name val="Calibri"/>
      <charset val="134"/>
      <scheme val="minor"/>
    </font>
  </fonts>
  <fills count="7">
    <fill>
      <patternFill patternType="none"/>
    </fill>
    <fill>
      <patternFill patternType="gray125"/>
    </fill>
    <fill>
      <patternFill patternType="solid">
        <fgColor rgb="FF046B66"/>
        <bgColor rgb="FF046B66"/>
      </patternFill>
    </fill>
    <fill>
      <patternFill patternType="solid">
        <fgColor rgb="FF046B66"/>
        <bgColor indexed="64"/>
      </patternFill>
    </fill>
    <fill>
      <patternFill patternType="solid">
        <fgColor theme="0"/>
        <bgColor indexed="64"/>
      </patternFill>
    </fill>
    <fill>
      <patternFill patternType="solid">
        <fgColor theme="0" tint="-0.14993743705557422"/>
        <bgColor indexed="64"/>
      </patternFill>
    </fill>
    <fill>
      <patternFill patternType="solid">
        <fgColor theme="4" tint="0.79992065187536243"/>
        <bgColor theme="4" tint="0.79992065187536243"/>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theme="4" tint="0.39991454817346722"/>
      </bottom>
      <diagonal/>
    </border>
  </borders>
  <cellStyleXfs count="2">
    <xf numFmtId="0" fontId="0" fillId="0" borderId="0"/>
    <xf numFmtId="0" fontId="7" fillId="0" borderId="0"/>
  </cellStyleXfs>
  <cellXfs count="34">
    <xf numFmtId="0" fontId="0" fillId="0" borderId="0" xfId="0"/>
    <xf numFmtId="0" fontId="1" fillId="2" borderId="1" xfId="1" applyFont="1" applyFill="1" applyBorder="1" applyAlignment="1">
      <alignment horizontal="center" vertical="center" wrapText="1"/>
    </xf>
    <xf numFmtId="0" fontId="2" fillId="0" borderId="0" xfId="0" applyFont="1"/>
    <xf numFmtId="0" fontId="2" fillId="0" borderId="0" xfId="0" applyFont="1" applyAlignment="1">
      <alignment wrapText="1"/>
    </xf>
    <xf numFmtId="0" fontId="0" fillId="0" borderId="0" xfId="0" applyAlignment="1">
      <alignment horizontal="center" vertical="center"/>
    </xf>
    <xf numFmtId="0" fontId="3" fillId="2" borderId="2" xfId="0" applyFont="1" applyFill="1" applyBorder="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8" fillId="3" borderId="1" xfId="0" applyFont="1" applyFill="1" applyBorder="1" applyAlignment="1">
      <alignment horizontal="center" vertical="center" wrapText="1"/>
    </xf>
    <xf numFmtId="0" fontId="2" fillId="0" borderId="0" xfId="0" applyFont="1" applyAlignment="1">
      <alignment horizontal="center" vertical="center"/>
    </xf>
    <xf numFmtId="0" fontId="9" fillId="0" borderId="0" xfId="0" applyFont="1" applyAlignment="1">
      <alignment horizontal="left" vertical="center" wrapText="1"/>
    </xf>
    <xf numFmtId="0" fontId="5" fillId="0" borderId="3" xfId="0" applyFont="1" applyBorder="1" applyAlignment="1">
      <alignment wrapText="1"/>
    </xf>
    <xf numFmtId="0" fontId="2" fillId="4" borderId="4" xfId="0" applyFont="1" applyFill="1" applyBorder="1" applyAlignment="1">
      <alignment horizontal="center" vertical="center"/>
    </xf>
    <xf numFmtId="0" fontId="10" fillId="0" borderId="0" xfId="1" applyFont="1" applyAlignment="1">
      <alignment horizontal="center" vertical="center"/>
    </xf>
    <xf numFmtId="0" fontId="10" fillId="0" borderId="0" xfId="1" applyFont="1" applyAlignment="1">
      <alignment horizontal="left" vertical="center"/>
    </xf>
    <xf numFmtId="0" fontId="11" fillId="2" borderId="1" xfId="1" applyFont="1" applyFill="1" applyBorder="1" applyAlignment="1">
      <alignment horizontal="center" vertical="center" wrapText="1"/>
    </xf>
    <xf numFmtId="0" fontId="10" fillId="0" borderId="0" xfId="1" applyFont="1" applyAlignment="1">
      <alignment horizontal="center" vertical="center" wrapText="1"/>
    </xf>
    <xf numFmtId="0" fontId="2" fillId="0" borderId="0" xfId="0" applyFont="1" applyAlignment="1">
      <alignment horizontal="center" vertical="center" wrapText="1"/>
    </xf>
    <xf numFmtId="0" fontId="2" fillId="0" borderId="0" xfId="1"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4" borderId="3" xfId="0" applyFont="1" applyFill="1" applyBorder="1" applyAlignment="1">
      <alignment vertical="center"/>
    </xf>
    <xf numFmtId="0" fontId="5" fillId="0" borderId="3" xfId="0" applyFont="1" applyBorder="1" applyAlignment="1">
      <alignment horizontal="center" vertical="center" wrapText="1"/>
    </xf>
    <xf numFmtId="0" fontId="6" fillId="0" borderId="0" xfId="0" applyFont="1"/>
    <xf numFmtId="0" fontId="12" fillId="5" borderId="0" xfId="0" applyFont="1" applyFill="1"/>
    <xf numFmtId="0" fontId="13" fillId="6" borderId="5" xfId="0" applyFont="1" applyFill="1" applyBorder="1"/>
    <xf numFmtId="0" fontId="0" fillId="0" borderId="0" xfId="0" applyAlignment="1">
      <alignment horizontal="left"/>
    </xf>
    <xf numFmtId="0" fontId="14" fillId="6" borderId="5" xfId="0" applyFont="1" applyFill="1" applyBorder="1"/>
    <xf numFmtId="0" fontId="5"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cellXfs>
  <cellStyles count="2">
    <cellStyle name="Normal" xfId="0" builtinId="0"/>
    <cellStyle name="Normal 2" xfId="1" xr:uid="{00000000-0005-0000-0000-00002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Feature STATUS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A-47C2-8690-EB2F58E29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A-47C2-8690-EB2F58E29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AA-47C2-8690-EB2F58E29678}"/>
              </c:ext>
            </c:extLst>
          </c:dPt>
          <c:cat>
            <c:strRef>
              <c:f>summary!$E$3:$E$5</c:f>
              <c:strCache>
                <c:ptCount val="3"/>
                <c:pt idx="0">
                  <c:v>Close</c:v>
                </c:pt>
                <c:pt idx="1">
                  <c:v>In Progress</c:v>
                </c:pt>
                <c:pt idx="2">
                  <c:v>Not Started</c:v>
                </c:pt>
              </c:strCache>
            </c:strRef>
          </c:cat>
          <c:val>
            <c:numRef>
              <c:f>summary!$F$3:$F$5</c:f>
              <c:numCache>
                <c:formatCode>General</c:formatCode>
                <c:ptCount val="3"/>
                <c:pt idx="0">
                  <c:v>0</c:v>
                </c:pt>
                <c:pt idx="1">
                  <c:v>9</c:v>
                </c:pt>
                <c:pt idx="2">
                  <c:v>0</c:v>
                </c:pt>
              </c:numCache>
            </c:numRef>
          </c:val>
          <c:extLst>
            <c:ext xmlns:c16="http://schemas.microsoft.com/office/drawing/2014/chart" uri="{C3380CC4-5D6E-409C-BE32-E72D297353CC}">
              <c16:uniqueId val="{00000006-27AA-47C2-8690-EB2F58E296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Testcase STATUS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summary!$F$21</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2-40DF-A4D4-590961B63A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2-40DF-A4D4-590961B63A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2-40DF-A4D4-590961B63A4B}"/>
              </c:ext>
            </c:extLst>
          </c:dPt>
          <c:cat>
            <c:strRef>
              <c:f>summary!$E$22:$E$24</c:f>
              <c:strCache>
                <c:ptCount val="3"/>
                <c:pt idx="0">
                  <c:v>Close</c:v>
                </c:pt>
                <c:pt idx="1">
                  <c:v>In Progress</c:v>
                </c:pt>
                <c:pt idx="2">
                  <c:v>Not Started</c:v>
                </c:pt>
              </c:strCache>
            </c:strRef>
          </c:cat>
          <c:val>
            <c:numRef>
              <c:f>summary!$F$22:$F$24</c:f>
              <c:numCache>
                <c:formatCode>General</c:formatCode>
                <c:ptCount val="3"/>
                <c:pt idx="0">
                  <c:v>0</c:v>
                </c:pt>
                <c:pt idx="1">
                  <c:v>5</c:v>
                </c:pt>
                <c:pt idx="2">
                  <c:v>0</c:v>
                </c:pt>
              </c:numCache>
            </c:numRef>
          </c:val>
          <c:extLst>
            <c:ext xmlns:c16="http://schemas.microsoft.com/office/drawing/2014/chart" uri="{C3380CC4-5D6E-409C-BE32-E72D297353CC}">
              <c16:uniqueId val="{00000006-7F22-40DF-A4D4-590961B63A4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Coverage STATUS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summary!$F$35</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6-42D7-BD3B-A072D4F94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6-42D7-BD3B-A072D4F94F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6-42D7-BD3B-A072D4F94F1B}"/>
              </c:ext>
            </c:extLst>
          </c:dPt>
          <c:cat>
            <c:strRef>
              <c:f>summary!$E$36:$E$38</c:f>
              <c:strCache>
                <c:ptCount val="3"/>
                <c:pt idx="0">
                  <c:v>Close</c:v>
                </c:pt>
                <c:pt idx="1">
                  <c:v>In Progress</c:v>
                </c:pt>
                <c:pt idx="2">
                  <c:v>Not Started</c:v>
                </c:pt>
              </c:strCache>
            </c:strRef>
          </c:cat>
          <c:val>
            <c:numRef>
              <c:f>summary!$F$36:$F$38</c:f>
              <c:numCache>
                <c:formatCode>General</c:formatCode>
                <c:ptCount val="3"/>
                <c:pt idx="0">
                  <c:v>0</c:v>
                </c:pt>
                <c:pt idx="1">
                  <c:v>9</c:v>
                </c:pt>
                <c:pt idx="2">
                  <c:v>0</c:v>
                </c:pt>
              </c:numCache>
            </c:numRef>
          </c:val>
          <c:extLst>
            <c:ext xmlns:c16="http://schemas.microsoft.com/office/drawing/2014/chart" uri="{C3380CC4-5D6E-409C-BE32-E72D297353CC}">
              <c16:uniqueId val="{00000006-C146-42D7-BD3B-A072D4F94F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022944006999102"/>
          <c:y val="0.19486111111111101"/>
          <c:w val="0.40287467191601101"/>
          <c:h val="0.67145778652668398"/>
        </c:manualLayout>
      </c:layout>
      <c:pieChart>
        <c:varyColors val="1"/>
        <c:ser>
          <c:idx val="0"/>
          <c:order val="0"/>
          <c:tx>
            <c:strRef>
              <c:f>summary!$F$44:$F$45</c:f>
              <c:strCache>
                <c:ptCount val="2"/>
                <c:pt idx="0">
                  <c:v>CHECKER </c:v>
                </c:pt>
                <c:pt idx="1">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04-4946-B803-3009227CA7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04-4946-B803-3009227CA7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04-4946-B803-3009227CA74A}"/>
              </c:ext>
            </c:extLst>
          </c:dPt>
          <c:cat>
            <c:strRef>
              <c:f>summary!$E$46:$E$48</c:f>
              <c:strCache>
                <c:ptCount val="3"/>
                <c:pt idx="0">
                  <c:v>Close</c:v>
                </c:pt>
                <c:pt idx="1">
                  <c:v>In Progress</c:v>
                </c:pt>
                <c:pt idx="2">
                  <c:v>Not Started</c:v>
                </c:pt>
              </c:strCache>
            </c:strRef>
          </c:cat>
          <c:val>
            <c:numRef>
              <c:f>summary!$F$46:$F$48</c:f>
              <c:numCache>
                <c:formatCode>General</c:formatCode>
                <c:ptCount val="3"/>
                <c:pt idx="0">
                  <c:v>0</c:v>
                </c:pt>
                <c:pt idx="1">
                  <c:v>2</c:v>
                </c:pt>
                <c:pt idx="2">
                  <c:v>0</c:v>
                </c:pt>
              </c:numCache>
            </c:numRef>
          </c:val>
          <c:extLst>
            <c:ext xmlns:c16="http://schemas.microsoft.com/office/drawing/2014/chart" uri="{C3380CC4-5D6E-409C-BE32-E72D297353CC}">
              <c16:uniqueId val="{00000006-7A04-4946-B803-3009227CA7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350520</xdr:colOff>
      <xdr:row>0</xdr:row>
      <xdr:rowOff>30480</xdr:rowOff>
    </xdr:from>
    <xdr:to>
      <xdr:col>9</xdr:col>
      <xdr:colOff>975360</xdr:colOff>
      <xdr:row>11</xdr:row>
      <xdr:rowOff>114300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16</xdr:row>
      <xdr:rowOff>60960</xdr:rowOff>
    </xdr:from>
    <xdr:to>
      <xdr:col>9</xdr:col>
      <xdr:colOff>982980</xdr:colOff>
      <xdr:row>27</xdr:row>
      <xdr:rowOff>175260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29</xdr:row>
      <xdr:rowOff>121920</xdr:rowOff>
    </xdr:from>
    <xdr:to>
      <xdr:col>9</xdr:col>
      <xdr:colOff>975360</xdr:colOff>
      <xdr:row>40</xdr:row>
      <xdr:rowOff>83820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330573</xdr:colOff>
      <xdr:row>45</xdr:row>
      <xdr:rowOff>118784</xdr:rowOff>
    </xdr:from>
    <xdr:to>
      <xdr:col>9</xdr:col>
      <xdr:colOff>1109383</xdr:colOff>
      <xdr:row>57</xdr:row>
      <xdr:rowOff>123266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1:F48"/>
  <sheetViews>
    <sheetView zoomScale="85" zoomScaleNormal="85" workbookViewId="0">
      <selection activeCell="I42" sqref="I42"/>
    </sheetView>
  </sheetViews>
  <sheetFormatPr defaultColWidth="17.28515625" defaultRowHeight="15" customHeight="1"/>
  <cols>
    <col min="1" max="2" width="8.7109375" customWidth="1"/>
    <col min="3" max="4" width="14.28515625" customWidth="1"/>
    <col min="5" max="5" width="12.5703125" customWidth="1"/>
    <col min="6" max="6" width="15.42578125" customWidth="1"/>
    <col min="7" max="7" width="12.5703125" customWidth="1"/>
    <col min="9" max="9" width="12.5703125" customWidth="1"/>
  </cols>
  <sheetData>
    <row r="1" spans="4:6" ht="14.25" customHeight="1">
      <c r="D1" s="26"/>
      <c r="E1" s="27" t="s">
        <v>0</v>
      </c>
      <c r="F1" s="26"/>
    </row>
    <row r="2" spans="4:6" ht="14.25" customHeight="1">
      <c r="D2" s="26"/>
      <c r="E2" s="28" t="s">
        <v>1</v>
      </c>
      <c r="F2" s="28" t="s">
        <v>2</v>
      </c>
    </row>
    <row r="3" spans="4:6" ht="14.25" customHeight="1">
      <c r="D3" s="26"/>
      <c r="E3" s="29" t="s">
        <v>3</v>
      </c>
      <c r="F3">
        <f>COUNTIF(features_extraction!I2:I10,"=summary!E15")</f>
        <v>0</v>
      </c>
    </row>
    <row r="4" spans="4:6" ht="14.25" customHeight="1">
      <c r="D4" s="26"/>
      <c r="E4" s="29" t="s">
        <v>4</v>
      </c>
      <c r="F4">
        <f>COUNTIF(features_extraction!I2:I10,"=In Progress")</f>
        <v>9</v>
      </c>
    </row>
    <row r="5" spans="4:6" ht="14.25" customHeight="1">
      <c r="D5" s="26"/>
      <c r="E5" s="29" t="s">
        <v>5</v>
      </c>
      <c r="F5">
        <f>COUNTIF(features_extraction!I2:I10,"=Not Started")</f>
        <v>0</v>
      </c>
    </row>
    <row r="6" spans="4:6" ht="14.25" customHeight="1">
      <c r="D6" s="26"/>
    </row>
    <row r="7" spans="4:6" ht="14.25" customHeight="1">
      <c r="D7" s="26"/>
    </row>
    <row r="8" spans="4:6" ht="14.25" customHeight="1">
      <c r="D8" s="26"/>
    </row>
    <row r="9" spans="4:6" ht="14.25" customHeight="1">
      <c r="D9" s="26"/>
    </row>
    <row r="10" spans="4:6" ht="14.25" customHeight="1">
      <c r="D10" s="26"/>
    </row>
    <row r="11" spans="4:6" ht="14.25" customHeight="1">
      <c r="D11" s="26"/>
    </row>
    <row r="12" spans="4:6" ht="14.25" customHeight="1">
      <c r="D12" s="26"/>
    </row>
    <row r="13" spans="4:6" ht="14.25" customHeight="1">
      <c r="D13" s="26"/>
    </row>
    <row r="14" spans="4:6" ht="14.25" customHeight="1">
      <c r="D14" s="26"/>
    </row>
    <row r="15" spans="4:6" ht="14.25" customHeight="1">
      <c r="D15" s="26"/>
    </row>
    <row r="16" spans="4:6" ht="14.25" customHeight="1">
      <c r="D16" s="26"/>
    </row>
    <row r="17" spans="4:6" ht="14.25" customHeight="1">
      <c r="D17" s="26"/>
    </row>
    <row r="18" spans="4:6" ht="14.25" customHeight="1">
      <c r="D18" s="26"/>
    </row>
    <row r="19" spans="4:6" ht="14.25" customHeight="1">
      <c r="D19" s="26"/>
    </row>
    <row r="20" spans="4:6" ht="14.25" customHeight="1">
      <c r="D20" s="26"/>
      <c r="E20" s="27" t="s">
        <v>6</v>
      </c>
      <c r="F20" s="26"/>
    </row>
    <row r="21" spans="4:6" ht="14.25" customHeight="1">
      <c r="D21" s="26"/>
      <c r="E21" s="28" t="s">
        <v>7</v>
      </c>
      <c r="F21" s="28" t="s">
        <v>2</v>
      </c>
    </row>
    <row r="22" spans="4:6">
      <c r="E22" s="29" t="s">
        <v>3</v>
      </c>
      <c r="F22">
        <f>COUNTIF(Testcase!F3:F7,"=DONE")</f>
        <v>0</v>
      </c>
    </row>
    <row r="23" spans="4:6">
      <c r="E23" s="29" t="s">
        <v>4</v>
      </c>
      <c r="F23">
        <f>COUNTIF(Testcase!F3:F7,"In Progress")</f>
        <v>5</v>
      </c>
    </row>
    <row r="24" spans="4:6">
      <c r="E24" s="29" t="s">
        <v>5</v>
      </c>
      <c r="F24">
        <f>COUNTIF(Testcase!F3:F7,"=Not Started")</f>
        <v>0</v>
      </c>
    </row>
    <row r="25" spans="4:6"/>
    <row r="26" spans="4:6"/>
    <row r="28" spans="4:6"/>
    <row r="29" spans="4:6"/>
    <row r="30" spans="4:6"/>
    <row r="31" spans="4:6"/>
    <row r="32" spans="4:6"/>
    <row r="33" spans="5:6"/>
    <row r="34" spans="5:6" ht="15" customHeight="1">
      <c r="E34" s="27" t="s">
        <v>8</v>
      </c>
    </row>
    <row r="35" spans="5:6" ht="15" customHeight="1">
      <c r="E35" s="28" t="s">
        <v>9</v>
      </c>
      <c r="F35" s="28" t="s">
        <v>2</v>
      </c>
    </row>
    <row r="36" spans="5:6" ht="15" customHeight="1">
      <c r="E36" s="29" t="s">
        <v>3</v>
      </c>
      <c r="F36">
        <f>COUNTIF(coverage!H3:H11,"=DONE")</f>
        <v>0</v>
      </c>
    </row>
    <row r="37" spans="5:6" ht="15" customHeight="1">
      <c r="E37" s="29" t="s">
        <v>4</v>
      </c>
      <c r="F37">
        <f>COUNTIF(coverage!H3:H11,"=In Progress")</f>
        <v>9</v>
      </c>
    </row>
    <row r="38" spans="5:6" ht="15" customHeight="1">
      <c r="E38" s="29" t="s">
        <v>5</v>
      </c>
      <c r="F38">
        <f>COUNTIF(coverage!H3:H11,"=Not Startd")</f>
        <v>0</v>
      </c>
    </row>
    <row r="44" spans="5:6" ht="15" customHeight="1">
      <c r="E44" s="2" t="s">
        <v>10</v>
      </c>
    </row>
    <row r="45" spans="5:6" ht="15" customHeight="1">
      <c r="E45" s="30" t="s">
        <v>11</v>
      </c>
      <c r="F45" s="28" t="s">
        <v>2</v>
      </c>
    </row>
    <row r="46" spans="5:6" ht="15" customHeight="1">
      <c r="E46" s="29" t="s">
        <v>3</v>
      </c>
      <c r="F46">
        <f>COUNTIF(checker!F3:F8,"=DONE")</f>
        <v>0</v>
      </c>
    </row>
    <row r="47" spans="5:6" ht="15" customHeight="1">
      <c r="E47" s="29" t="s">
        <v>4</v>
      </c>
      <c r="F47">
        <f>COUNTIF(checker!F3:F8,"=In Proress")</f>
        <v>2</v>
      </c>
    </row>
    <row r="48" spans="5:6" ht="15" customHeight="1">
      <c r="E48" s="29" t="s">
        <v>5</v>
      </c>
      <c r="F48">
        <f>COUNTIF(checker!F3:F8,"=Not Started")</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C10"/>
  <sheetViews>
    <sheetView topLeftCell="A7" zoomScale="87" zoomScaleNormal="87" workbookViewId="0">
      <selection activeCell="I11" sqref="I11"/>
    </sheetView>
  </sheetViews>
  <sheetFormatPr defaultColWidth="17.28515625" defaultRowHeight="15" customHeight="1"/>
  <cols>
    <col min="1" max="1" width="17.28515625" style="16"/>
    <col min="2" max="2" width="28.42578125" style="16" customWidth="1"/>
    <col min="3" max="3" width="46.140625" style="16" customWidth="1"/>
    <col min="4" max="5" width="24.7109375" style="17" customWidth="1"/>
    <col min="6" max="6" width="47.140625" style="16" customWidth="1"/>
    <col min="7" max="7" width="32" style="16" customWidth="1"/>
    <col min="8" max="9" width="15.28515625" style="16" customWidth="1"/>
    <col min="10" max="16384" width="17.28515625" style="16"/>
  </cols>
  <sheetData>
    <row r="1" spans="1:29" ht="24" customHeight="1">
      <c r="A1" s="18" t="s">
        <v>12</v>
      </c>
      <c r="B1" s="18" t="s">
        <v>13</v>
      </c>
      <c r="C1" s="18" t="s">
        <v>14</v>
      </c>
      <c r="D1" s="18" t="s">
        <v>15</v>
      </c>
      <c r="E1" s="18" t="s">
        <v>16</v>
      </c>
      <c r="F1" s="18" t="s">
        <v>17</v>
      </c>
      <c r="G1" s="18" t="s">
        <v>18</v>
      </c>
      <c r="H1" s="18" t="s">
        <v>19</v>
      </c>
      <c r="I1" s="18" t="s">
        <v>20</v>
      </c>
      <c r="J1" s="18" t="s">
        <v>21</v>
      </c>
      <c r="K1" s="18" t="s">
        <v>22</v>
      </c>
    </row>
    <row r="2" spans="1:29" ht="122.1" customHeight="1">
      <c r="A2" s="16" t="s">
        <v>23</v>
      </c>
      <c r="B2" s="16" t="s">
        <v>24</v>
      </c>
      <c r="C2" s="19" t="s">
        <v>25</v>
      </c>
      <c r="D2" s="20" t="s">
        <v>26</v>
      </c>
      <c r="E2" s="20" t="s">
        <v>27</v>
      </c>
      <c r="F2" s="13" t="s">
        <v>28</v>
      </c>
      <c r="G2" s="21" t="s">
        <v>29</v>
      </c>
      <c r="H2" s="21"/>
      <c r="I2" s="7" t="s">
        <v>144</v>
      </c>
      <c r="AA2" s="16" t="s">
        <v>27</v>
      </c>
      <c r="AB2" s="16" t="s">
        <v>30</v>
      </c>
      <c r="AC2" s="16" t="s">
        <v>31</v>
      </c>
    </row>
    <row r="3" spans="1:29" ht="64.5" customHeight="1">
      <c r="A3" s="16" t="s">
        <v>32</v>
      </c>
      <c r="B3" s="16" t="s">
        <v>33</v>
      </c>
      <c r="C3" s="22" t="s">
        <v>34</v>
      </c>
      <c r="D3" s="20" t="s">
        <v>35</v>
      </c>
      <c r="E3" s="20" t="s">
        <v>36</v>
      </c>
      <c r="F3" s="23" t="s">
        <v>37</v>
      </c>
      <c r="G3" s="12" t="s">
        <v>38</v>
      </c>
      <c r="H3" s="21"/>
      <c r="I3" s="7" t="s">
        <v>144</v>
      </c>
    </row>
    <row r="4" spans="1:29" ht="85.5" customHeight="1">
      <c r="A4" s="16" t="s">
        <v>39</v>
      </c>
      <c r="B4" s="16" t="s">
        <v>40</v>
      </c>
      <c r="C4" s="24" t="s">
        <v>41</v>
      </c>
      <c r="D4" s="20" t="s">
        <v>35</v>
      </c>
      <c r="E4" s="20" t="s">
        <v>42</v>
      </c>
      <c r="F4" s="23" t="s">
        <v>43</v>
      </c>
      <c r="G4" s="12" t="s">
        <v>44</v>
      </c>
      <c r="H4" s="21"/>
      <c r="I4" s="7" t="s">
        <v>144</v>
      </c>
    </row>
    <row r="5" spans="1:29" ht="87.75" customHeight="1">
      <c r="A5" s="16" t="s">
        <v>45</v>
      </c>
      <c r="B5" s="16" t="s">
        <v>46</v>
      </c>
      <c r="C5" s="22" t="s">
        <v>47</v>
      </c>
      <c r="D5" s="20" t="s">
        <v>35</v>
      </c>
      <c r="E5" s="20" t="s">
        <v>48</v>
      </c>
      <c r="F5" s="3" t="s">
        <v>49</v>
      </c>
      <c r="G5" s="12" t="s">
        <v>50</v>
      </c>
      <c r="I5" s="7" t="s">
        <v>144</v>
      </c>
    </row>
    <row r="6" spans="1:29" ht="72.75" customHeight="1">
      <c r="A6" s="16" t="s">
        <v>51</v>
      </c>
      <c r="B6" s="16" t="s">
        <v>52</v>
      </c>
      <c r="C6" s="22" t="s">
        <v>53</v>
      </c>
      <c r="D6" s="20" t="s">
        <v>26</v>
      </c>
      <c r="E6" s="20" t="s">
        <v>54</v>
      </c>
      <c r="F6" s="25" t="s">
        <v>55</v>
      </c>
      <c r="G6" s="12" t="s">
        <v>38</v>
      </c>
      <c r="I6" s="7" t="s">
        <v>144</v>
      </c>
    </row>
    <row r="7" spans="1:29" ht="107.25" customHeight="1">
      <c r="A7" s="16" t="s">
        <v>56</v>
      </c>
      <c r="B7" s="16" t="s">
        <v>57</v>
      </c>
      <c r="C7" s="22" t="s">
        <v>58</v>
      </c>
      <c r="D7" s="20" t="s">
        <v>26</v>
      </c>
      <c r="E7" s="20" t="s">
        <v>59</v>
      </c>
      <c r="F7" s="22" t="s">
        <v>60</v>
      </c>
      <c r="G7" s="12" t="s">
        <v>38</v>
      </c>
      <c r="I7" s="7" t="s">
        <v>144</v>
      </c>
    </row>
    <row r="8" spans="1:29" ht="46.5" customHeight="1">
      <c r="A8" s="16" t="s">
        <v>61</v>
      </c>
      <c r="B8" s="16" t="s">
        <v>62</v>
      </c>
      <c r="C8" s="3" t="s">
        <v>63</v>
      </c>
      <c r="D8" s="20" t="s">
        <v>26</v>
      </c>
      <c r="E8" s="20" t="s">
        <v>64</v>
      </c>
      <c r="F8" s="3" t="s">
        <v>65</v>
      </c>
      <c r="G8" s="12" t="s">
        <v>38</v>
      </c>
      <c r="I8" s="7" t="s">
        <v>144</v>
      </c>
    </row>
    <row r="9" spans="1:29" ht="68.25" customHeight="1">
      <c r="A9" s="16" t="s">
        <v>66</v>
      </c>
      <c r="B9" s="16" t="s">
        <v>67</v>
      </c>
      <c r="C9" s="17" t="s">
        <v>68</v>
      </c>
      <c r="D9" s="16" t="s">
        <v>26</v>
      </c>
      <c r="E9" s="16" t="s">
        <v>69</v>
      </c>
      <c r="F9" s="3" t="s">
        <v>70</v>
      </c>
      <c r="G9" s="12" t="s">
        <v>38</v>
      </c>
      <c r="I9" s="7" t="s">
        <v>144</v>
      </c>
    </row>
    <row r="10" spans="1:29" ht="58.5" customHeight="1">
      <c r="A10" s="16" t="s">
        <v>66</v>
      </c>
      <c r="B10" s="16" t="s">
        <v>71</v>
      </c>
      <c r="C10" s="23" t="s">
        <v>72</v>
      </c>
      <c r="D10" s="16" t="s">
        <v>26</v>
      </c>
      <c r="E10" s="16" t="s">
        <v>73</v>
      </c>
      <c r="F10" s="3" t="s">
        <v>74</v>
      </c>
      <c r="G10" s="12" t="s">
        <v>38</v>
      </c>
      <c r="I10" s="7" t="s">
        <v>144</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48576"/>
  <sheetViews>
    <sheetView workbookViewId="0">
      <selection activeCell="B7" sqref="B7"/>
    </sheetView>
  </sheetViews>
  <sheetFormatPr defaultColWidth="9" defaultRowHeight="15"/>
  <cols>
    <col min="1" max="1" width="25" customWidth="1"/>
    <col min="2" max="2" width="42.5703125" customWidth="1"/>
    <col min="3" max="3" width="45" customWidth="1"/>
    <col min="4" max="4" width="32.28515625" customWidth="1"/>
    <col min="5" max="5" width="16.5703125" customWidth="1"/>
    <col min="6" max="6" width="22.28515625" customWidth="1"/>
  </cols>
  <sheetData>
    <row r="1" spans="1:6" ht="24">
      <c r="A1" s="11" t="s">
        <v>18</v>
      </c>
      <c r="B1" s="11" t="s">
        <v>14</v>
      </c>
      <c r="C1" s="11" t="s">
        <v>75</v>
      </c>
      <c r="D1" s="11" t="s">
        <v>76</v>
      </c>
      <c r="E1" s="11" t="s">
        <v>19</v>
      </c>
      <c r="F1" s="11" t="s">
        <v>77</v>
      </c>
    </row>
    <row r="3" spans="1:6" ht="75">
      <c r="A3" s="12" t="s">
        <v>78</v>
      </c>
      <c r="B3" s="13" t="s">
        <v>28</v>
      </c>
      <c r="C3" s="14" t="s">
        <v>79</v>
      </c>
      <c r="D3" s="12" t="s">
        <v>80</v>
      </c>
      <c r="F3" s="7" t="s">
        <v>144</v>
      </c>
    </row>
    <row r="4" spans="1:6" ht="75">
      <c r="A4" s="12" t="s">
        <v>38</v>
      </c>
      <c r="B4" s="13" t="s">
        <v>81</v>
      </c>
      <c r="C4" s="3" t="s">
        <v>82</v>
      </c>
      <c r="D4" s="12" t="s">
        <v>36</v>
      </c>
      <c r="F4" s="7" t="s">
        <v>144</v>
      </c>
    </row>
    <row r="5" spans="1:6" ht="30">
      <c r="A5" s="12" t="s">
        <v>44</v>
      </c>
      <c r="B5" s="2" t="s">
        <v>83</v>
      </c>
      <c r="C5" s="3" t="s">
        <v>84</v>
      </c>
      <c r="D5" s="12" t="s">
        <v>42</v>
      </c>
      <c r="F5" s="7" t="s">
        <v>144</v>
      </c>
    </row>
    <row r="6" spans="1:6" ht="90">
      <c r="A6" s="12" t="s">
        <v>50</v>
      </c>
      <c r="B6" s="3" t="s">
        <v>49</v>
      </c>
      <c r="C6" s="3" t="s">
        <v>85</v>
      </c>
      <c r="D6" s="12" t="s">
        <v>48</v>
      </c>
      <c r="F6" s="7" t="s">
        <v>144</v>
      </c>
    </row>
    <row r="7" spans="1:6" ht="60">
      <c r="A7" s="12" t="s">
        <v>86</v>
      </c>
      <c r="B7" s="15" t="s">
        <v>87</v>
      </c>
      <c r="C7" s="3" t="s">
        <v>88</v>
      </c>
      <c r="D7" s="12" t="s">
        <v>54</v>
      </c>
      <c r="F7" s="7" t="s">
        <v>144</v>
      </c>
    </row>
    <row r="1048576" spans="6:6">
      <c r="F1048576" s="2"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28"/>
  <sheetViews>
    <sheetView workbookViewId="0">
      <selection activeCell="H4" sqref="H4"/>
    </sheetView>
  </sheetViews>
  <sheetFormatPr defaultColWidth="17.28515625" defaultRowHeight="15"/>
  <cols>
    <col min="1" max="1" width="12" style="4" customWidth="1"/>
    <col min="2" max="3" width="22.7109375" style="4" customWidth="1"/>
    <col min="4" max="4" width="40" style="4" customWidth="1"/>
    <col min="5" max="5" width="47.28515625" style="4" customWidth="1"/>
    <col min="6" max="6" width="27.7109375" style="4" customWidth="1"/>
    <col min="7" max="7" width="41.42578125" style="4" customWidth="1"/>
    <col min="8" max="8" width="24.5703125" style="4" customWidth="1"/>
    <col min="9" max="9" width="11.5703125" style="4" customWidth="1"/>
    <col min="10" max="10" width="35.85546875" style="4" customWidth="1"/>
    <col min="11" max="11" width="15.28515625" style="4" customWidth="1"/>
    <col min="12" max="16384" width="17.28515625" style="4"/>
  </cols>
  <sheetData>
    <row r="1" spans="1:12">
      <c r="A1" s="5" t="s">
        <v>89</v>
      </c>
      <c r="B1" s="5" t="s">
        <v>90</v>
      </c>
      <c r="C1" s="5" t="s">
        <v>91</v>
      </c>
      <c r="D1" s="5" t="s">
        <v>92</v>
      </c>
      <c r="E1" s="5" t="s">
        <v>93</v>
      </c>
      <c r="F1" s="5" t="s">
        <v>94</v>
      </c>
      <c r="G1" s="5" t="s">
        <v>95</v>
      </c>
      <c r="H1" s="5" t="s">
        <v>96</v>
      </c>
      <c r="I1" s="6"/>
      <c r="J1" s="6"/>
      <c r="K1" s="6"/>
      <c r="L1" s="6"/>
    </row>
    <row r="2" spans="1:12">
      <c r="A2" s="6"/>
      <c r="B2" s="6"/>
      <c r="C2" s="6"/>
      <c r="D2" s="6"/>
      <c r="E2" s="6"/>
      <c r="F2" s="6"/>
      <c r="G2" s="6"/>
      <c r="H2" s="6"/>
      <c r="I2" s="6"/>
      <c r="J2" s="6"/>
      <c r="K2" s="6"/>
      <c r="L2" s="6"/>
    </row>
    <row r="3" spans="1:12" ht="30">
      <c r="A3" s="31" t="s">
        <v>97</v>
      </c>
      <c r="B3" s="32" t="s">
        <v>98</v>
      </c>
      <c r="C3" s="6" t="s">
        <v>99</v>
      </c>
      <c r="D3" s="8" t="s">
        <v>100</v>
      </c>
      <c r="E3" s="8" t="s">
        <v>101</v>
      </c>
      <c r="F3" s="6" t="s">
        <v>102</v>
      </c>
      <c r="G3" s="33" t="s">
        <v>103</v>
      </c>
      <c r="H3" s="7" t="s">
        <v>144</v>
      </c>
      <c r="I3" s="6"/>
      <c r="J3" s="6"/>
      <c r="K3" s="6"/>
      <c r="L3" s="6"/>
    </row>
    <row r="4" spans="1:12">
      <c r="A4" s="31"/>
      <c r="B4" s="32"/>
      <c r="C4" s="6" t="s">
        <v>104</v>
      </c>
      <c r="D4" s="6" t="s">
        <v>105</v>
      </c>
      <c r="E4" s="6" t="s">
        <v>106</v>
      </c>
      <c r="F4" s="6"/>
      <c r="G4" s="33"/>
      <c r="H4" s="7" t="s">
        <v>144</v>
      </c>
      <c r="I4" s="6"/>
      <c r="J4" s="6"/>
      <c r="K4" s="6"/>
      <c r="L4" s="6"/>
    </row>
    <row r="5" spans="1:12">
      <c r="A5" s="31"/>
      <c r="B5" s="32"/>
      <c r="C5" s="6" t="s">
        <v>107</v>
      </c>
      <c r="D5" s="6" t="s">
        <v>108</v>
      </c>
      <c r="E5" s="6" t="s">
        <v>109</v>
      </c>
      <c r="F5" s="6"/>
      <c r="G5" s="33"/>
      <c r="H5" s="7" t="s">
        <v>144</v>
      </c>
      <c r="I5" s="6"/>
      <c r="J5" s="6"/>
      <c r="K5" s="6"/>
      <c r="L5" s="6"/>
    </row>
    <row r="6" spans="1:12">
      <c r="A6" s="31"/>
      <c r="B6" s="32"/>
      <c r="C6" s="6" t="s">
        <v>110</v>
      </c>
      <c r="D6" s="6" t="s">
        <v>108</v>
      </c>
      <c r="E6" s="6"/>
      <c r="F6" s="6"/>
      <c r="G6" s="33"/>
      <c r="H6" s="7" t="s">
        <v>144</v>
      </c>
      <c r="I6" s="6"/>
      <c r="J6" s="6"/>
      <c r="K6" s="6"/>
      <c r="L6" s="6"/>
    </row>
    <row r="7" spans="1:12">
      <c r="A7" s="31"/>
      <c r="B7" s="32"/>
      <c r="C7" s="6" t="s">
        <v>111</v>
      </c>
      <c r="D7" s="6" t="s">
        <v>108</v>
      </c>
      <c r="E7" s="6" t="s">
        <v>109</v>
      </c>
      <c r="F7" s="6"/>
      <c r="G7" s="33"/>
      <c r="H7" s="7" t="s">
        <v>144</v>
      </c>
      <c r="I7" s="6"/>
      <c r="J7" s="6"/>
      <c r="K7" s="6"/>
      <c r="L7" s="6"/>
    </row>
    <row r="8" spans="1:12">
      <c r="A8" s="31"/>
      <c r="B8" s="32"/>
      <c r="C8" s="6" t="s">
        <v>112</v>
      </c>
      <c r="D8" s="6" t="s">
        <v>108</v>
      </c>
      <c r="E8" s="6" t="s">
        <v>109</v>
      </c>
      <c r="F8" s="6"/>
      <c r="G8" s="33"/>
      <c r="H8" s="7" t="s">
        <v>144</v>
      </c>
      <c r="I8" s="6"/>
      <c r="J8" s="6"/>
      <c r="K8" s="6"/>
      <c r="L8" s="6"/>
    </row>
    <row r="9" spans="1:12">
      <c r="A9" s="31"/>
      <c r="B9" s="32"/>
      <c r="C9" s="6" t="s">
        <v>113</v>
      </c>
      <c r="D9" s="6" t="s">
        <v>108</v>
      </c>
      <c r="E9" s="6" t="s">
        <v>109</v>
      </c>
      <c r="F9" s="6"/>
      <c r="G9" s="33"/>
      <c r="H9" s="7" t="s">
        <v>144</v>
      </c>
      <c r="I9" s="6"/>
      <c r="J9" s="6"/>
      <c r="K9" s="6"/>
      <c r="L9" s="6"/>
    </row>
    <row r="10" spans="1:12">
      <c r="A10" s="31"/>
      <c r="B10" s="32"/>
      <c r="C10" s="6" t="s">
        <v>114</v>
      </c>
      <c r="D10" s="6" t="s">
        <v>108</v>
      </c>
      <c r="E10" s="6" t="s">
        <v>109</v>
      </c>
      <c r="F10" s="6"/>
      <c r="G10" s="33"/>
      <c r="H10" s="7" t="s">
        <v>144</v>
      </c>
      <c r="I10" s="6"/>
      <c r="J10" s="6"/>
      <c r="K10" s="6"/>
      <c r="L10" s="6"/>
    </row>
    <row r="11" spans="1:12">
      <c r="A11" s="31"/>
      <c r="B11" s="32"/>
      <c r="C11" s="6" t="s">
        <v>115</v>
      </c>
      <c r="D11" s="6" t="s">
        <v>116</v>
      </c>
      <c r="E11" s="6" t="s">
        <v>117</v>
      </c>
      <c r="F11" s="6" t="s">
        <v>118</v>
      </c>
      <c r="G11" s="33"/>
      <c r="H11" s="7" t="s">
        <v>144</v>
      </c>
      <c r="I11" s="6"/>
      <c r="J11" s="6"/>
      <c r="K11" s="6"/>
      <c r="L11" s="6"/>
    </row>
    <row r="12" spans="1:12">
      <c r="A12" s="6"/>
      <c r="B12" s="6"/>
      <c r="C12" s="6"/>
      <c r="D12" s="6"/>
      <c r="E12" s="6"/>
      <c r="F12" s="6"/>
      <c r="G12" s="6"/>
      <c r="H12" s="7"/>
      <c r="I12" s="6"/>
      <c r="J12" s="6"/>
      <c r="K12" s="6"/>
      <c r="L12" s="6"/>
    </row>
    <row r="13" spans="1:12" ht="14.25" customHeight="1">
      <c r="A13" s="9"/>
      <c r="B13" s="9"/>
      <c r="C13" s="9"/>
      <c r="D13" s="9"/>
      <c r="E13" s="9"/>
      <c r="F13" s="9"/>
      <c r="G13" s="9"/>
      <c r="H13" s="9"/>
      <c r="I13" s="9"/>
      <c r="J13" s="9"/>
      <c r="K13" s="9"/>
    </row>
    <row r="14" spans="1:12">
      <c r="D14" s="10"/>
      <c r="E14" s="10"/>
      <c r="F14" s="10"/>
      <c r="G14" s="10"/>
      <c r="H14" s="10"/>
      <c r="I14" s="10"/>
      <c r="J14" s="10"/>
      <c r="K14" s="10"/>
    </row>
    <row r="15" spans="1:12" ht="14.25" customHeight="1">
      <c r="A15" s="9"/>
      <c r="B15" s="9"/>
      <c r="C15" s="9"/>
      <c r="D15" s="9"/>
      <c r="E15" s="9"/>
      <c r="F15" s="9"/>
      <c r="G15" s="9"/>
      <c r="H15" s="9"/>
      <c r="I15" s="9"/>
      <c r="J15" s="9"/>
      <c r="K15" s="9"/>
    </row>
    <row r="16" spans="1:12" ht="14.25" customHeight="1">
      <c r="A16" s="9"/>
      <c r="B16" s="9"/>
      <c r="C16" s="9"/>
      <c r="D16" s="9"/>
      <c r="E16" s="9"/>
      <c r="F16" s="9"/>
      <c r="G16" s="9"/>
      <c r="H16" s="9"/>
      <c r="I16" s="9"/>
      <c r="J16" s="9"/>
      <c r="K16" s="9"/>
    </row>
    <row r="17" spans="1:11" ht="14.25" customHeight="1">
      <c r="A17" s="9"/>
      <c r="B17" s="9"/>
      <c r="C17" s="9"/>
      <c r="D17" s="9"/>
      <c r="E17" s="9"/>
      <c r="F17" s="9"/>
      <c r="G17" s="9"/>
      <c r="H17" s="9"/>
      <c r="I17" s="9"/>
      <c r="J17" s="9"/>
      <c r="K17" s="9"/>
    </row>
    <row r="18" spans="1:11" ht="14.25" customHeight="1">
      <c r="A18" s="9"/>
      <c r="B18" s="9"/>
      <c r="C18" s="9"/>
      <c r="D18" s="9"/>
      <c r="E18" s="9"/>
      <c r="F18" s="9"/>
      <c r="G18" s="9"/>
      <c r="H18" s="9"/>
      <c r="I18" s="9"/>
      <c r="J18" s="9"/>
      <c r="K18" s="9"/>
    </row>
    <row r="19" spans="1:11" ht="14.25" customHeight="1">
      <c r="A19" s="9"/>
      <c r="B19" s="9"/>
      <c r="C19" s="9"/>
      <c r="D19" s="9"/>
      <c r="E19" s="9"/>
      <c r="F19" s="9"/>
      <c r="G19" s="9"/>
      <c r="H19" s="9"/>
      <c r="I19" s="9"/>
      <c r="J19" s="9"/>
      <c r="K19" s="9"/>
    </row>
    <row r="20" spans="1:11" ht="14.25" customHeight="1">
      <c r="A20" s="9"/>
      <c r="B20" s="9"/>
      <c r="C20" s="9"/>
      <c r="D20" s="9"/>
      <c r="E20" s="9"/>
      <c r="F20" s="9"/>
      <c r="G20" s="9"/>
      <c r="H20" s="9"/>
      <c r="I20" s="9"/>
      <c r="J20" s="9"/>
      <c r="K20" s="9"/>
    </row>
    <row r="21" spans="1:11" ht="14.25" customHeight="1">
      <c r="A21" s="9"/>
      <c r="B21" s="9"/>
      <c r="C21" s="9"/>
      <c r="D21" s="9"/>
      <c r="E21" s="9"/>
      <c r="F21" s="9"/>
      <c r="G21" s="9"/>
      <c r="H21" s="9"/>
      <c r="I21" s="9"/>
      <c r="J21" s="9"/>
      <c r="K21" s="9"/>
    </row>
    <row r="22" spans="1:11" ht="14.25" customHeight="1">
      <c r="A22" s="9"/>
      <c r="B22" s="9"/>
      <c r="C22" s="9"/>
      <c r="D22" s="9"/>
      <c r="E22" s="9"/>
      <c r="F22" s="9"/>
      <c r="G22" s="9"/>
      <c r="H22" s="9"/>
      <c r="I22" s="9"/>
      <c r="J22" s="9"/>
      <c r="K22" s="9"/>
    </row>
    <row r="23" spans="1:11" ht="14.25" customHeight="1">
      <c r="A23" s="9"/>
      <c r="B23" s="9"/>
      <c r="C23" s="9"/>
      <c r="D23" s="9"/>
      <c r="E23" s="9"/>
      <c r="F23" s="9"/>
      <c r="G23" s="9"/>
      <c r="H23" s="9"/>
      <c r="I23" s="9"/>
      <c r="J23" s="9"/>
      <c r="K23" s="9"/>
    </row>
    <row r="24" spans="1:11" ht="14.25" customHeight="1">
      <c r="A24" s="9"/>
      <c r="B24" s="9"/>
      <c r="C24" s="9"/>
      <c r="D24" s="9"/>
      <c r="E24" s="9"/>
      <c r="F24" s="9"/>
      <c r="G24" s="9"/>
      <c r="H24" s="9"/>
      <c r="I24" s="9"/>
      <c r="J24" s="9"/>
      <c r="K24" s="9"/>
    </row>
    <row r="25" spans="1:11" ht="14.25" customHeight="1">
      <c r="A25" s="9"/>
      <c r="B25" s="9"/>
      <c r="C25" s="9"/>
      <c r="D25" s="9"/>
      <c r="E25" s="9"/>
      <c r="F25" s="9"/>
      <c r="G25" s="9"/>
      <c r="H25" s="9"/>
      <c r="I25" s="9"/>
      <c r="J25" s="9"/>
      <c r="K25" s="9"/>
    </row>
    <row r="26" spans="1:11" ht="14.25" customHeight="1">
      <c r="A26" s="9"/>
      <c r="B26" s="9"/>
      <c r="C26" s="9"/>
      <c r="D26" s="9"/>
      <c r="E26" s="9"/>
      <c r="F26" s="9"/>
      <c r="G26" s="9"/>
      <c r="H26" s="9"/>
      <c r="I26" s="9"/>
      <c r="J26" s="9"/>
      <c r="K26" s="9"/>
    </row>
    <row r="27" spans="1:11" ht="14.25" customHeight="1">
      <c r="A27" s="9"/>
      <c r="B27" s="9"/>
      <c r="C27" s="9"/>
      <c r="D27" s="9"/>
      <c r="E27" s="9"/>
      <c r="F27" s="9"/>
      <c r="G27" s="9"/>
      <c r="H27" s="9"/>
      <c r="I27" s="9"/>
      <c r="J27" s="9"/>
      <c r="K27" s="9"/>
    </row>
    <row r="28" spans="1:11" ht="14.25" customHeight="1">
      <c r="A28" s="9"/>
      <c r="B28" s="9"/>
      <c r="C28" s="9"/>
      <c r="D28" s="9"/>
      <c r="E28" s="9"/>
      <c r="F28" s="9"/>
      <c r="G28" s="9"/>
      <c r="H28" s="9"/>
      <c r="I28" s="9"/>
      <c r="J28" s="9"/>
      <c r="K28" s="9"/>
    </row>
  </sheetData>
  <mergeCells count="3">
    <mergeCell ref="A3:A11"/>
    <mergeCell ref="B3:B11"/>
    <mergeCell ref="G3:G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tabSelected="1" workbookViewId="0">
      <selection activeCell="C10" sqref="C10"/>
    </sheetView>
  </sheetViews>
  <sheetFormatPr defaultColWidth="9" defaultRowHeight="15"/>
  <cols>
    <col min="1" max="1" width="24" customWidth="1"/>
    <col min="2" max="2" width="21.42578125" customWidth="1"/>
    <col min="3" max="3" width="17.28515625" customWidth="1"/>
    <col min="4" max="4" width="35.42578125" customWidth="1"/>
  </cols>
  <sheetData>
    <row r="1" spans="1:6" ht="24">
      <c r="A1" s="1" t="s">
        <v>119</v>
      </c>
      <c r="B1" s="1" t="s">
        <v>120</v>
      </c>
      <c r="C1" s="1" t="s">
        <v>121</v>
      </c>
      <c r="D1" s="1" t="s">
        <v>122</v>
      </c>
      <c r="E1" s="1" t="s">
        <v>123</v>
      </c>
      <c r="F1" s="1" t="s">
        <v>96</v>
      </c>
    </row>
    <row r="2" spans="1:6">
      <c r="A2" s="2" t="s">
        <v>124</v>
      </c>
    </row>
    <row r="3" spans="1:6">
      <c r="A3" s="2" t="s">
        <v>146</v>
      </c>
      <c r="B3" s="2" t="s">
        <v>125</v>
      </c>
      <c r="C3" s="2" t="s">
        <v>126</v>
      </c>
      <c r="D3" s="2" t="s">
        <v>127</v>
      </c>
      <c r="F3" s="7" t="s">
        <v>145</v>
      </c>
    </row>
    <row r="4" spans="1:6" ht="30">
      <c r="A4" s="2" t="s">
        <v>147</v>
      </c>
      <c r="B4" s="2" t="s">
        <v>128</v>
      </c>
      <c r="C4" s="2" t="s">
        <v>129</v>
      </c>
      <c r="D4" s="3" t="s">
        <v>130</v>
      </c>
      <c r="F4" s="7" t="s">
        <v>145</v>
      </c>
    </row>
    <row r="5" spans="1:6" ht="30">
      <c r="A5" s="2" t="s">
        <v>148</v>
      </c>
      <c r="B5" s="2" t="s">
        <v>131</v>
      </c>
      <c r="C5" s="2" t="s">
        <v>132</v>
      </c>
      <c r="D5" s="3" t="s">
        <v>133</v>
      </c>
      <c r="F5" s="7" t="s">
        <v>144</v>
      </c>
    </row>
    <row r="6" spans="1:6" ht="30">
      <c r="A6" s="2" t="s">
        <v>149</v>
      </c>
      <c r="B6" s="2" t="s">
        <v>134</v>
      </c>
      <c r="C6" s="2" t="s">
        <v>135</v>
      </c>
      <c r="D6" s="3" t="s">
        <v>136</v>
      </c>
      <c r="F6" s="7" t="s">
        <v>144</v>
      </c>
    </row>
    <row r="7" spans="1:6" ht="30">
      <c r="A7" s="2" t="s">
        <v>150</v>
      </c>
      <c r="B7" s="2" t="s">
        <v>137</v>
      </c>
      <c r="C7" s="2" t="s">
        <v>138</v>
      </c>
      <c r="D7" s="3" t="s">
        <v>139</v>
      </c>
      <c r="F7" s="7" t="s">
        <v>144</v>
      </c>
    </row>
    <row r="8" spans="1:6" ht="30">
      <c r="A8" s="2" t="s">
        <v>140</v>
      </c>
      <c r="B8" s="2" t="s">
        <v>141</v>
      </c>
      <c r="C8" s="2" t="s">
        <v>142</v>
      </c>
      <c r="D8" s="3" t="s">
        <v>143</v>
      </c>
      <c r="F8" s="7"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V 2 T 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K V d 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X Z N W K I p H u A 4 A A A A R A A A A E w A c A E Z v c m 1 1 b G F z L 1 N l Y 3 R p b 2 4 x L m 0 g o h g A K K A U A A A A A A A A A A A A A A A A A A A A A A A A A A A A K 0 5 N L s n M z 1 M I h t C G 1 g B Q S w E C L Q A U A A I A C A C l X Z N W L L 5 q f q U A A A D 2 A A A A E g A A A A A A A A A A A A A A A A A A A A A A Q 2 9 u Z m l n L 1 B h Y 2 t h Z 2 U u e G 1 s U E s B A i 0 A F A A C A A g A p V 2 T V g / K 6 a u k A A A A 6 Q A A A B M A A A A A A A A A A A A A A A A A 8 Q A A A F t D b 2 5 0 Z W 5 0 X 1 R 5 c G V z X S 5 4 b W x Q S w E C L Q A U A A I A C A C l X Z N 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D i 1 F r h / X E a x 2 N O e p z b P Z w A A A A A C A A A A A A A Q Z g A A A A E A A C A A A A C T C 9 l K g U P 6 f 1 J C q 5 c / B N x V C F E c W Q c z B 2 D X 0 2 Q / g g r h F A A A A A A O g A A A A A I A A C A A A A D y 0 q j 2 C s i C I o j k 0 D T 7 n + l Y / y z j u u u O M 7 H N x b X q 6 q K U O 1 A A A A A M + L m 8 y s A g 0 i Z b 2 4 E u Z q A G p Z L 2 R + v 8 J Y q 0 4 u S k q O S L / u K 8 C N k i J j 9 r Y x + J 9 N W S 8 L b + m F 6 / f E O N y F e j r f O c P c Q Y E R K n t U / Q k U S F s p b B 8 i D p 9 0 A A A A B p E 5 F t t k K p 6 E c t M B w 3 S Z b h 2 0 U O 9 1 U i k F Z x d Y c 0 h B O C M R N d 8 b 7 + F H 3 E 1 b r L K r P W Y m D x E J U + j U c j / L Y r o e N U o X q z < / D a t a M a s h u p > 
</file>

<file path=customXml/itemProps1.xml><?xml version="1.0" encoding="utf-8"?>
<ds:datastoreItem xmlns:ds="http://schemas.openxmlformats.org/officeDocument/2006/customXml" ds:itemID="{29B94D8C-2E5A-49ED-A98A-74BDEF2C0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features_extraction</vt:lpstr>
      <vt:lpstr>Testcase</vt:lpstr>
      <vt:lpstr>coverage</vt:lpstr>
      <vt:lpstr>checker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Kumari</dc:creator>
  <cp:lastModifiedBy>NEEL PAMBHAR</cp:lastModifiedBy>
  <dcterms:created xsi:type="dcterms:W3CDTF">2006-09-16T00:00:00Z</dcterms:created>
  <dcterms:modified xsi:type="dcterms:W3CDTF">2023-05-30T14:58:49Z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2949D95DFDC54C9EA5B998686C27F4C3</vt:lpwstr>
  </property>
  <property fmtid="{D5CDD505-2E9C-101B-9397-08002B2CF9AE}" pid="3" name="KSOProductBuildVer">
    <vt:lpwstr>1033-11.2.0.11537</vt:lpwstr>
  </property>
</Properties>
</file>