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filterPrivacy="1" defaultThemeVersion="124226"/>
  <xr:revisionPtr revIDLastSave="0" documentId="13_ncr:1_{3C773DA1-4FAA-4344-9007-8CE78EBDB929}" xr6:coauthVersionLast="36" xr6:coauthVersionMax="36" xr10:uidLastSave="{00000000-0000-0000-0000-000000000000}"/>
  <bookViews>
    <workbookView xWindow="240" yWindow="165" windowWidth="14805" windowHeight="7950" activeTab="4" xr2:uid="{00000000-000D-0000-FFFF-FFFF00000000}"/>
  </bookViews>
  <sheets>
    <sheet name="Sheet1" sheetId="1" r:id="rId1"/>
    <sheet name="Sheet2" sheetId="2" r:id="rId2"/>
    <sheet name="Sheet3" sheetId="3" r:id="rId3"/>
    <sheet name="operation" sheetId="4" r:id="rId4"/>
    <sheet name="storage" sheetId="5" r:id="rId5"/>
    <sheet name="time" sheetId="6" r:id="rId6"/>
  </sheets>
  <calcPr calcId="191029"/>
</workbook>
</file>

<file path=xl/calcChain.xml><?xml version="1.0" encoding="utf-8"?>
<calcChain xmlns="http://schemas.openxmlformats.org/spreadsheetml/2006/main">
  <c r="D5" i="4" l="1"/>
  <c r="D6" i="4"/>
  <c r="D7" i="4"/>
  <c r="D8" i="4"/>
  <c r="S18" i="2" l="1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<sst xmlns="http://schemas.openxmlformats.org/spreadsheetml/2006/main" count="248" uniqueCount="116">
  <si>
    <t>pol10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</si>
  <si>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</si>
  <si>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</si>
  <si>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</si>
  <si>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mult.</t>
    <phoneticPr fontId="1" type="noConversion"/>
  </si>
  <si>
    <t>add.</t>
    <phoneticPr fontId="1" type="noConversion"/>
  </si>
  <si>
    <t>comp.</t>
    <phoneticPr fontId="1" type="noConversion"/>
  </si>
  <si>
    <t>CPU test times</t>
    <phoneticPr fontId="1" type="noConversion"/>
  </si>
  <si>
    <t>CPU Preprocessing times</t>
    <phoneticPr fontId="1" type="noConversion"/>
  </si>
  <si>
    <t>0.137352(s)</t>
    <phoneticPr fontId="1" type="noConversion"/>
  </si>
  <si>
    <t>238.619479(s)</t>
    <phoneticPr fontId="1" type="noConversion"/>
  </si>
  <si>
    <t xml:space="preserve"> 0.016906(s)</t>
    <phoneticPr fontId="1" type="noConversion"/>
  </si>
  <si>
    <t>57.991907(s)</t>
    <phoneticPr fontId="1" type="noConversion"/>
  </si>
  <si>
    <t>22.086357(s)</t>
    <phoneticPr fontId="1" type="noConversion"/>
  </si>
  <si>
    <t>0.005991(s)</t>
    <phoneticPr fontId="1" type="noConversion"/>
  </si>
  <si>
    <t>polygon</t>
    <phoneticPr fontId="1" type="noConversion"/>
  </si>
  <si>
    <t>basic memory</t>
    <phoneticPr fontId="1" type="noConversion"/>
  </si>
  <si>
    <t>auxiliary memory</t>
    <phoneticPr fontId="1" type="noConversion"/>
  </si>
  <si>
    <t>GE-Tree-pip test,      Point:1000000,       time(s) ,    memory(KB)</t>
    <phoneticPr fontId="1" type="noConversion"/>
  </si>
  <si>
    <t>GPU test time</t>
    <phoneticPr fontId="1" type="noConversion"/>
  </si>
  <si>
    <t>11.353863(s)</t>
    <phoneticPr fontId="1" type="noConversion"/>
  </si>
  <si>
    <t>0.432892(s)</t>
    <phoneticPr fontId="1" type="noConversion"/>
  </si>
  <si>
    <t>0.329602(s)</t>
    <phoneticPr fontId="1" type="noConversion"/>
  </si>
  <si>
    <t>0.523497(s)</t>
    <phoneticPr fontId="1" type="noConversion"/>
  </si>
  <si>
    <t>2.494378(s)</t>
    <phoneticPr fontId="1" type="noConversion"/>
  </si>
  <si>
    <t>Table 2: The time costs (ms) for the inclusion tests by GCP and R-GP on GPUs.</t>
    <phoneticPr fontId="1" type="noConversion"/>
  </si>
  <si>
    <t>Polygons</t>
  </si>
  <si>
    <t>pol10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</si>
  <si>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</si>
  <si>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</si>
  <si>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</si>
  <si>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Grids</t>
    <phoneticPr fontId="1" type="noConversion"/>
  </si>
  <si>
    <t>9*5</t>
    <phoneticPr fontId="1" type="noConversion"/>
  </si>
  <si>
    <t>4*2</t>
    <phoneticPr fontId="1" type="noConversion"/>
  </si>
  <si>
    <t>36*18</t>
    <phoneticPr fontId="1" type="noConversion"/>
  </si>
  <si>
    <t>18*9</t>
    <phoneticPr fontId="1" type="noConversion"/>
  </si>
  <si>
    <t>133*76</t>
    <phoneticPr fontId="1" type="noConversion"/>
  </si>
  <si>
    <t>111*64</t>
    <phoneticPr fontId="1" type="noConversion"/>
  </si>
  <si>
    <t>89*51</t>
    <phoneticPr fontId="1" type="noConversion"/>
  </si>
  <si>
    <t>44*25</t>
    <phoneticPr fontId="1" type="noConversion"/>
  </si>
  <si>
    <t>22*12</t>
    <phoneticPr fontId="1" type="noConversion"/>
  </si>
  <si>
    <t>11*6</t>
    <phoneticPr fontId="1" type="noConversion"/>
  </si>
  <si>
    <t>183*120</t>
    <phoneticPr fontId="1" type="noConversion"/>
  </si>
  <si>
    <t>153*100</t>
    <phoneticPr fontId="1" type="noConversion"/>
  </si>
  <si>
    <t>123*80</t>
    <phoneticPr fontId="1" type="noConversion"/>
  </si>
  <si>
    <t>61*40</t>
    <phoneticPr fontId="1" type="noConversion"/>
  </si>
  <si>
    <t>30*20</t>
    <phoneticPr fontId="1" type="noConversion"/>
  </si>
  <si>
    <t>20*15</t>
    <phoneticPr fontId="1" type="noConversion"/>
  </si>
  <si>
    <t>GCP</t>
    <phoneticPr fontId="1" type="noConversion"/>
  </si>
  <si>
    <t>R-GP</t>
    <phoneticPr fontId="1" type="noConversion"/>
  </si>
  <si>
    <r>
      <t>acce. ratio</t>
    </r>
    <r>
      <rPr>
        <i/>
        <vertAlign val="superscript"/>
        <sz val="12"/>
        <color theme="1"/>
        <rFont val="Times New Roman"/>
        <family val="1"/>
      </rPr>
      <t>*</t>
    </r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</si>
  <si>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</si>
  <si>
    <t>Table 1: The time costs (ms) for the inclusion tests by GCP and R-GP on CPUs.</t>
    <phoneticPr fontId="1" type="noConversion"/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</si>
  <si>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  <phoneticPr fontId="1" type="noConversion"/>
  </si>
  <si>
    <r>
      <rPr>
        <sz val="16"/>
        <color theme="1"/>
        <rFont val="宋体"/>
        <family val="3"/>
        <charset val="134"/>
      </rPr>
      <t>每条边离散为</t>
    </r>
    <r>
      <rPr>
        <sz val="16"/>
        <color theme="1"/>
        <rFont val="Times New Roman"/>
        <family val="1"/>
      </rPr>
      <t>5</t>
    </r>
    <r>
      <rPr>
        <sz val="16"/>
        <color theme="1"/>
        <rFont val="宋体"/>
        <family val="3"/>
        <charset val="134"/>
      </rPr>
      <t>个点</t>
    </r>
    <phoneticPr fontId="1" type="noConversion"/>
  </si>
  <si>
    <t>等距离散化</t>
    <phoneticPr fontId="1" type="noConversion"/>
  </si>
  <si>
    <t>每条边离散为3个点</t>
    <phoneticPr fontId="1" type="noConversion"/>
  </si>
  <si>
    <t>0.004141(s)</t>
    <phoneticPr fontId="1" type="noConversion"/>
  </si>
  <si>
    <t>0.00375(s)</t>
    <phoneticPr fontId="1" type="noConversion"/>
  </si>
  <si>
    <t>0.005304(s)</t>
    <phoneticPr fontId="1" type="noConversion"/>
  </si>
  <si>
    <t>0.007621(s)</t>
    <phoneticPr fontId="1" type="noConversion"/>
  </si>
  <si>
    <t>0.061926(s)</t>
    <phoneticPr fontId="1" type="noConversion"/>
  </si>
  <si>
    <t>10.631623(s)</t>
    <phoneticPr fontId="1" type="noConversion"/>
  </si>
  <si>
    <t>14.139644(s)</t>
    <phoneticPr fontId="1" type="noConversion"/>
  </si>
  <si>
    <t>33.666096(s)</t>
    <phoneticPr fontId="1" type="noConversion"/>
  </si>
  <si>
    <t>100.989223(s)</t>
    <phoneticPr fontId="1" type="noConversion"/>
  </si>
  <si>
    <t>0.258018(s)</t>
    <phoneticPr fontId="1" type="noConversion"/>
  </si>
  <si>
    <t>0.377906(s)</t>
    <phoneticPr fontId="1" type="noConversion"/>
  </si>
  <si>
    <t>0.374024(s)</t>
    <phoneticPr fontId="1" type="noConversion"/>
  </si>
  <si>
    <t>1.299076(s)</t>
    <phoneticPr fontId="1" type="noConversion"/>
  </si>
  <si>
    <t>0.253876(s)</t>
    <phoneticPr fontId="1" type="noConversion"/>
  </si>
  <si>
    <t>0.496392(s)</t>
    <phoneticPr fontId="1" type="noConversion"/>
  </si>
  <si>
    <t>0.39442(s)</t>
    <phoneticPr fontId="1" type="noConversion"/>
  </si>
  <si>
    <t>1.061232(s)</t>
    <phoneticPr fontId="1" type="noConversion"/>
  </si>
  <si>
    <t>70.302846(s)</t>
    <phoneticPr fontId="1" type="noConversion"/>
  </si>
  <si>
    <t>27.953102(s)</t>
    <phoneticPr fontId="1" type="noConversion"/>
  </si>
  <si>
    <t>14.884053(s)</t>
    <phoneticPr fontId="1" type="noConversion"/>
  </si>
  <si>
    <t>7.451063(s)</t>
    <phoneticPr fontId="1" type="noConversion"/>
  </si>
  <si>
    <t>0.003844(s)</t>
    <phoneticPr fontId="1" type="noConversion"/>
  </si>
  <si>
    <t>0.004672(s)</t>
    <phoneticPr fontId="1" type="noConversion"/>
  </si>
  <si>
    <t>0.007012(s)</t>
    <phoneticPr fontId="1" type="noConversion"/>
  </si>
  <si>
    <t>0.036202(s)</t>
    <phoneticPr fontId="1" type="noConversion"/>
  </si>
  <si>
    <r>
      <rPr>
        <sz val="16"/>
        <color theme="1"/>
        <rFont val="宋体"/>
        <family val="3"/>
        <charset val="134"/>
      </rPr>
      <t>针对</t>
    </r>
    <r>
      <rPr>
        <sz val="16"/>
        <color theme="1"/>
        <rFont val="Times New Roman"/>
        <family val="1"/>
      </rPr>
      <t>pol28000</t>
    </r>
    <r>
      <rPr>
        <sz val="16"/>
        <color theme="1"/>
        <rFont val="宋体"/>
        <family val="3"/>
        <charset val="134"/>
      </rPr>
      <t>，预处理时间：我们的方法快于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6.186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CPU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3332.088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GPU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1731.101</t>
    </r>
    <r>
      <rPr>
        <sz val="16"/>
        <color theme="1"/>
        <rFont val="宋体"/>
        <family val="3"/>
        <charset val="134"/>
      </rPr>
      <t>倍；辅助存储空间：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方法的空间需求量是我们方法的</t>
    </r>
    <r>
      <rPr>
        <sz val="16"/>
        <color theme="1"/>
        <rFont val="Times New Roman"/>
        <family val="1"/>
      </rPr>
      <t>7.797</t>
    </r>
    <r>
      <rPr>
        <sz val="16"/>
        <color theme="1"/>
        <rFont val="宋体"/>
        <family val="3"/>
        <charset val="134"/>
      </rPr>
      <t>倍。</t>
    </r>
    <phoneticPr fontId="1" type="noConversion"/>
  </si>
  <si>
    <r>
      <rPr>
        <sz val="16"/>
        <color theme="1"/>
        <rFont val="宋体"/>
        <family val="3"/>
        <charset val="134"/>
      </rPr>
      <t>针对</t>
    </r>
    <r>
      <rPr>
        <sz val="16"/>
        <color theme="1"/>
        <rFont val="Times New Roman"/>
        <family val="1"/>
      </rPr>
      <t>pol28000</t>
    </r>
    <r>
      <rPr>
        <sz val="16"/>
        <color theme="1"/>
        <rFont val="宋体"/>
        <family val="3"/>
        <charset val="134"/>
      </rPr>
      <t>，预处理时间：我们的方法快于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3.201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CPU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2319.303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GPU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1413.976</t>
    </r>
    <r>
      <rPr>
        <sz val="16"/>
        <color theme="1"/>
        <rFont val="宋体"/>
        <family val="3"/>
        <charset val="134"/>
      </rPr>
      <t>倍；辅助存储空间：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方法的空间需求量是我们方法的</t>
    </r>
    <r>
      <rPr>
        <sz val="16"/>
        <color theme="1"/>
        <rFont val="Times New Roman"/>
        <family val="1"/>
      </rPr>
      <t>5.998</t>
    </r>
    <r>
      <rPr>
        <sz val="16"/>
        <color theme="1"/>
        <rFont val="宋体"/>
        <family val="3"/>
        <charset val="134"/>
      </rPr>
      <t>倍。</t>
    </r>
    <phoneticPr fontId="1" type="noConversion"/>
  </si>
  <si>
    <t>GE-Tree</t>
    <phoneticPr fontId="1" type="noConversion"/>
  </si>
  <si>
    <t>R-GP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</si>
  <si>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</si>
  <si>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</si>
  <si>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</si>
  <si>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CPU</t>
    <phoneticPr fontId="1" type="noConversion"/>
  </si>
  <si>
    <t>pol10</t>
    <phoneticPr fontId="1" type="noConversion"/>
  </si>
  <si>
    <t xml:space="preserve">Type </t>
    <phoneticPr fontId="1" type="noConversion"/>
  </si>
  <si>
    <t>CPU Preprocessing times</t>
    <phoneticPr fontId="1" type="noConversion"/>
  </si>
  <si>
    <t>GPU</t>
    <phoneticPr fontId="1" type="noConversion"/>
  </si>
  <si>
    <t>CPU Pre.</t>
    <phoneticPr fontId="1" type="noConversion"/>
  </si>
  <si>
    <t>CPU test</t>
    <phoneticPr fontId="1" type="noConversion"/>
  </si>
  <si>
    <t>GPU test</t>
    <phoneticPr fontId="1" type="noConversion"/>
  </si>
  <si>
    <t>R-GP-multiplication</t>
    <phoneticPr fontId="1" type="noConversion"/>
  </si>
  <si>
    <t>R-GP-addition</t>
    <phoneticPr fontId="1" type="noConversion"/>
  </si>
  <si>
    <t>R-GP-comparison</t>
    <phoneticPr fontId="1" type="noConversion"/>
  </si>
  <si>
    <t>GE-Tree-multiplication</t>
    <phoneticPr fontId="1" type="noConversion"/>
  </si>
  <si>
    <t>GE-Tree-addition</t>
    <phoneticPr fontId="1" type="noConversion"/>
  </si>
  <si>
    <t>GE-Tree-comparison</t>
    <phoneticPr fontId="1" type="noConversion"/>
  </si>
  <si>
    <t>basic storages</t>
    <phoneticPr fontId="1" type="noConversion"/>
  </si>
  <si>
    <t>R-GP-additional storages</t>
    <phoneticPr fontId="1" type="noConversion"/>
  </si>
  <si>
    <t>GE-Tree-additional storages</t>
    <phoneticPr fontId="1" type="noConversion"/>
  </si>
  <si>
    <t>pol10</t>
  </si>
  <si>
    <t>pol100</t>
  </si>
  <si>
    <t>pol1249</t>
  </si>
  <si>
    <t>pol28000</t>
  </si>
  <si>
    <t xml:space="preserve">operation type </t>
    <phoneticPr fontId="1" type="noConversion"/>
  </si>
  <si>
    <t>multiplication</t>
    <phoneticPr fontId="1" type="noConversion"/>
  </si>
  <si>
    <t>GE-Tree</t>
    <phoneticPr fontId="1" type="noConversion"/>
  </si>
  <si>
    <t>R-GP</t>
    <phoneticPr fontId="1" type="noConversion"/>
  </si>
  <si>
    <t>addition</t>
    <phoneticPr fontId="1" type="noConversion"/>
  </si>
  <si>
    <t>comparison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</si>
</sst>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i/>
      <vertAlign val="subscript"/>
      <sz val="16"/>
      <color theme="1"/>
      <name val="Times New Roman"/>
      <family val="1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>
                <a:latin typeface="Times New Roman" panose="02020603050405020304" pitchFamily="18" charset="0"/>
              </a:rPr>
              <a:t>Required multiplications, additions and comparison operations of GE-Tree and R-GP for the inclusion tests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operation!$F$11</c:f>
              <c:strCache>
                <c:ptCount val="1"/>
                <c:pt idx="0">
                  <c:v>GE-Tree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operation!$D$12:$E$23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multiplication</c:v>
                  </c:pt>
                  <c:pt idx="4">
                    <c:v>addition</c:v>
                  </c:pt>
                  <c:pt idx="8">
                    <c:v>comparison</c:v>
                  </c:pt>
                </c:lvl>
              </c:multiLvlStrCache>
            </c:multiLvlStrRef>
          </c:cat>
          <c:val>
            <c:numRef>
              <c:f>operation!$F$12:$F$23</c:f>
              <c:numCache>
                <c:formatCode>General</c:formatCode>
                <c:ptCount val="12"/>
                <c:pt idx="0">
                  <c:v>70046832</c:v>
                </c:pt>
                <c:pt idx="1">
                  <c:v>135652838</c:v>
                </c:pt>
                <c:pt idx="2">
                  <c:v>260428294</c:v>
                </c:pt>
                <c:pt idx="3">
                  <c:v>421441068</c:v>
                </c:pt>
                <c:pt idx="4">
                  <c:v>4268379173</c:v>
                </c:pt>
                <c:pt idx="5">
                  <c:v>4242730037</c:v>
                </c:pt>
                <c:pt idx="6">
                  <c:v>6437353336</c:v>
                </c:pt>
                <c:pt idx="7">
                  <c:v>4341708323</c:v>
                </c:pt>
                <c:pt idx="8">
                  <c:v>6248279712</c:v>
                </c:pt>
                <c:pt idx="9">
                  <c:v>5069603781</c:v>
                </c:pt>
                <c:pt idx="10">
                  <c:v>8102481353</c:v>
                </c:pt>
                <c:pt idx="11">
                  <c:v>19115440416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A-4CA8-8BDD-255D80EA3DDA}"/>
            </c:ext>
          </c:extLst>
        </c:ser>
        <c:ser>
          <c:idx val="1"/>
          <c:order val="1"/>
          <c:tx>
            <c:strRef>
              <c:f>operation!$G$11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operation!$D$12:$E$23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multiplication</c:v>
                  </c:pt>
                  <c:pt idx="4">
                    <c:v>addition</c:v>
                  </c:pt>
                  <c:pt idx="8">
                    <c:v>comparison</c:v>
                  </c:pt>
                </c:lvl>
              </c:multiLvlStrCache>
            </c:multiLvlStrRef>
          </c:cat>
          <c:val>
            <c:numRef>
              <c:f>operation!$G$12:$G$23</c:f>
              <c:numCache>
                <c:formatCode>General</c:formatCode>
                <c:ptCount val="12"/>
                <c:pt idx="0">
                  <c:v>4756511</c:v>
                </c:pt>
                <c:pt idx="1">
                  <c:v>3990643</c:v>
                </c:pt>
                <c:pt idx="2">
                  <c:v>3769788</c:v>
                </c:pt>
                <c:pt idx="3">
                  <c:v>3760968</c:v>
                </c:pt>
                <c:pt idx="4">
                  <c:v>10895260</c:v>
                </c:pt>
                <c:pt idx="5">
                  <c:v>8811892</c:v>
                </c:pt>
                <c:pt idx="6">
                  <c:v>8303542</c:v>
                </c:pt>
                <c:pt idx="7">
                  <c:v>9343778</c:v>
                </c:pt>
                <c:pt idx="8">
                  <c:v>20599931</c:v>
                </c:pt>
                <c:pt idx="9">
                  <c:v>14926479</c:v>
                </c:pt>
                <c:pt idx="10">
                  <c:v>13602169</c:v>
                </c:pt>
                <c:pt idx="11">
                  <c:v>16003250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A-4CA8-8BDD-255D80EA3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1870064"/>
        <c:axId val="845868112"/>
      </c:barChart>
      <c:catAx>
        <c:axId val="10818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845868112"/>
        <c:crosses val="autoZero"/>
        <c:auto val="1"/>
        <c:lblAlgn val="ctr"/>
        <c:lblOffset val="100"/>
        <c:noMultiLvlLbl val="0"/>
      </c:catAx>
      <c:valAx>
        <c:axId val="8458681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Operations numbers</a:t>
                </a:r>
                <a:endParaRPr lang="zh-CN" altLang="zh-CN" sz="1600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818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none" baseline="0">
                <a:solidFill>
                  <a:schemeClr val="tx1"/>
                </a:solidFill>
                <a:effectLst/>
                <a:latin typeface="Times New Roman" panose="02020603050405020304" pitchFamily="18" charset="0"/>
              </a:rPr>
              <a:t>Storage requirements of GE-Tree and R-GP for the tested polygons </a:t>
            </a:r>
            <a:endParaRPr lang="zh-CN" altLang="zh-CN" sz="1600" cap="none" baseline="0">
              <a:solidFill>
                <a:schemeClr val="tx1"/>
              </a:solidFill>
              <a:effectLst/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storage!$F$4</c:f>
              <c:strCache>
                <c:ptCount val="1"/>
                <c:pt idx="0">
                  <c:v>basic storages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storage!$E$5:$E$8</c:f>
              <c:strCache>
                <c:ptCount val="4"/>
                <c:pt idx="0">
                  <c:v>pol10</c:v>
                </c:pt>
                <c:pt idx="1">
                  <c:v>pol100</c:v>
                </c:pt>
                <c:pt idx="2">
                  <c:v>pol1249</c:v>
                </c:pt>
                <c:pt idx="3">
                  <c:v>pol28000</c:v>
                </c:pt>
              </c:strCache>
            </c:strRef>
          </c:cat>
          <c:val>
            <c:numRef>
              <c:f>storage!$F$5:$F$8</c:f>
              <c:numCache>
                <c:formatCode>General</c:formatCode>
                <c:ptCount val="4"/>
                <c:pt idx="0">
                  <c:v>0.3125</c:v>
                </c:pt>
                <c:pt idx="1">
                  <c:v>3.5703130000000001</c:v>
                </c:pt>
                <c:pt idx="2">
                  <c:v>29.328125</c:v>
                </c:pt>
                <c:pt idx="3">
                  <c:v>656.609375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7-485A-8226-42961330ABAF}"/>
            </c:ext>
          </c:extLst>
        </c:ser>
        <c:ser>
          <c:idx val="1"/>
          <c:order val="1"/>
          <c:tx>
            <c:strRef>
              <c:f>storage!$G$4</c:f>
              <c:strCache>
                <c:ptCount val="1"/>
                <c:pt idx="0">
                  <c:v>GE-Tree-additional storages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storage!$E$5:$E$8</c:f>
              <c:strCache>
                <c:ptCount val="4"/>
                <c:pt idx="0">
                  <c:v>pol10</c:v>
                </c:pt>
                <c:pt idx="1">
                  <c:v>pol100</c:v>
                </c:pt>
                <c:pt idx="2">
                  <c:v>pol1249</c:v>
                </c:pt>
                <c:pt idx="3">
                  <c:v>pol28000</c:v>
                </c:pt>
              </c:strCache>
            </c:strRef>
          </c:cat>
          <c:val>
            <c:numRef>
              <c:f>storage!$G$5:$G$8</c:f>
              <c:numCache>
                <c:formatCode>General</c:formatCode>
                <c:ptCount val="4"/>
                <c:pt idx="0">
                  <c:v>8193.21875</c:v>
                </c:pt>
                <c:pt idx="1">
                  <c:v>8221.6875</c:v>
                </c:pt>
                <c:pt idx="2">
                  <c:v>8459.34375</c:v>
                </c:pt>
                <c:pt idx="3">
                  <c:v>13657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7-485A-8226-42961330ABAF}"/>
            </c:ext>
          </c:extLst>
        </c:ser>
        <c:ser>
          <c:idx val="2"/>
          <c:order val="2"/>
          <c:tx>
            <c:strRef>
              <c:f>storage!$H$4</c:f>
              <c:strCache>
                <c:ptCount val="1"/>
                <c:pt idx="0">
                  <c:v>R-GP-additional storages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storage!$E$5:$E$8</c:f>
              <c:strCache>
                <c:ptCount val="4"/>
                <c:pt idx="0">
                  <c:v>pol10</c:v>
                </c:pt>
                <c:pt idx="1">
                  <c:v>pol100</c:v>
                </c:pt>
                <c:pt idx="2">
                  <c:v>pol1249</c:v>
                </c:pt>
                <c:pt idx="3">
                  <c:v>pol28000</c:v>
                </c:pt>
              </c:strCache>
            </c:strRef>
          </c:cat>
          <c:val>
            <c:numRef>
              <c:f>storage!$H$5:$H$8</c:f>
              <c:numCache>
                <c:formatCode>General</c:formatCode>
                <c:ptCount val="4"/>
                <c:pt idx="0">
                  <c:v>3.4765630000000001</c:v>
                </c:pt>
                <c:pt idx="1">
                  <c:v>37.019531000000001</c:v>
                </c:pt>
                <c:pt idx="2">
                  <c:v>250.105469</c:v>
                </c:pt>
                <c:pt idx="3">
                  <c:v>1951.6835940000001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7-485A-8226-42961330A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0962464"/>
        <c:axId val="931995840"/>
      </c:barChart>
      <c:catAx>
        <c:axId val="1210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1995840"/>
        <c:crosses val="autoZero"/>
        <c:auto val="1"/>
        <c:lblAlgn val="ctr"/>
        <c:lblOffset val="100"/>
        <c:noMultiLvlLbl val="0"/>
      </c:catAx>
      <c:valAx>
        <c:axId val="93199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cap="none" baseline="0">
                    <a:effectLst/>
                    <a:latin typeface="Times New Roman" panose="02020603050405020304" pitchFamily="18" charset="0"/>
                  </a:rPr>
                  <a:t>Storage (KB)</a:t>
                </a:r>
                <a:endParaRPr lang="zh-CN" altLang="zh-CN" sz="1600" cap="none" baseline="0"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09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cap="none" baseline="0">
                <a:latin typeface="Times New Roman" panose="02020603050405020304" pitchFamily="18" charset="0"/>
              </a:rPr>
              <a:t>Required multiplications, additions and comparison operations of GE-Tree and R-GP for the inclusion tests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operation!$F$11</c:f>
              <c:strCache>
                <c:ptCount val="1"/>
                <c:pt idx="0">
                  <c:v>GE-Tree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operation!$D$12:$E$23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multiplication</c:v>
                  </c:pt>
                  <c:pt idx="4">
                    <c:v>addition</c:v>
                  </c:pt>
                  <c:pt idx="8">
                    <c:v>comparison</c:v>
                  </c:pt>
                </c:lvl>
              </c:multiLvlStrCache>
            </c:multiLvlStrRef>
          </c:cat>
          <c:val>
            <c:numRef>
              <c:f>operation!$F$12:$F$23</c:f>
              <c:numCache>
                <c:formatCode>General</c:formatCode>
                <c:ptCount val="12"/>
                <c:pt idx="0">
                  <c:v>70046832</c:v>
                </c:pt>
                <c:pt idx="1">
                  <c:v>135652838</c:v>
                </c:pt>
                <c:pt idx="2">
                  <c:v>260428294</c:v>
                </c:pt>
                <c:pt idx="3">
                  <c:v>421441068</c:v>
                </c:pt>
                <c:pt idx="4">
                  <c:v>4268379173</c:v>
                </c:pt>
                <c:pt idx="5">
                  <c:v>4242730037</c:v>
                </c:pt>
                <c:pt idx="6">
                  <c:v>6437353336</c:v>
                </c:pt>
                <c:pt idx="7">
                  <c:v>4341708323</c:v>
                </c:pt>
                <c:pt idx="8">
                  <c:v>6248279712</c:v>
                </c:pt>
                <c:pt idx="9">
                  <c:v>5069603781</c:v>
                </c:pt>
                <c:pt idx="10">
                  <c:v>8102481353</c:v>
                </c:pt>
                <c:pt idx="11">
                  <c:v>19115440416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56B-97B5-3264469C1A8B}"/>
            </c:ext>
          </c:extLst>
        </c:ser>
        <c:ser>
          <c:idx val="1"/>
          <c:order val="1"/>
          <c:tx>
            <c:strRef>
              <c:f>operation!$G$11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operation!$D$12:$E$23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multiplication</c:v>
                  </c:pt>
                  <c:pt idx="4">
                    <c:v>addition</c:v>
                  </c:pt>
                  <c:pt idx="8">
                    <c:v>comparison</c:v>
                  </c:pt>
                </c:lvl>
              </c:multiLvlStrCache>
            </c:multiLvlStrRef>
          </c:cat>
          <c:val>
            <c:numRef>
              <c:f>operation!$G$12:$G$23</c:f>
              <c:numCache>
                <c:formatCode>General</c:formatCode>
                <c:ptCount val="12"/>
                <c:pt idx="0">
                  <c:v>4756511</c:v>
                </c:pt>
                <c:pt idx="1">
                  <c:v>3990643</c:v>
                </c:pt>
                <c:pt idx="2">
                  <c:v>3769788</c:v>
                </c:pt>
                <c:pt idx="3">
                  <c:v>3760968</c:v>
                </c:pt>
                <c:pt idx="4">
                  <c:v>10895260</c:v>
                </c:pt>
                <c:pt idx="5">
                  <c:v>8811892</c:v>
                </c:pt>
                <c:pt idx="6">
                  <c:v>8303542</c:v>
                </c:pt>
                <c:pt idx="7">
                  <c:v>9343778</c:v>
                </c:pt>
                <c:pt idx="8">
                  <c:v>20599931</c:v>
                </c:pt>
                <c:pt idx="9">
                  <c:v>14926479</c:v>
                </c:pt>
                <c:pt idx="10">
                  <c:v>13602169</c:v>
                </c:pt>
                <c:pt idx="11">
                  <c:v>16003250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B-456B-97B5-3264469C1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1870064"/>
        <c:axId val="845868112"/>
      </c:barChart>
      <c:catAx>
        <c:axId val="10818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845868112"/>
        <c:crosses val="autoZero"/>
        <c:auto val="1"/>
        <c:lblAlgn val="ctr"/>
        <c:lblOffset val="100"/>
        <c:noMultiLvlLbl val="0"/>
      </c:catAx>
      <c:valAx>
        <c:axId val="8458681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Operations numbers</a:t>
                </a:r>
                <a:endParaRPr lang="zh-CN" altLang="zh-CN" sz="1600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818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>
                <a:latin typeface="Times New Roman" panose="02020603050405020304" pitchFamily="18" charset="0"/>
              </a:rPr>
              <a:t>Test time(ms) of GE-Tree and R-GP for the tested polygons on CPUs/GPUs  </a:t>
            </a:r>
            <a:endParaRPr lang="zh-CN" cap="none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time!$E$4</c:f>
              <c:strCache>
                <c:ptCount val="1"/>
                <c:pt idx="0">
                  <c:v>GE-Tree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time!$C$5:$D$16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CPU Pre.</c:v>
                  </c:pt>
                  <c:pt idx="4">
                    <c:v>CPU test</c:v>
                  </c:pt>
                  <c:pt idx="8">
                    <c:v>GPU test</c:v>
                  </c:pt>
                </c:lvl>
              </c:multiLvlStrCache>
            </c:multiLvlStrRef>
          </c:cat>
          <c:val>
            <c:numRef>
              <c:f>time!$E$5:$E$16</c:f>
              <c:numCache>
                <c:formatCode>General</c:formatCode>
                <c:ptCount val="12"/>
                <c:pt idx="0">
                  <c:v>3.8439999999999999</c:v>
                </c:pt>
                <c:pt idx="1">
                  <c:v>4.6719999999999997</c:v>
                </c:pt>
                <c:pt idx="2">
                  <c:v>7.0119999999999996</c:v>
                </c:pt>
                <c:pt idx="3">
                  <c:v>36.201999999999998</c:v>
                </c:pt>
                <c:pt idx="4">
                  <c:v>7451.0630000000001</c:v>
                </c:pt>
                <c:pt idx="5">
                  <c:v>14884.053</c:v>
                </c:pt>
                <c:pt idx="6">
                  <c:v>27953.101999999999</c:v>
                </c:pt>
                <c:pt idx="7">
                  <c:v>70302.846000000005</c:v>
                </c:pt>
                <c:pt idx="8">
                  <c:v>253.876</c:v>
                </c:pt>
                <c:pt idx="9">
                  <c:v>496.392</c:v>
                </c:pt>
                <c:pt idx="10">
                  <c:v>394.42</c:v>
                </c:pt>
                <c:pt idx="11">
                  <c:v>1061.232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FE2-B1F2-B77825C6B017}"/>
            </c:ext>
          </c:extLst>
        </c:ser>
        <c:ser>
          <c:idx val="1"/>
          <c:order val="1"/>
          <c:tx>
            <c:strRef>
              <c:f>time!$F$4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time!$C$5:$D$16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CPU Pre.</c:v>
                  </c:pt>
                  <c:pt idx="4">
                    <c:v>CPU test</c:v>
                  </c:pt>
                  <c:pt idx="8">
                    <c:v>GPU test</c:v>
                  </c:pt>
                </c:lvl>
              </c:multiLvlStrCache>
            </c:multiLvlStrRef>
          </c:cat>
          <c:val>
            <c:numRef>
              <c:f>time!$F$5:$F$16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0.19400000000000001</c:v>
                </c:pt>
                <c:pt idx="2">
                  <c:v>1.1220000000000001</c:v>
                </c:pt>
                <c:pt idx="3">
                  <c:v>8.6180000000000003</c:v>
                </c:pt>
                <c:pt idx="4">
                  <c:v>24.491</c:v>
                </c:pt>
                <c:pt idx="5">
                  <c:v>23.914999999999999</c:v>
                </c:pt>
                <c:pt idx="6">
                  <c:v>24.507999999999999</c:v>
                </c:pt>
                <c:pt idx="7">
                  <c:v>30.298999999999999</c:v>
                </c:pt>
                <c:pt idx="8">
                  <c:v>0.85799999999999998</c:v>
                </c:pt>
                <c:pt idx="9">
                  <c:v>0.66200000000000003</c:v>
                </c:pt>
                <c:pt idx="10">
                  <c:v>0.63600000000000001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3-4FE2-B1F2-B77825C6B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3209216"/>
        <c:axId val="683075392"/>
      </c:barChart>
      <c:catAx>
        <c:axId val="6532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83075392"/>
        <c:crosses val="autoZero"/>
        <c:auto val="1"/>
        <c:lblAlgn val="ctr"/>
        <c:lblOffset val="100"/>
        <c:noMultiLvlLbl val="0"/>
      </c:catAx>
      <c:valAx>
        <c:axId val="68307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Time(ms)</a:t>
                </a:r>
                <a:endParaRPr lang="zh-CN" sz="1600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3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>
                <a:latin typeface="Times New Roman" panose="02020603050405020304" pitchFamily="18" charset="0"/>
              </a:rPr>
              <a:t>Test time(ms) of GE-Tree and R-GP for the tested polygons on CPUs/GPUs  </a:t>
            </a:r>
            <a:endParaRPr lang="zh-CN" cap="none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time!$E$4</c:f>
              <c:strCache>
                <c:ptCount val="1"/>
                <c:pt idx="0">
                  <c:v>GE-Tree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time!$C$5:$D$16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CPU Pre.</c:v>
                  </c:pt>
                  <c:pt idx="4">
                    <c:v>CPU test</c:v>
                  </c:pt>
                  <c:pt idx="8">
                    <c:v>GPU test</c:v>
                  </c:pt>
                </c:lvl>
              </c:multiLvlStrCache>
            </c:multiLvlStrRef>
          </c:cat>
          <c:val>
            <c:numRef>
              <c:f>time!$E$5:$E$16</c:f>
              <c:numCache>
                <c:formatCode>General</c:formatCode>
                <c:ptCount val="12"/>
                <c:pt idx="0">
                  <c:v>3.8439999999999999</c:v>
                </c:pt>
                <c:pt idx="1">
                  <c:v>4.6719999999999997</c:v>
                </c:pt>
                <c:pt idx="2">
                  <c:v>7.0119999999999996</c:v>
                </c:pt>
                <c:pt idx="3">
                  <c:v>36.201999999999998</c:v>
                </c:pt>
                <c:pt idx="4">
                  <c:v>7451.0630000000001</c:v>
                </c:pt>
                <c:pt idx="5">
                  <c:v>14884.053</c:v>
                </c:pt>
                <c:pt idx="6">
                  <c:v>27953.101999999999</c:v>
                </c:pt>
                <c:pt idx="7">
                  <c:v>70302.846000000005</c:v>
                </c:pt>
                <c:pt idx="8">
                  <c:v>253.876</c:v>
                </c:pt>
                <c:pt idx="9">
                  <c:v>496.392</c:v>
                </c:pt>
                <c:pt idx="10">
                  <c:v>394.42</c:v>
                </c:pt>
                <c:pt idx="11">
                  <c:v>1061.232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70E-B6FE-6A5AFA909FD2}"/>
            </c:ext>
          </c:extLst>
        </c:ser>
        <c:ser>
          <c:idx val="1"/>
          <c:order val="1"/>
          <c:tx>
            <c:strRef>
              <c:f>time!$F$4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time!$C$5:$D$16</c:f>
              <c:multiLvlStrCache>
                <c:ptCount val="12"/>
                <c:lvl>
                  <c:pt idx="0">
                    <c:v>pol10</c:v>
                  </c:pt>
                  <c:pt idx="1">
                    <c:v>pol100</c:v>
                  </c:pt>
                  <c:pt idx="2">
                    <c:v>pol1249</c:v>
                  </c:pt>
                  <c:pt idx="3">
                    <c:v>pol28000</c:v>
                  </c:pt>
                  <c:pt idx="4">
                    <c:v>pol10</c:v>
                  </c:pt>
                  <c:pt idx="5">
                    <c:v>pol100</c:v>
                  </c:pt>
                  <c:pt idx="6">
                    <c:v>pol1249</c:v>
                  </c:pt>
                  <c:pt idx="7">
                    <c:v>pol28000</c:v>
                  </c:pt>
                  <c:pt idx="8">
                    <c:v>pol10</c:v>
                  </c:pt>
                  <c:pt idx="9">
                    <c:v>pol100</c:v>
                  </c:pt>
                  <c:pt idx="10">
                    <c:v>pol1249</c:v>
                  </c:pt>
                  <c:pt idx="11">
                    <c:v>pol28000</c:v>
                  </c:pt>
                </c:lvl>
                <c:lvl>
                  <c:pt idx="0">
                    <c:v>CPU Pre.</c:v>
                  </c:pt>
                  <c:pt idx="4">
                    <c:v>CPU test</c:v>
                  </c:pt>
                  <c:pt idx="8">
                    <c:v>GPU test</c:v>
                  </c:pt>
                </c:lvl>
              </c:multiLvlStrCache>
            </c:multiLvlStrRef>
          </c:cat>
          <c:val>
            <c:numRef>
              <c:f>time!$F$5:$F$16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0.19400000000000001</c:v>
                </c:pt>
                <c:pt idx="2">
                  <c:v>1.1220000000000001</c:v>
                </c:pt>
                <c:pt idx="3">
                  <c:v>8.6180000000000003</c:v>
                </c:pt>
                <c:pt idx="4">
                  <c:v>24.491</c:v>
                </c:pt>
                <c:pt idx="5">
                  <c:v>23.914999999999999</c:v>
                </c:pt>
                <c:pt idx="6">
                  <c:v>24.507999999999999</c:v>
                </c:pt>
                <c:pt idx="7">
                  <c:v>30.298999999999999</c:v>
                </c:pt>
                <c:pt idx="8">
                  <c:v>0.85799999999999998</c:v>
                </c:pt>
                <c:pt idx="9">
                  <c:v>0.66200000000000003</c:v>
                </c:pt>
                <c:pt idx="10">
                  <c:v>0.63600000000000001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70E-B6FE-6A5AFA909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3209216"/>
        <c:axId val="683075392"/>
      </c:barChart>
      <c:catAx>
        <c:axId val="6532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Types of contrast</a:t>
                </a:r>
                <a:endParaRPr lang="zh-CN" sz="1600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83075392"/>
        <c:crosses val="autoZero"/>
        <c:auto val="1"/>
        <c:lblAlgn val="ctr"/>
        <c:lblOffset val="100"/>
        <c:noMultiLvlLbl val="0"/>
      </c:catAx>
      <c:valAx>
        <c:axId val="68307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Time(ms)</a:t>
                </a:r>
                <a:endParaRPr lang="zh-CN" sz="1600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3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658467</xdr:colOff>
      <xdr:row>30</xdr:row>
      <xdr:rowOff>248478</xdr:rowOff>
    </xdr:from>
    <xdr:to>
      <xdr:col>8</xdr:col>
      <xdr:colOff>896593</xdr:colOff>
      <xdr:row>65</xdr:row>
      <xdr:rowOff>44313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61C3B6-A163-438F-A79C-6EB28B78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14285</xdr:rowOff>
    </xdr:from>
    <xdr:to>
      <xdr:col>9</xdr:col>
      <xdr:colOff>38101</xdr:colOff>
      <xdr:row>47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6692-C2BB-4483-A1CE-873208537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48</xdr:row>
      <xdr:rowOff>28575</xdr:rowOff>
    </xdr:from>
    <xdr:to>
      <xdr:col>9</xdr:col>
      <xdr:colOff>66675</xdr:colOff>
      <xdr:row>85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0FC78C-468B-45F7-A505-E24F5C32F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666749</xdr:colOff>
      <xdr:row>86</xdr:row>
      <xdr:rowOff>95250</xdr:rowOff>
    </xdr:from>
    <xdr:to>
      <xdr:col>9</xdr:col>
      <xdr:colOff>76199</xdr:colOff>
      <xdr:row>123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E1A523-413F-4A3B-8D68-3AFA6335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41414</xdr:colOff>
      <xdr:row>17</xdr:row>
      <xdr:rowOff>42862</xdr:rowOff>
    </xdr:from>
    <xdr:to>
      <xdr:col>12</xdr:col>
      <xdr:colOff>676275</xdr:colOff>
      <xdr:row>54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836CD5-FB0B-40F9-96D7-4D34E297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topLeftCell="A16" zoomScale="80" zoomScaleNormal="80" workbookViewId="0">
      <selection activeCell="H26" sqref="H26:H29"/>
    </sheetView>
  </sheetViews>
  <sheetFormatPr defaultRowHeight="13.5" x14ac:dyDescent="0.15"/>
  <cols>
    <col min="2" max="2" width="14" customWidth="1"/>
    <col min="3" max="3" width="28.625" customWidth="1"/>
    <col min="4" max="4" width="18.875" customWidth="1"/>
    <col min="5" max="5" width="19.375" customWidth="1"/>
    <col min="6" max="6" width="17.375" customWidth="1"/>
    <col min="7" max="7" width="18.75" customWidth="1"/>
    <col min="8" max="8" width="22.25" customWidth="1"/>
    <col min="9" max="9" width="20.875" customWidth="1"/>
    <col min="10" max="10" width="21.875" customWidth="1"/>
    <col min="11" max="11" width="16.875" customWidth="1"/>
    <col min="13" max="13" width="17.125" customWidth="1"/>
    <col min="14" max="14" width="15.375" customWidth="1"/>
    <col min="15" max="15" width="12.75" customWidth="1"/>
    <col min="16" max="16" width="16.5" customWidth="1"/>
    <col min="17" max="17" width="18.75" customWidth="1"/>
    <col min="18" max="18" width="17" customWidth="1"/>
  </cols>
  <sheetData>
    <row r="2" spans="2:10" ht="20.25" x14ac:dyDescent="0.15">
      <c r="B2" s="21" t="s">
        <v>55</v>
      </c>
      <c r="C2" s="22"/>
    </row>
    <row r="3" spans="2:10" ht="20.25" x14ac:dyDescent="0.3">
      <c r="B3" s="23" t="s">
        <v>18</v>
      </c>
      <c r="C3" s="24"/>
      <c r="D3" s="24"/>
      <c r="E3" s="24"/>
      <c r="F3" s="24"/>
      <c r="G3" s="24"/>
      <c r="H3" s="24"/>
      <c r="I3" s="24"/>
      <c r="J3" s="25"/>
    </row>
    <row r="4" spans="2:10" ht="20.25" x14ac:dyDescent="0.15">
      <c r="B4" s="12" t="s">
        <v>15</v>
      </c>
      <c r="C4" s="12" t="s">
        <v>8</v>
      </c>
      <c r="D4" s="12" t="s">
        <v>7</v>
      </c>
      <c r="E4" s="12" t="s">
        <v>19</v>
      </c>
      <c r="F4" s="12" t="s">
        <v>4</v>
      </c>
      <c r="G4" s="12" t="s">
        <v>5</v>
      </c>
      <c r="H4" s="12" t="s">
        <v>6</v>
      </c>
      <c r="I4" s="12" t="s">
        <v>16</v>
      </c>
      <c r="J4" s="12" t="s">
        <v>17</v>
      </c>
    </row>
    <row r="5" spans="2:10" ht="20.25" x14ac:dyDescent="0.15">
      <c r="B5" s="12" t="s">
        <v>0</v>
      </c>
      <c r="C5" s="12" t="s">
        <v>57</v>
      </c>
      <c r="D5" s="12" t="s">
        <v>20</v>
      </c>
      <c r="E5" s="12" t="s">
        <v>21</v>
      </c>
      <c r="F5" s="12">
        <v>90302690</v>
      </c>
      <c r="G5" s="12">
        <v>5870013033</v>
      </c>
      <c r="H5" s="12">
        <v>7299227148</v>
      </c>
      <c r="I5" s="12">
        <v>0.3125</v>
      </c>
      <c r="J5" s="12">
        <v>8203.03125</v>
      </c>
    </row>
    <row r="6" spans="2:10" ht="20.25" x14ac:dyDescent="0.15">
      <c r="B6" s="12" t="s">
        <v>1</v>
      </c>
      <c r="C6" s="12" t="s">
        <v>14</v>
      </c>
      <c r="D6" s="12" t="s">
        <v>13</v>
      </c>
      <c r="E6" s="12" t="s">
        <v>22</v>
      </c>
      <c r="F6" s="12">
        <v>226312248</v>
      </c>
      <c r="G6" s="12">
        <v>3448869211</v>
      </c>
      <c r="H6" s="12">
        <v>4246269835</v>
      </c>
      <c r="I6" s="12">
        <v>3.5703130000000001</v>
      </c>
      <c r="J6" s="12">
        <v>8473.78125</v>
      </c>
    </row>
    <row r="7" spans="2:10" ht="20.25" x14ac:dyDescent="0.15">
      <c r="B7" s="12" t="s">
        <v>2</v>
      </c>
      <c r="C7" s="12" t="s">
        <v>11</v>
      </c>
      <c r="D7" s="12" t="s">
        <v>12</v>
      </c>
      <c r="E7" s="12" t="s">
        <v>23</v>
      </c>
      <c r="F7" s="12">
        <v>443753918</v>
      </c>
      <c r="G7" s="12">
        <v>7334021242</v>
      </c>
      <c r="H7" s="12">
        <v>14239512421</v>
      </c>
      <c r="I7" s="12">
        <v>29.328125</v>
      </c>
      <c r="J7" s="12">
        <v>11644.71875</v>
      </c>
    </row>
    <row r="8" spans="2:10" ht="20.25" x14ac:dyDescent="0.15">
      <c r="B8" s="12" t="s">
        <v>3</v>
      </c>
      <c r="C8" s="12" t="s">
        <v>9</v>
      </c>
      <c r="D8" s="12" t="s">
        <v>10</v>
      </c>
      <c r="E8" s="12" t="s">
        <v>24</v>
      </c>
      <c r="F8" s="12">
        <v>626909850</v>
      </c>
      <c r="G8" s="12">
        <v>5121310936</v>
      </c>
      <c r="H8" s="12">
        <v>88820080180</v>
      </c>
      <c r="I8" s="12">
        <v>656.609375</v>
      </c>
      <c r="J8" s="12">
        <v>49717.09375</v>
      </c>
    </row>
    <row r="11" spans="2:10" ht="20.25" x14ac:dyDescent="0.15">
      <c r="B11" s="35" t="s">
        <v>54</v>
      </c>
      <c r="C11" s="22"/>
    </row>
    <row r="12" spans="2:10" ht="20.25" x14ac:dyDescent="0.3">
      <c r="B12" s="23" t="s">
        <v>18</v>
      </c>
      <c r="C12" s="24"/>
      <c r="D12" s="24"/>
      <c r="E12" s="24"/>
      <c r="F12" s="24"/>
      <c r="G12" s="24"/>
      <c r="H12" s="24"/>
      <c r="I12" s="24"/>
      <c r="J12" s="25"/>
    </row>
    <row r="13" spans="2:10" ht="20.25" x14ac:dyDescent="0.15">
      <c r="B13" s="12" t="s">
        <v>15</v>
      </c>
      <c r="C13" s="12" t="s">
        <v>8</v>
      </c>
      <c r="D13" s="12" t="s">
        <v>7</v>
      </c>
      <c r="E13" s="12" t="s">
        <v>19</v>
      </c>
      <c r="F13" s="12" t="s">
        <v>4</v>
      </c>
      <c r="G13" s="12" t="s">
        <v>5</v>
      </c>
      <c r="H13" s="12" t="s">
        <v>6</v>
      </c>
      <c r="I13" s="12" t="s">
        <v>16</v>
      </c>
      <c r="J13" s="12" t="s">
        <v>17</v>
      </c>
    </row>
    <row r="14" spans="2:10" ht="20.25" x14ac:dyDescent="0.15">
      <c r="B14" s="12" t="s">
        <v>0</v>
      </c>
      <c r="C14" s="12" t="s">
        <v>58</v>
      </c>
      <c r="D14" s="12" t="s">
        <v>62</v>
      </c>
      <c r="E14" s="12" t="s">
        <v>66</v>
      </c>
      <c r="F14" s="12">
        <v>108764944</v>
      </c>
      <c r="G14" s="12">
        <v>4366342881</v>
      </c>
      <c r="H14" s="12">
        <v>6287782632</v>
      </c>
      <c r="I14" s="12">
        <v>0.3125</v>
      </c>
      <c r="J14" s="12">
        <v>8193.84375</v>
      </c>
    </row>
    <row r="15" spans="2:10" ht="20.25" x14ac:dyDescent="0.15">
      <c r="B15" s="12" t="s">
        <v>1</v>
      </c>
      <c r="C15" s="12" t="s">
        <v>59</v>
      </c>
      <c r="D15" s="12" t="s">
        <v>63</v>
      </c>
      <c r="E15" s="12" t="s">
        <v>67</v>
      </c>
      <c r="F15" s="12">
        <v>135347574</v>
      </c>
      <c r="G15" s="12">
        <v>3906326161</v>
      </c>
      <c r="H15" s="12">
        <v>4675423915</v>
      </c>
      <c r="I15" s="12">
        <v>3.5703130000000001</v>
      </c>
      <c r="J15" s="12">
        <v>8242.5</v>
      </c>
    </row>
    <row r="16" spans="2:10" ht="20.25" x14ac:dyDescent="0.15">
      <c r="B16" s="12" t="s">
        <v>2</v>
      </c>
      <c r="C16" s="12" t="s">
        <v>60</v>
      </c>
      <c r="D16" s="12" t="s">
        <v>64</v>
      </c>
      <c r="E16" s="12" t="s">
        <v>68</v>
      </c>
      <c r="F16" s="12">
        <v>322079522</v>
      </c>
      <c r="G16" s="12">
        <v>6720888514</v>
      </c>
      <c r="H16" s="12">
        <v>8524416348</v>
      </c>
      <c r="I16" s="12">
        <v>29.328125</v>
      </c>
      <c r="J16" s="12">
        <v>8571.90625</v>
      </c>
    </row>
    <row r="17" spans="2:10" ht="20.25" x14ac:dyDescent="0.15">
      <c r="B17" s="12" t="s">
        <v>3</v>
      </c>
      <c r="C17" s="12" t="s">
        <v>61</v>
      </c>
      <c r="D17" s="12" t="s">
        <v>65</v>
      </c>
      <c r="E17" s="12" t="s">
        <v>69</v>
      </c>
      <c r="F17" s="12">
        <v>453871746</v>
      </c>
      <c r="G17" s="12">
        <v>4456121764</v>
      </c>
      <c r="H17" s="12">
        <v>29706142189</v>
      </c>
      <c r="I17" s="12">
        <v>656.609375</v>
      </c>
      <c r="J17" s="12">
        <v>17169.5625</v>
      </c>
    </row>
    <row r="18" spans="2:10" ht="20.25" customHeight="1" x14ac:dyDescent="0.15">
      <c r="B18" s="26" t="s">
        <v>82</v>
      </c>
      <c r="C18" s="27"/>
      <c r="D18" s="27"/>
      <c r="E18" s="27"/>
      <c r="F18" s="27"/>
      <c r="G18" s="27"/>
      <c r="H18" s="27"/>
      <c r="I18" s="27"/>
      <c r="J18" s="28"/>
    </row>
    <row r="19" spans="2:10" ht="20.25" customHeight="1" x14ac:dyDescent="0.15">
      <c r="B19" s="29"/>
      <c r="C19" s="30"/>
      <c r="D19" s="30"/>
      <c r="E19" s="30"/>
      <c r="F19" s="30"/>
      <c r="G19" s="30"/>
      <c r="H19" s="30"/>
      <c r="I19" s="30"/>
      <c r="J19" s="31"/>
    </row>
    <row r="20" spans="2:10" ht="20.25" customHeight="1" x14ac:dyDescent="0.15">
      <c r="B20" s="32"/>
      <c r="C20" s="33"/>
      <c r="D20" s="33"/>
      <c r="E20" s="33"/>
      <c r="F20" s="33"/>
      <c r="G20" s="33"/>
      <c r="H20" s="33"/>
      <c r="I20" s="33"/>
      <c r="J20" s="34"/>
    </row>
    <row r="23" spans="2:10" ht="20.25" x14ac:dyDescent="0.15">
      <c r="B23" s="21" t="s">
        <v>56</v>
      </c>
      <c r="C23" s="22"/>
    </row>
    <row r="24" spans="2:10" ht="20.25" x14ac:dyDescent="0.3">
      <c r="B24" s="23" t="s">
        <v>18</v>
      </c>
      <c r="C24" s="24"/>
      <c r="D24" s="24"/>
      <c r="E24" s="24"/>
      <c r="F24" s="24"/>
      <c r="G24" s="24"/>
      <c r="H24" s="24"/>
      <c r="I24" s="24"/>
      <c r="J24" s="25"/>
    </row>
    <row r="25" spans="2:10" ht="20.25" x14ac:dyDescent="0.15">
      <c r="B25" s="12" t="s">
        <v>15</v>
      </c>
      <c r="C25" s="12" t="s">
        <v>8</v>
      </c>
      <c r="D25" s="12" t="s">
        <v>7</v>
      </c>
      <c r="E25" s="12" t="s">
        <v>19</v>
      </c>
      <c r="F25" s="12" t="s">
        <v>4</v>
      </c>
      <c r="G25" s="12" t="s">
        <v>5</v>
      </c>
      <c r="H25" s="12" t="s">
        <v>6</v>
      </c>
      <c r="I25" s="12" t="s">
        <v>16</v>
      </c>
      <c r="J25" s="12" t="s">
        <v>17</v>
      </c>
    </row>
    <row r="26" spans="2:10" ht="20.25" x14ac:dyDescent="0.15">
      <c r="B26" s="12" t="s">
        <v>0</v>
      </c>
      <c r="C26" s="12" t="s">
        <v>78</v>
      </c>
      <c r="D26" s="12" t="s">
        <v>77</v>
      </c>
      <c r="E26" s="12" t="s">
        <v>70</v>
      </c>
      <c r="F26" s="12">
        <v>70046832</v>
      </c>
      <c r="G26" s="12">
        <v>4268379173</v>
      </c>
      <c r="H26" s="12">
        <v>6248279712</v>
      </c>
      <c r="I26" s="12">
        <v>0.3125</v>
      </c>
      <c r="J26" s="12">
        <v>8193.21875</v>
      </c>
    </row>
    <row r="27" spans="2:10" ht="20.25" x14ac:dyDescent="0.15">
      <c r="B27" s="12" t="s">
        <v>1</v>
      </c>
      <c r="C27" s="12" t="s">
        <v>79</v>
      </c>
      <c r="D27" s="12" t="s">
        <v>76</v>
      </c>
      <c r="E27" s="12" t="s">
        <v>71</v>
      </c>
      <c r="F27" s="12">
        <v>135652838</v>
      </c>
      <c r="G27" s="12">
        <v>4242730037</v>
      </c>
      <c r="H27" s="12">
        <v>5069603781</v>
      </c>
      <c r="I27" s="12">
        <v>3.5703130000000001</v>
      </c>
      <c r="J27" s="12">
        <v>8221.6875</v>
      </c>
    </row>
    <row r="28" spans="2:10" ht="20.25" x14ac:dyDescent="0.15">
      <c r="B28" s="12" t="s">
        <v>2</v>
      </c>
      <c r="C28" s="12" t="s">
        <v>80</v>
      </c>
      <c r="D28" s="12" t="s">
        <v>75</v>
      </c>
      <c r="E28" s="12" t="s">
        <v>72</v>
      </c>
      <c r="F28" s="12">
        <v>260428294</v>
      </c>
      <c r="G28" s="12">
        <v>6437353336</v>
      </c>
      <c r="H28" s="12">
        <v>8102481353</v>
      </c>
      <c r="I28" s="12">
        <v>29.328125</v>
      </c>
      <c r="J28" s="12">
        <v>8459.34375</v>
      </c>
    </row>
    <row r="29" spans="2:10" ht="20.25" x14ac:dyDescent="0.15">
      <c r="B29" s="12" t="s">
        <v>3</v>
      </c>
      <c r="C29" s="12" t="s">
        <v>81</v>
      </c>
      <c r="D29" s="12" t="s">
        <v>74</v>
      </c>
      <c r="E29" s="12" t="s">
        <v>73</v>
      </c>
      <c r="F29" s="12">
        <v>421441068</v>
      </c>
      <c r="G29" s="12">
        <v>4341708323</v>
      </c>
      <c r="H29" s="12">
        <v>19115440416</v>
      </c>
      <c r="I29" s="12">
        <v>656.609375</v>
      </c>
      <c r="J29" s="12">
        <v>13657</v>
      </c>
    </row>
    <row r="30" spans="2:10" ht="13.5" customHeight="1" x14ac:dyDescent="0.15">
      <c r="B30" s="26" t="s">
        <v>83</v>
      </c>
      <c r="C30" s="27"/>
      <c r="D30" s="27"/>
      <c r="E30" s="27"/>
      <c r="F30" s="27"/>
      <c r="G30" s="27"/>
      <c r="H30" s="27"/>
      <c r="I30" s="27"/>
      <c r="J30" s="28"/>
    </row>
    <row r="31" spans="2:10" ht="20.25" customHeight="1" x14ac:dyDescent="0.15">
      <c r="B31" s="29"/>
      <c r="C31" s="30"/>
      <c r="D31" s="30"/>
      <c r="E31" s="30"/>
      <c r="F31" s="30"/>
      <c r="G31" s="30"/>
      <c r="H31" s="30"/>
      <c r="I31" s="30"/>
      <c r="J31" s="31"/>
    </row>
    <row r="32" spans="2:10" ht="20.25" customHeight="1" x14ac:dyDescent="0.15">
      <c r="B32" s="32"/>
      <c r="C32" s="33"/>
      <c r="D32" s="33"/>
      <c r="E32" s="33"/>
      <c r="F32" s="33"/>
      <c r="G32" s="33"/>
      <c r="H32" s="33"/>
      <c r="I32" s="33"/>
      <c r="J32" s="34"/>
    </row>
  </sheetData>
  <mergeCells count="8">
    <mergeCell ref="B2:C2"/>
    <mergeCell ref="B23:C23"/>
    <mergeCell ref="B24:J24"/>
    <mergeCell ref="B18:J20"/>
    <mergeCell ref="B30:J32"/>
    <mergeCell ref="B3:J3"/>
    <mergeCell ref="B12:J12"/>
    <mergeCell ref="B11:C1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S20"/>
  <sheetViews>
    <sheetView zoomScale="85" zoomScaleNormal="85" workbookViewId="0">
      <selection activeCell="R1" sqref="R1"/>
    </sheetView>
  </sheetViews>
  <sheetFormatPr defaultRowHeight="13.5" x14ac:dyDescent="0.15"/>
  <cols>
    <col min="17" max="17" width="10.875" customWidth="1"/>
    <col min="18" max="18" width="10.625" customWidth="1"/>
    <col min="19" max="19" width="10.5" customWidth="1"/>
  </cols>
  <sheetData>
    <row r="3" spans="3:19" ht="20.25" x14ac:dyDescent="0.15">
      <c r="C3" s="39" t="s">
        <v>52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3:19" ht="20.25" x14ac:dyDescent="0.15">
      <c r="C4" s="1" t="s">
        <v>26</v>
      </c>
      <c r="D4" s="40" t="s">
        <v>27</v>
      </c>
      <c r="E4" s="40"/>
      <c r="F4" s="40" t="s">
        <v>28</v>
      </c>
      <c r="G4" s="40"/>
      <c r="H4" s="40" t="s">
        <v>29</v>
      </c>
      <c r="I4" s="40"/>
      <c r="J4" s="40"/>
      <c r="K4" s="40"/>
      <c r="L4" s="40"/>
      <c r="M4" s="40"/>
      <c r="N4" s="45" t="s">
        <v>30</v>
      </c>
      <c r="O4" s="46"/>
      <c r="P4" s="46"/>
      <c r="Q4" s="46"/>
      <c r="R4" s="46"/>
      <c r="S4" s="46"/>
    </row>
    <row r="5" spans="3:19" ht="20.25" x14ac:dyDescent="0.15">
      <c r="C5" s="2" t="s">
        <v>31</v>
      </c>
      <c r="D5" s="3" t="s">
        <v>32</v>
      </c>
      <c r="E5" s="2" t="s">
        <v>33</v>
      </c>
      <c r="F5" s="3" t="s">
        <v>34</v>
      </c>
      <c r="G5" s="2" t="s">
        <v>35</v>
      </c>
      <c r="H5" s="3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2" t="s">
        <v>41</v>
      </c>
      <c r="N5" s="3" t="s">
        <v>42</v>
      </c>
      <c r="O5" s="4" t="s">
        <v>43</v>
      </c>
      <c r="P5" s="4" t="s">
        <v>44</v>
      </c>
      <c r="Q5" s="4" t="s">
        <v>45</v>
      </c>
      <c r="R5" s="4" t="s">
        <v>46</v>
      </c>
      <c r="S5" s="4" t="s">
        <v>47</v>
      </c>
    </row>
    <row r="6" spans="3:19" ht="20.25" x14ac:dyDescent="0.15">
      <c r="C6" s="5" t="s">
        <v>48</v>
      </c>
      <c r="D6" s="6">
        <v>66.239999999999995</v>
      </c>
      <c r="E6" s="5">
        <v>91.238</v>
      </c>
      <c r="F6" s="6">
        <v>64.745999999999995</v>
      </c>
      <c r="G6" s="5">
        <v>86.570999999999998</v>
      </c>
      <c r="H6" s="6">
        <v>63.146000000000001</v>
      </c>
      <c r="I6" s="7">
        <v>65.429000000000002</v>
      </c>
      <c r="J6" s="7">
        <v>70.629000000000005</v>
      </c>
      <c r="K6" s="7">
        <v>90.001000000000005</v>
      </c>
      <c r="L6" s="7">
        <v>156.16399999999999</v>
      </c>
      <c r="M6" s="5">
        <v>377.67500000000001</v>
      </c>
      <c r="N6" s="6">
        <v>109.587</v>
      </c>
      <c r="O6" s="7">
        <v>123.55800000000001</v>
      </c>
      <c r="P6" s="7">
        <v>156.82400000000001</v>
      </c>
      <c r="Q6" s="7">
        <v>297.065</v>
      </c>
      <c r="R6" s="7">
        <v>917.60799999999995</v>
      </c>
      <c r="S6" s="7">
        <v>2109.7550000000001</v>
      </c>
    </row>
    <row r="7" spans="3:19" ht="20.25" x14ac:dyDescent="0.15">
      <c r="C7" s="5" t="s">
        <v>49</v>
      </c>
      <c r="D7" s="6">
        <v>24.491</v>
      </c>
      <c r="E7" s="5">
        <v>29.443999999999999</v>
      </c>
      <c r="F7" s="6">
        <v>23.914999999999999</v>
      </c>
      <c r="G7" s="5">
        <v>29.175000000000001</v>
      </c>
      <c r="H7" s="6">
        <v>21.01</v>
      </c>
      <c r="I7" s="7">
        <v>22.317</v>
      </c>
      <c r="J7" s="7">
        <v>24.507999999999999</v>
      </c>
      <c r="K7" s="7">
        <v>29.59</v>
      </c>
      <c r="L7" s="7">
        <v>34.75</v>
      </c>
      <c r="M7" s="5">
        <v>42.374000000000002</v>
      </c>
      <c r="N7" s="6">
        <v>27.608000000000001</v>
      </c>
      <c r="O7" s="7">
        <v>28.309000000000001</v>
      </c>
      <c r="P7" s="7">
        <v>30.298999999999999</v>
      </c>
      <c r="Q7" s="7">
        <v>39.584000000000003</v>
      </c>
      <c r="R7" s="7">
        <v>61.104999999999997</v>
      </c>
      <c r="S7" s="7">
        <v>81.665000000000006</v>
      </c>
    </row>
    <row r="8" spans="3:19" ht="20.25" x14ac:dyDescent="0.15">
      <c r="C8" s="8" t="s">
        <v>50</v>
      </c>
      <c r="D8" s="9">
        <f t="shared" ref="D8:S8" si="0">(D6-D7)/D7</f>
        <v>1.7046670205381567</v>
      </c>
      <c r="E8" s="10">
        <f t="shared" si="0"/>
        <v>2.0986958293710094</v>
      </c>
      <c r="F8" s="9">
        <f t="shared" si="0"/>
        <v>1.7073384904871418</v>
      </c>
      <c r="G8" s="10">
        <f t="shared" si="0"/>
        <v>1.9673007712082262</v>
      </c>
      <c r="H8" s="9">
        <f t="shared" si="0"/>
        <v>2.0055211803902901</v>
      </c>
      <c r="I8" s="11">
        <f t="shared" si="0"/>
        <v>1.9318008692924677</v>
      </c>
      <c r="J8" s="11">
        <f t="shared" si="0"/>
        <v>1.8818753060225237</v>
      </c>
      <c r="K8" s="11">
        <f t="shared" si="0"/>
        <v>2.0416018925312605</v>
      </c>
      <c r="L8" s="11">
        <f t="shared" si="0"/>
        <v>3.4939280575539566</v>
      </c>
      <c r="M8" s="10">
        <f t="shared" si="0"/>
        <v>7.9128946995799305</v>
      </c>
      <c r="N8" s="9">
        <f t="shared" si="0"/>
        <v>2.9693929295856272</v>
      </c>
      <c r="O8" s="11">
        <f t="shared" si="0"/>
        <v>3.3646190257515278</v>
      </c>
      <c r="P8" s="11">
        <f t="shared" si="0"/>
        <v>4.1758803920921483</v>
      </c>
      <c r="Q8" s="11">
        <f t="shared" si="0"/>
        <v>6.5046736054971701</v>
      </c>
      <c r="R8" s="11">
        <f t="shared" si="0"/>
        <v>14.016905326896326</v>
      </c>
      <c r="S8" s="11">
        <f t="shared" si="0"/>
        <v>24.834261923712727</v>
      </c>
    </row>
    <row r="9" spans="3:19" x14ac:dyDescent="0.15">
      <c r="C9" s="36" t="s">
        <v>53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3:19" x14ac:dyDescent="0.1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3" spans="3:19" ht="20.25" x14ac:dyDescent="0.15">
      <c r="C13" s="39" t="s">
        <v>25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3:19" ht="20.25" x14ac:dyDescent="0.15">
      <c r="C14" s="1" t="s">
        <v>26</v>
      </c>
      <c r="D14" s="40" t="s">
        <v>27</v>
      </c>
      <c r="E14" s="40"/>
      <c r="F14" s="40" t="s">
        <v>28</v>
      </c>
      <c r="G14" s="40"/>
      <c r="H14" s="40" t="s">
        <v>29</v>
      </c>
      <c r="I14" s="40"/>
      <c r="J14" s="40"/>
      <c r="K14" s="40"/>
      <c r="L14" s="40"/>
      <c r="M14" s="40"/>
      <c r="N14" s="41" t="s">
        <v>30</v>
      </c>
      <c r="O14" s="42"/>
      <c r="P14" s="42"/>
      <c r="Q14" s="42"/>
      <c r="R14" s="42"/>
      <c r="S14" s="42"/>
    </row>
    <row r="15" spans="3:19" ht="20.25" x14ac:dyDescent="0.15">
      <c r="C15" s="2" t="s">
        <v>31</v>
      </c>
      <c r="D15" s="3" t="s">
        <v>32</v>
      </c>
      <c r="E15" s="2" t="s">
        <v>33</v>
      </c>
      <c r="F15" s="3" t="s">
        <v>34</v>
      </c>
      <c r="G15" s="2" t="s">
        <v>35</v>
      </c>
      <c r="H15" s="3" t="s">
        <v>36</v>
      </c>
      <c r="I15" s="4" t="s">
        <v>37</v>
      </c>
      <c r="J15" s="4" t="s">
        <v>38</v>
      </c>
      <c r="K15" s="4" t="s">
        <v>39</v>
      </c>
      <c r="L15" s="4" t="s">
        <v>40</v>
      </c>
      <c r="M15" s="2" t="s">
        <v>41</v>
      </c>
      <c r="N15" s="3" t="s">
        <v>42</v>
      </c>
      <c r="O15" s="4" t="s">
        <v>43</v>
      </c>
      <c r="P15" s="4" t="s">
        <v>44</v>
      </c>
      <c r="Q15" s="4" t="s">
        <v>45</v>
      </c>
      <c r="R15" s="4" t="s">
        <v>46</v>
      </c>
      <c r="S15" s="4" t="s">
        <v>47</v>
      </c>
    </row>
    <row r="16" spans="3:19" ht="20.25" x14ac:dyDescent="0.15">
      <c r="C16" s="5" t="s">
        <v>48</v>
      </c>
      <c r="D16" s="6">
        <v>1.363</v>
      </c>
      <c r="E16" s="5">
        <v>1.4470000000000001</v>
      </c>
      <c r="F16" s="6">
        <v>1.3149999999999999</v>
      </c>
      <c r="G16" s="5">
        <v>2.5979999999999999</v>
      </c>
      <c r="H16" s="6">
        <v>1.002</v>
      </c>
      <c r="I16" s="7">
        <v>1.1459999999999999</v>
      </c>
      <c r="J16" s="7">
        <v>1.327</v>
      </c>
      <c r="K16" s="7">
        <v>2.5449999999999999</v>
      </c>
      <c r="L16" s="7">
        <v>6.6920000000000002</v>
      </c>
      <c r="M16" s="5">
        <v>15.46</v>
      </c>
      <c r="N16" s="6">
        <v>3.7069999999999999</v>
      </c>
      <c r="O16" s="7">
        <v>4.6820000000000004</v>
      </c>
      <c r="P16" s="7">
        <v>5.8890000000000002</v>
      </c>
      <c r="Q16" s="7">
        <v>15.199</v>
      </c>
      <c r="R16" s="7">
        <v>48.344000000000001</v>
      </c>
      <c r="S16" s="7">
        <v>83.462000000000003</v>
      </c>
    </row>
    <row r="17" spans="3:19" ht="20.25" x14ac:dyDescent="0.15">
      <c r="C17" s="5" t="s">
        <v>49</v>
      </c>
      <c r="D17" s="6">
        <v>0.85799999999999998</v>
      </c>
      <c r="E17" s="5">
        <v>0.95199999999999996</v>
      </c>
      <c r="F17" s="6">
        <v>0.66200000000000003</v>
      </c>
      <c r="G17" s="5">
        <v>0.755</v>
      </c>
      <c r="H17" s="6">
        <v>0.60199999999999998</v>
      </c>
      <c r="I17" s="7">
        <v>0.625</v>
      </c>
      <c r="J17" s="7">
        <v>0.63600000000000001</v>
      </c>
      <c r="K17" s="7">
        <v>0.65300000000000002</v>
      </c>
      <c r="L17" s="7">
        <v>0.89800000000000002</v>
      </c>
      <c r="M17" s="5">
        <v>1.9079999999999999</v>
      </c>
      <c r="N17" s="6">
        <v>0.63400000000000001</v>
      </c>
      <c r="O17" s="7">
        <v>0.67</v>
      </c>
      <c r="P17" s="7">
        <v>0.75</v>
      </c>
      <c r="Q17" s="7">
        <v>1.0840000000000001</v>
      </c>
      <c r="R17" s="7">
        <v>2.5680000000000001</v>
      </c>
      <c r="S17" s="7">
        <v>4.2430000000000003</v>
      </c>
    </row>
    <row r="18" spans="3:19" ht="20.25" x14ac:dyDescent="0.15">
      <c r="C18" s="8" t="s">
        <v>50</v>
      </c>
      <c r="D18" s="9">
        <f t="shared" ref="D18:S18" si="1">(D16-D17)/D17</f>
        <v>0.58857808857808858</v>
      </c>
      <c r="E18" s="10">
        <f t="shared" si="1"/>
        <v>0.51995798319327746</v>
      </c>
      <c r="F18" s="9">
        <f t="shared" si="1"/>
        <v>0.98640483383685784</v>
      </c>
      <c r="G18" s="10">
        <f t="shared" si="1"/>
        <v>2.4410596026490068</v>
      </c>
      <c r="H18" s="9">
        <f t="shared" si="1"/>
        <v>0.66445182724252494</v>
      </c>
      <c r="I18" s="11">
        <f t="shared" si="1"/>
        <v>0.8335999999999999</v>
      </c>
      <c r="J18" s="11">
        <f t="shared" si="1"/>
        <v>1.0864779874213835</v>
      </c>
      <c r="K18" s="11">
        <f t="shared" si="1"/>
        <v>2.8973966309341499</v>
      </c>
      <c r="L18" s="11">
        <f t="shared" si="1"/>
        <v>6.4521158129175946</v>
      </c>
      <c r="M18" s="10">
        <f t="shared" si="1"/>
        <v>7.1027253668763111</v>
      </c>
      <c r="N18" s="9">
        <f t="shared" si="1"/>
        <v>4.8470031545741321</v>
      </c>
      <c r="O18" s="11">
        <f t="shared" si="1"/>
        <v>5.9880597014925376</v>
      </c>
      <c r="P18" s="11">
        <f t="shared" si="1"/>
        <v>6.8520000000000003</v>
      </c>
      <c r="Q18" s="11">
        <f t="shared" si="1"/>
        <v>13.021217712177121</v>
      </c>
      <c r="R18" s="11">
        <f t="shared" si="1"/>
        <v>17.825545171339567</v>
      </c>
      <c r="S18" s="11">
        <f t="shared" si="1"/>
        <v>18.670516144237567</v>
      </c>
    </row>
    <row r="19" spans="3:19" x14ac:dyDescent="0.15">
      <c r="C19" s="36" t="s">
        <v>51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3:19" x14ac:dyDescent="0.15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</sheetData>
  <mergeCells count="12">
    <mergeCell ref="C9:S10"/>
    <mergeCell ref="C3:S3"/>
    <mergeCell ref="D4:E4"/>
    <mergeCell ref="F4:G4"/>
    <mergeCell ref="H4:M4"/>
    <mergeCell ref="N4:S4"/>
    <mergeCell ref="C19:S20"/>
    <mergeCell ref="C13:S13"/>
    <mergeCell ref="D14:E14"/>
    <mergeCell ref="F14:G14"/>
    <mergeCell ref="H14:M14"/>
    <mergeCell ref="N14:S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37"/>
  <sheetViews>
    <sheetView zoomScale="85" zoomScaleNormal="85" workbookViewId="0">
      <selection activeCell="C4" sqref="C4:C16"/>
    </sheetView>
  </sheetViews>
  <sheetFormatPr defaultRowHeight="13.5" x14ac:dyDescent="0.15"/>
  <cols>
    <col min="3" max="3" width="21.875" customWidth="1"/>
    <col min="4" max="4" width="15.875" customWidth="1"/>
    <col min="5" max="5" width="28.375" customWidth="1"/>
    <col min="6" max="6" width="17.875" customWidth="1"/>
    <col min="7" max="7" width="16.5" customWidth="1"/>
    <col min="8" max="8" width="14" customWidth="1"/>
    <col min="9" max="9" width="13.5" customWidth="1"/>
    <col min="10" max="10" width="11.5" customWidth="1"/>
  </cols>
  <sheetData>
    <row r="3" spans="3:10" ht="20.25" x14ac:dyDescent="0.15">
      <c r="G3" s="35" t="s">
        <v>89</v>
      </c>
      <c r="H3" s="22"/>
      <c r="I3" s="35" t="s">
        <v>93</v>
      </c>
      <c r="J3" s="22"/>
    </row>
    <row r="4" spans="3:10" ht="20.25" x14ac:dyDescent="0.15">
      <c r="C4" s="12" t="s">
        <v>91</v>
      </c>
      <c r="D4" s="15" t="s">
        <v>26</v>
      </c>
      <c r="E4" s="12" t="s">
        <v>84</v>
      </c>
      <c r="F4" s="12" t="s">
        <v>85</v>
      </c>
      <c r="G4" s="12" t="s">
        <v>84</v>
      </c>
      <c r="H4" s="12" t="s">
        <v>85</v>
      </c>
      <c r="I4" s="12" t="s">
        <v>84</v>
      </c>
      <c r="J4" s="12" t="s">
        <v>85</v>
      </c>
    </row>
    <row r="5" spans="3:10" ht="13.5" customHeight="1" x14ac:dyDescent="0.15">
      <c r="C5" s="47" t="s">
        <v>94</v>
      </c>
      <c r="D5" s="12" t="s">
        <v>90</v>
      </c>
      <c r="E5" s="12">
        <v>7451.0630000000001</v>
      </c>
      <c r="F5" s="12">
        <v>24.491</v>
      </c>
      <c r="G5" s="12"/>
      <c r="H5" s="12"/>
      <c r="I5" s="12"/>
      <c r="J5" s="12"/>
    </row>
    <row r="6" spans="3:10" ht="13.5" customHeight="1" x14ac:dyDescent="0.15">
      <c r="C6" s="47"/>
      <c r="D6" s="12" t="s">
        <v>86</v>
      </c>
      <c r="E6" s="12">
        <v>14884.053</v>
      </c>
      <c r="F6" s="14">
        <v>23.914999999999999</v>
      </c>
      <c r="G6" s="13"/>
      <c r="H6" s="12"/>
      <c r="I6" s="12"/>
      <c r="J6" s="12"/>
    </row>
    <row r="7" spans="3:10" ht="18.75" customHeight="1" x14ac:dyDescent="0.15">
      <c r="C7" s="47"/>
      <c r="D7" s="12" t="s">
        <v>87</v>
      </c>
      <c r="E7" s="12">
        <v>27953.101999999999</v>
      </c>
      <c r="F7" s="16">
        <v>24.507999999999999</v>
      </c>
      <c r="G7" s="13"/>
      <c r="H7" s="12"/>
      <c r="I7" s="12"/>
      <c r="J7" s="12"/>
    </row>
    <row r="8" spans="3:10" ht="13.5" customHeight="1" x14ac:dyDescent="0.15">
      <c r="C8" s="47"/>
      <c r="D8" s="12" t="s">
        <v>88</v>
      </c>
      <c r="E8" s="12">
        <v>70302.846000000005</v>
      </c>
      <c r="F8" s="14">
        <v>30.298999999999999</v>
      </c>
      <c r="G8" s="13"/>
      <c r="H8" s="12"/>
      <c r="I8" s="12"/>
      <c r="J8" s="12"/>
    </row>
    <row r="9" spans="3:10" ht="13.5" customHeight="1" x14ac:dyDescent="0.15">
      <c r="C9" s="47" t="s">
        <v>95</v>
      </c>
      <c r="D9" s="12" t="s">
        <v>90</v>
      </c>
      <c r="E9" s="12"/>
      <c r="F9" s="12"/>
    </row>
    <row r="10" spans="3:10" ht="13.5" customHeight="1" x14ac:dyDescent="0.15">
      <c r="C10" s="47"/>
      <c r="D10" s="12" t="s">
        <v>86</v>
      </c>
      <c r="E10" s="12"/>
      <c r="F10" s="14"/>
    </row>
    <row r="11" spans="3:10" ht="13.5" customHeight="1" x14ac:dyDescent="0.15">
      <c r="C11" s="47"/>
      <c r="D11" s="12" t="s">
        <v>87</v>
      </c>
      <c r="E11" s="12"/>
      <c r="F11" s="16"/>
    </row>
    <row r="12" spans="3:10" ht="13.5" customHeight="1" x14ac:dyDescent="0.15">
      <c r="C12" s="47"/>
      <c r="D12" s="12" t="s">
        <v>88</v>
      </c>
      <c r="E12" s="12"/>
      <c r="F12" s="14"/>
    </row>
    <row r="13" spans="3:10" ht="13.5" customHeight="1" x14ac:dyDescent="0.15">
      <c r="C13" s="47" t="s">
        <v>96</v>
      </c>
      <c r="D13" s="12" t="s">
        <v>90</v>
      </c>
      <c r="E13" s="12"/>
      <c r="F13" s="12"/>
    </row>
    <row r="14" spans="3:10" ht="13.5" customHeight="1" x14ac:dyDescent="0.15">
      <c r="C14" s="47"/>
      <c r="D14" s="12" t="s">
        <v>86</v>
      </c>
      <c r="E14" s="12"/>
      <c r="F14" s="14"/>
    </row>
    <row r="15" spans="3:10" ht="13.5" customHeight="1" x14ac:dyDescent="0.15">
      <c r="C15" s="47"/>
      <c r="D15" s="12" t="s">
        <v>87</v>
      </c>
      <c r="E15" s="12"/>
      <c r="F15" s="16"/>
    </row>
    <row r="16" spans="3:10" ht="13.5" customHeight="1" x14ac:dyDescent="0.15">
      <c r="C16" s="47"/>
      <c r="D16" s="12" t="s">
        <v>88</v>
      </c>
      <c r="E16" s="12"/>
      <c r="F16" s="14"/>
    </row>
    <row r="17" spans="4:8" ht="13.5" customHeight="1" x14ac:dyDescent="0.15">
      <c r="H17" s="12"/>
    </row>
    <row r="18" spans="4:8" ht="13.5" customHeight="1" x14ac:dyDescent="0.15">
      <c r="D18" s="12" t="s">
        <v>26</v>
      </c>
    </row>
    <row r="19" spans="4:8" ht="13.5" customHeight="1" x14ac:dyDescent="0.15">
      <c r="D19" s="12" t="s">
        <v>90</v>
      </c>
    </row>
    <row r="20" spans="4:8" ht="13.5" customHeight="1" x14ac:dyDescent="0.15">
      <c r="D20" s="12" t="s">
        <v>86</v>
      </c>
    </row>
    <row r="21" spans="4:8" ht="20.25" x14ac:dyDescent="0.15">
      <c r="D21" s="12" t="s">
        <v>87</v>
      </c>
    </row>
    <row r="22" spans="4:8" ht="20.25" x14ac:dyDescent="0.15">
      <c r="D22" s="12" t="s">
        <v>88</v>
      </c>
    </row>
    <row r="32" spans="4:8" ht="20.25" x14ac:dyDescent="0.15">
      <c r="D32" s="12" t="s">
        <v>15</v>
      </c>
      <c r="E32" s="12" t="s">
        <v>92</v>
      </c>
      <c r="F32" s="12" t="s">
        <v>7</v>
      </c>
      <c r="G32" s="12" t="s">
        <v>19</v>
      </c>
    </row>
    <row r="33" spans="4:7" ht="20.25" x14ac:dyDescent="0.15">
      <c r="D33" s="12" t="s">
        <v>0</v>
      </c>
      <c r="E33" s="12" t="s">
        <v>78</v>
      </c>
      <c r="F33" s="12" t="s">
        <v>77</v>
      </c>
      <c r="G33" s="12" t="s">
        <v>70</v>
      </c>
    </row>
    <row r="34" spans="4:7" ht="20.25" x14ac:dyDescent="0.15">
      <c r="D34" s="12" t="s">
        <v>1</v>
      </c>
      <c r="E34" s="12" t="s">
        <v>79</v>
      </c>
      <c r="F34" s="12" t="s">
        <v>76</v>
      </c>
      <c r="G34" s="12" t="s">
        <v>71</v>
      </c>
    </row>
    <row r="35" spans="4:7" ht="20.25" x14ac:dyDescent="0.15">
      <c r="D35" s="12" t="s">
        <v>2</v>
      </c>
      <c r="E35" s="12" t="s">
        <v>80</v>
      </c>
      <c r="F35" s="12" t="s">
        <v>75</v>
      </c>
      <c r="G35" s="12" t="s">
        <v>72</v>
      </c>
    </row>
    <row r="36" spans="4:7" ht="20.25" x14ac:dyDescent="0.15">
      <c r="D36" s="12" t="s">
        <v>3</v>
      </c>
      <c r="E36" s="12" t="s">
        <v>81</v>
      </c>
      <c r="F36" s="12" t="s">
        <v>74</v>
      </c>
      <c r="G36" s="12" t="s">
        <v>73</v>
      </c>
    </row>
    <row r="37" spans="4:7" ht="20.25" x14ac:dyDescent="0.15">
      <c r="D37" s="12"/>
    </row>
  </sheetData>
  <mergeCells count="5">
    <mergeCell ref="G3:H3"/>
    <mergeCell ref="I3:J3"/>
    <mergeCell ref="C5:C8"/>
    <mergeCell ref="C9:C12"/>
    <mergeCell ref="C13:C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J31"/>
  <sheetViews>
    <sheetView topLeftCell="A25" zoomScale="115" zoomScaleNormal="115" workbookViewId="0">
      <selection activeCell="I40" sqref="I40"/>
    </sheetView>
  </sheetViews>
  <sheetFormatPr defaultRowHeight="13.5" x14ac:dyDescent="0.15"/>
  <cols>
    <col min="4" max="4" width="30.375" customWidth="1"/>
    <col min="5" max="5" width="25.75" customWidth="1"/>
    <col min="6" max="6" width="23.375" customWidth="1"/>
    <col min="7" max="7" width="21.25" customWidth="1"/>
    <col min="8" max="8" width="21.75" customWidth="1"/>
    <col min="9" max="9" width="25.375" customWidth="1"/>
    <col min="10" max="10" width="25.25" customWidth="1"/>
  </cols>
  <sheetData>
    <row r="4" spans="4:10" ht="20.25" x14ac:dyDescent="0.15">
      <c r="D4" s="12" t="s">
        <v>26</v>
      </c>
      <c r="E4" s="12" t="s">
        <v>100</v>
      </c>
      <c r="F4" s="12" t="s">
        <v>97</v>
      </c>
      <c r="G4" s="12" t="s">
        <v>101</v>
      </c>
      <c r="H4" s="12" t="s">
        <v>98</v>
      </c>
      <c r="I4" s="12" t="s">
        <v>102</v>
      </c>
      <c r="J4" s="12" t="s">
        <v>99</v>
      </c>
    </row>
    <row r="5" spans="4:10" ht="20.25" x14ac:dyDescent="0.15">
      <c r="D5" s="12" t="str">
        <f>Sheet3!D5</f>
        <v>pol10</v>
      </c>
      <c r="E5" s="17">
        <v>70046832</v>
      </c>
      <c r="F5" s="16">
        <v>4756511</v>
      </c>
      <c r="G5" s="17">
        <v>4268379173</v>
      </c>
      <c r="H5" s="16">
        <v>10895260</v>
      </c>
      <c r="I5" s="17">
        <v>6248279712</v>
      </c>
      <c r="J5" s="16">
        <v>20599931</v>
      </c>
    </row>
    <row r="6" spans="4:10" ht="20.25" x14ac:dyDescent="0.15">
      <c r="D6" s="12" t="str">
        <f>Sheet3!D6</f>
        <v>pol100</v>
      </c>
      <c r="E6" s="17">
        <v>135652838</v>
      </c>
      <c r="F6" s="14">
        <v>3990643</v>
      </c>
      <c r="G6" s="17">
        <v>4242730037</v>
      </c>
      <c r="H6" s="14">
        <v>8811892</v>
      </c>
      <c r="I6" s="17">
        <v>5069603781</v>
      </c>
      <c r="J6" s="14">
        <v>14926479</v>
      </c>
    </row>
    <row r="7" spans="4:10" ht="20.25" x14ac:dyDescent="0.15">
      <c r="D7" s="12" t="str">
        <f>Sheet3!D7</f>
        <v>pol1249</v>
      </c>
      <c r="E7" s="17">
        <v>260428294</v>
      </c>
      <c r="F7" s="16">
        <v>3769788</v>
      </c>
      <c r="G7" s="17">
        <v>6437353336</v>
      </c>
      <c r="H7" s="16">
        <v>8303542</v>
      </c>
      <c r="I7" s="17">
        <v>8102481353</v>
      </c>
      <c r="J7" s="16">
        <v>13602169</v>
      </c>
    </row>
    <row r="8" spans="4:10" ht="20.25" x14ac:dyDescent="0.15">
      <c r="D8" s="12" t="str">
        <f>Sheet3!D8</f>
        <v>pol28000</v>
      </c>
      <c r="E8" s="17">
        <v>421441068</v>
      </c>
      <c r="F8" s="14">
        <v>3760968</v>
      </c>
      <c r="G8" s="17">
        <v>4341708323</v>
      </c>
      <c r="H8" s="14">
        <v>9343778</v>
      </c>
      <c r="I8" s="17">
        <v>19115440416</v>
      </c>
      <c r="J8" s="14">
        <v>16003250</v>
      </c>
    </row>
    <row r="9" spans="4:10" ht="20.25" x14ac:dyDescent="0.15">
      <c r="D9" s="12"/>
      <c r="E9" s="12"/>
      <c r="F9" s="12"/>
      <c r="G9" s="12"/>
      <c r="H9" s="12"/>
      <c r="I9" s="12"/>
      <c r="J9" s="12"/>
    </row>
    <row r="10" spans="4:10" ht="20.25" x14ac:dyDescent="0.15">
      <c r="D10" s="12"/>
      <c r="E10" s="12"/>
      <c r="F10" s="12"/>
      <c r="G10" s="12"/>
      <c r="H10" s="12"/>
      <c r="I10" s="12"/>
      <c r="J10" s="12"/>
    </row>
    <row r="11" spans="4:10" ht="20.25" x14ac:dyDescent="0.15">
      <c r="D11" s="12" t="s">
        <v>110</v>
      </c>
      <c r="E11" s="20" t="s">
        <v>26</v>
      </c>
      <c r="F11" s="20" t="s">
        <v>112</v>
      </c>
      <c r="G11" s="20" t="s">
        <v>113</v>
      </c>
      <c r="H11" s="12"/>
      <c r="I11" s="12"/>
      <c r="J11" s="12"/>
    </row>
    <row r="12" spans="4:10" ht="20.25" x14ac:dyDescent="0.15">
      <c r="D12" s="48" t="s">
        <v>111</v>
      </c>
      <c r="E12" s="12" t="s">
        <v>106</v>
      </c>
      <c r="F12" s="20">
        <v>70046832</v>
      </c>
      <c r="G12" s="16">
        <v>4756511</v>
      </c>
      <c r="H12" s="12"/>
      <c r="I12" s="12"/>
      <c r="J12" s="12"/>
    </row>
    <row r="13" spans="4:10" ht="20.25" x14ac:dyDescent="0.15">
      <c r="D13" s="49"/>
      <c r="E13" s="12" t="s">
        <v>107</v>
      </c>
      <c r="F13" s="20">
        <v>135652838</v>
      </c>
      <c r="G13" s="14">
        <v>3990643</v>
      </c>
      <c r="H13" s="12"/>
      <c r="I13" s="12"/>
      <c r="J13" s="12"/>
    </row>
    <row r="14" spans="4:10" ht="20.25" x14ac:dyDescent="0.15">
      <c r="D14" s="49"/>
      <c r="E14" s="12" t="s">
        <v>108</v>
      </c>
      <c r="F14" s="20">
        <v>260428294</v>
      </c>
      <c r="G14" s="16">
        <v>3769788</v>
      </c>
      <c r="H14" s="12"/>
      <c r="I14" s="12"/>
      <c r="J14" s="12"/>
    </row>
    <row r="15" spans="4:10" ht="20.25" x14ac:dyDescent="0.15">
      <c r="D15" s="50"/>
      <c r="E15" s="12" t="s">
        <v>109</v>
      </c>
      <c r="F15" s="20">
        <v>421441068</v>
      </c>
      <c r="G15" s="14">
        <v>3760968</v>
      </c>
      <c r="H15" s="12"/>
      <c r="I15" s="12"/>
      <c r="J15" s="12"/>
    </row>
    <row r="16" spans="4:10" ht="20.25" x14ac:dyDescent="0.15">
      <c r="D16" s="48" t="s">
        <v>114</v>
      </c>
      <c r="E16" s="20" t="s">
        <v>106</v>
      </c>
      <c r="F16" s="20">
        <v>4268379173</v>
      </c>
      <c r="G16" s="16">
        <v>10895260</v>
      </c>
      <c r="H16" s="12"/>
      <c r="I16" s="12"/>
      <c r="J16" s="12"/>
    </row>
    <row r="17" spans="4:10" ht="20.25" x14ac:dyDescent="0.15">
      <c r="D17" s="49"/>
      <c r="E17" s="20" t="s">
        <v>107</v>
      </c>
      <c r="F17" s="20">
        <v>4242730037</v>
      </c>
      <c r="G17" s="14">
        <v>8811892</v>
      </c>
      <c r="H17" s="12"/>
      <c r="I17" s="12"/>
      <c r="J17" s="12"/>
    </row>
    <row r="18" spans="4:10" ht="20.25" x14ac:dyDescent="0.15">
      <c r="D18" s="49"/>
      <c r="E18" s="20" t="s">
        <v>108</v>
      </c>
      <c r="F18" s="20">
        <v>6437353336</v>
      </c>
      <c r="G18" s="16">
        <v>8303542</v>
      </c>
      <c r="H18" s="20"/>
      <c r="I18" s="20"/>
      <c r="J18" s="20"/>
    </row>
    <row r="19" spans="4:10" ht="20.25" x14ac:dyDescent="0.15">
      <c r="D19" s="50"/>
      <c r="E19" s="20" t="s">
        <v>109</v>
      </c>
      <c r="F19" s="20">
        <v>4341708323</v>
      </c>
      <c r="G19" s="14">
        <v>9343778</v>
      </c>
      <c r="H19" s="20"/>
      <c r="I19" s="20"/>
      <c r="J19" s="20"/>
    </row>
    <row r="20" spans="4:10" ht="20.25" x14ac:dyDescent="0.15">
      <c r="D20" s="48" t="s">
        <v>115</v>
      </c>
      <c r="E20" s="20" t="s">
        <v>106</v>
      </c>
      <c r="F20" s="20">
        <v>6248279712</v>
      </c>
      <c r="G20" s="16">
        <v>20599931</v>
      </c>
      <c r="H20" s="20"/>
      <c r="I20" s="20"/>
      <c r="J20" s="20"/>
    </row>
    <row r="21" spans="4:10" ht="20.25" x14ac:dyDescent="0.15">
      <c r="D21" s="49"/>
      <c r="E21" s="20" t="s">
        <v>107</v>
      </c>
      <c r="F21" s="20">
        <v>5069603781</v>
      </c>
      <c r="G21" s="14">
        <v>14926479</v>
      </c>
      <c r="H21" s="20"/>
      <c r="I21" s="20"/>
      <c r="J21" s="20"/>
    </row>
    <row r="22" spans="4:10" ht="20.25" x14ac:dyDescent="0.15">
      <c r="D22" s="49"/>
      <c r="E22" s="20" t="s">
        <v>108</v>
      </c>
      <c r="F22" s="20">
        <v>8102481353</v>
      </c>
      <c r="G22" s="16">
        <v>13602169</v>
      </c>
      <c r="H22" s="20"/>
      <c r="I22" s="20"/>
      <c r="J22" s="20"/>
    </row>
    <row r="23" spans="4:10" ht="20.25" x14ac:dyDescent="0.15">
      <c r="D23" s="50"/>
      <c r="E23" s="20" t="s">
        <v>109</v>
      </c>
      <c r="F23" s="20">
        <v>19115440416</v>
      </c>
      <c r="G23" s="14">
        <v>16003250</v>
      </c>
      <c r="H23" s="20"/>
      <c r="I23" s="20"/>
      <c r="J23" s="20"/>
    </row>
    <row r="24" spans="4:10" ht="20.25" x14ac:dyDescent="0.15">
      <c r="D24" s="20"/>
      <c r="E24" s="20"/>
      <c r="F24" s="20"/>
      <c r="G24" s="20"/>
      <c r="H24" s="20"/>
      <c r="I24" s="20"/>
      <c r="J24" s="20"/>
    </row>
    <row r="25" spans="4:10" ht="20.25" x14ac:dyDescent="0.15">
      <c r="D25" s="20"/>
      <c r="E25" s="20"/>
      <c r="F25" s="20"/>
      <c r="G25" s="20"/>
      <c r="H25" s="20"/>
      <c r="I25" s="20"/>
      <c r="J25" s="20"/>
    </row>
    <row r="26" spans="4:10" ht="20.25" x14ac:dyDescent="0.15">
      <c r="D26" s="20"/>
      <c r="E26" s="20"/>
      <c r="F26" s="20"/>
      <c r="G26" s="20"/>
      <c r="H26" s="20"/>
      <c r="I26" s="20"/>
      <c r="J26" s="20"/>
    </row>
    <row r="27" spans="4:10" ht="20.25" x14ac:dyDescent="0.15">
      <c r="D27" s="20"/>
      <c r="E27" s="20"/>
      <c r="F27" s="20"/>
      <c r="G27" s="20"/>
      <c r="H27" s="20"/>
      <c r="I27" s="20"/>
      <c r="J27" s="20"/>
    </row>
    <row r="28" spans="4:10" ht="20.25" x14ac:dyDescent="0.15">
      <c r="D28" s="20"/>
      <c r="E28" s="20"/>
      <c r="F28" s="20"/>
      <c r="G28" s="20"/>
      <c r="H28" s="20"/>
      <c r="I28" s="20"/>
      <c r="J28" s="20"/>
    </row>
    <row r="29" spans="4:10" ht="20.25" x14ac:dyDescent="0.15">
      <c r="D29" s="20"/>
      <c r="E29" s="20"/>
      <c r="F29" s="20"/>
      <c r="G29" s="20"/>
      <c r="H29" s="20"/>
      <c r="I29" s="20"/>
      <c r="J29" s="20"/>
    </row>
    <row r="30" spans="4:10" ht="20.25" x14ac:dyDescent="0.15">
      <c r="D30" s="20"/>
      <c r="E30" s="20"/>
      <c r="F30" s="20"/>
      <c r="G30" s="20"/>
      <c r="H30" s="20"/>
      <c r="I30" s="20"/>
      <c r="J30" s="20"/>
    </row>
    <row r="31" spans="4:10" ht="20.25" x14ac:dyDescent="0.15">
      <c r="D31" s="20"/>
      <c r="E31" s="20"/>
      <c r="F31" s="20"/>
      <c r="G31" s="20"/>
      <c r="H31" s="20"/>
      <c r="I31" s="20"/>
      <c r="J31" s="20"/>
    </row>
  </sheetData>
  <mergeCells count="3">
    <mergeCell ref="D12:D15"/>
    <mergeCell ref="D16:D19"/>
    <mergeCell ref="D20:D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4:H8"/>
  <sheetViews>
    <sheetView showGridLines="0" tabSelected="1" topLeftCell="A11" workbookViewId="0">
      <selection activeCell="K32" sqref="K32"/>
    </sheetView>
  </sheetViews>
  <sheetFormatPr defaultRowHeight="13.5" x14ac:dyDescent="0.15"/>
  <cols>
    <col min="3" max="3" width="22.625" customWidth="1"/>
    <col min="4" max="4" width="14.5" customWidth="1"/>
    <col min="5" max="5" width="13.625" customWidth="1"/>
    <col min="6" max="6" width="20" customWidth="1"/>
    <col min="7" max="7" width="32.75" customWidth="1"/>
    <col min="8" max="8" width="27" customWidth="1"/>
    <col min="9" max="9" width="15.875" customWidth="1"/>
  </cols>
  <sheetData>
    <row r="4" spans="5:8" ht="20.25" x14ac:dyDescent="0.15">
      <c r="E4" s="12" t="s">
        <v>26</v>
      </c>
      <c r="F4" s="12" t="s">
        <v>103</v>
      </c>
      <c r="G4" s="12" t="s">
        <v>105</v>
      </c>
      <c r="H4" s="12" t="s">
        <v>104</v>
      </c>
    </row>
    <row r="5" spans="5:8" ht="20.25" x14ac:dyDescent="0.15">
      <c r="E5" s="12" t="s">
        <v>90</v>
      </c>
      <c r="F5" s="16">
        <v>0.3125</v>
      </c>
      <c r="G5" s="12">
        <v>8193.21875</v>
      </c>
      <c r="H5" s="16">
        <v>3.4765630000000001</v>
      </c>
    </row>
    <row r="6" spans="5:8" ht="20.25" x14ac:dyDescent="0.15">
      <c r="E6" s="12" t="s">
        <v>86</v>
      </c>
      <c r="F6" s="14">
        <v>3.5703130000000001</v>
      </c>
      <c r="G6" s="12">
        <v>8221.6875</v>
      </c>
      <c r="H6" s="14">
        <v>37.019531000000001</v>
      </c>
    </row>
    <row r="7" spans="5:8" ht="20.25" x14ac:dyDescent="0.15">
      <c r="E7" s="12" t="s">
        <v>87</v>
      </c>
      <c r="F7" s="16">
        <v>29.328125</v>
      </c>
      <c r="G7" s="12">
        <v>8459.34375</v>
      </c>
      <c r="H7" s="16">
        <v>250.105469</v>
      </c>
    </row>
    <row r="8" spans="5:8" ht="20.25" x14ac:dyDescent="0.15">
      <c r="E8" s="12" t="s">
        <v>88</v>
      </c>
      <c r="F8" s="14">
        <v>656.609375</v>
      </c>
      <c r="G8" s="12">
        <v>13657</v>
      </c>
      <c r="H8" s="14">
        <v>1951.6835940000001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J19"/>
  <sheetViews>
    <sheetView showGridLines="0" topLeftCell="A17" zoomScaleNormal="100" workbookViewId="0">
      <selection activeCell="A18" sqref="A18"/>
    </sheetView>
  </sheetViews>
  <sheetFormatPr defaultRowHeight="13.5" x14ac:dyDescent="0.15"/>
  <cols>
    <col min="3" max="3" width="14.25" customWidth="1"/>
    <col min="4" max="4" width="14.5" customWidth="1"/>
    <col min="5" max="5" width="14.625" customWidth="1"/>
    <col min="6" max="6" width="17" customWidth="1"/>
  </cols>
  <sheetData>
    <row r="4" spans="3:6" ht="20.25" x14ac:dyDescent="0.15">
      <c r="C4" s="12" t="s">
        <v>91</v>
      </c>
      <c r="D4" s="12" t="s">
        <v>26</v>
      </c>
      <c r="E4" s="12" t="s">
        <v>84</v>
      </c>
      <c r="F4" s="12" t="s">
        <v>85</v>
      </c>
    </row>
    <row r="5" spans="3:6" ht="20.25" x14ac:dyDescent="0.15">
      <c r="C5" s="47" t="s">
        <v>94</v>
      </c>
      <c r="D5" s="12" t="s">
        <v>90</v>
      </c>
      <c r="E5" s="12">
        <v>3.8439999999999999</v>
      </c>
      <c r="F5" s="16">
        <v>2.9000000000000001E-2</v>
      </c>
    </row>
    <row r="6" spans="3:6" ht="20.25" x14ac:dyDescent="0.15">
      <c r="C6" s="47"/>
      <c r="D6" s="12" t="s">
        <v>86</v>
      </c>
      <c r="E6" s="12">
        <v>4.6719999999999997</v>
      </c>
      <c r="F6" s="19">
        <v>0.19400000000000001</v>
      </c>
    </row>
    <row r="7" spans="3:6" ht="20.25" x14ac:dyDescent="0.15">
      <c r="C7" s="47"/>
      <c r="D7" s="12" t="s">
        <v>87</v>
      </c>
      <c r="E7" s="12">
        <v>7.0119999999999996</v>
      </c>
      <c r="F7" s="16">
        <v>1.1220000000000001</v>
      </c>
    </row>
    <row r="8" spans="3:6" ht="20.25" x14ac:dyDescent="0.15">
      <c r="C8" s="47"/>
      <c r="D8" s="12" t="s">
        <v>88</v>
      </c>
      <c r="E8" s="12">
        <v>36.201999999999998</v>
      </c>
      <c r="F8" s="19">
        <v>8.6180000000000003</v>
      </c>
    </row>
    <row r="9" spans="3:6" ht="20.25" x14ac:dyDescent="0.15">
      <c r="C9" s="47" t="s">
        <v>95</v>
      </c>
      <c r="D9" s="12" t="s">
        <v>90</v>
      </c>
      <c r="E9" s="12">
        <v>7451.0630000000001</v>
      </c>
      <c r="F9" s="12">
        <v>24.491</v>
      </c>
    </row>
    <row r="10" spans="3:6" ht="20.25" x14ac:dyDescent="0.15">
      <c r="C10" s="47"/>
      <c r="D10" s="12" t="s">
        <v>86</v>
      </c>
      <c r="E10" s="12">
        <v>14884.053</v>
      </c>
      <c r="F10" s="14">
        <v>23.914999999999999</v>
      </c>
    </row>
    <row r="11" spans="3:6" ht="20.25" x14ac:dyDescent="0.15">
      <c r="C11" s="47"/>
      <c r="D11" s="12" t="s">
        <v>87</v>
      </c>
      <c r="E11" s="12">
        <v>27953.101999999999</v>
      </c>
      <c r="F11" s="16">
        <v>24.507999999999999</v>
      </c>
    </row>
    <row r="12" spans="3:6" ht="20.25" x14ac:dyDescent="0.15">
      <c r="C12" s="47"/>
      <c r="D12" s="12" t="s">
        <v>88</v>
      </c>
      <c r="E12" s="12">
        <v>70302.846000000005</v>
      </c>
      <c r="F12" s="14">
        <v>30.298999999999999</v>
      </c>
    </row>
    <row r="13" spans="3:6" ht="20.25" x14ac:dyDescent="0.15">
      <c r="C13" s="47" t="s">
        <v>96</v>
      </c>
      <c r="D13" s="12" t="s">
        <v>90</v>
      </c>
      <c r="E13" s="12">
        <v>253.876</v>
      </c>
      <c r="F13" s="16">
        <v>0.85799999999999998</v>
      </c>
    </row>
    <row r="14" spans="3:6" ht="20.25" x14ac:dyDescent="0.15">
      <c r="C14" s="47"/>
      <c r="D14" s="12" t="s">
        <v>86</v>
      </c>
      <c r="E14" s="12">
        <v>496.392</v>
      </c>
      <c r="F14" s="14">
        <v>0.66200000000000003</v>
      </c>
    </row>
    <row r="15" spans="3:6" ht="20.25" x14ac:dyDescent="0.15">
      <c r="C15" s="47"/>
      <c r="D15" s="12" t="s">
        <v>87</v>
      </c>
      <c r="E15" s="12">
        <v>394.42</v>
      </c>
      <c r="F15" s="16">
        <v>0.63600000000000001</v>
      </c>
    </row>
    <row r="16" spans="3:6" ht="20.25" x14ac:dyDescent="0.15">
      <c r="C16" s="47"/>
      <c r="D16" s="12" t="s">
        <v>88</v>
      </c>
      <c r="E16" s="12">
        <v>1061.232</v>
      </c>
      <c r="F16" s="14">
        <v>0.75</v>
      </c>
    </row>
    <row r="19" spans="10:10" x14ac:dyDescent="0.15">
      <c r="J19" s="18"/>
    </row>
  </sheetData>
  <mergeCells count="3">
    <mergeCell ref="C5:C8"/>
    <mergeCell ref="C9:C12"/>
    <mergeCell ref="C13:C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operation</vt:lpstr>
      <vt:lpstr>storage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2020-04-28T05:35:24Z</dcterms:modified>
</cp:coreProperties>
</file>