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 activeTab="2"/>
  </bookViews>
  <sheets>
    <sheet name="测试数据" sheetId="1" r:id="rId1"/>
    <sheet name="统计次数" sheetId="2" r:id="rId2"/>
    <sheet name="preprocessing times" sheetId="3" r:id="rId3"/>
    <sheet name="CPU" sheetId="4" r:id="rId4"/>
    <sheet name="Sheet1" sheetId="9" r:id="rId5"/>
    <sheet name="GPU" sheetId="5" r:id="rId6"/>
    <sheet name="operation" sheetId="6" r:id="rId7"/>
    <sheet name="operation-ratio" sheetId="8" r:id="rId8"/>
    <sheet name="storage" sheetId="7" r:id="rId9"/>
    <sheet name="奇异情况统计" sheetId="10" r:id="rId10"/>
  </sheets>
  <definedNames>
    <definedName name="_xlnm.Print_Area" localSheetId="0">测试数据!$A$3:$M$93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3" i="3" l="1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T99" i="5" l="1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G5" i="8"/>
  <c r="M6" i="8" l="1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E67" i="7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</calcChain>
</file>

<file path=xl/sharedStrings.xml><?xml version="1.0" encoding="utf-8"?>
<sst xmlns="http://schemas.openxmlformats.org/spreadsheetml/2006/main" count="837" uniqueCount="179">
  <si>
    <t>多边形</t>
    <phoneticPr fontId="3" type="noConversion"/>
  </si>
  <si>
    <t>分辨率</t>
    <phoneticPr fontId="3" type="noConversion"/>
  </si>
  <si>
    <t>预处理时间</t>
    <phoneticPr fontId="3" type="noConversion"/>
  </si>
  <si>
    <r>
      <t>CPU</t>
    </r>
    <r>
      <rPr>
        <sz val="16"/>
        <color theme="1"/>
        <rFont val="宋体"/>
        <family val="3"/>
        <charset val="134"/>
      </rPr>
      <t>测试时间</t>
    </r>
    <phoneticPr fontId="3" type="noConversion"/>
  </si>
  <si>
    <r>
      <t>GPU</t>
    </r>
    <r>
      <rPr>
        <sz val="16"/>
        <color theme="1"/>
        <rFont val="宋体"/>
        <family val="3"/>
        <charset val="134"/>
      </rPr>
      <t>测试时间</t>
    </r>
    <phoneticPr fontId="3" type="noConversion"/>
  </si>
  <si>
    <r>
      <t>基本结构所占内存(</t>
    </r>
    <r>
      <rPr>
        <sz val="16"/>
        <color theme="1"/>
        <rFont val="Times New Roman"/>
        <family val="1"/>
      </rPr>
      <t>KB</t>
    </r>
    <r>
      <rPr>
        <sz val="16"/>
        <color theme="1"/>
        <rFont val="宋体"/>
        <family val="3"/>
        <charset val="134"/>
      </rPr>
      <t>)</t>
    </r>
    <phoneticPr fontId="3" type="noConversion"/>
  </si>
  <si>
    <r>
      <t>辅助结构所占内存(</t>
    </r>
    <r>
      <rPr>
        <sz val="16"/>
        <color theme="1"/>
        <rFont val="Times New Roman"/>
        <family val="1"/>
      </rPr>
      <t>KB</t>
    </r>
    <r>
      <rPr>
        <sz val="16"/>
        <color theme="1"/>
        <rFont val="宋体"/>
        <family val="3"/>
        <charset val="134"/>
      </rPr>
      <t>)</t>
    </r>
  </si>
  <si>
    <t>总占用内存空间精确值(KB)</t>
    <phoneticPr fontId="3" type="noConversion"/>
  </si>
  <si>
    <t>GCP</t>
    <phoneticPr fontId="3" type="noConversion"/>
  </si>
  <si>
    <t>pol10</t>
    <phoneticPr fontId="3" type="noConversion"/>
  </si>
  <si>
    <t>9*5</t>
    <phoneticPr fontId="3" type="noConversion"/>
  </si>
  <si>
    <t>4*2</t>
    <phoneticPr fontId="3" type="noConversion"/>
  </si>
  <si>
    <t>pol100</t>
    <phoneticPr fontId="3" type="noConversion"/>
  </si>
  <si>
    <t>36*18</t>
    <phoneticPr fontId="3" type="noConversion"/>
  </si>
  <si>
    <t>18*9</t>
    <phoneticPr fontId="3" type="noConversion"/>
  </si>
  <si>
    <t>pol1249</t>
    <phoneticPr fontId="3" type="noConversion"/>
  </si>
  <si>
    <t>133*76</t>
    <phoneticPr fontId="3" type="noConversion"/>
  </si>
  <si>
    <t>111*64</t>
    <phoneticPr fontId="3" type="noConversion"/>
  </si>
  <si>
    <t>89*51</t>
    <phoneticPr fontId="3" type="noConversion"/>
  </si>
  <si>
    <t>44*25</t>
    <phoneticPr fontId="3" type="noConversion"/>
  </si>
  <si>
    <t>22*12</t>
    <phoneticPr fontId="3" type="noConversion"/>
  </si>
  <si>
    <t>11*6</t>
    <phoneticPr fontId="3" type="noConversion"/>
  </si>
  <si>
    <t>276*180</t>
    <phoneticPr fontId="3" type="noConversion"/>
  </si>
  <si>
    <t>246*160</t>
    <phoneticPr fontId="3" type="noConversion"/>
  </si>
  <si>
    <t>pol28000</t>
    <phoneticPr fontId="3" type="noConversion"/>
  </si>
  <si>
    <t>215*140</t>
    <phoneticPr fontId="3" type="noConversion"/>
  </si>
  <si>
    <t>183*120</t>
    <phoneticPr fontId="3" type="noConversion"/>
  </si>
  <si>
    <t>153*100</t>
    <phoneticPr fontId="3" type="noConversion"/>
  </si>
  <si>
    <t>123*80</t>
    <phoneticPr fontId="3" type="noConversion"/>
  </si>
  <si>
    <t>61*40</t>
    <phoneticPr fontId="3" type="noConversion"/>
  </si>
  <si>
    <t>30*20</t>
    <phoneticPr fontId="3" type="noConversion"/>
  </si>
  <si>
    <t>20*15</t>
    <phoneticPr fontId="3" type="noConversion"/>
  </si>
  <si>
    <t>20*10</t>
    <phoneticPr fontId="3" type="noConversion"/>
  </si>
  <si>
    <t>15*10</t>
    <phoneticPr fontId="3" type="noConversion"/>
  </si>
  <si>
    <t>B_RGP</t>
    <phoneticPr fontId="3" type="noConversion"/>
  </si>
  <si>
    <t>方法</t>
    <phoneticPr fontId="3" type="noConversion"/>
  </si>
  <si>
    <t>单元网格中最多边数目</t>
    <phoneticPr fontId="3" type="noConversion"/>
  </si>
  <si>
    <r>
      <t>X</t>
    </r>
    <r>
      <rPr>
        <sz val="14"/>
        <color theme="1"/>
        <rFont val="宋体"/>
        <family val="3"/>
        <charset val="134"/>
      </rPr>
      <t>轴网格边片段最多交点数目</t>
    </r>
    <phoneticPr fontId="3" type="noConversion"/>
  </si>
  <si>
    <r>
      <t>Block</t>
    </r>
    <r>
      <rPr>
        <sz val="14"/>
        <color theme="1"/>
        <rFont val="宋体"/>
        <family val="3"/>
        <charset val="134"/>
      </rPr>
      <t>区域中含最多边的数目</t>
    </r>
    <phoneticPr fontId="3" type="noConversion"/>
  </si>
  <si>
    <t>单元网格内最大分区数</t>
    <phoneticPr fontId="3" type="noConversion"/>
  </si>
  <si>
    <t>RegionInfo_Index数组预设值</t>
    <phoneticPr fontId="3" type="noConversion"/>
  </si>
  <si>
    <t>BlockEdgeRef数组预设值</t>
    <phoneticPr fontId="3" type="noConversion"/>
  </si>
  <si>
    <t>pol28000</t>
    <phoneticPr fontId="3" type="noConversion"/>
  </si>
  <si>
    <t>乘法次数</t>
    <phoneticPr fontId="3" type="noConversion"/>
  </si>
  <si>
    <t>加法次数</t>
    <phoneticPr fontId="3" type="noConversion"/>
  </si>
  <si>
    <t>比较次数</t>
    <phoneticPr fontId="3" type="noConversion"/>
  </si>
  <si>
    <t>乘法次数</t>
  </si>
  <si>
    <t>Polygons</t>
  </si>
  <si>
    <t>Grids</t>
    <phoneticPr fontId="3" type="noConversion"/>
  </si>
  <si>
    <t>R-GP</t>
    <phoneticPr fontId="3" type="noConversion"/>
  </si>
  <si>
    <r>
      <t>Ratio=(T</t>
    </r>
    <r>
      <rPr>
        <sz val="11"/>
        <color theme="1"/>
        <rFont val="Times New Roman"/>
        <family val="1"/>
      </rPr>
      <t>GCP</t>
    </r>
    <r>
      <rPr>
        <sz val="16"/>
        <color theme="1"/>
        <rFont val="Times New Roman"/>
        <family val="1"/>
      </rPr>
      <t>-T</t>
    </r>
    <r>
      <rPr>
        <sz val="11"/>
        <color theme="1"/>
        <rFont val="Times New Roman"/>
        <family val="1"/>
      </rPr>
      <t>RGP</t>
    </r>
    <r>
      <rPr>
        <sz val="16"/>
        <color theme="1"/>
        <rFont val="Times New Roman"/>
        <family val="1"/>
      </rPr>
      <t>)/T</t>
    </r>
    <r>
      <rPr>
        <sz val="11"/>
        <color theme="1"/>
        <rFont val="Times New Roman"/>
        <family val="1"/>
      </rPr>
      <t>RGP</t>
    </r>
    <phoneticPr fontId="3" type="noConversion"/>
  </si>
  <si>
    <t>ratio</t>
    <phoneticPr fontId="3" type="noConversion"/>
  </si>
  <si>
    <t>Accelerative ratio</t>
    <phoneticPr fontId="3" type="noConversion"/>
  </si>
  <si>
    <r>
      <t>Accelerative ratio=(T</t>
    </r>
    <r>
      <rPr>
        <sz val="10"/>
        <color theme="1"/>
        <rFont val="Times New Roman"/>
        <family val="1"/>
      </rPr>
      <t>GCP</t>
    </r>
    <r>
      <rPr>
        <sz val="16"/>
        <color theme="1"/>
        <rFont val="Times New Roman"/>
        <family val="1"/>
      </rPr>
      <t>-T</t>
    </r>
    <r>
      <rPr>
        <sz val="10"/>
        <color theme="1"/>
        <rFont val="Times New Roman"/>
        <family val="1"/>
      </rPr>
      <t>R-GP</t>
    </r>
    <r>
      <rPr>
        <sz val="16"/>
        <color theme="1"/>
        <rFont val="Times New Roman"/>
        <family val="1"/>
      </rPr>
      <t>)/T</t>
    </r>
    <r>
      <rPr>
        <sz val="10"/>
        <color theme="1"/>
        <rFont val="Times New Roman"/>
        <family val="1"/>
      </rPr>
      <t>R-GP</t>
    </r>
    <r>
      <rPr>
        <sz val="16"/>
        <color theme="1"/>
        <rFont val="Times New Roman"/>
        <family val="1"/>
      </rPr>
      <t xml:space="preserve"> (ms)</t>
    </r>
    <phoneticPr fontId="3" type="noConversion"/>
  </si>
  <si>
    <t>Grids</t>
  </si>
  <si>
    <t>GCP-multiplication</t>
    <phoneticPr fontId="3" type="noConversion"/>
  </si>
  <si>
    <t>R-GP-multiplication</t>
    <phoneticPr fontId="3" type="noConversion"/>
  </si>
  <si>
    <t>GCP-addition</t>
    <phoneticPr fontId="3" type="noConversion"/>
  </si>
  <si>
    <t>R-GP-addition</t>
    <phoneticPr fontId="3" type="noConversion"/>
  </si>
  <si>
    <t>GCP-comparison</t>
    <phoneticPr fontId="3" type="noConversion"/>
  </si>
  <si>
    <t>R-GP-comparison</t>
    <phoneticPr fontId="3" type="noConversion"/>
  </si>
  <si>
    <t>basic storages</t>
    <phoneticPr fontId="3" type="noConversion"/>
  </si>
  <si>
    <t>GCP-additional storages</t>
    <phoneticPr fontId="3" type="noConversion"/>
  </si>
  <si>
    <t>R-GP-additional storages</t>
    <phoneticPr fontId="3" type="noConversion"/>
  </si>
  <si>
    <r>
      <t>Increase ratio=(S</t>
    </r>
    <r>
      <rPr>
        <sz val="10"/>
        <color theme="1"/>
        <rFont val="Times New Roman"/>
        <family val="1"/>
      </rPr>
      <t>R-GP</t>
    </r>
    <r>
      <rPr>
        <sz val="16"/>
        <color theme="1"/>
        <rFont val="Times New Roman"/>
        <family val="1"/>
      </rPr>
      <t>-S</t>
    </r>
    <r>
      <rPr>
        <sz val="10"/>
        <color theme="1"/>
        <rFont val="Times New Roman"/>
        <family val="1"/>
      </rPr>
      <t>GCP</t>
    </r>
    <r>
      <rPr>
        <sz val="16"/>
        <color theme="1"/>
        <rFont val="Times New Roman"/>
        <family val="1"/>
      </rPr>
      <t>)/S</t>
    </r>
    <r>
      <rPr>
        <sz val="10"/>
        <color theme="1"/>
        <rFont val="Times New Roman"/>
        <family val="1"/>
      </rPr>
      <t xml:space="preserve">GCP  </t>
    </r>
    <r>
      <rPr>
        <sz val="14"/>
        <color theme="1"/>
        <rFont val="Times New Roman"/>
        <family val="1"/>
      </rPr>
      <t xml:space="preserve">  (KB)</t>
    </r>
    <phoneticPr fontId="3" type="noConversion"/>
  </si>
  <si>
    <t>Increase ratio</t>
    <phoneticPr fontId="3" type="noConversion"/>
  </si>
  <si>
    <t>mul  reduction ratio</t>
    <phoneticPr fontId="3" type="noConversion"/>
  </si>
  <si>
    <t>add reduction ratio</t>
    <phoneticPr fontId="3" type="noConversion"/>
  </si>
  <si>
    <t>com reduction ratio</t>
    <phoneticPr fontId="3" type="noConversion"/>
  </si>
  <si>
    <r>
      <t>reduction ratio=O</t>
    </r>
    <r>
      <rPr>
        <sz val="10"/>
        <color theme="1"/>
        <rFont val="Times New Roman"/>
        <family val="1"/>
      </rPr>
      <t>R-GP</t>
    </r>
    <r>
      <rPr>
        <sz val="16"/>
        <color theme="1"/>
        <rFont val="Times New Roman"/>
        <family val="1"/>
      </rPr>
      <t>/O</t>
    </r>
    <r>
      <rPr>
        <sz val="10"/>
        <color theme="1"/>
        <rFont val="Times New Roman"/>
        <family val="1"/>
      </rPr>
      <t>GCP</t>
    </r>
    <phoneticPr fontId="3" type="noConversion"/>
  </si>
  <si>
    <t xml:space="preserve">B_RGP </t>
    <phoneticPr fontId="3" type="noConversion"/>
  </si>
  <si>
    <r>
      <rPr>
        <sz val="16"/>
        <color theme="1"/>
        <rFont val="宋体"/>
        <family val="3"/>
        <charset val="134"/>
      </rPr>
      <t>不同方法、不同分辨率下的测试时间对比</t>
    </r>
    <r>
      <rPr>
        <sz val="16"/>
        <color theme="1"/>
        <rFont val="Times New Roman"/>
        <family val="1"/>
      </rPr>
      <t>(</t>
    </r>
    <r>
      <rPr>
        <sz val="16"/>
        <color theme="1"/>
        <rFont val="宋体"/>
        <family val="3"/>
        <charset val="134"/>
      </rPr>
      <t>时间单位：</t>
    </r>
    <r>
      <rPr>
        <sz val="16"/>
        <color theme="1"/>
        <rFont val="Times New Roman"/>
        <family val="1"/>
      </rPr>
      <t xml:space="preserve">ms)     </t>
    </r>
    <r>
      <rPr>
        <sz val="16"/>
        <color theme="1"/>
        <rFont val="宋体"/>
        <family val="3"/>
        <charset val="134"/>
      </rPr>
      <t>测试点为随机选择的</t>
    </r>
    <r>
      <rPr>
        <sz val="16"/>
        <color theme="1"/>
        <rFont val="Times New Roman"/>
        <family val="1"/>
      </rPr>
      <t>1000000</t>
    </r>
    <r>
      <rPr>
        <sz val="16"/>
        <color theme="1"/>
        <rFont val="宋体"/>
        <family val="3"/>
        <charset val="134"/>
      </rPr>
      <t>个测试点。</t>
    </r>
    <phoneticPr fontId="3" type="noConversion"/>
  </si>
  <si>
    <t>GCP(CPU)</t>
    <phoneticPr fontId="3" type="noConversion"/>
  </si>
  <si>
    <t>R-GP(CPU)</t>
    <phoneticPr fontId="3" type="noConversion"/>
  </si>
  <si>
    <t>GCP(GPU)</t>
    <phoneticPr fontId="3" type="noConversion"/>
  </si>
  <si>
    <t>R-GP(GPU)</t>
    <phoneticPr fontId="3" type="noConversion"/>
  </si>
  <si>
    <t>a</t>
    <phoneticPr fontId="3" type="noConversion"/>
  </si>
  <si>
    <t>Table 1: The time costs (ms) for the inclusion tests by GCP and R-GP on CPUs.</t>
  </si>
  <si>
    <t>Table 2: The time costs (ms) for the inclusion tests by GCP and R-GP on GPUs.</t>
    <phoneticPr fontId="3" type="noConversion"/>
  </si>
  <si>
    <t>GCP</t>
    <phoneticPr fontId="3" type="noConversion"/>
  </si>
  <si>
    <t>R-GP</t>
    <phoneticPr fontId="3" type="noConversion"/>
  </si>
  <si>
    <t>mult.</t>
    <phoneticPr fontId="3" type="noConversion"/>
  </si>
  <si>
    <t>comp.</t>
    <phoneticPr fontId="3" type="noConversion"/>
  </si>
  <si>
    <t>4756511(0.186)</t>
    <phoneticPr fontId="3" type="noConversion"/>
  </si>
  <si>
    <t>5576793(0.096)</t>
    <phoneticPr fontId="3" type="noConversion"/>
  </si>
  <si>
    <t>3990643(0.208)</t>
    <phoneticPr fontId="3" type="noConversion"/>
  </si>
  <si>
    <t>4676970(0.115)</t>
    <phoneticPr fontId="3" type="noConversion"/>
  </si>
  <si>
    <t>3567394(0.267)</t>
    <phoneticPr fontId="3" type="noConversion"/>
  </si>
  <si>
    <t>3650034(0.239)</t>
    <phoneticPr fontId="3" type="noConversion"/>
  </si>
  <si>
    <t>3769788(0.201)</t>
    <phoneticPr fontId="3" type="noConversion"/>
  </si>
  <si>
    <t>4094756(0.096)</t>
    <phoneticPr fontId="3" type="noConversion"/>
  </si>
  <si>
    <t>4499530(0.036)</t>
    <phoneticPr fontId="3" type="noConversion"/>
  </si>
  <si>
    <t>5045458(0.013)</t>
    <phoneticPr fontId="3" type="noConversion"/>
  </si>
  <si>
    <t>3563338(0.091)</t>
    <phoneticPr fontId="3" type="noConversion"/>
  </si>
  <si>
    <t>3650720(0.071)</t>
    <phoneticPr fontId="3" type="noConversion"/>
  </si>
  <si>
    <t>3760968(0.051)</t>
    <phoneticPr fontId="3" type="noConversion"/>
  </si>
  <si>
    <t>4139828(0.016)</t>
    <phoneticPr fontId="3" type="noConversion"/>
  </si>
  <si>
    <t>4516620(0.005)</t>
    <phoneticPr fontId="3" type="noConversion"/>
  </si>
  <si>
    <t>4722140(0.002)</t>
    <phoneticPr fontId="3" type="noConversion"/>
  </si>
  <si>
    <t>10895260(0.199)</t>
    <phoneticPr fontId="3" type="noConversion"/>
  </si>
  <si>
    <t>14740912(0.116)</t>
    <phoneticPr fontId="3" type="noConversion"/>
  </si>
  <si>
    <t>8811892(0.216)</t>
    <phoneticPr fontId="3" type="noConversion"/>
  </si>
  <si>
    <t>11236481(0.128)</t>
    <phoneticPr fontId="3" type="noConversion"/>
  </si>
  <si>
    <t>7623311(0.272)</t>
    <phoneticPr fontId="3" type="noConversion"/>
  </si>
  <si>
    <t>7898744(0.245)</t>
    <phoneticPr fontId="3" type="noConversion"/>
  </si>
  <si>
    <t>8303542(0.208)</t>
    <phoneticPr fontId="3" type="noConversion"/>
  </si>
  <si>
    <t>9827310(0.106)</t>
    <phoneticPr fontId="3" type="noConversion"/>
  </si>
  <si>
    <t>12923563(0.048)</t>
    <phoneticPr fontId="3" type="noConversion"/>
  </si>
  <si>
    <t>20619290(0.023)</t>
    <phoneticPr fontId="3" type="noConversion"/>
  </si>
  <si>
    <t>8118104(0.097)</t>
    <phoneticPr fontId="3" type="noConversion"/>
  </si>
  <si>
    <t>8602760(0.077)</t>
    <phoneticPr fontId="3" type="noConversion"/>
  </si>
  <si>
    <t>9343778(0.058)</t>
    <phoneticPr fontId="3" type="noConversion"/>
  </si>
  <si>
    <t>13980245(0.025)</t>
    <phoneticPr fontId="3" type="noConversion"/>
  </si>
  <si>
    <t>28575382(0.013)</t>
    <phoneticPr fontId="3" type="noConversion"/>
  </si>
  <si>
    <t>45779166(0.011)</t>
    <phoneticPr fontId="3" type="noConversion"/>
  </si>
  <si>
    <t>20599931(0.689)</t>
    <phoneticPr fontId="3" type="noConversion"/>
  </si>
  <si>
    <t>33173601(0.540)</t>
    <phoneticPr fontId="3" type="noConversion"/>
  </si>
  <si>
    <t>14926479(0.629)</t>
    <phoneticPr fontId="3" type="noConversion"/>
  </si>
  <si>
    <t>22315908(0.501)</t>
    <phoneticPr fontId="3" type="noConversion"/>
  </si>
  <si>
    <t>11547168(0.638)</t>
    <phoneticPr fontId="3" type="noConversion"/>
  </si>
  <si>
    <t>12382095(0.620)</t>
    <phoneticPr fontId="3" type="noConversion"/>
  </si>
  <si>
    <t>13602169(0.584)</t>
    <phoneticPr fontId="3" type="noConversion"/>
  </si>
  <si>
    <t>18329491(0.394)</t>
    <phoneticPr fontId="3" type="noConversion"/>
  </si>
  <si>
    <t>28221827(0.226)</t>
    <phoneticPr fontId="3" type="noConversion"/>
  </si>
  <si>
    <t>52932623(0.134)</t>
    <phoneticPr fontId="3" type="noConversion"/>
  </si>
  <si>
    <t>12415633(0.290)</t>
    <phoneticPr fontId="3" type="noConversion"/>
  </si>
  <si>
    <t>13833698(0.253)</t>
    <phoneticPr fontId="3" type="noConversion"/>
  </si>
  <si>
    <t>16003250(0.209)</t>
    <phoneticPr fontId="3" type="noConversion"/>
  </si>
  <si>
    <t>29938712(0.118)</t>
    <phoneticPr fontId="3" type="noConversion"/>
  </si>
  <si>
    <t>74456671(0.078)</t>
    <phoneticPr fontId="3" type="noConversion"/>
  </si>
  <si>
    <t>126669742(0.068)</t>
    <phoneticPr fontId="3" type="noConversion"/>
  </si>
  <si>
    <r>
      <t>mult.(reduct</t>
    </r>
    <r>
      <rPr>
        <i/>
        <vertAlign val="superscript"/>
        <sz val="12"/>
        <color theme="1"/>
        <rFont val="Times New Roman"/>
        <family val="1"/>
      </rPr>
      <t>1</t>
    </r>
    <r>
      <rPr>
        <i/>
        <sz val="16"/>
        <color theme="1"/>
        <rFont val="Times New Roman"/>
        <family val="1"/>
      </rPr>
      <t>)</t>
    </r>
  </si>
  <si>
    <r>
      <t>comp.(reduct</t>
    </r>
    <r>
      <rPr>
        <i/>
        <vertAlign val="superscript"/>
        <sz val="12"/>
        <color theme="1"/>
        <rFont val="Times New Roman"/>
        <family val="1"/>
      </rPr>
      <t>3</t>
    </r>
    <r>
      <rPr>
        <i/>
        <sz val="16"/>
        <color theme="1"/>
        <rFont val="Times New Roman"/>
        <family val="1"/>
      </rPr>
      <t>)</t>
    </r>
  </si>
  <si>
    <r>
      <t xml:space="preserve">2)  </t>
    </r>
    <r>
      <rPr>
        <i/>
        <sz val="14"/>
        <color theme="1"/>
        <rFont val="Times New Roman"/>
        <family val="1"/>
      </rPr>
      <t>reduct</t>
    </r>
    <r>
      <rPr>
        <i/>
        <vertAlign val="superscript"/>
        <sz val="12"/>
        <color theme="1"/>
        <rFont val="Times New Roman"/>
        <family val="1"/>
      </rPr>
      <t>1</t>
    </r>
    <r>
      <rPr>
        <sz val="14"/>
        <color theme="1"/>
        <rFont val="Times New Roman"/>
        <family val="1"/>
      </rPr>
      <t xml:space="preserve">, </t>
    </r>
    <r>
      <rPr>
        <i/>
        <sz val="14"/>
        <color theme="1"/>
        <rFont val="Times New Roman"/>
        <family val="1"/>
      </rPr>
      <t>reduct</t>
    </r>
    <r>
      <rPr>
        <i/>
        <vertAlign val="superscript"/>
        <sz val="12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and </t>
    </r>
    <r>
      <rPr>
        <i/>
        <sz val="14"/>
        <color theme="1"/>
        <rFont val="Times New Roman"/>
        <family val="1"/>
      </rPr>
      <t>reduct</t>
    </r>
    <r>
      <rPr>
        <i/>
        <vertAlign val="superscript"/>
        <sz val="12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 xml:space="preserve"> refer to the rates for our R-GP in reducing the numbers of multiplications, additions and comparison operations with respect to GCP, respectively, which are computed as </t>
    </r>
    <r>
      <rPr>
        <i/>
        <sz val="14"/>
        <color theme="1"/>
        <rFont val="Times New Roman"/>
        <family val="1"/>
      </rPr>
      <t>reduct</t>
    </r>
    <r>
      <rPr>
        <i/>
        <vertAlign val="superscript"/>
        <sz val="12"/>
        <color theme="1"/>
        <rFont val="Times New Roman"/>
        <family val="1"/>
      </rPr>
      <t>1</t>
    </r>
    <r>
      <rPr>
        <i/>
        <sz val="14"/>
        <color theme="1"/>
        <rFont val="Times New Roman"/>
        <family val="1"/>
      </rPr>
      <t xml:space="preserve"> =multiplications(R-GP)/ multiplications(GCP)</t>
    </r>
    <r>
      <rPr>
        <sz val="14"/>
        <color theme="1"/>
        <rFont val="Times New Roman"/>
        <family val="1"/>
      </rPr>
      <t xml:space="preserve"> , </t>
    </r>
    <r>
      <rPr>
        <i/>
        <sz val="14"/>
        <color theme="1"/>
        <rFont val="Times New Roman"/>
        <family val="1"/>
      </rPr>
      <t>reduct</t>
    </r>
    <r>
      <rPr>
        <i/>
        <vertAlign val="superscript"/>
        <sz val="12"/>
        <color theme="1"/>
        <rFont val="Times New Roman"/>
        <family val="1"/>
      </rPr>
      <t>2</t>
    </r>
    <r>
      <rPr>
        <i/>
        <sz val="14"/>
        <color theme="1"/>
        <rFont val="Times New Roman"/>
        <family val="1"/>
      </rPr>
      <t xml:space="preserve"> = additions(R-GP)/ additions(GCP) </t>
    </r>
    <r>
      <rPr>
        <sz val="14"/>
        <color theme="1"/>
        <rFont val="Times New Roman"/>
        <family val="1"/>
      </rPr>
      <t xml:space="preserve">and </t>
    </r>
    <r>
      <rPr>
        <i/>
        <sz val="14"/>
        <color theme="1"/>
        <rFont val="Times New Roman"/>
        <family val="1"/>
      </rPr>
      <t>reduct</t>
    </r>
    <r>
      <rPr>
        <i/>
        <vertAlign val="superscript"/>
        <sz val="12"/>
        <color theme="1"/>
        <rFont val="Times New Roman"/>
        <family val="1"/>
      </rPr>
      <t>3</t>
    </r>
    <r>
      <rPr>
        <i/>
        <sz val="14"/>
        <color theme="1"/>
        <rFont val="Times New Roman"/>
        <family val="1"/>
      </rPr>
      <t xml:space="preserve"> =comparisons(R-GP)/ comparisons (GCP)</t>
    </r>
    <r>
      <rPr>
        <sz val="14"/>
        <color theme="1"/>
        <rFont val="Times New Roman"/>
        <family val="1"/>
      </rPr>
      <t>.</t>
    </r>
    <phoneticPr fontId="3" type="noConversion"/>
  </si>
  <si>
    <r>
      <t>acce. ratio</t>
    </r>
    <r>
      <rPr>
        <i/>
        <vertAlign val="superscript"/>
        <sz val="12"/>
        <color theme="1"/>
        <rFont val="Times New Roman"/>
        <family val="1"/>
      </rPr>
      <t>*</t>
    </r>
  </si>
  <si>
    <r>
      <t xml:space="preserve">   Notes: </t>
    </r>
    <r>
      <rPr>
        <i/>
        <sz val="16"/>
        <color theme="1"/>
        <rFont val="Times New Roman"/>
        <family val="1"/>
      </rPr>
      <t>acce. Ratio</t>
    </r>
    <r>
      <rPr>
        <i/>
        <vertAlign val="superscript"/>
        <sz val="12"/>
        <color theme="1"/>
        <rFont val="Times New Roman"/>
        <family val="1"/>
      </rPr>
      <t>*</t>
    </r>
    <r>
      <rPr>
        <i/>
        <sz val="16"/>
        <color theme="1"/>
        <rFont val="Times New Roman"/>
        <family val="1"/>
      </rPr>
      <t xml:space="preserve"> = (t1-t2)/ t2</t>
    </r>
    <r>
      <rPr>
        <sz val="16"/>
        <color theme="1"/>
        <rFont val="Times New Roman"/>
        <family val="1"/>
      </rPr>
      <t xml:space="preserve">, where </t>
    </r>
    <r>
      <rPr>
        <i/>
        <sz val="16"/>
        <color theme="1"/>
        <rFont val="Times New Roman"/>
        <family val="1"/>
      </rPr>
      <t>t1</t>
    </r>
    <r>
      <rPr>
        <sz val="16"/>
        <color theme="1"/>
        <rFont val="Times New Roman"/>
        <family val="1"/>
      </rPr>
      <t xml:space="preserve"> and </t>
    </r>
    <r>
      <rPr>
        <i/>
        <sz val="16"/>
        <color theme="1"/>
        <rFont val="Times New Roman"/>
        <family val="1"/>
      </rPr>
      <t>t2</t>
    </r>
    <r>
      <rPr>
        <sz val="16"/>
        <color theme="1"/>
        <rFont val="Times New Roman"/>
        <family val="1"/>
      </rPr>
      <t xml:space="preserve"> refer to the time costs by GCP and R-GP for a same inclusion test task.</t>
    </r>
  </si>
  <si>
    <r>
      <t xml:space="preserve">   Notes: </t>
    </r>
    <r>
      <rPr>
        <i/>
        <sz val="16"/>
        <color theme="1"/>
        <rFont val="Times New Roman"/>
        <family val="1"/>
      </rPr>
      <t>acce. ratio</t>
    </r>
    <r>
      <rPr>
        <i/>
        <vertAlign val="superscript"/>
        <sz val="12"/>
        <color theme="1"/>
        <rFont val="Times New Roman"/>
        <family val="1"/>
      </rPr>
      <t>*</t>
    </r>
    <r>
      <rPr>
        <i/>
        <sz val="16"/>
        <color theme="1"/>
        <rFont val="Times New Roman"/>
        <family val="1"/>
      </rPr>
      <t xml:space="preserve"> = (t</t>
    </r>
    <r>
      <rPr>
        <i/>
        <vertAlign val="subscript"/>
        <sz val="16"/>
        <color theme="1"/>
        <rFont val="Times New Roman"/>
        <family val="1"/>
      </rPr>
      <t>1</t>
    </r>
    <r>
      <rPr>
        <i/>
        <sz val="16"/>
        <color theme="1"/>
        <rFont val="Times New Roman"/>
        <family val="1"/>
      </rPr>
      <t>-t</t>
    </r>
    <r>
      <rPr>
        <i/>
        <vertAlign val="subscript"/>
        <sz val="16"/>
        <color theme="1"/>
        <rFont val="Times New Roman"/>
        <family val="1"/>
      </rPr>
      <t>2</t>
    </r>
    <r>
      <rPr>
        <i/>
        <sz val="16"/>
        <color theme="1"/>
        <rFont val="Times New Roman"/>
        <family val="1"/>
      </rPr>
      <t>)/ t</t>
    </r>
    <r>
      <rPr>
        <i/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 xml:space="preserve">, where </t>
    </r>
    <r>
      <rPr>
        <i/>
        <sz val="16"/>
        <color theme="1"/>
        <rFont val="Times New Roman"/>
        <family val="1"/>
      </rPr>
      <t>t</t>
    </r>
    <r>
      <rPr>
        <i/>
        <vertAlign val="subscript"/>
        <sz val="16"/>
        <color theme="1"/>
        <rFont val="Times New Roman"/>
        <family val="1"/>
      </rPr>
      <t>1</t>
    </r>
    <r>
      <rPr>
        <sz val="16"/>
        <color theme="1"/>
        <rFont val="Times New Roman"/>
        <family val="1"/>
      </rPr>
      <t xml:space="preserve"> and </t>
    </r>
    <r>
      <rPr>
        <i/>
        <sz val="16"/>
        <color theme="1"/>
        <rFont val="Times New Roman"/>
        <family val="1"/>
      </rPr>
      <t>t</t>
    </r>
    <r>
      <rPr>
        <i/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 xml:space="preserve"> refer to the time costs by GCP and R-GP for a same inclusion test task.</t>
    </r>
    <phoneticPr fontId="3" type="noConversion"/>
  </si>
  <si>
    <r>
      <t xml:space="preserve">   Notes: </t>
    </r>
    <r>
      <rPr>
        <i/>
        <sz val="16"/>
        <color theme="1"/>
        <rFont val="Times New Roman"/>
        <family val="1"/>
      </rPr>
      <t>acce. ratio</t>
    </r>
    <r>
      <rPr>
        <i/>
        <vertAlign val="superscript"/>
        <sz val="12"/>
        <color theme="1"/>
        <rFont val="Times New Roman"/>
        <family val="1"/>
      </rPr>
      <t>*</t>
    </r>
    <r>
      <rPr>
        <i/>
        <sz val="16"/>
        <color theme="1"/>
        <rFont val="Times New Roman"/>
        <family val="1"/>
      </rPr>
      <t xml:space="preserve"> = (t</t>
    </r>
    <r>
      <rPr>
        <i/>
        <vertAlign val="subscript"/>
        <sz val="16"/>
        <color theme="1"/>
        <rFont val="Times New Roman"/>
        <family val="1"/>
      </rPr>
      <t>1</t>
    </r>
    <r>
      <rPr>
        <i/>
        <sz val="16"/>
        <color theme="1"/>
        <rFont val="Times New Roman"/>
        <family val="1"/>
      </rPr>
      <t>-t</t>
    </r>
    <r>
      <rPr>
        <i/>
        <vertAlign val="subscript"/>
        <sz val="16"/>
        <color theme="1"/>
        <rFont val="Times New Roman"/>
        <family val="1"/>
      </rPr>
      <t>2</t>
    </r>
    <r>
      <rPr>
        <i/>
        <sz val="16"/>
        <color theme="1"/>
        <rFont val="Times New Roman"/>
        <family val="1"/>
      </rPr>
      <t>)/ t</t>
    </r>
    <r>
      <rPr>
        <i/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 xml:space="preserve">, where </t>
    </r>
    <r>
      <rPr>
        <i/>
        <sz val="16"/>
        <color theme="1"/>
        <rFont val="Times New Roman"/>
        <family val="1"/>
      </rPr>
      <t>t</t>
    </r>
    <r>
      <rPr>
        <i/>
        <vertAlign val="subscript"/>
        <sz val="16"/>
        <color theme="1"/>
        <rFont val="Times New Roman"/>
        <family val="1"/>
      </rPr>
      <t>1</t>
    </r>
    <r>
      <rPr>
        <sz val="16"/>
        <color theme="1"/>
        <rFont val="Times New Roman"/>
        <family val="1"/>
      </rPr>
      <t xml:space="preserve"> and </t>
    </r>
    <r>
      <rPr>
        <i/>
        <sz val="16"/>
        <color theme="1"/>
        <rFont val="Times New Roman"/>
        <family val="1"/>
      </rPr>
      <t>t</t>
    </r>
    <r>
      <rPr>
        <i/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 xml:space="preserve"> refer to the time costs by GCP and R-GP for a same inclusion test task.</t>
    </r>
  </si>
  <si>
    <t>CPUs</t>
    <phoneticPr fontId="3" type="noConversion"/>
  </si>
  <si>
    <t>GPUs</t>
    <phoneticPr fontId="3" type="noConversion"/>
  </si>
  <si>
    <t>GCP</t>
    <phoneticPr fontId="3" type="noConversion"/>
  </si>
  <si>
    <t>R-GP</t>
    <phoneticPr fontId="3" type="noConversion"/>
  </si>
  <si>
    <t>point</t>
    <phoneticPr fontId="3" type="noConversion"/>
  </si>
  <si>
    <t>edge</t>
    <phoneticPr fontId="3" type="noConversion"/>
  </si>
  <si>
    <t>top boder point</t>
    <phoneticPr fontId="3" type="noConversion"/>
  </si>
  <si>
    <t>point*</t>
    <phoneticPr fontId="3" type="noConversion"/>
  </si>
  <si>
    <t>edge*</t>
    <phoneticPr fontId="3" type="noConversion"/>
  </si>
  <si>
    <t xml:space="preserve">top boder* </t>
    <phoneticPr fontId="3" type="noConversion"/>
  </si>
  <si>
    <t>Notes: point*, edge* and top boder* refer to the singular cases by R-GP for the test line overlap with the polygonal vertex, polygonal edge and vertex of the border respectively.</t>
    <phoneticPr fontId="3" type="noConversion"/>
  </si>
  <si>
    <t>Table 1: The time costs (ms) for the inclusion tests by GCP and R-GP on CPUs.</t>
    <phoneticPr fontId="3" type="noConversion"/>
  </si>
  <si>
    <t>Table 3: Statistics on the numbers of singular cases for the inclusion tests by R-GP.</t>
    <phoneticPr fontId="3" type="noConversion"/>
  </si>
  <si>
    <t>singular point</t>
  </si>
  <si>
    <t>singular point</t>
    <phoneticPr fontId="3" type="noConversion"/>
  </si>
  <si>
    <t>polygon point</t>
    <phoneticPr fontId="3" type="noConversion"/>
  </si>
  <si>
    <t>CPU times</t>
    <phoneticPr fontId="3" type="noConversion"/>
  </si>
  <si>
    <t>GPU times</t>
    <phoneticPr fontId="3" type="noConversion"/>
  </si>
  <si>
    <t xml:space="preserve">add </t>
    <phoneticPr fontId="3" type="noConversion"/>
  </si>
  <si>
    <t>multi</t>
    <phoneticPr fontId="3" type="noConversion"/>
  </si>
  <si>
    <t>comp</t>
    <phoneticPr fontId="3" type="noConversion"/>
  </si>
  <si>
    <t>number</t>
    <phoneticPr fontId="3" type="noConversion"/>
  </si>
  <si>
    <t>point type</t>
    <phoneticPr fontId="3" type="noConversion"/>
  </si>
  <si>
    <t>time:ms</t>
    <phoneticPr fontId="3" type="noConversion"/>
  </si>
  <si>
    <t>query points</t>
    <phoneticPr fontId="3" type="noConversion"/>
  </si>
  <si>
    <t>intersection points</t>
  </si>
  <si>
    <t>9*5</t>
  </si>
  <si>
    <t>36*18</t>
  </si>
  <si>
    <t>89*51</t>
  </si>
  <si>
    <t>123*80</t>
    <phoneticPr fontId="3" type="noConversion"/>
  </si>
  <si>
    <t>points</t>
    <phoneticPr fontId="3" type="noConversion"/>
  </si>
  <si>
    <t>R-GP</t>
    <phoneticPr fontId="3" type="noConversion"/>
  </si>
  <si>
    <t>GCP</t>
    <phoneticPr fontId="3" type="noConversion"/>
  </si>
  <si>
    <t>Table 4: Statistics about the performance of R-GP in handling singular cases.</t>
    <phoneticPr fontId="3" type="noConversion"/>
  </si>
  <si>
    <t xml:space="preserve"> lowered points</t>
    <phoneticPr fontId="3" type="noConversion"/>
  </si>
  <si>
    <t>Table 3: Statistics on the numbers of multiplications, additions and comparison operations for the results in Table 1 and 2.</t>
    <phoneticPr fontId="3" type="noConversion"/>
  </si>
  <si>
    <t>Table 5: Statistics about the time costs (ms) for GCP and R-GP to handle the dynamic simulation of flood-hitting an island, where the time for preprocessing and inclusion tests are both included.</t>
    <phoneticPr fontId="3" type="noConversion"/>
  </si>
  <si>
    <t>add.</t>
    <phoneticPr fontId="3" type="noConversion"/>
  </si>
  <si>
    <r>
      <t>add.(reduct</t>
    </r>
    <r>
      <rPr>
        <i/>
        <vertAlign val="superscript"/>
        <sz val="12"/>
        <color theme="1"/>
        <rFont val="Times New Roman"/>
        <family val="1"/>
      </rPr>
      <t>2</t>
    </r>
    <r>
      <rPr>
        <i/>
        <sz val="16"/>
        <color theme="1"/>
        <rFont val="Times New Roman"/>
        <family val="1"/>
      </rPr>
      <t>)</t>
    </r>
    <phoneticPr fontId="3" type="noConversion"/>
  </si>
  <si>
    <r>
      <t xml:space="preserve">1)  </t>
    </r>
    <r>
      <rPr>
        <i/>
        <sz val="14"/>
        <color theme="1"/>
        <rFont val="Times New Roman"/>
        <family val="1"/>
      </rPr>
      <t>mult.</t>
    </r>
    <r>
      <rPr>
        <sz val="14"/>
        <color theme="1"/>
        <rFont val="Times New Roman"/>
        <family val="1"/>
      </rPr>
      <t>,</t>
    </r>
    <r>
      <rPr>
        <i/>
        <sz val="14"/>
        <color theme="1"/>
        <rFont val="Times New Roman"/>
        <family val="1"/>
      </rPr>
      <t xml:space="preserve"> add.</t>
    </r>
    <r>
      <rPr>
        <sz val="14"/>
        <color theme="1"/>
        <rFont val="Times New Roman"/>
        <family val="1"/>
      </rPr>
      <t xml:space="preserve"> and </t>
    </r>
    <r>
      <rPr>
        <i/>
        <sz val="14"/>
        <color theme="1"/>
        <rFont val="Times New Roman"/>
        <family val="1"/>
      </rPr>
      <t>comp.</t>
    </r>
    <r>
      <rPr>
        <sz val="14"/>
        <color theme="1"/>
        <rFont val="Times New Roman"/>
        <family val="1"/>
      </rPr>
      <t xml:space="preserve"> refer to the numbers of the performed multiplications, additions and comparison operations in answering all the query points against a polygon in a grid resolution.</t>
    </r>
    <phoneticPr fontId="3" type="noConversion"/>
  </si>
  <si>
    <t xml:space="preserve">add.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</si>
</sst>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000_ "/>
  </numFmts>
  <fonts count="15">
    <font>
      <sz val="11"/>
      <color theme="1"/>
      <name val="等线"/>
      <family val="2"/>
      <scheme val="minor"/>
    </font>
    <font>
      <sz val="16"/>
      <color theme="1"/>
      <name val="Times New Roman"/>
      <family val="1"/>
    </font>
    <font>
      <sz val="16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Times New Roman"/>
      <family val="3"/>
      <charset val="134"/>
    </font>
    <font>
      <sz val="16"/>
      <color theme="1"/>
      <name val="等线"/>
      <family val="2"/>
      <scheme val="minor"/>
    </font>
    <font>
      <sz val="14"/>
      <color theme="1"/>
      <name val="宋体"/>
      <family val="3"/>
      <charset val="134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i/>
      <sz val="16"/>
      <color theme="1"/>
      <name val="Times New Roman"/>
      <family val="1"/>
    </font>
    <font>
      <i/>
      <vertAlign val="superscript"/>
      <sz val="12"/>
      <color theme="1"/>
      <name val="Times New Roman"/>
      <family val="1"/>
    </font>
    <font>
      <i/>
      <sz val="14"/>
      <color theme="1"/>
      <name val="Times New Roman"/>
      <family val="1"/>
    </font>
    <font>
      <i/>
      <vertAlign val="subscript"/>
      <sz val="16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1" fillId="0" borderId="6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5" fillId="0" borderId="0" xfId="0" applyFont="1"/>
    <xf numFmtId="0" fontId="1" fillId="6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6" fontId="1" fillId="2" borderId="6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76" fontId="1" fillId="0" borderId="6" xfId="0" applyNumberFormat="1" applyFont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176" fontId="1" fillId="7" borderId="6" xfId="0" applyNumberFormat="1" applyFont="1" applyFill="1" applyBorder="1" applyAlignment="1">
      <alignment horizontal="center" vertical="center"/>
    </xf>
    <xf numFmtId="176" fontId="1" fillId="8" borderId="6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177" fontId="1" fillId="2" borderId="6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176" fontId="1" fillId="2" borderId="5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Border="1"/>
    <xf numFmtId="176" fontId="1" fillId="2" borderId="0" xfId="0" applyNumberFormat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176" fontId="1" fillId="2" borderId="10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76" fontId="1" fillId="2" borderId="15" xfId="0" applyNumberFormat="1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" fillId="0" borderId="12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8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justify" vertical="center" wrapText="1"/>
    </xf>
    <xf numFmtId="0" fontId="5" fillId="0" borderId="1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7" fillId="0" borderId="12" xfId="0" applyFont="1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justify" vertical="center" wrapText="1"/>
    </xf>
    <xf numFmtId="0" fontId="8" fillId="2" borderId="5" xfId="0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176" fontId="1" fillId="2" borderId="5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 i="0" u="none" strike="noStrike" cap="none" normalizeH="0" baseline="0">
                <a:solidFill>
                  <a:schemeClr val="tx1"/>
                </a:solidFill>
                <a:latin typeface="Times New Roman" panose="02020603050405020304" pitchFamily="18" charset="0"/>
              </a:rPr>
              <a:t>Preprocessing times(ms) of GCP and R-GP for the tested polygons on CPUs</a:t>
            </a:r>
            <a:endParaRPr lang="zh-CN" altLang="en-US" sz="2400" b="1" cap="none" baseline="0">
              <a:solidFill>
                <a:schemeClr val="tx1"/>
              </a:solidFill>
              <a:latin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'preprocessing times'!$D$3</c:f>
              <c:strCache>
                <c:ptCount val="1"/>
                <c:pt idx="0">
                  <c:v>GCP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'preprocessing times'!$B$4:$C$19</c:f>
              <c:multiLvlStrCache>
                <c:ptCount val="16"/>
                <c:lvl>
                  <c:pt idx="0">
                    <c:v>9*5</c:v>
                  </c:pt>
                  <c:pt idx="1">
                    <c:v>4*2</c:v>
                  </c:pt>
                  <c:pt idx="2">
                    <c:v>36*18</c:v>
                  </c:pt>
                  <c:pt idx="3">
                    <c:v>18*9</c:v>
                  </c:pt>
                  <c:pt idx="4">
                    <c:v>133*76</c:v>
                  </c:pt>
                  <c:pt idx="5">
                    <c:v>111*64</c:v>
                  </c:pt>
                  <c:pt idx="6">
                    <c:v>89*51</c:v>
                  </c:pt>
                  <c:pt idx="7">
                    <c:v>44*25</c:v>
                  </c:pt>
                  <c:pt idx="8">
                    <c:v>22*12</c:v>
                  </c:pt>
                  <c:pt idx="9">
                    <c:v>11*6</c:v>
                  </c:pt>
                  <c:pt idx="10">
                    <c:v>183*120</c:v>
                  </c:pt>
                  <c:pt idx="11">
                    <c:v>153*100</c:v>
                  </c:pt>
                  <c:pt idx="12">
                    <c:v>123*80</c:v>
                  </c:pt>
                  <c:pt idx="13">
                    <c:v>61*40</c:v>
                  </c:pt>
                  <c:pt idx="14">
                    <c:v>30*20</c:v>
                  </c:pt>
                  <c:pt idx="15">
                    <c:v>20*15</c:v>
                  </c:pt>
                </c:lvl>
                <c:lvl>
                  <c:pt idx="0">
                    <c:v>pol10</c:v>
                  </c:pt>
                  <c:pt idx="2">
                    <c:v>pol100</c:v>
                  </c:pt>
                  <c:pt idx="4">
                    <c:v>pol1249</c:v>
                  </c:pt>
                  <c:pt idx="10">
                    <c:v>pol28000</c:v>
                  </c:pt>
                </c:lvl>
              </c:multiLvlStrCache>
            </c:multiLvlStrRef>
          </c:cat>
          <c:val>
            <c:numRef>
              <c:f>'preprocessing times'!$D$4:$D$19</c:f>
              <c:numCache>
                <c:formatCode>General</c:formatCode>
                <c:ptCount val="16"/>
                <c:pt idx="0">
                  <c:v>1.9E-2</c:v>
                </c:pt>
                <c:pt idx="1">
                  <c:v>1.4999999999999999E-2</c:v>
                </c:pt>
                <c:pt idx="2">
                  <c:v>0.128</c:v>
                </c:pt>
                <c:pt idx="3">
                  <c:v>0.114</c:v>
                </c:pt>
                <c:pt idx="4">
                  <c:v>1.5629999999999999</c:v>
                </c:pt>
                <c:pt idx="5">
                  <c:v>1.208</c:v>
                </c:pt>
                <c:pt idx="6">
                  <c:v>1.083</c:v>
                </c:pt>
                <c:pt idx="7">
                  <c:v>0.77600000000000002</c:v>
                </c:pt>
                <c:pt idx="8">
                  <c:v>0.33</c:v>
                </c:pt>
                <c:pt idx="9">
                  <c:v>0.187</c:v>
                </c:pt>
                <c:pt idx="10">
                  <c:v>6.6630000000000003</c:v>
                </c:pt>
                <c:pt idx="11">
                  <c:v>6.3150000000000004</c:v>
                </c:pt>
                <c:pt idx="12">
                  <c:v>6.0739999999999998</c:v>
                </c:pt>
                <c:pt idx="13">
                  <c:v>3.8069999999999999</c:v>
                </c:pt>
                <c:pt idx="14">
                  <c:v>4.5529999999999999</c:v>
                </c:pt>
                <c:pt idx="15">
                  <c:v>6.0549999999999997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56-4BB4-A8E2-72810FF4D190}"/>
            </c:ext>
          </c:extLst>
        </c:ser>
        <c:ser>
          <c:idx val="1"/>
          <c:order val="1"/>
          <c:tx>
            <c:strRef>
              <c:f>'preprocessing times'!$E$3</c:f>
              <c:strCache>
                <c:ptCount val="1"/>
                <c:pt idx="0">
                  <c:v>R-GP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'preprocessing times'!$B$4:$C$19</c:f>
              <c:multiLvlStrCache>
                <c:ptCount val="16"/>
                <c:lvl>
                  <c:pt idx="0">
                    <c:v>9*5</c:v>
                  </c:pt>
                  <c:pt idx="1">
                    <c:v>4*2</c:v>
                  </c:pt>
                  <c:pt idx="2">
                    <c:v>36*18</c:v>
                  </c:pt>
                  <c:pt idx="3">
                    <c:v>18*9</c:v>
                  </c:pt>
                  <c:pt idx="4">
                    <c:v>133*76</c:v>
                  </c:pt>
                  <c:pt idx="5">
                    <c:v>111*64</c:v>
                  </c:pt>
                  <c:pt idx="6">
                    <c:v>89*51</c:v>
                  </c:pt>
                  <c:pt idx="7">
                    <c:v>44*25</c:v>
                  </c:pt>
                  <c:pt idx="8">
                    <c:v>22*12</c:v>
                  </c:pt>
                  <c:pt idx="9">
                    <c:v>11*6</c:v>
                  </c:pt>
                  <c:pt idx="10">
                    <c:v>183*120</c:v>
                  </c:pt>
                  <c:pt idx="11">
                    <c:v>153*100</c:v>
                  </c:pt>
                  <c:pt idx="12">
                    <c:v>123*80</c:v>
                  </c:pt>
                  <c:pt idx="13">
                    <c:v>61*40</c:v>
                  </c:pt>
                  <c:pt idx="14">
                    <c:v>30*20</c:v>
                  </c:pt>
                  <c:pt idx="15">
                    <c:v>20*15</c:v>
                  </c:pt>
                </c:lvl>
                <c:lvl>
                  <c:pt idx="0">
                    <c:v>pol10</c:v>
                  </c:pt>
                  <c:pt idx="2">
                    <c:v>pol100</c:v>
                  </c:pt>
                  <c:pt idx="4">
                    <c:v>pol1249</c:v>
                  </c:pt>
                  <c:pt idx="10">
                    <c:v>pol28000</c:v>
                  </c:pt>
                </c:lvl>
              </c:multiLvlStrCache>
            </c:multiLvlStrRef>
          </c:cat>
          <c:val>
            <c:numRef>
              <c:f>'preprocessing times'!$E$4:$E$19</c:f>
              <c:numCache>
                <c:formatCode>General</c:formatCode>
                <c:ptCount val="16"/>
                <c:pt idx="0">
                  <c:v>2.9000000000000001E-2</c:v>
                </c:pt>
                <c:pt idx="1">
                  <c:v>0.02</c:v>
                </c:pt>
                <c:pt idx="2">
                  <c:v>0.19400000000000001</c:v>
                </c:pt>
                <c:pt idx="3">
                  <c:v>0.126</c:v>
                </c:pt>
                <c:pt idx="4">
                  <c:v>1.8340000000000001</c:v>
                </c:pt>
                <c:pt idx="5">
                  <c:v>1.4219999999999999</c:v>
                </c:pt>
                <c:pt idx="6">
                  <c:v>1.1220000000000001</c:v>
                </c:pt>
                <c:pt idx="7">
                  <c:v>0.85599999999999998</c:v>
                </c:pt>
                <c:pt idx="8">
                  <c:v>0.47899999999999998</c:v>
                </c:pt>
                <c:pt idx="9">
                  <c:v>0.44400000000000001</c:v>
                </c:pt>
                <c:pt idx="10">
                  <c:v>10.125999999999999</c:v>
                </c:pt>
                <c:pt idx="11">
                  <c:v>9.3829999999999991</c:v>
                </c:pt>
                <c:pt idx="12">
                  <c:v>8.6180000000000003</c:v>
                </c:pt>
                <c:pt idx="13">
                  <c:v>8.4550000000000001</c:v>
                </c:pt>
                <c:pt idx="14">
                  <c:v>10.286</c:v>
                </c:pt>
                <c:pt idx="15">
                  <c:v>12.798999999999999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D56-4BB4-A8E2-72810FF4D1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90"/>
        <c:axId val="91129344"/>
        <c:axId val="91131264"/>
      </c:barChart>
      <c:catAx>
        <c:axId val="91129344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 b="1" i="0" u="none" strike="noStrike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Grids</a:t>
                </a:r>
                <a:endParaRPr lang="zh-CN" altLang="en-US" sz="2400" b="1" cap="non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cap="none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1131264"/>
        <c:crosses val="autoZero"/>
        <c:auto val="1"/>
        <c:lblAlgn val="ctr"/>
        <c:lblOffset val="100"/>
        <c:tickMarkSkip val="5"/>
        <c:noMultiLvlLbl val="0"/>
      </c:catAx>
      <c:valAx>
        <c:axId val="91131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 b="1" i="0" u="none" strike="noStrike" cap="none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Time(ms)</a:t>
                </a:r>
                <a:endParaRPr lang="zh-CN" altLang="en-US" sz="2400" b="1" cap="none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112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none" baseline="0">
                <a:effectLst/>
                <a:latin typeface="Times New Roman" panose="02020603050405020304" pitchFamily="18" charset="0"/>
              </a:rPr>
              <a:t>Inclusion test efficiency of GCP and R-GP on GPUs</a:t>
            </a:r>
            <a:endParaRPr lang="zh-CN" altLang="zh-CN" cap="none" baseline="0">
              <a:effectLst/>
              <a:latin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GPU!$F$3</c:f>
              <c:strCache>
                <c:ptCount val="1"/>
                <c:pt idx="0">
                  <c:v>GCP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GPU!$D$4:$E$19</c:f>
              <c:multiLvlStrCache>
                <c:ptCount val="16"/>
                <c:lvl>
                  <c:pt idx="0">
                    <c:v>9*5</c:v>
                  </c:pt>
                  <c:pt idx="1">
                    <c:v>4*2</c:v>
                  </c:pt>
                  <c:pt idx="2">
                    <c:v>36*18</c:v>
                  </c:pt>
                  <c:pt idx="3">
                    <c:v>18*9</c:v>
                  </c:pt>
                  <c:pt idx="4">
                    <c:v>133*76</c:v>
                  </c:pt>
                  <c:pt idx="5">
                    <c:v>111*64</c:v>
                  </c:pt>
                  <c:pt idx="6">
                    <c:v>89*51</c:v>
                  </c:pt>
                  <c:pt idx="7">
                    <c:v>44*25</c:v>
                  </c:pt>
                  <c:pt idx="8">
                    <c:v>22*12</c:v>
                  </c:pt>
                  <c:pt idx="9">
                    <c:v>11*6</c:v>
                  </c:pt>
                  <c:pt idx="10">
                    <c:v>183*120</c:v>
                  </c:pt>
                  <c:pt idx="11">
                    <c:v>153*100</c:v>
                  </c:pt>
                  <c:pt idx="12">
                    <c:v>123*80</c:v>
                  </c:pt>
                  <c:pt idx="13">
                    <c:v>61*40</c:v>
                  </c:pt>
                  <c:pt idx="14">
                    <c:v>30*20</c:v>
                  </c:pt>
                  <c:pt idx="15">
                    <c:v>20*15</c:v>
                  </c:pt>
                </c:lvl>
                <c:lvl>
                  <c:pt idx="0">
                    <c:v>pol10</c:v>
                  </c:pt>
                  <c:pt idx="2">
                    <c:v>pol100</c:v>
                  </c:pt>
                  <c:pt idx="4">
                    <c:v>pol1249</c:v>
                  </c:pt>
                  <c:pt idx="10">
                    <c:v>pol28000</c:v>
                  </c:pt>
                </c:lvl>
              </c:multiLvlStrCache>
            </c:multiLvlStrRef>
          </c:cat>
          <c:val>
            <c:numRef>
              <c:f>GPU!$F$4:$F$19</c:f>
              <c:numCache>
                <c:formatCode>General</c:formatCode>
                <c:ptCount val="16"/>
                <c:pt idx="0">
                  <c:v>1.363</c:v>
                </c:pt>
                <c:pt idx="1">
                  <c:v>1.4470000000000001</c:v>
                </c:pt>
                <c:pt idx="2">
                  <c:v>1.3149999999999999</c:v>
                </c:pt>
                <c:pt idx="3">
                  <c:v>2.5979999999999999</c:v>
                </c:pt>
                <c:pt idx="4">
                  <c:v>1.002</c:v>
                </c:pt>
                <c:pt idx="5">
                  <c:v>1.1459999999999999</c:v>
                </c:pt>
                <c:pt idx="6">
                  <c:v>1.327</c:v>
                </c:pt>
                <c:pt idx="7">
                  <c:v>2.5449999999999999</c:v>
                </c:pt>
                <c:pt idx="8">
                  <c:v>6.6920000000000002</c:v>
                </c:pt>
                <c:pt idx="9">
                  <c:v>15.46</c:v>
                </c:pt>
                <c:pt idx="10">
                  <c:v>3.7069999999999999</c:v>
                </c:pt>
                <c:pt idx="11">
                  <c:v>4.6820000000000004</c:v>
                </c:pt>
                <c:pt idx="12">
                  <c:v>5.8890000000000002</c:v>
                </c:pt>
                <c:pt idx="13">
                  <c:v>15.199</c:v>
                </c:pt>
                <c:pt idx="14">
                  <c:v>48.344000000000001</c:v>
                </c:pt>
                <c:pt idx="15">
                  <c:v>83.462000000000003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C9-4ACA-8678-65793E48D378}"/>
            </c:ext>
          </c:extLst>
        </c:ser>
        <c:ser>
          <c:idx val="1"/>
          <c:order val="1"/>
          <c:tx>
            <c:strRef>
              <c:f>GPU!$G$3</c:f>
              <c:strCache>
                <c:ptCount val="1"/>
                <c:pt idx="0">
                  <c:v>R-GP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GPU!$D$4:$E$19</c:f>
              <c:multiLvlStrCache>
                <c:ptCount val="16"/>
                <c:lvl>
                  <c:pt idx="0">
                    <c:v>9*5</c:v>
                  </c:pt>
                  <c:pt idx="1">
                    <c:v>4*2</c:v>
                  </c:pt>
                  <c:pt idx="2">
                    <c:v>36*18</c:v>
                  </c:pt>
                  <c:pt idx="3">
                    <c:v>18*9</c:v>
                  </c:pt>
                  <c:pt idx="4">
                    <c:v>133*76</c:v>
                  </c:pt>
                  <c:pt idx="5">
                    <c:v>111*64</c:v>
                  </c:pt>
                  <c:pt idx="6">
                    <c:v>89*51</c:v>
                  </c:pt>
                  <c:pt idx="7">
                    <c:v>44*25</c:v>
                  </c:pt>
                  <c:pt idx="8">
                    <c:v>22*12</c:v>
                  </c:pt>
                  <c:pt idx="9">
                    <c:v>11*6</c:v>
                  </c:pt>
                  <c:pt idx="10">
                    <c:v>183*120</c:v>
                  </c:pt>
                  <c:pt idx="11">
                    <c:v>153*100</c:v>
                  </c:pt>
                  <c:pt idx="12">
                    <c:v>123*80</c:v>
                  </c:pt>
                  <c:pt idx="13">
                    <c:v>61*40</c:v>
                  </c:pt>
                  <c:pt idx="14">
                    <c:v>30*20</c:v>
                  </c:pt>
                  <c:pt idx="15">
                    <c:v>20*15</c:v>
                  </c:pt>
                </c:lvl>
                <c:lvl>
                  <c:pt idx="0">
                    <c:v>pol10</c:v>
                  </c:pt>
                  <c:pt idx="2">
                    <c:v>pol100</c:v>
                  </c:pt>
                  <c:pt idx="4">
                    <c:v>pol1249</c:v>
                  </c:pt>
                  <c:pt idx="10">
                    <c:v>pol28000</c:v>
                  </c:pt>
                </c:lvl>
              </c:multiLvlStrCache>
            </c:multiLvlStrRef>
          </c:cat>
          <c:val>
            <c:numRef>
              <c:f>GPU!$G$4:$G$19</c:f>
              <c:numCache>
                <c:formatCode>General</c:formatCode>
                <c:ptCount val="16"/>
                <c:pt idx="0">
                  <c:v>0.85799999999999998</c:v>
                </c:pt>
                <c:pt idx="1">
                  <c:v>0.95199999999999996</c:v>
                </c:pt>
                <c:pt idx="2">
                  <c:v>0.66200000000000003</c:v>
                </c:pt>
                <c:pt idx="3">
                  <c:v>0.755</c:v>
                </c:pt>
                <c:pt idx="4">
                  <c:v>0.60199999999999998</c:v>
                </c:pt>
                <c:pt idx="5">
                  <c:v>0.625</c:v>
                </c:pt>
                <c:pt idx="6">
                  <c:v>0.63600000000000001</c:v>
                </c:pt>
                <c:pt idx="7">
                  <c:v>0.65300000000000002</c:v>
                </c:pt>
                <c:pt idx="8">
                  <c:v>0.89800000000000002</c:v>
                </c:pt>
                <c:pt idx="9">
                  <c:v>1.9079999999999999</c:v>
                </c:pt>
                <c:pt idx="10">
                  <c:v>0.63400000000000001</c:v>
                </c:pt>
                <c:pt idx="11">
                  <c:v>0.67</c:v>
                </c:pt>
                <c:pt idx="12">
                  <c:v>0.75</c:v>
                </c:pt>
                <c:pt idx="13">
                  <c:v>1.0840000000000001</c:v>
                </c:pt>
                <c:pt idx="14">
                  <c:v>2.5680000000000001</c:v>
                </c:pt>
                <c:pt idx="15">
                  <c:v>4.2430000000000003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AC9-4ACA-8678-65793E48D3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3532544"/>
        <c:axId val="9353446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GPU!$H$3</c15:sqref>
                        </c15:formulaRef>
                      </c:ext>
                    </c:extLst>
                    <c:strCache>
                      <c:ptCount val="1"/>
                      <c:pt idx="0">
                        <c:v>Accelerative ratio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0_);[Red]\(#,##0.0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GPU!$D$4:$E$19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9*5</c:v>
                        </c:pt>
                        <c:pt idx="1">
                          <c:v>4*2</c:v>
                        </c:pt>
                        <c:pt idx="2">
                          <c:v>36*18</c:v>
                        </c:pt>
                        <c:pt idx="3">
                          <c:v>18*9</c:v>
                        </c:pt>
                        <c:pt idx="4">
                          <c:v>133*76</c:v>
                        </c:pt>
                        <c:pt idx="5">
                          <c:v>111*64</c:v>
                        </c:pt>
                        <c:pt idx="6">
                          <c:v>89*51</c:v>
                        </c:pt>
                        <c:pt idx="7">
                          <c:v>44*25</c:v>
                        </c:pt>
                        <c:pt idx="8">
                          <c:v>22*12</c:v>
                        </c:pt>
                        <c:pt idx="9">
                          <c:v>11*6</c:v>
                        </c:pt>
                        <c:pt idx="10">
                          <c:v>183*120</c:v>
                        </c:pt>
                        <c:pt idx="11">
                          <c:v>153*100</c:v>
                        </c:pt>
                        <c:pt idx="12">
                          <c:v>123*80</c:v>
                        </c:pt>
                        <c:pt idx="13">
                          <c:v>61*40</c:v>
                        </c:pt>
                        <c:pt idx="14">
                          <c:v>30*20</c:v>
                        </c:pt>
                        <c:pt idx="15">
                          <c:v>20*15</c:v>
                        </c:pt>
                      </c:lvl>
                      <c:lvl>
                        <c:pt idx="0">
                          <c:v>pol10</c:v>
                        </c:pt>
                        <c:pt idx="2">
                          <c:v>pol100</c:v>
                        </c:pt>
                        <c:pt idx="4">
                          <c:v>pol1249</c:v>
                        </c:pt>
                        <c:pt idx="10">
                          <c:v>pol28000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GPU!$H$4:$H$19</c15:sqref>
                        </c15:formulaRef>
                      </c:ext>
                    </c:extLst>
                    <c:numCache>
                      <c:formatCode>0.000_ </c:formatCode>
                      <c:ptCount val="16"/>
                      <c:pt idx="0">
                        <c:v>0.58857808857808858</c:v>
                      </c:pt>
                      <c:pt idx="1">
                        <c:v>0.51995798319327746</c:v>
                      </c:pt>
                      <c:pt idx="2">
                        <c:v>0.98640483383685784</c:v>
                      </c:pt>
                      <c:pt idx="3">
                        <c:v>2.4410596026490068</c:v>
                      </c:pt>
                      <c:pt idx="4">
                        <c:v>0.66445182724252494</c:v>
                      </c:pt>
                      <c:pt idx="5">
                        <c:v>0.8335999999999999</c:v>
                      </c:pt>
                      <c:pt idx="6">
                        <c:v>1.0864779874213835</c:v>
                      </c:pt>
                      <c:pt idx="7">
                        <c:v>2.8973966309341499</c:v>
                      </c:pt>
                      <c:pt idx="8">
                        <c:v>6.4521158129175946</c:v>
                      </c:pt>
                      <c:pt idx="9">
                        <c:v>7.1027253668763111</c:v>
                      </c:pt>
                      <c:pt idx="10">
                        <c:v>4.8470031545741321</c:v>
                      </c:pt>
                      <c:pt idx="11">
                        <c:v>5.9880597014925376</c:v>
                      </c:pt>
                      <c:pt idx="12">
                        <c:v>6.8520000000000003</c:v>
                      </c:pt>
                      <c:pt idx="13">
                        <c:v>13.021217712177121</c:v>
                      </c:pt>
                      <c:pt idx="14">
                        <c:v>17.825545171339567</c:v>
                      </c:pt>
                      <c:pt idx="15">
                        <c:v>18.670516144237567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AC9-4ACA-8678-65793E48D378}"/>
                  </c:ext>
                </c:extLst>
              </c15:ser>
            </c15:filteredBarSeries>
          </c:ext>
        </c:extLst>
      </c:barChart>
      <c:catAx>
        <c:axId val="9353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300" cap="none" baseline="0">
                    <a:latin typeface="Times New Roman" panose="02020603050405020304" pitchFamily="18" charset="0"/>
                  </a:rPr>
                  <a:t>Grids</a:t>
                </a:r>
                <a:endParaRPr lang="zh-CN" altLang="en-US" sz="1300" cap="none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3534464"/>
        <c:crosses val="autoZero"/>
        <c:auto val="1"/>
        <c:lblAlgn val="ctr"/>
        <c:lblOffset val="100"/>
        <c:noMultiLvlLbl val="0"/>
      </c:catAx>
      <c:valAx>
        <c:axId val="9353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300" b="0" i="0" cap="none" baseline="0">
                    <a:effectLst/>
                    <a:latin typeface="Times New Roman" panose="02020603050405020304" pitchFamily="18" charset="0"/>
                  </a:rPr>
                  <a:t>Times(ms) </a:t>
                </a:r>
                <a:endParaRPr lang="zh-CN" altLang="zh-CN" sz="1300" cap="none" baseline="0">
                  <a:effectLst/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353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cap="none" baseline="0">
                <a:effectLst/>
                <a:latin typeface="Times New Roman" panose="02020603050405020304" pitchFamily="18" charset="0"/>
              </a:rPr>
              <a:t>Required multiplications, additions and comparison operations of GCP and R-GP for the inclusion tests in Fig.? </a:t>
            </a:r>
            <a:endParaRPr lang="zh-CN" altLang="zh-CN" sz="1600" cap="none" baseline="0">
              <a:effectLst/>
              <a:latin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operation!$E$4</c:f>
              <c:strCache>
                <c:ptCount val="1"/>
                <c:pt idx="0">
                  <c:v>GCP-multiplication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operation!$C$5:$D$20</c:f>
              <c:multiLvlStrCache>
                <c:ptCount val="16"/>
                <c:lvl>
                  <c:pt idx="0">
                    <c:v>9*5</c:v>
                  </c:pt>
                  <c:pt idx="1">
                    <c:v>4*2</c:v>
                  </c:pt>
                  <c:pt idx="2">
                    <c:v>36*18</c:v>
                  </c:pt>
                  <c:pt idx="3">
                    <c:v>18*9</c:v>
                  </c:pt>
                  <c:pt idx="4">
                    <c:v>133*76</c:v>
                  </c:pt>
                  <c:pt idx="5">
                    <c:v>111*64</c:v>
                  </c:pt>
                  <c:pt idx="6">
                    <c:v>89*51</c:v>
                  </c:pt>
                  <c:pt idx="7">
                    <c:v>44*25</c:v>
                  </c:pt>
                  <c:pt idx="8">
                    <c:v>22*12</c:v>
                  </c:pt>
                  <c:pt idx="9">
                    <c:v>11*6</c:v>
                  </c:pt>
                  <c:pt idx="10">
                    <c:v>183*120</c:v>
                  </c:pt>
                  <c:pt idx="11">
                    <c:v>153*100</c:v>
                  </c:pt>
                  <c:pt idx="12">
                    <c:v>123*80</c:v>
                  </c:pt>
                  <c:pt idx="13">
                    <c:v>61*40</c:v>
                  </c:pt>
                  <c:pt idx="14">
                    <c:v>30*20</c:v>
                  </c:pt>
                  <c:pt idx="15">
                    <c:v>20*15</c:v>
                  </c:pt>
                </c:lvl>
                <c:lvl>
                  <c:pt idx="0">
                    <c:v>pol10</c:v>
                  </c:pt>
                  <c:pt idx="2">
                    <c:v>pol100</c:v>
                  </c:pt>
                  <c:pt idx="4">
                    <c:v>pol1249</c:v>
                  </c:pt>
                  <c:pt idx="10">
                    <c:v>pol28000</c:v>
                  </c:pt>
                </c:lvl>
              </c:multiLvlStrCache>
            </c:multiLvlStrRef>
          </c:cat>
          <c:val>
            <c:numRef>
              <c:f>operation!$E$5:$E$20</c:f>
              <c:numCache>
                <c:formatCode>General</c:formatCode>
                <c:ptCount val="16"/>
                <c:pt idx="0">
                  <c:v>25596268</c:v>
                </c:pt>
                <c:pt idx="1">
                  <c:v>58388564</c:v>
                </c:pt>
                <c:pt idx="2">
                  <c:v>19141575</c:v>
                </c:pt>
                <c:pt idx="3">
                  <c:v>40780996</c:v>
                </c:pt>
                <c:pt idx="4">
                  <c:v>13336277</c:v>
                </c:pt>
                <c:pt idx="5">
                  <c:v>15285371</c:v>
                </c:pt>
                <c:pt idx="6">
                  <c:v>18748844</c:v>
                </c:pt>
                <c:pt idx="7">
                  <c:v>42813919</c:v>
                </c:pt>
                <c:pt idx="8">
                  <c:v>124334285</c:v>
                </c:pt>
                <c:pt idx="9">
                  <c:v>403522066</c:v>
                </c:pt>
                <c:pt idx="10">
                  <c:v>39046645</c:v>
                </c:pt>
                <c:pt idx="11">
                  <c:v>51521656</c:v>
                </c:pt>
                <c:pt idx="12">
                  <c:v>74272577</c:v>
                </c:pt>
                <c:pt idx="13">
                  <c:v>258060238</c:v>
                </c:pt>
                <c:pt idx="14">
                  <c:v>983918902</c:v>
                </c:pt>
                <c:pt idx="15">
                  <c:v>1947560873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68-45BB-A147-3546E48A8BF6}"/>
            </c:ext>
          </c:extLst>
        </c:ser>
        <c:ser>
          <c:idx val="1"/>
          <c:order val="1"/>
          <c:tx>
            <c:strRef>
              <c:f>operation!$F$4</c:f>
              <c:strCache>
                <c:ptCount val="1"/>
                <c:pt idx="0">
                  <c:v>R-GP-multiplication</c:v>
                </c:pt>
              </c:strCache>
            </c:strRef>
          </c:tx>
          <c:spPr>
            <a:solidFill>
              <a:srgbClr val="DC6C7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7C8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operation!$C$5:$D$20</c:f>
              <c:multiLvlStrCache>
                <c:ptCount val="16"/>
                <c:lvl>
                  <c:pt idx="0">
                    <c:v>9*5</c:v>
                  </c:pt>
                  <c:pt idx="1">
                    <c:v>4*2</c:v>
                  </c:pt>
                  <c:pt idx="2">
                    <c:v>36*18</c:v>
                  </c:pt>
                  <c:pt idx="3">
                    <c:v>18*9</c:v>
                  </c:pt>
                  <c:pt idx="4">
                    <c:v>133*76</c:v>
                  </c:pt>
                  <c:pt idx="5">
                    <c:v>111*64</c:v>
                  </c:pt>
                  <c:pt idx="6">
                    <c:v>89*51</c:v>
                  </c:pt>
                  <c:pt idx="7">
                    <c:v>44*25</c:v>
                  </c:pt>
                  <c:pt idx="8">
                    <c:v>22*12</c:v>
                  </c:pt>
                  <c:pt idx="9">
                    <c:v>11*6</c:v>
                  </c:pt>
                  <c:pt idx="10">
                    <c:v>183*120</c:v>
                  </c:pt>
                  <c:pt idx="11">
                    <c:v>153*100</c:v>
                  </c:pt>
                  <c:pt idx="12">
                    <c:v>123*80</c:v>
                  </c:pt>
                  <c:pt idx="13">
                    <c:v>61*40</c:v>
                  </c:pt>
                  <c:pt idx="14">
                    <c:v>30*20</c:v>
                  </c:pt>
                  <c:pt idx="15">
                    <c:v>20*15</c:v>
                  </c:pt>
                </c:lvl>
                <c:lvl>
                  <c:pt idx="0">
                    <c:v>pol10</c:v>
                  </c:pt>
                  <c:pt idx="2">
                    <c:v>pol100</c:v>
                  </c:pt>
                  <c:pt idx="4">
                    <c:v>pol1249</c:v>
                  </c:pt>
                  <c:pt idx="10">
                    <c:v>pol28000</c:v>
                  </c:pt>
                </c:lvl>
              </c:multiLvlStrCache>
            </c:multiLvlStrRef>
          </c:cat>
          <c:val>
            <c:numRef>
              <c:f>operation!$F$5:$F$20</c:f>
              <c:numCache>
                <c:formatCode>General</c:formatCode>
                <c:ptCount val="16"/>
                <c:pt idx="0">
                  <c:v>4756511</c:v>
                </c:pt>
                <c:pt idx="1">
                  <c:v>5576793</c:v>
                </c:pt>
                <c:pt idx="2">
                  <c:v>3990643</c:v>
                </c:pt>
                <c:pt idx="3">
                  <c:v>4676970</c:v>
                </c:pt>
                <c:pt idx="4">
                  <c:v>3567394</c:v>
                </c:pt>
                <c:pt idx="5">
                  <c:v>3650034</c:v>
                </c:pt>
                <c:pt idx="6">
                  <c:v>3769788</c:v>
                </c:pt>
                <c:pt idx="7">
                  <c:v>4094756</c:v>
                </c:pt>
                <c:pt idx="8">
                  <c:v>4499530</c:v>
                </c:pt>
                <c:pt idx="9">
                  <c:v>5045458</c:v>
                </c:pt>
                <c:pt idx="10">
                  <c:v>3563338</c:v>
                </c:pt>
                <c:pt idx="11">
                  <c:v>3650720</c:v>
                </c:pt>
                <c:pt idx="12">
                  <c:v>3760968</c:v>
                </c:pt>
                <c:pt idx="13">
                  <c:v>4139828</c:v>
                </c:pt>
                <c:pt idx="14">
                  <c:v>4516620</c:v>
                </c:pt>
                <c:pt idx="15">
                  <c:v>4722140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68-45BB-A147-3546E48A8BF6}"/>
            </c:ext>
          </c:extLst>
        </c:ser>
        <c:ser>
          <c:idx val="2"/>
          <c:order val="2"/>
          <c:tx>
            <c:strRef>
              <c:f>operation!$G$4</c:f>
              <c:strCache>
                <c:ptCount val="1"/>
                <c:pt idx="0">
                  <c:v>GCP-addition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operation!$C$5:$D$20</c:f>
              <c:multiLvlStrCache>
                <c:ptCount val="16"/>
                <c:lvl>
                  <c:pt idx="0">
                    <c:v>9*5</c:v>
                  </c:pt>
                  <c:pt idx="1">
                    <c:v>4*2</c:v>
                  </c:pt>
                  <c:pt idx="2">
                    <c:v>36*18</c:v>
                  </c:pt>
                  <c:pt idx="3">
                    <c:v>18*9</c:v>
                  </c:pt>
                  <c:pt idx="4">
                    <c:v>133*76</c:v>
                  </c:pt>
                  <c:pt idx="5">
                    <c:v>111*64</c:v>
                  </c:pt>
                  <c:pt idx="6">
                    <c:v>89*51</c:v>
                  </c:pt>
                  <c:pt idx="7">
                    <c:v>44*25</c:v>
                  </c:pt>
                  <c:pt idx="8">
                    <c:v>22*12</c:v>
                  </c:pt>
                  <c:pt idx="9">
                    <c:v>11*6</c:v>
                  </c:pt>
                  <c:pt idx="10">
                    <c:v>183*120</c:v>
                  </c:pt>
                  <c:pt idx="11">
                    <c:v>153*100</c:v>
                  </c:pt>
                  <c:pt idx="12">
                    <c:v>123*80</c:v>
                  </c:pt>
                  <c:pt idx="13">
                    <c:v>61*40</c:v>
                  </c:pt>
                  <c:pt idx="14">
                    <c:v>30*20</c:v>
                  </c:pt>
                  <c:pt idx="15">
                    <c:v>20*15</c:v>
                  </c:pt>
                </c:lvl>
                <c:lvl>
                  <c:pt idx="0">
                    <c:v>pol10</c:v>
                  </c:pt>
                  <c:pt idx="2">
                    <c:v>pol100</c:v>
                  </c:pt>
                  <c:pt idx="4">
                    <c:v>pol1249</c:v>
                  </c:pt>
                  <c:pt idx="10">
                    <c:v>pol28000</c:v>
                  </c:pt>
                </c:lvl>
              </c:multiLvlStrCache>
            </c:multiLvlStrRef>
          </c:cat>
          <c:val>
            <c:numRef>
              <c:f>operation!$G$5:$G$20</c:f>
              <c:numCache>
                <c:formatCode>General</c:formatCode>
                <c:ptCount val="16"/>
                <c:pt idx="0">
                  <c:v>54886536</c:v>
                </c:pt>
                <c:pt idx="1">
                  <c:v>126831108</c:v>
                </c:pt>
                <c:pt idx="2">
                  <c:v>40727002</c:v>
                </c:pt>
                <c:pt idx="3">
                  <c:v>88034866</c:v>
                </c:pt>
                <c:pt idx="4">
                  <c:v>28035290</c:v>
                </c:pt>
                <c:pt idx="5">
                  <c:v>32294706</c:v>
                </c:pt>
                <c:pt idx="6">
                  <c:v>39859756</c:v>
                </c:pt>
                <c:pt idx="7">
                  <c:v>92391722</c:v>
                </c:pt>
                <c:pt idx="8">
                  <c:v>270376386</c:v>
                </c:pt>
                <c:pt idx="9">
                  <c:v>879529530</c:v>
                </c:pt>
                <c:pt idx="10">
                  <c:v>83903548</c:v>
                </c:pt>
                <c:pt idx="11">
                  <c:v>111025632</c:v>
                </c:pt>
                <c:pt idx="12">
                  <c:v>160481962</c:v>
                </c:pt>
                <c:pt idx="13">
                  <c:v>560026644</c:v>
                </c:pt>
                <c:pt idx="14">
                  <c:v>2137262550</c:v>
                </c:pt>
                <c:pt idx="15">
                  <c:v>4231593904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168-45BB-A147-3546E48A8BF6}"/>
            </c:ext>
          </c:extLst>
        </c:ser>
        <c:ser>
          <c:idx val="3"/>
          <c:order val="3"/>
          <c:tx>
            <c:strRef>
              <c:f>operation!$H$4</c:f>
              <c:strCache>
                <c:ptCount val="1"/>
                <c:pt idx="0">
                  <c:v>R-GP-addition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operation!$C$5:$D$20</c:f>
              <c:multiLvlStrCache>
                <c:ptCount val="16"/>
                <c:lvl>
                  <c:pt idx="0">
                    <c:v>9*5</c:v>
                  </c:pt>
                  <c:pt idx="1">
                    <c:v>4*2</c:v>
                  </c:pt>
                  <c:pt idx="2">
                    <c:v>36*18</c:v>
                  </c:pt>
                  <c:pt idx="3">
                    <c:v>18*9</c:v>
                  </c:pt>
                  <c:pt idx="4">
                    <c:v>133*76</c:v>
                  </c:pt>
                  <c:pt idx="5">
                    <c:v>111*64</c:v>
                  </c:pt>
                  <c:pt idx="6">
                    <c:v>89*51</c:v>
                  </c:pt>
                  <c:pt idx="7">
                    <c:v>44*25</c:v>
                  </c:pt>
                  <c:pt idx="8">
                    <c:v>22*12</c:v>
                  </c:pt>
                  <c:pt idx="9">
                    <c:v>11*6</c:v>
                  </c:pt>
                  <c:pt idx="10">
                    <c:v>183*120</c:v>
                  </c:pt>
                  <c:pt idx="11">
                    <c:v>153*100</c:v>
                  </c:pt>
                  <c:pt idx="12">
                    <c:v>123*80</c:v>
                  </c:pt>
                  <c:pt idx="13">
                    <c:v>61*40</c:v>
                  </c:pt>
                  <c:pt idx="14">
                    <c:v>30*20</c:v>
                  </c:pt>
                  <c:pt idx="15">
                    <c:v>20*15</c:v>
                  </c:pt>
                </c:lvl>
                <c:lvl>
                  <c:pt idx="0">
                    <c:v>pol10</c:v>
                  </c:pt>
                  <c:pt idx="2">
                    <c:v>pol100</c:v>
                  </c:pt>
                  <c:pt idx="4">
                    <c:v>pol1249</c:v>
                  </c:pt>
                  <c:pt idx="10">
                    <c:v>pol28000</c:v>
                  </c:pt>
                </c:lvl>
              </c:multiLvlStrCache>
            </c:multiLvlStrRef>
          </c:cat>
          <c:val>
            <c:numRef>
              <c:f>operation!$H$5:$H$20</c:f>
              <c:numCache>
                <c:formatCode>General</c:formatCode>
                <c:ptCount val="16"/>
                <c:pt idx="0">
                  <c:v>10895260</c:v>
                </c:pt>
                <c:pt idx="1">
                  <c:v>14740912</c:v>
                </c:pt>
                <c:pt idx="2">
                  <c:v>8811892</c:v>
                </c:pt>
                <c:pt idx="3">
                  <c:v>11236481</c:v>
                </c:pt>
                <c:pt idx="4">
                  <c:v>7623311</c:v>
                </c:pt>
                <c:pt idx="5">
                  <c:v>7898744</c:v>
                </c:pt>
                <c:pt idx="6">
                  <c:v>8303542</c:v>
                </c:pt>
                <c:pt idx="7">
                  <c:v>9827310</c:v>
                </c:pt>
                <c:pt idx="8">
                  <c:v>12923563</c:v>
                </c:pt>
                <c:pt idx="9">
                  <c:v>20619290</c:v>
                </c:pt>
                <c:pt idx="10">
                  <c:v>8118104</c:v>
                </c:pt>
                <c:pt idx="11">
                  <c:v>8602760</c:v>
                </c:pt>
                <c:pt idx="12">
                  <c:v>9343778</c:v>
                </c:pt>
                <c:pt idx="13">
                  <c:v>13980245</c:v>
                </c:pt>
                <c:pt idx="14">
                  <c:v>28575382</c:v>
                </c:pt>
                <c:pt idx="15">
                  <c:v>45779166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168-45BB-A147-3546E48A8BF6}"/>
            </c:ext>
          </c:extLst>
        </c:ser>
        <c:ser>
          <c:idx val="4"/>
          <c:order val="4"/>
          <c:tx>
            <c:strRef>
              <c:f>operation!$I$4</c:f>
              <c:strCache>
                <c:ptCount val="1"/>
                <c:pt idx="0">
                  <c:v>GCP-comparison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operation!$C$5:$D$20</c:f>
              <c:multiLvlStrCache>
                <c:ptCount val="16"/>
                <c:lvl>
                  <c:pt idx="0">
                    <c:v>9*5</c:v>
                  </c:pt>
                  <c:pt idx="1">
                    <c:v>4*2</c:v>
                  </c:pt>
                  <c:pt idx="2">
                    <c:v>36*18</c:v>
                  </c:pt>
                  <c:pt idx="3">
                    <c:v>18*9</c:v>
                  </c:pt>
                  <c:pt idx="4">
                    <c:v>133*76</c:v>
                  </c:pt>
                  <c:pt idx="5">
                    <c:v>111*64</c:v>
                  </c:pt>
                  <c:pt idx="6">
                    <c:v>89*51</c:v>
                  </c:pt>
                  <c:pt idx="7">
                    <c:v>44*25</c:v>
                  </c:pt>
                  <c:pt idx="8">
                    <c:v>22*12</c:v>
                  </c:pt>
                  <c:pt idx="9">
                    <c:v>11*6</c:v>
                  </c:pt>
                  <c:pt idx="10">
                    <c:v>183*120</c:v>
                  </c:pt>
                  <c:pt idx="11">
                    <c:v>153*100</c:v>
                  </c:pt>
                  <c:pt idx="12">
                    <c:v>123*80</c:v>
                  </c:pt>
                  <c:pt idx="13">
                    <c:v>61*40</c:v>
                  </c:pt>
                  <c:pt idx="14">
                    <c:v>30*20</c:v>
                  </c:pt>
                  <c:pt idx="15">
                    <c:v>20*15</c:v>
                  </c:pt>
                </c:lvl>
                <c:lvl>
                  <c:pt idx="0">
                    <c:v>pol10</c:v>
                  </c:pt>
                  <c:pt idx="2">
                    <c:v>pol100</c:v>
                  </c:pt>
                  <c:pt idx="4">
                    <c:v>pol1249</c:v>
                  </c:pt>
                  <c:pt idx="10">
                    <c:v>pol28000</c:v>
                  </c:pt>
                </c:lvl>
              </c:multiLvlStrCache>
            </c:multiLvlStrRef>
          </c:cat>
          <c:val>
            <c:numRef>
              <c:f>operation!$I$5:$I$20</c:f>
              <c:numCache>
                <c:formatCode>General</c:formatCode>
                <c:ptCount val="16"/>
                <c:pt idx="0">
                  <c:v>29914805</c:v>
                </c:pt>
                <c:pt idx="1">
                  <c:v>61387372</c:v>
                </c:pt>
                <c:pt idx="2">
                  <c:v>23721836</c:v>
                </c:pt>
                <c:pt idx="3">
                  <c:v>44522415</c:v>
                </c:pt>
                <c:pt idx="4">
                  <c:v>18090464</c:v>
                </c:pt>
                <c:pt idx="5">
                  <c:v>19975719</c:v>
                </c:pt>
                <c:pt idx="6">
                  <c:v>23310822</c:v>
                </c:pt>
                <c:pt idx="7">
                  <c:v>46507499</c:v>
                </c:pt>
                <c:pt idx="8">
                  <c:v>124956531</c:v>
                </c:pt>
                <c:pt idx="9">
                  <c:v>393598809</c:v>
                </c:pt>
                <c:pt idx="10">
                  <c:v>42779828</c:v>
                </c:pt>
                <c:pt idx="11">
                  <c:v>54765533</c:v>
                </c:pt>
                <c:pt idx="12">
                  <c:v>76628877</c:v>
                </c:pt>
                <c:pt idx="13">
                  <c:v>253094446</c:v>
                </c:pt>
                <c:pt idx="14">
                  <c:v>950161411</c:v>
                </c:pt>
                <c:pt idx="15">
                  <c:v>1875142462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168-45BB-A147-3546E48A8BF6}"/>
            </c:ext>
          </c:extLst>
        </c:ser>
        <c:ser>
          <c:idx val="5"/>
          <c:order val="5"/>
          <c:tx>
            <c:strRef>
              <c:f>operation!$J$4</c:f>
              <c:strCache>
                <c:ptCount val="1"/>
                <c:pt idx="0">
                  <c:v>R-GP-comparison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C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operation!$C$5:$D$20</c:f>
              <c:multiLvlStrCache>
                <c:ptCount val="16"/>
                <c:lvl>
                  <c:pt idx="0">
                    <c:v>9*5</c:v>
                  </c:pt>
                  <c:pt idx="1">
                    <c:v>4*2</c:v>
                  </c:pt>
                  <c:pt idx="2">
                    <c:v>36*18</c:v>
                  </c:pt>
                  <c:pt idx="3">
                    <c:v>18*9</c:v>
                  </c:pt>
                  <c:pt idx="4">
                    <c:v>133*76</c:v>
                  </c:pt>
                  <c:pt idx="5">
                    <c:v>111*64</c:v>
                  </c:pt>
                  <c:pt idx="6">
                    <c:v>89*51</c:v>
                  </c:pt>
                  <c:pt idx="7">
                    <c:v>44*25</c:v>
                  </c:pt>
                  <c:pt idx="8">
                    <c:v>22*12</c:v>
                  </c:pt>
                  <c:pt idx="9">
                    <c:v>11*6</c:v>
                  </c:pt>
                  <c:pt idx="10">
                    <c:v>183*120</c:v>
                  </c:pt>
                  <c:pt idx="11">
                    <c:v>153*100</c:v>
                  </c:pt>
                  <c:pt idx="12">
                    <c:v>123*80</c:v>
                  </c:pt>
                  <c:pt idx="13">
                    <c:v>61*40</c:v>
                  </c:pt>
                  <c:pt idx="14">
                    <c:v>30*20</c:v>
                  </c:pt>
                  <c:pt idx="15">
                    <c:v>20*15</c:v>
                  </c:pt>
                </c:lvl>
                <c:lvl>
                  <c:pt idx="0">
                    <c:v>pol10</c:v>
                  </c:pt>
                  <c:pt idx="2">
                    <c:v>pol100</c:v>
                  </c:pt>
                  <c:pt idx="4">
                    <c:v>pol1249</c:v>
                  </c:pt>
                  <c:pt idx="10">
                    <c:v>pol28000</c:v>
                  </c:pt>
                </c:lvl>
              </c:multiLvlStrCache>
            </c:multiLvlStrRef>
          </c:cat>
          <c:val>
            <c:numRef>
              <c:f>operation!$J$5:$J$20</c:f>
              <c:numCache>
                <c:formatCode>General</c:formatCode>
                <c:ptCount val="16"/>
                <c:pt idx="0">
                  <c:v>20599931</c:v>
                </c:pt>
                <c:pt idx="1">
                  <c:v>33173601</c:v>
                </c:pt>
                <c:pt idx="2">
                  <c:v>14926479</c:v>
                </c:pt>
                <c:pt idx="3">
                  <c:v>22315908</c:v>
                </c:pt>
                <c:pt idx="4">
                  <c:v>11547168</c:v>
                </c:pt>
                <c:pt idx="5">
                  <c:v>12382095</c:v>
                </c:pt>
                <c:pt idx="6">
                  <c:v>13602169</c:v>
                </c:pt>
                <c:pt idx="7">
                  <c:v>18329491</c:v>
                </c:pt>
                <c:pt idx="8">
                  <c:v>28221827</c:v>
                </c:pt>
                <c:pt idx="9">
                  <c:v>52932623</c:v>
                </c:pt>
                <c:pt idx="10">
                  <c:v>12415633</c:v>
                </c:pt>
                <c:pt idx="11">
                  <c:v>13833698</c:v>
                </c:pt>
                <c:pt idx="12">
                  <c:v>16003250</c:v>
                </c:pt>
                <c:pt idx="13">
                  <c:v>29938712</c:v>
                </c:pt>
                <c:pt idx="14">
                  <c:v>74456671</c:v>
                </c:pt>
                <c:pt idx="15">
                  <c:v>126669742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168-45BB-A147-3546E48A8B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3681536"/>
        <c:axId val="93696000"/>
      </c:barChart>
      <c:catAx>
        <c:axId val="9368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300" cap="none" baseline="0">
                    <a:latin typeface="Times New Roman" panose="02020603050405020304" pitchFamily="18" charset="0"/>
                  </a:rPr>
                  <a:t>Grids</a:t>
                </a:r>
                <a:endParaRPr lang="zh-CN" altLang="en-US" sz="1300" cap="none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3696000"/>
        <c:crosses val="autoZero"/>
        <c:auto val="1"/>
        <c:lblAlgn val="ctr"/>
        <c:lblOffset val="100"/>
        <c:noMultiLvlLbl val="0"/>
      </c:catAx>
      <c:valAx>
        <c:axId val="93696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300" b="0" i="0" kern="1200" cap="none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</a:rPr>
                  <a:t>Operations numbers</a:t>
                </a:r>
                <a:endParaRPr lang="zh-CN" altLang="zh-CN" sz="1300" cap="non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36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none" baseline="0">
                <a:solidFill>
                  <a:schemeClr val="tx1"/>
                </a:solidFill>
                <a:effectLst/>
                <a:latin typeface="Times New Roman" panose="02020603050405020304" pitchFamily="18" charset="0"/>
              </a:rPr>
              <a:t>Storage requirements of GCP and R-GP for the tested polygons </a:t>
            </a:r>
            <a:endParaRPr lang="zh-CN" altLang="zh-CN" b="1" cap="none" baseline="0">
              <a:solidFill>
                <a:schemeClr val="tx1"/>
              </a:solidFill>
              <a:effectLst/>
              <a:latin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storage!$F$3</c:f>
              <c:strCache>
                <c:ptCount val="1"/>
                <c:pt idx="0">
                  <c:v>basic storages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storage!$D$4:$E$19</c:f>
              <c:multiLvlStrCache>
                <c:ptCount val="16"/>
                <c:lvl>
                  <c:pt idx="0">
                    <c:v>9*5</c:v>
                  </c:pt>
                  <c:pt idx="1">
                    <c:v>4*2</c:v>
                  </c:pt>
                  <c:pt idx="2">
                    <c:v>36*18</c:v>
                  </c:pt>
                  <c:pt idx="3">
                    <c:v>18*9</c:v>
                  </c:pt>
                  <c:pt idx="4">
                    <c:v>133*76</c:v>
                  </c:pt>
                  <c:pt idx="5">
                    <c:v>111*64</c:v>
                  </c:pt>
                  <c:pt idx="6">
                    <c:v>89*51</c:v>
                  </c:pt>
                  <c:pt idx="7">
                    <c:v>44*25</c:v>
                  </c:pt>
                  <c:pt idx="8">
                    <c:v>22*12</c:v>
                  </c:pt>
                  <c:pt idx="9">
                    <c:v>11*6</c:v>
                  </c:pt>
                  <c:pt idx="10">
                    <c:v>183*120</c:v>
                  </c:pt>
                  <c:pt idx="11">
                    <c:v>153*100</c:v>
                  </c:pt>
                  <c:pt idx="12">
                    <c:v>123*80</c:v>
                  </c:pt>
                  <c:pt idx="13">
                    <c:v>61*40</c:v>
                  </c:pt>
                  <c:pt idx="14">
                    <c:v>30*20</c:v>
                  </c:pt>
                  <c:pt idx="15">
                    <c:v>20*15</c:v>
                  </c:pt>
                </c:lvl>
                <c:lvl>
                  <c:pt idx="0">
                    <c:v>pol10</c:v>
                  </c:pt>
                  <c:pt idx="2">
                    <c:v>pol100</c:v>
                  </c:pt>
                  <c:pt idx="4">
                    <c:v>pol1249</c:v>
                  </c:pt>
                  <c:pt idx="10">
                    <c:v>pol28000</c:v>
                  </c:pt>
                </c:lvl>
              </c:multiLvlStrCache>
            </c:multiLvlStrRef>
          </c:cat>
          <c:val>
            <c:numRef>
              <c:f>storage!$F$4:$F$19</c:f>
              <c:numCache>
                <c:formatCode>General</c:formatCode>
                <c:ptCount val="16"/>
                <c:pt idx="0">
                  <c:v>0.3125</c:v>
                </c:pt>
                <c:pt idx="1">
                  <c:v>0.3125</c:v>
                </c:pt>
                <c:pt idx="2">
                  <c:v>3.5703130000000001</c:v>
                </c:pt>
                <c:pt idx="3">
                  <c:v>3.5703130000000001</c:v>
                </c:pt>
                <c:pt idx="4">
                  <c:v>29.328125</c:v>
                </c:pt>
                <c:pt idx="5">
                  <c:v>29.328125</c:v>
                </c:pt>
                <c:pt idx="6">
                  <c:v>29.328125</c:v>
                </c:pt>
                <c:pt idx="7">
                  <c:v>29.328125</c:v>
                </c:pt>
                <c:pt idx="8">
                  <c:v>29.328125</c:v>
                </c:pt>
                <c:pt idx="9">
                  <c:v>29.328125</c:v>
                </c:pt>
                <c:pt idx="10">
                  <c:v>656.609375</c:v>
                </c:pt>
                <c:pt idx="11">
                  <c:v>656.609375</c:v>
                </c:pt>
                <c:pt idx="12">
                  <c:v>656.609375</c:v>
                </c:pt>
                <c:pt idx="13">
                  <c:v>656.609375</c:v>
                </c:pt>
                <c:pt idx="14">
                  <c:v>656.609375</c:v>
                </c:pt>
                <c:pt idx="15">
                  <c:v>656.609375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9-42CC-AE0D-C712A82BD495}"/>
            </c:ext>
          </c:extLst>
        </c:ser>
        <c:ser>
          <c:idx val="1"/>
          <c:order val="1"/>
          <c:tx>
            <c:strRef>
              <c:f>storage!$G$3</c:f>
              <c:strCache>
                <c:ptCount val="1"/>
                <c:pt idx="0">
                  <c:v>GCP-additional storages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storage!$D$4:$E$19</c:f>
              <c:multiLvlStrCache>
                <c:ptCount val="16"/>
                <c:lvl>
                  <c:pt idx="0">
                    <c:v>9*5</c:v>
                  </c:pt>
                  <c:pt idx="1">
                    <c:v>4*2</c:v>
                  </c:pt>
                  <c:pt idx="2">
                    <c:v>36*18</c:v>
                  </c:pt>
                  <c:pt idx="3">
                    <c:v>18*9</c:v>
                  </c:pt>
                  <c:pt idx="4">
                    <c:v>133*76</c:v>
                  </c:pt>
                  <c:pt idx="5">
                    <c:v>111*64</c:v>
                  </c:pt>
                  <c:pt idx="6">
                    <c:v>89*51</c:v>
                  </c:pt>
                  <c:pt idx="7">
                    <c:v>44*25</c:v>
                  </c:pt>
                  <c:pt idx="8">
                    <c:v>22*12</c:v>
                  </c:pt>
                  <c:pt idx="9">
                    <c:v>11*6</c:v>
                  </c:pt>
                  <c:pt idx="10">
                    <c:v>183*120</c:v>
                  </c:pt>
                  <c:pt idx="11">
                    <c:v>153*100</c:v>
                  </c:pt>
                  <c:pt idx="12">
                    <c:v>123*80</c:v>
                  </c:pt>
                  <c:pt idx="13">
                    <c:v>61*40</c:v>
                  </c:pt>
                  <c:pt idx="14">
                    <c:v>30*20</c:v>
                  </c:pt>
                  <c:pt idx="15">
                    <c:v>20*15</c:v>
                  </c:pt>
                </c:lvl>
                <c:lvl>
                  <c:pt idx="0">
                    <c:v>pol10</c:v>
                  </c:pt>
                  <c:pt idx="2">
                    <c:v>pol100</c:v>
                  </c:pt>
                  <c:pt idx="4">
                    <c:v>pol1249</c:v>
                  </c:pt>
                  <c:pt idx="10">
                    <c:v>pol28000</c:v>
                  </c:pt>
                </c:lvl>
              </c:multiLvlStrCache>
            </c:multiLvlStrRef>
          </c:cat>
          <c:val>
            <c:numRef>
              <c:f>storage!$G$4:$G$19</c:f>
              <c:numCache>
                <c:formatCode>General</c:formatCode>
                <c:ptCount val="16"/>
                <c:pt idx="0">
                  <c:v>1.515625</c:v>
                </c:pt>
                <c:pt idx="1">
                  <c:v>0.5625</c:v>
                </c:pt>
                <c:pt idx="2">
                  <c:v>17.09375</c:v>
                </c:pt>
                <c:pt idx="3">
                  <c:v>7.1875</c:v>
                </c:pt>
                <c:pt idx="4">
                  <c:v>216.6875</c:v>
                </c:pt>
                <c:pt idx="5">
                  <c:v>163.203125</c:v>
                </c:pt>
                <c:pt idx="6">
                  <c:v>116.9375</c:v>
                </c:pt>
                <c:pt idx="7">
                  <c:v>50.140625</c:v>
                </c:pt>
                <c:pt idx="8">
                  <c:v>30.203125</c:v>
                </c:pt>
                <c:pt idx="9">
                  <c:v>23.015625</c:v>
                </c:pt>
                <c:pt idx="10">
                  <c:v>908.578125</c:v>
                </c:pt>
                <c:pt idx="11">
                  <c:v>781.734375</c:v>
                </c:pt>
                <c:pt idx="12">
                  <c:v>676.09375</c:v>
                </c:pt>
                <c:pt idx="13">
                  <c:v>518.125</c:v>
                </c:pt>
                <c:pt idx="14">
                  <c:v>468.390625</c:v>
                </c:pt>
                <c:pt idx="15">
                  <c:v>457.96875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49-42CC-AE0D-C712A82BD495}"/>
            </c:ext>
          </c:extLst>
        </c:ser>
        <c:ser>
          <c:idx val="2"/>
          <c:order val="2"/>
          <c:tx>
            <c:strRef>
              <c:f>storage!$H$3</c:f>
              <c:strCache>
                <c:ptCount val="1"/>
                <c:pt idx="0">
                  <c:v>R-GP-additional storages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storage!$D$4:$E$19</c:f>
              <c:multiLvlStrCache>
                <c:ptCount val="16"/>
                <c:lvl>
                  <c:pt idx="0">
                    <c:v>9*5</c:v>
                  </c:pt>
                  <c:pt idx="1">
                    <c:v>4*2</c:v>
                  </c:pt>
                  <c:pt idx="2">
                    <c:v>36*18</c:v>
                  </c:pt>
                  <c:pt idx="3">
                    <c:v>18*9</c:v>
                  </c:pt>
                  <c:pt idx="4">
                    <c:v>133*76</c:v>
                  </c:pt>
                  <c:pt idx="5">
                    <c:v>111*64</c:v>
                  </c:pt>
                  <c:pt idx="6">
                    <c:v>89*51</c:v>
                  </c:pt>
                  <c:pt idx="7">
                    <c:v>44*25</c:v>
                  </c:pt>
                  <c:pt idx="8">
                    <c:v>22*12</c:v>
                  </c:pt>
                  <c:pt idx="9">
                    <c:v>11*6</c:v>
                  </c:pt>
                  <c:pt idx="10">
                    <c:v>183*120</c:v>
                  </c:pt>
                  <c:pt idx="11">
                    <c:v>153*100</c:v>
                  </c:pt>
                  <c:pt idx="12">
                    <c:v>123*80</c:v>
                  </c:pt>
                  <c:pt idx="13">
                    <c:v>61*40</c:v>
                  </c:pt>
                  <c:pt idx="14">
                    <c:v>30*20</c:v>
                  </c:pt>
                  <c:pt idx="15">
                    <c:v>20*15</c:v>
                  </c:pt>
                </c:lvl>
                <c:lvl>
                  <c:pt idx="0">
                    <c:v>pol10</c:v>
                  </c:pt>
                  <c:pt idx="2">
                    <c:v>pol100</c:v>
                  </c:pt>
                  <c:pt idx="4">
                    <c:v>pol1249</c:v>
                  </c:pt>
                  <c:pt idx="10">
                    <c:v>pol28000</c:v>
                  </c:pt>
                </c:lvl>
              </c:multiLvlStrCache>
            </c:multiLvlStrRef>
          </c:cat>
          <c:val>
            <c:numRef>
              <c:f>storage!$H$4:$H$19</c:f>
              <c:numCache>
                <c:formatCode>General</c:formatCode>
                <c:ptCount val="16"/>
                <c:pt idx="0">
                  <c:v>3.4765630000000001</c:v>
                </c:pt>
                <c:pt idx="1">
                  <c:v>1.4609380000000001</c:v>
                </c:pt>
                <c:pt idx="2">
                  <c:v>37.019531000000001</c:v>
                </c:pt>
                <c:pt idx="3">
                  <c:v>19.441406000000001</c:v>
                </c:pt>
                <c:pt idx="4">
                  <c:v>404.10546900000003</c:v>
                </c:pt>
                <c:pt idx="5">
                  <c:v>322.98046900000003</c:v>
                </c:pt>
                <c:pt idx="6">
                  <c:v>250.105469</c:v>
                </c:pt>
                <c:pt idx="7">
                  <c:v>136.742188</c:v>
                </c:pt>
                <c:pt idx="8">
                  <c:v>100.515625</c:v>
                </c:pt>
                <c:pt idx="9">
                  <c:v>88.53125</c:v>
                </c:pt>
                <c:pt idx="10">
                  <c:v>2304.0898440000001</c:v>
                </c:pt>
                <c:pt idx="11">
                  <c:v>2116.0976559999999</c:v>
                </c:pt>
                <c:pt idx="12">
                  <c:v>1951.6835940000001</c:v>
                </c:pt>
                <c:pt idx="13">
                  <c:v>1704.7265629999999</c:v>
                </c:pt>
                <c:pt idx="14">
                  <c:v>1639.7890629999999</c:v>
                </c:pt>
                <c:pt idx="15">
                  <c:v>1633.3984379999999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549-42CC-AE0D-C712A82BD4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16608"/>
        <c:axId val="94918528"/>
      </c:barChart>
      <c:catAx>
        <c:axId val="94916608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 cap="none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Grids</a:t>
                </a:r>
                <a:endParaRPr lang="zh-CN" altLang="en-US" sz="1400" b="1" cap="none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none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4918528"/>
        <c:crosses val="autoZero"/>
        <c:auto val="1"/>
        <c:lblAlgn val="ctr"/>
        <c:lblOffset val="100"/>
        <c:noMultiLvlLbl val="0"/>
      </c:catAx>
      <c:valAx>
        <c:axId val="94918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1" i="0" u="none" strike="noStrike" cap="non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</a:rPr>
                  <a:t>Storage (KB)</a:t>
                </a:r>
                <a:endParaRPr lang="zh-CN" altLang="en-US" sz="1600" b="1" cap="none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49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950923661541456"/>
          <c:y val="5.0196722571076595E-2"/>
          <c:w val="0.39607817256401034"/>
          <c:h val="3.0019497882202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800" b="1" i="0" cap="none" baseline="0">
                <a:solidFill>
                  <a:schemeClr val="tx1"/>
                </a:solidFill>
                <a:effectLst/>
                <a:latin typeface="Times New Roman" panose="02020603050405020304" pitchFamily="18" charset="0"/>
              </a:rPr>
              <a:t>Storage requirements of GCP and R-GP for the tested polygons </a:t>
            </a:r>
            <a:endParaRPr lang="zh-CN" altLang="zh-CN" sz="2800" b="1" cap="none" baseline="0">
              <a:solidFill>
                <a:schemeClr val="tx1"/>
              </a:solidFill>
              <a:effectLst/>
              <a:latin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89675808525071E-2"/>
          <c:y val="9.1895728942973043E-2"/>
          <c:w val="0.94910324191474926"/>
          <c:h val="0.780024974150958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storage!$F$3</c:f>
              <c:strCache>
                <c:ptCount val="1"/>
                <c:pt idx="0">
                  <c:v>basic storages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storage!$D$4:$E$19</c:f>
              <c:multiLvlStrCache>
                <c:ptCount val="16"/>
                <c:lvl>
                  <c:pt idx="0">
                    <c:v>9*5</c:v>
                  </c:pt>
                  <c:pt idx="1">
                    <c:v>4*2</c:v>
                  </c:pt>
                  <c:pt idx="2">
                    <c:v>36*18</c:v>
                  </c:pt>
                  <c:pt idx="3">
                    <c:v>18*9</c:v>
                  </c:pt>
                  <c:pt idx="4">
                    <c:v>133*76</c:v>
                  </c:pt>
                  <c:pt idx="5">
                    <c:v>111*64</c:v>
                  </c:pt>
                  <c:pt idx="6">
                    <c:v>89*51</c:v>
                  </c:pt>
                  <c:pt idx="7">
                    <c:v>44*25</c:v>
                  </c:pt>
                  <c:pt idx="8">
                    <c:v>22*12</c:v>
                  </c:pt>
                  <c:pt idx="9">
                    <c:v>11*6</c:v>
                  </c:pt>
                  <c:pt idx="10">
                    <c:v>183*120</c:v>
                  </c:pt>
                  <c:pt idx="11">
                    <c:v>153*100</c:v>
                  </c:pt>
                  <c:pt idx="12">
                    <c:v>123*80</c:v>
                  </c:pt>
                  <c:pt idx="13">
                    <c:v>61*40</c:v>
                  </c:pt>
                  <c:pt idx="14">
                    <c:v>30*20</c:v>
                  </c:pt>
                  <c:pt idx="15">
                    <c:v>20*15</c:v>
                  </c:pt>
                </c:lvl>
                <c:lvl>
                  <c:pt idx="0">
                    <c:v>pol10</c:v>
                  </c:pt>
                  <c:pt idx="2">
                    <c:v>pol100</c:v>
                  </c:pt>
                  <c:pt idx="4">
                    <c:v>pol1249</c:v>
                  </c:pt>
                  <c:pt idx="10">
                    <c:v>pol28000</c:v>
                  </c:pt>
                </c:lvl>
              </c:multiLvlStrCache>
            </c:multiLvlStrRef>
          </c:cat>
          <c:val>
            <c:numRef>
              <c:f>storage!$F$4:$F$19</c:f>
              <c:numCache>
                <c:formatCode>General</c:formatCode>
                <c:ptCount val="16"/>
                <c:pt idx="0">
                  <c:v>0.3125</c:v>
                </c:pt>
                <c:pt idx="1">
                  <c:v>0.3125</c:v>
                </c:pt>
                <c:pt idx="2">
                  <c:v>3.5703130000000001</c:v>
                </c:pt>
                <c:pt idx="3">
                  <c:v>3.5703130000000001</c:v>
                </c:pt>
                <c:pt idx="4">
                  <c:v>29.328125</c:v>
                </c:pt>
                <c:pt idx="5">
                  <c:v>29.328125</c:v>
                </c:pt>
                <c:pt idx="6">
                  <c:v>29.328125</c:v>
                </c:pt>
                <c:pt idx="7">
                  <c:v>29.328125</c:v>
                </c:pt>
                <c:pt idx="8">
                  <c:v>29.328125</c:v>
                </c:pt>
                <c:pt idx="9">
                  <c:v>29.328125</c:v>
                </c:pt>
                <c:pt idx="10">
                  <c:v>656.609375</c:v>
                </c:pt>
                <c:pt idx="11">
                  <c:v>656.609375</c:v>
                </c:pt>
                <c:pt idx="12">
                  <c:v>656.609375</c:v>
                </c:pt>
                <c:pt idx="13">
                  <c:v>656.609375</c:v>
                </c:pt>
                <c:pt idx="14">
                  <c:v>656.609375</c:v>
                </c:pt>
                <c:pt idx="15">
                  <c:v>656.609375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C27-4D07-A704-F98E5293F1EE}"/>
            </c:ext>
          </c:extLst>
        </c:ser>
        <c:ser>
          <c:idx val="1"/>
          <c:order val="1"/>
          <c:tx>
            <c:strRef>
              <c:f>storage!$G$3</c:f>
              <c:strCache>
                <c:ptCount val="1"/>
                <c:pt idx="0">
                  <c:v>GCP-additional storages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storage!$D$4:$E$19</c:f>
              <c:multiLvlStrCache>
                <c:ptCount val="16"/>
                <c:lvl>
                  <c:pt idx="0">
                    <c:v>9*5</c:v>
                  </c:pt>
                  <c:pt idx="1">
                    <c:v>4*2</c:v>
                  </c:pt>
                  <c:pt idx="2">
                    <c:v>36*18</c:v>
                  </c:pt>
                  <c:pt idx="3">
                    <c:v>18*9</c:v>
                  </c:pt>
                  <c:pt idx="4">
                    <c:v>133*76</c:v>
                  </c:pt>
                  <c:pt idx="5">
                    <c:v>111*64</c:v>
                  </c:pt>
                  <c:pt idx="6">
                    <c:v>89*51</c:v>
                  </c:pt>
                  <c:pt idx="7">
                    <c:v>44*25</c:v>
                  </c:pt>
                  <c:pt idx="8">
                    <c:v>22*12</c:v>
                  </c:pt>
                  <c:pt idx="9">
                    <c:v>11*6</c:v>
                  </c:pt>
                  <c:pt idx="10">
                    <c:v>183*120</c:v>
                  </c:pt>
                  <c:pt idx="11">
                    <c:v>153*100</c:v>
                  </c:pt>
                  <c:pt idx="12">
                    <c:v>123*80</c:v>
                  </c:pt>
                  <c:pt idx="13">
                    <c:v>61*40</c:v>
                  </c:pt>
                  <c:pt idx="14">
                    <c:v>30*20</c:v>
                  </c:pt>
                  <c:pt idx="15">
                    <c:v>20*15</c:v>
                  </c:pt>
                </c:lvl>
                <c:lvl>
                  <c:pt idx="0">
                    <c:v>pol10</c:v>
                  </c:pt>
                  <c:pt idx="2">
                    <c:v>pol100</c:v>
                  </c:pt>
                  <c:pt idx="4">
                    <c:v>pol1249</c:v>
                  </c:pt>
                  <c:pt idx="10">
                    <c:v>pol28000</c:v>
                  </c:pt>
                </c:lvl>
              </c:multiLvlStrCache>
            </c:multiLvlStrRef>
          </c:cat>
          <c:val>
            <c:numRef>
              <c:f>storage!$G$4:$G$19</c:f>
              <c:numCache>
                <c:formatCode>General</c:formatCode>
                <c:ptCount val="16"/>
                <c:pt idx="0">
                  <c:v>1.515625</c:v>
                </c:pt>
                <c:pt idx="1">
                  <c:v>0.5625</c:v>
                </c:pt>
                <c:pt idx="2">
                  <c:v>17.09375</c:v>
                </c:pt>
                <c:pt idx="3">
                  <c:v>7.1875</c:v>
                </c:pt>
                <c:pt idx="4">
                  <c:v>216.6875</c:v>
                </c:pt>
                <c:pt idx="5">
                  <c:v>163.203125</c:v>
                </c:pt>
                <c:pt idx="6">
                  <c:v>116.9375</c:v>
                </c:pt>
                <c:pt idx="7">
                  <c:v>50.140625</c:v>
                </c:pt>
                <c:pt idx="8">
                  <c:v>30.203125</c:v>
                </c:pt>
                <c:pt idx="9">
                  <c:v>23.015625</c:v>
                </c:pt>
                <c:pt idx="10">
                  <c:v>908.578125</c:v>
                </c:pt>
                <c:pt idx="11">
                  <c:v>781.734375</c:v>
                </c:pt>
                <c:pt idx="12">
                  <c:v>676.09375</c:v>
                </c:pt>
                <c:pt idx="13">
                  <c:v>518.125</c:v>
                </c:pt>
                <c:pt idx="14">
                  <c:v>468.390625</c:v>
                </c:pt>
                <c:pt idx="15">
                  <c:v>457.96875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C27-4D07-A704-F98E5293F1EE}"/>
            </c:ext>
          </c:extLst>
        </c:ser>
        <c:ser>
          <c:idx val="2"/>
          <c:order val="2"/>
          <c:tx>
            <c:strRef>
              <c:f>storage!$H$3</c:f>
              <c:strCache>
                <c:ptCount val="1"/>
                <c:pt idx="0">
                  <c:v>R-GP-additional storages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storage!$D$4:$E$19</c:f>
              <c:multiLvlStrCache>
                <c:ptCount val="16"/>
                <c:lvl>
                  <c:pt idx="0">
                    <c:v>9*5</c:v>
                  </c:pt>
                  <c:pt idx="1">
                    <c:v>4*2</c:v>
                  </c:pt>
                  <c:pt idx="2">
                    <c:v>36*18</c:v>
                  </c:pt>
                  <c:pt idx="3">
                    <c:v>18*9</c:v>
                  </c:pt>
                  <c:pt idx="4">
                    <c:v>133*76</c:v>
                  </c:pt>
                  <c:pt idx="5">
                    <c:v>111*64</c:v>
                  </c:pt>
                  <c:pt idx="6">
                    <c:v>89*51</c:v>
                  </c:pt>
                  <c:pt idx="7">
                    <c:v>44*25</c:v>
                  </c:pt>
                  <c:pt idx="8">
                    <c:v>22*12</c:v>
                  </c:pt>
                  <c:pt idx="9">
                    <c:v>11*6</c:v>
                  </c:pt>
                  <c:pt idx="10">
                    <c:v>183*120</c:v>
                  </c:pt>
                  <c:pt idx="11">
                    <c:v>153*100</c:v>
                  </c:pt>
                  <c:pt idx="12">
                    <c:v>123*80</c:v>
                  </c:pt>
                  <c:pt idx="13">
                    <c:v>61*40</c:v>
                  </c:pt>
                  <c:pt idx="14">
                    <c:v>30*20</c:v>
                  </c:pt>
                  <c:pt idx="15">
                    <c:v>20*15</c:v>
                  </c:pt>
                </c:lvl>
                <c:lvl>
                  <c:pt idx="0">
                    <c:v>pol10</c:v>
                  </c:pt>
                  <c:pt idx="2">
                    <c:v>pol100</c:v>
                  </c:pt>
                  <c:pt idx="4">
                    <c:v>pol1249</c:v>
                  </c:pt>
                  <c:pt idx="10">
                    <c:v>pol28000</c:v>
                  </c:pt>
                </c:lvl>
              </c:multiLvlStrCache>
            </c:multiLvlStrRef>
          </c:cat>
          <c:val>
            <c:numRef>
              <c:f>storage!$H$4:$H$19</c:f>
              <c:numCache>
                <c:formatCode>General</c:formatCode>
                <c:ptCount val="16"/>
                <c:pt idx="0">
                  <c:v>3.4765630000000001</c:v>
                </c:pt>
                <c:pt idx="1">
                  <c:v>1.4609380000000001</c:v>
                </c:pt>
                <c:pt idx="2">
                  <c:v>37.019531000000001</c:v>
                </c:pt>
                <c:pt idx="3">
                  <c:v>19.441406000000001</c:v>
                </c:pt>
                <c:pt idx="4">
                  <c:v>404.10546900000003</c:v>
                </c:pt>
                <c:pt idx="5">
                  <c:v>322.98046900000003</c:v>
                </c:pt>
                <c:pt idx="6">
                  <c:v>250.105469</c:v>
                </c:pt>
                <c:pt idx="7">
                  <c:v>136.742188</c:v>
                </c:pt>
                <c:pt idx="8">
                  <c:v>100.515625</c:v>
                </c:pt>
                <c:pt idx="9">
                  <c:v>88.53125</c:v>
                </c:pt>
                <c:pt idx="10">
                  <c:v>2304.0898440000001</c:v>
                </c:pt>
                <c:pt idx="11">
                  <c:v>2116.0976559999999</c:v>
                </c:pt>
                <c:pt idx="12">
                  <c:v>1951.6835940000001</c:v>
                </c:pt>
                <c:pt idx="13">
                  <c:v>1704.7265629999999</c:v>
                </c:pt>
                <c:pt idx="14">
                  <c:v>1639.7890629999999</c:v>
                </c:pt>
                <c:pt idx="15">
                  <c:v>1633.3984379999999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C27-4D07-A704-F98E5293F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90"/>
        <c:axId val="91886336"/>
        <c:axId val="91888256"/>
      </c:barChart>
      <c:catAx>
        <c:axId val="91886336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 b="1" cap="none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Grids</a:t>
                </a:r>
                <a:endParaRPr lang="zh-CN" altLang="en-US" sz="2800" b="1" cap="none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cap="none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1888256"/>
        <c:crosses val="autoZero"/>
        <c:auto val="1"/>
        <c:lblAlgn val="ctr"/>
        <c:lblOffset val="100"/>
        <c:noMultiLvlLbl val="0"/>
      </c:catAx>
      <c:valAx>
        <c:axId val="91888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 b="1" i="0" u="none" strike="noStrike" cap="non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</a:rPr>
                  <a:t>Storage (KB)</a:t>
                </a:r>
                <a:endParaRPr lang="zh-CN" altLang="en-US" sz="2800" b="1" cap="none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188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950923661541456"/>
          <c:y val="5.0196722571076595E-2"/>
          <c:w val="0.39607817256401034"/>
          <c:h val="3.0019497882202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cap="none" baseline="0">
                <a:latin typeface="Times New Roman" panose="02020603050405020304" pitchFamily="18" charset="0"/>
              </a:rPr>
              <a:t>Inclusion test efficiency of GCP and R-GP on CPUs</a:t>
            </a:r>
            <a:endParaRPr lang="zh-CN" cap="none" baseline="0">
              <a:latin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CPU!$E$3</c:f>
              <c:strCache>
                <c:ptCount val="1"/>
                <c:pt idx="0">
                  <c:v>GCP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CPU!$C$4:$D$19</c:f>
              <c:multiLvlStrCache>
                <c:ptCount val="16"/>
                <c:lvl>
                  <c:pt idx="0">
                    <c:v>9*5</c:v>
                  </c:pt>
                  <c:pt idx="1">
                    <c:v>4*2</c:v>
                  </c:pt>
                  <c:pt idx="2">
                    <c:v>36*18</c:v>
                  </c:pt>
                  <c:pt idx="3">
                    <c:v>18*9</c:v>
                  </c:pt>
                  <c:pt idx="4">
                    <c:v>133*76</c:v>
                  </c:pt>
                  <c:pt idx="5">
                    <c:v>111*64</c:v>
                  </c:pt>
                  <c:pt idx="6">
                    <c:v>89*51</c:v>
                  </c:pt>
                  <c:pt idx="7">
                    <c:v>44*25</c:v>
                  </c:pt>
                  <c:pt idx="8">
                    <c:v>22*12</c:v>
                  </c:pt>
                  <c:pt idx="9">
                    <c:v>11*6</c:v>
                  </c:pt>
                  <c:pt idx="10">
                    <c:v>183*120</c:v>
                  </c:pt>
                  <c:pt idx="11">
                    <c:v>153*100</c:v>
                  </c:pt>
                  <c:pt idx="12">
                    <c:v>123*80</c:v>
                  </c:pt>
                  <c:pt idx="13">
                    <c:v>61*40</c:v>
                  </c:pt>
                  <c:pt idx="14">
                    <c:v>30*20</c:v>
                  </c:pt>
                  <c:pt idx="15">
                    <c:v>20*15</c:v>
                  </c:pt>
                </c:lvl>
                <c:lvl>
                  <c:pt idx="0">
                    <c:v>pol10</c:v>
                  </c:pt>
                  <c:pt idx="2">
                    <c:v>pol100</c:v>
                  </c:pt>
                  <c:pt idx="4">
                    <c:v>pol1249</c:v>
                  </c:pt>
                  <c:pt idx="10">
                    <c:v>pol28000</c:v>
                  </c:pt>
                </c:lvl>
              </c:multiLvlStrCache>
            </c:multiLvlStrRef>
          </c:cat>
          <c:val>
            <c:numRef>
              <c:f>CPU!$E$4:$E$19</c:f>
              <c:numCache>
                <c:formatCode>General</c:formatCode>
                <c:ptCount val="16"/>
                <c:pt idx="0">
                  <c:v>66.239999999999995</c:v>
                </c:pt>
                <c:pt idx="1">
                  <c:v>91.238</c:v>
                </c:pt>
                <c:pt idx="2">
                  <c:v>64.745999999999995</c:v>
                </c:pt>
                <c:pt idx="3">
                  <c:v>86.570999999999998</c:v>
                </c:pt>
                <c:pt idx="4">
                  <c:v>63.146000000000001</c:v>
                </c:pt>
                <c:pt idx="5">
                  <c:v>65.429000000000002</c:v>
                </c:pt>
                <c:pt idx="6">
                  <c:v>70.629000000000005</c:v>
                </c:pt>
                <c:pt idx="7">
                  <c:v>90.001000000000005</c:v>
                </c:pt>
                <c:pt idx="8">
                  <c:v>156.16399999999999</c:v>
                </c:pt>
                <c:pt idx="9">
                  <c:v>377.67500000000001</c:v>
                </c:pt>
                <c:pt idx="10">
                  <c:v>109.587</c:v>
                </c:pt>
                <c:pt idx="11">
                  <c:v>123.55800000000001</c:v>
                </c:pt>
                <c:pt idx="12">
                  <c:v>156.82400000000001</c:v>
                </c:pt>
                <c:pt idx="13">
                  <c:v>297.065</c:v>
                </c:pt>
                <c:pt idx="14">
                  <c:v>917.60799999999995</c:v>
                </c:pt>
                <c:pt idx="15">
                  <c:v>2109.7550000000001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51-4E46-B743-494995B07816}"/>
            </c:ext>
          </c:extLst>
        </c:ser>
        <c:ser>
          <c:idx val="1"/>
          <c:order val="1"/>
          <c:tx>
            <c:strRef>
              <c:f>CPU!$F$3</c:f>
              <c:strCache>
                <c:ptCount val="1"/>
                <c:pt idx="0">
                  <c:v>R-GP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CPU!$C$4:$D$19</c:f>
              <c:multiLvlStrCache>
                <c:ptCount val="16"/>
                <c:lvl>
                  <c:pt idx="0">
                    <c:v>9*5</c:v>
                  </c:pt>
                  <c:pt idx="1">
                    <c:v>4*2</c:v>
                  </c:pt>
                  <c:pt idx="2">
                    <c:v>36*18</c:v>
                  </c:pt>
                  <c:pt idx="3">
                    <c:v>18*9</c:v>
                  </c:pt>
                  <c:pt idx="4">
                    <c:v>133*76</c:v>
                  </c:pt>
                  <c:pt idx="5">
                    <c:v>111*64</c:v>
                  </c:pt>
                  <c:pt idx="6">
                    <c:v>89*51</c:v>
                  </c:pt>
                  <c:pt idx="7">
                    <c:v>44*25</c:v>
                  </c:pt>
                  <c:pt idx="8">
                    <c:v>22*12</c:v>
                  </c:pt>
                  <c:pt idx="9">
                    <c:v>11*6</c:v>
                  </c:pt>
                  <c:pt idx="10">
                    <c:v>183*120</c:v>
                  </c:pt>
                  <c:pt idx="11">
                    <c:v>153*100</c:v>
                  </c:pt>
                  <c:pt idx="12">
                    <c:v>123*80</c:v>
                  </c:pt>
                  <c:pt idx="13">
                    <c:v>61*40</c:v>
                  </c:pt>
                  <c:pt idx="14">
                    <c:v>30*20</c:v>
                  </c:pt>
                  <c:pt idx="15">
                    <c:v>20*15</c:v>
                  </c:pt>
                </c:lvl>
                <c:lvl>
                  <c:pt idx="0">
                    <c:v>pol10</c:v>
                  </c:pt>
                  <c:pt idx="2">
                    <c:v>pol100</c:v>
                  </c:pt>
                  <c:pt idx="4">
                    <c:v>pol1249</c:v>
                  </c:pt>
                  <c:pt idx="10">
                    <c:v>pol28000</c:v>
                  </c:pt>
                </c:lvl>
              </c:multiLvlStrCache>
            </c:multiLvlStrRef>
          </c:cat>
          <c:val>
            <c:numRef>
              <c:f>CPU!$F$4:$F$19</c:f>
              <c:numCache>
                <c:formatCode>General</c:formatCode>
                <c:ptCount val="16"/>
                <c:pt idx="0">
                  <c:v>24.491</c:v>
                </c:pt>
                <c:pt idx="1">
                  <c:v>29.443999999999999</c:v>
                </c:pt>
                <c:pt idx="2">
                  <c:v>23.914999999999999</c:v>
                </c:pt>
                <c:pt idx="3">
                  <c:v>29.175000000000001</c:v>
                </c:pt>
                <c:pt idx="4">
                  <c:v>21.01</c:v>
                </c:pt>
                <c:pt idx="5">
                  <c:v>22.317</c:v>
                </c:pt>
                <c:pt idx="6">
                  <c:v>24.507999999999999</c:v>
                </c:pt>
                <c:pt idx="7">
                  <c:v>29.59</c:v>
                </c:pt>
                <c:pt idx="8">
                  <c:v>34.75</c:v>
                </c:pt>
                <c:pt idx="9">
                  <c:v>42.374000000000002</c:v>
                </c:pt>
                <c:pt idx="10">
                  <c:v>27.608000000000001</c:v>
                </c:pt>
                <c:pt idx="11">
                  <c:v>28.309000000000001</c:v>
                </c:pt>
                <c:pt idx="12">
                  <c:v>30.298999999999999</c:v>
                </c:pt>
                <c:pt idx="13">
                  <c:v>39.584000000000003</c:v>
                </c:pt>
                <c:pt idx="14">
                  <c:v>61.104999999999997</c:v>
                </c:pt>
                <c:pt idx="15">
                  <c:v>81.665000000000006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751-4E46-B743-494995B078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3394816"/>
        <c:axId val="9340928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CPU!$G$3</c15:sqref>
                        </c15:formulaRef>
                      </c:ext>
                    </c:extLst>
                    <c:strCache>
                      <c:ptCount val="1"/>
                      <c:pt idx="0">
                        <c:v>Accelerative ratio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CPU!$C$4:$D$19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9*5</c:v>
                        </c:pt>
                        <c:pt idx="1">
                          <c:v>4*2</c:v>
                        </c:pt>
                        <c:pt idx="2">
                          <c:v>36*18</c:v>
                        </c:pt>
                        <c:pt idx="3">
                          <c:v>18*9</c:v>
                        </c:pt>
                        <c:pt idx="4">
                          <c:v>133*76</c:v>
                        </c:pt>
                        <c:pt idx="5">
                          <c:v>111*64</c:v>
                        </c:pt>
                        <c:pt idx="6">
                          <c:v>89*51</c:v>
                        </c:pt>
                        <c:pt idx="7">
                          <c:v>44*25</c:v>
                        </c:pt>
                        <c:pt idx="8">
                          <c:v>22*12</c:v>
                        </c:pt>
                        <c:pt idx="9">
                          <c:v>11*6</c:v>
                        </c:pt>
                        <c:pt idx="10">
                          <c:v>183*120</c:v>
                        </c:pt>
                        <c:pt idx="11">
                          <c:v>153*100</c:v>
                        </c:pt>
                        <c:pt idx="12">
                          <c:v>123*80</c:v>
                        </c:pt>
                        <c:pt idx="13">
                          <c:v>61*40</c:v>
                        </c:pt>
                        <c:pt idx="14">
                          <c:v>30*20</c:v>
                        </c:pt>
                        <c:pt idx="15">
                          <c:v>20*15</c:v>
                        </c:pt>
                      </c:lvl>
                      <c:lvl>
                        <c:pt idx="0">
                          <c:v>pol10</c:v>
                        </c:pt>
                        <c:pt idx="2">
                          <c:v>pol100</c:v>
                        </c:pt>
                        <c:pt idx="4">
                          <c:v>pol1249</c:v>
                        </c:pt>
                        <c:pt idx="10">
                          <c:v>pol28000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CPU!$G$4:$G$19</c15:sqref>
                        </c15:formulaRef>
                      </c:ext>
                    </c:extLst>
                    <c:numCache>
                      <c:formatCode>0.000_ </c:formatCode>
                      <c:ptCount val="16"/>
                      <c:pt idx="0">
                        <c:v>1.7046670205381567</c:v>
                      </c:pt>
                      <c:pt idx="1">
                        <c:v>2.0986958293710094</c:v>
                      </c:pt>
                      <c:pt idx="2">
                        <c:v>1.7073384904871418</c:v>
                      </c:pt>
                      <c:pt idx="3">
                        <c:v>1.9673007712082262</c:v>
                      </c:pt>
                      <c:pt idx="4">
                        <c:v>2.0055211803902901</c:v>
                      </c:pt>
                      <c:pt idx="5">
                        <c:v>1.9318008692924677</c:v>
                      </c:pt>
                      <c:pt idx="6">
                        <c:v>1.8818753060225237</c:v>
                      </c:pt>
                      <c:pt idx="7">
                        <c:v>2.0416018925312605</c:v>
                      </c:pt>
                      <c:pt idx="8">
                        <c:v>3.4939280575539566</c:v>
                      </c:pt>
                      <c:pt idx="9">
                        <c:v>7.9128946995799305</c:v>
                      </c:pt>
                      <c:pt idx="10">
                        <c:v>2.9693929295856272</c:v>
                      </c:pt>
                      <c:pt idx="11">
                        <c:v>3.3646190257515278</c:v>
                      </c:pt>
                      <c:pt idx="12">
                        <c:v>4.1758803920921483</c:v>
                      </c:pt>
                      <c:pt idx="13">
                        <c:v>6.5046736054971701</c:v>
                      </c:pt>
                      <c:pt idx="14">
                        <c:v>14.016905326896326</c:v>
                      </c:pt>
                      <c:pt idx="15">
                        <c:v>24.834261923712727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751-4E46-B743-494995B07816}"/>
                  </c:ext>
                </c:extLst>
              </c15:ser>
            </c15:filteredBarSeries>
          </c:ext>
        </c:extLst>
      </c:barChart>
      <c:catAx>
        <c:axId val="9339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300" cap="none" baseline="0">
                    <a:latin typeface="Times New Roman" panose="02020603050405020304" pitchFamily="18" charset="0"/>
                  </a:rPr>
                  <a:t>Grids</a:t>
                </a:r>
                <a:endParaRPr lang="zh-CN" altLang="en-US" sz="1300" cap="none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3409280"/>
        <c:crosses val="autoZero"/>
        <c:auto val="1"/>
        <c:lblAlgn val="ctr"/>
        <c:lblOffset val="100"/>
        <c:noMultiLvlLbl val="0"/>
      </c:catAx>
      <c:valAx>
        <c:axId val="93409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300" cap="none" baseline="0">
                    <a:latin typeface="Times New Roman" panose="02020603050405020304" pitchFamily="18" charset="0"/>
                  </a:rPr>
                  <a:t>Times(ms) </a:t>
                </a:r>
                <a:endParaRPr lang="zh-CN" altLang="en-US" sz="1300" cap="none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33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GCP(CPU)</c:v>
                </c:pt>
              </c:strCache>
            </c:strRef>
          </c:tx>
          <c:spPr>
            <a:ln w="38100" cap="rnd" cmpd="sng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rgbClr val="0070C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Sheet1!$C$9:$D$14</c:f>
              <c:multiLvlStrCache>
                <c:ptCount val="6"/>
                <c:lvl>
                  <c:pt idx="0">
                    <c:v>133*76</c:v>
                  </c:pt>
                  <c:pt idx="1">
                    <c:v>111*64</c:v>
                  </c:pt>
                  <c:pt idx="2">
                    <c:v>89*51</c:v>
                  </c:pt>
                  <c:pt idx="3">
                    <c:v>44*25</c:v>
                  </c:pt>
                  <c:pt idx="4">
                    <c:v>22*12</c:v>
                  </c:pt>
                  <c:pt idx="5">
                    <c:v>11*6</c:v>
                  </c:pt>
                </c:lvl>
                <c:lvl>
                  <c:pt idx="0">
                    <c:v>pol1249</c:v>
                  </c:pt>
                </c:lvl>
              </c:multiLvlStrCache>
            </c:multiLvlStrRef>
          </c:cat>
          <c:val>
            <c:numRef>
              <c:f>Sheet1!$E$9:$E$14</c:f>
              <c:numCache>
                <c:formatCode>General</c:formatCode>
                <c:ptCount val="6"/>
                <c:pt idx="0">
                  <c:v>63.146000000000001</c:v>
                </c:pt>
                <c:pt idx="1">
                  <c:v>65.429000000000002</c:v>
                </c:pt>
                <c:pt idx="2">
                  <c:v>70.629000000000005</c:v>
                </c:pt>
                <c:pt idx="3">
                  <c:v>90.001000000000005</c:v>
                </c:pt>
                <c:pt idx="4">
                  <c:v>156.16399999999999</c:v>
                </c:pt>
                <c:pt idx="5">
                  <c:v>377.67500000000001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7E-47D8-B2E9-2C84324FBC57}"/>
            </c:ext>
          </c:extLst>
        </c:ser>
        <c:ser>
          <c:idx val="1"/>
          <c:order val="1"/>
          <c:tx>
            <c:strRef>
              <c:f>Sheet1!$F$8</c:f>
              <c:strCache>
                <c:ptCount val="1"/>
                <c:pt idx="0">
                  <c:v>R-GP(CPU)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rgbClr val="FF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Sheet1!$C$9:$D$14</c:f>
              <c:multiLvlStrCache>
                <c:ptCount val="6"/>
                <c:lvl>
                  <c:pt idx="0">
                    <c:v>133*76</c:v>
                  </c:pt>
                  <c:pt idx="1">
                    <c:v>111*64</c:v>
                  </c:pt>
                  <c:pt idx="2">
                    <c:v>89*51</c:v>
                  </c:pt>
                  <c:pt idx="3">
                    <c:v>44*25</c:v>
                  </c:pt>
                  <c:pt idx="4">
                    <c:v>22*12</c:v>
                  </c:pt>
                  <c:pt idx="5">
                    <c:v>11*6</c:v>
                  </c:pt>
                </c:lvl>
                <c:lvl>
                  <c:pt idx="0">
                    <c:v>pol1249</c:v>
                  </c:pt>
                </c:lvl>
              </c:multiLvlStrCache>
            </c:multiLvlStrRef>
          </c:cat>
          <c:val>
            <c:numRef>
              <c:f>Sheet1!$F$9:$F$14</c:f>
              <c:numCache>
                <c:formatCode>General</c:formatCode>
                <c:ptCount val="6"/>
                <c:pt idx="0">
                  <c:v>21.01</c:v>
                </c:pt>
                <c:pt idx="1">
                  <c:v>22.317</c:v>
                </c:pt>
                <c:pt idx="2">
                  <c:v>24.507999999999999</c:v>
                </c:pt>
                <c:pt idx="3">
                  <c:v>29.59</c:v>
                </c:pt>
                <c:pt idx="4">
                  <c:v>34.75</c:v>
                </c:pt>
                <c:pt idx="5">
                  <c:v>42.374000000000002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7E-47D8-B2E9-2C84324FBC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434176"/>
        <c:axId val="90436352"/>
      </c:lineChart>
      <c:catAx>
        <c:axId val="90434176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200" b="1" cap="none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Grids</a:t>
                </a:r>
                <a:endParaRPr lang="zh-CN" altLang="en-US" sz="3200" b="1" cap="none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cap="none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0436352"/>
        <c:crosses val="autoZero"/>
        <c:auto val="1"/>
        <c:lblAlgn val="ctr"/>
        <c:lblOffset val="100"/>
        <c:noMultiLvlLbl val="0"/>
      </c:catAx>
      <c:valAx>
        <c:axId val="90436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200" b="1" i="0" cap="non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</a:rPr>
                  <a:t>Times(ms) </a:t>
                </a:r>
                <a:endParaRPr lang="zh-CN" altLang="zh-CN" sz="3200" b="1" cap="none" baseline="0">
                  <a:solidFill>
                    <a:schemeClr val="tx1"/>
                  </a:solidFill>
                  <a:effectLst/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043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Sheet1!$E$15</c:f>
              <c:strCache>
                <c:ptCount val="1"/>
                <c:pt idx="0">
                  <c:v>GCP(CPU)</c:v>
                </c:pt>
              </c:strCache>
            </c:strRef>
          </c:tx>
          <c:spPr>
            <a:ln w="381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5.9352121603207311E-2"/>
                  <c:y val="-0.110723908985241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3F-4CF2-8F4D-4050B8648A9D}"/>
                </c:ext>
              </c:extLst>
            </c:dLbl>
            <c:dLbl>
              <c:idx val="1"/>
              <c:layout>
                <c:manualLayout>
                  <c:x val="-5.8193818680536837E-2"/>
                  <c:y val="-0.1107092696629213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13F-4CF2-8F4D-4050B8648A9D}"/>
                </c:ext>
              </c:extLst>
            </c:dLbl>
            <c:dLbl>
              <c:idx val="2"/>
              <c:layout>
                <c:manualLayout>
                  <c:x val="-5.972691854143302E-2"/>
                  <c:y val="-0.102851255679616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13F-4CF2-8F4D-4050B8648A9D}"/>
                </c:ext>
              </c:extLst>
            </c:dLbl>
            <c:dLbl>
              <c:idx val="3"/>
              <c:layout>
                <c:manualLayout>
                  <c:x val="-7.6730273114328534E-2"/>
                  <c:y val="-6.61692966080800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E10-43A2-8322-C8C810CA3152}"/>
                </c:ext>
              </c:extLst>
            </c:dLbl>
            <c:dLbl>
              <c:idx val="4"/>
              <c:layout>
                <c:manualLayout>
                  <c:x val="-0.11241342691792419"/>
                  <c:y val="-4.24533743087598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10-43A2-8322-C8C810CA31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rgbClr val="0070C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Sheet1!$C$16:$D$21</c:f>
              <c:multiLvlStrCache>
                <c:ptCount val="6"/>
                <c:lvl>
                  <c:pt idx="0">
                    <c:v>183*120</c:v>
                  </c:pt>
                  <c:pt idx="1">
                    <c:v>153*100</c:v>
                  </c:pt>
                  <c:pt idx="2">
                    <c:v>123*80</c:v>
                  </c:pt>
                  <c:pt idx="3">
                    <c:v>61*40</c:v>
                  </c:pt>
                  <c:pt idx="4">
                    <c:v>30*20</c:v>
                  </c:pt>
                  <c:pt idx="5">
                    <c:v>20*15</c:v>
                  </c:pt>
                </c:lvl>
                <c:lvl>
                  <c:pt idx="0">
                    <c:v>pol28000</c:v>
                  </c:pt>
                </c:lvl>
              </c:multiLvlStrCache>
            </c:multiLvlStrRef>
          </c:cat>
          <c:val>
            <c:numRef>
              <c:f>Sheet1!$E$16:$E$21</c:f>
              <c:numCache>
                <c:formatCode>General</c:formatCode>
                <c:ptCount val="6"/>
                <c:pt idx="0">
                  <c:v>109.587</c:v>
                </c:pt>
                <c:pt idx="1">
                  <c:v>123.55800000000001</c:v>
                </c:pt>
                <c:pt idx="2">
                  <c:v>156.82400000000001</c:v>
                </c:pt>
                <c:pt idx="3">
                  <c:v>297.065</c:v>
                </c:pt>
                <c:pt idx="4">
                  <c:v>917.60799999999995</c:v>
                </c:pt>
                <c:pt idx="5">
                  <c:v>2109.7550000000001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3F-4CF2-8F4D-4050B8648A9D}"/>
            </c:ext>
          </c:extLst>
        </c:ser>
        <c:ser>
          <c:idx val="1"/>
          <c:order val="1"/>
          <c:tx>
            <c:strRef>
              <c:f>Sheet1!$F$15</c:f>
              <c:strCache>
                <c:ptCount val="1"/>
                <c:pt idx="0">
                  <c:v>R-GP(CPU)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5.4479247871236536E-2"/>
                  <c:y val="-6.0963325530254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3F-4CF2-8F4D-4050B8648A9D}"/>
                </c:ext>
              </c:extLst>
            </c:dLbl>
            <c:dLbl>
              <c:idx val="1"/>
              <c:layout>
                <c:manualLayout>
                  <c:x val="-5.1382773650159308E-2"/>
                  <c:y val="-6.47218627074629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13F-4CF2-8F4D-4050B8648A9D}"/>
                </c:ext>
              </c:extLst>
            </c:dLbl>
            <c:dLbl>
              <c:idx val="2"/>
              <c:layout>
                <c:manualLayout>
                  <c:x val="-5.1382773650159308E-2"/>
                  <c:y val="-6.84101261242883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13F-4CF2-8F4D-4050B8648A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rgbClr val="FF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Sheet1!$C$16:$D$21</c:f>
              <c:multiLvlStrCache>
                <c:ptCount val="6"/>
                <c:lvl>
                  <c:pt idx="0">
                    <c:v>183*120</c:v>
                  </c:pt>
                  <c:pt idx="1">
                    <c:v>153*100</c:v>
                  </c:pt>
                  <c:pt idx="2">
                    <c:v>123*80</c:v>
                  </c:pt>
                  <c:pt idx="3">
                    <c:v>61*40</c:v>
                  </c:pt>
                  <c:pt idx="4">
                    <c:v>30*20</c:v>
                  </c:pt>
                  <c:pt idx="5">
                    <c:v>20*15</c:v>
                  </c:pt>
                </c:lvl>
                <c:lvl>
                  <c:pt idx="0">
                    <c:v>pol28000</c:v>
                  </c:pt>
                </c:lvl>
              </c:multiLvlStrCache>
            </c:multiLvlStrRef>
          </c:cat>
          <c:val>
            <c:numRef>
              <c:f>Sheet1!$F$16:$F$21</c:f>
              <c:numCache>
                <c:formatCode>General</c:formatCode>
                <c:ptCount val="6"/>
                <c:pt idx="0">
                  <c:v>27.608000000000001</c:v>
                </c:pt>
                <c:pt idx="1">
                  <c:v>28.309000000000001</c:v>
                </c:pt>
                <c:pt idx="2">
                  <c:v>30.298999999999999</c:v>
                </c:pt>
                <c:pt idx="3">
                  <c:v>39.584000000000003</c:v>
                </c:pt>
                <c:pt idx="4">
                  <c:v>61.104999999999997</c:v>
                </c:pt>
                <c:pt idx="5">
                  <c:v>81.665000000000006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3F-4CF2-8F4D-4050B8648A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497792"/>
        <c:axId val="90499712"/>
      </c:lineChart>
      <c:catAx>
        <c:axId val="90497792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200" b="1" cap="none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Grids</a:t>
                </a:r>
                <a:endParaRPr lang="zh-CN" altLang="en-US" sz="3200" b="1" cap="none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cap="none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0499712"/>
        <c:crosses val="autoZero"/>
        <c:auto val="1"/>
        <c:lblAlgn val="ctr"/>
        <c:lblOffset val="100"/>
        <c:noMultiLvlLbl val="0"/>
      </c:catAx>
      <c:valAx>
        <c:axId val="90499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200" b="1" i="0" cap="non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</a:rPr>
                  <a:t>Times(ms) </a:t>
                </a:r>
                <a:endParaRPr lang="zh-CN" altLang="zh-CN" sz="3200" b="1" cap="none" baseline="0">
                  <a:solidFill>
                    <a:schemeClr val="tx1"/>
                  </a:solidFill>
                  <a:effectLst/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04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Sheet1!$E$60</c:f>
              <c:strCache>
                <c:ptCount val="1"/>
                <c:pt idx="0">
                  <c:v>GCP(GPU)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2363367207286241E-2"/>
                  <c:y val="-9.18073337406079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C1-4B6D-8679-E63BE2AE3844}"/>
                </c:ext>
              </c:extLst>
            </c:dLbl>
            <c:dLbl>
              <c:idx val="1"/>
              <c:layout>
                <c:manualLayout>
                  <c:x val="-4.0327317539475008E-2"/>
                  <c:y val="-9.0672689262544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C1-4B6D-8679-E63BE2AE3844}"/>
                </c:ext>
              </c:extLst>
            </c:dLbl>
            <c:dLbl>
              <c:idx val="2"/>
              <c:layout>
                <c:manualLayout>
                  <c:x val="-4.2403811886255284E-2"/>
                  <c:y val="-8.70730935656722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C1-4B6D-8679-E63BE2AE3844}"/>
                </c:ext>
              </c:extLst>
            </c:dLbl>
            <c:dLbl>
              <c:idx val="3"/>
              <c:layout>
                <c:manualLayout>
                  <c:x val="-5.5856416442149739E-2"/>
                  <c:y val="-5.240580462527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E1-4764-B51B-695BED7222D8}"/>
                </c:ext>
              </c:extLst>
            </c:dLbl>
            <c:dLbl>
              <c:idx val="4"/>
              <c:layout>
                <c:manualLayout>
                  <c:x val="-7.6527113896712684E-2"/>
                  <c:y val="-4.16740954962939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E1-4764-B51B-695BED7222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rgbClr val="0070C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Sheet1!$C$61:$D$66</c:f>
              <c:multiLvlStrCache>
                <c:ptCount val="6"/>
                <c:lvl>
                  <c:pt idx="0">
                    <c:v>133*76</c:v>
                  </c:pt>
                  <c:pt idx="1">
                    <c:v>111*64</c:v>
                  </c:pt>
                  <c:pt idx="2">
                    <c:v>89*51</c:v>
                  </c:pt>
                  <c:pt idx="3">
                    <c:v>44*25</c:v>
                  </c:pt>
                  <c:pt idx="4">
                    <c:v>22*12</c:v>
                  </c:pt>
                  <c:pt idx="5">
                    <c:v>11*6</c:v>
                  </c:pt>
                </c:lvl>
                <c:lvl>
                  <c:pt idx="0">
                    <c:v>pol1249</c:v>
                  </c:pt>
                </c:lvl>
              </c:multiLvlStrCache>
            </c:multiLvlStrRef>
          </c:cat>
          <c:val>
            <c:numRef>
              <c:f>Sheet1!$E$61:$E$66</c:f>
              <c:numCache>
                <c:formatCode>General</c:formatCode>
                <c:ptCount val="6"/>
                <c:pt idx="0">
                  <c:v>1.002</c:v>
                </c:pt>
                <c:pt idx="1">
                  <c:v>1.1459999999999999</c:v>
                </c:pt>
                <c:pt idx="2">
                  <c:v>1.327</c:v>
                </c:pt>
                <c:pt idx="3">
                  <c:v>2.5449999999999999</c:v>
                </c:pt>
                <c:pt idx="4">
                  <c:v>6.6920000000000002</c:v>
                </c:pt>
                <c:pt idx="5">
                  <c:v>15.46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C1-4B6D-8679-E63BE2AE3844}"/>
            </c:ext>
          </c:extLst>
        </c:ser>
        <c:ser>
          <c:idx val="1"/>
          <c:order val="1"/>
          <c:tx>
            <c:strRef>
              <c:f>Sheet1!$F$60</c:f>
              <c:strCache>
                <c:ptCount val="1"/>
                <c:pt idx="0">
                  <c:v>R-GP(GPU)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3434905902167009E-2"/>
                  <c:y val="-4.15099327076461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E1-4764-B51B-695BED7222D8}"/>
                </c:ext>
              </c:extLst>
            </c:dLbl>
            <c:dLbl>
              <c:idx val="1"/>
              <c:layout>
                <c:manualLayout>
                  <c:x val="-3.7261759011424089E-2"/>
                  <c:y val="-5.13020621667982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C1-4B6D-8679-E63BE2AE3844}"/>
                </c:ext>
              </c:extLst>
            </c:dLbl>
            <c:dLbl>
              <c:idx val="2"/>
              <c:layout>
                <c:manualLayout>
                  <c:x val="-3.8553927321739068E-2"/>
                  <c:y val="-6.1432879746634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C1-4B6D-8679-E63BE2AE38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rgbClr val="FF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Sheet1!$C$61:$D$66</c:f>
              <c:multiLvlStrCache>
                <c:ptCount val="6"/>
                <c:lvl>
                  <c:pt idx="0">
                    <c:v>133*76</c:v>
                  </c:pt>
                  <c:pt idx="1">
                    <c:v>111*64</c:v>
                  </c:pt>
                  <c:pt idx="2">
                    <c:v>89*51</c:v>
                  </c:pt>
                  <c:pt idx="3">
                    <c:v>44*25</c:v>
                  </c:pt>
                  <c:pt idx="4">
                    <c:v>22*12</c:v>
                  </c:pt>
                  <c:pt idx="5">
                    <c:v>11*6</c:v>
                  </c:pt>
                </c:lvl>
                <c:lvl>
                  <c:pt idx="0">
                    <c:v>pol1249</c:v>
                  </c:pt>
                </c:lvl>
              </c:multiLvlStrCache>
            </c:multiLvlStrRef>
          </c:cat>
          <c:val>
            <c:numRef>
              <c:f>Sheet1!$F$61:$F$66</c:f>
              <c:numCache>
                <c:formatCode>General</c:formatCode>
                <c:ptCount val="6"/>
                <c:pt idx="0">
                  <c:v>0.60199999999999998</c:v>
                </c:pt>
                <c:pt idx="1">
                  <c:v>0.625</c:v>
                </c:pt>
                <c:pt idx="2">
                  <c:v>0.63600000000000001</c:v>
                </c:pt>
                <c:pt idx="3">
                  <c:v>0.65300000000000002</c:v>
                </c:pt>
                <c:pt idx="4">
                  <c:v>0.89800000000000002</c:v>
                </c:pt>
                <c:pt idx="5">
                  <c:v>1.9079999999999999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C1-4B6D-8679-E63BE2AE38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563712"/>
        <c:axId val="90565632"/>
      </c:lineChart>
      <c:catAx>
        <c:axId val="90563712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200" b="1" cap="none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Grids</a:t>
                </a:r>
                <a:endParaRPr lang="zh-CN" altLang="en-US" sz="3200" b="1" cap="none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cap="none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0565632"/>
        <c:crosses val="autoZero"/>
        <c:auto val="1"/>
        <c:lblAlgn val="ctr"/>
        <c:lblOffset val="100"/>
        <c:noMultiLvlLbl val="0"/>
      </c:catAx>
      <c:valAx>
        <c:axId val="90565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200" b="1" i="0" cap="non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</a:rPr>
                  <a:t>Times(ms) </a:t>
                </a:r>
                <a:endParaRPr lang="zh-CN" altLang="zh-CN" sz="3200" b="1" cap="none" baseline="0">
                  <a:solidFill>
                    <a:schemeClr val="tx1"/>
                  </a:solidFill>
                  <a:effectLst/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056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Sheet1!$E$67</c:f>
              <c:strCache>
                <c:ptCount val="1"/>
                <c:pt idx="0">
                  <c:v>GCP(GPU)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6562246470850247E-2"/>
                  <c:y val="-0.1181064903550108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A6-4E5D-8647-BA464EC76F5A}"/>
                </c:ext>
              </c:extLst>
            </c:dLbl>
            <c:dLbl>
              <c:idx val="1"/>
              <c:layout>
                <c:manualLayout>
                  <c:x val="-3.8447002208569454E-2"/>
                  <c:y val="-0.113415042421768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A6-4E5D-8647-BA464EC76F5A}"/>
                </c:ext>
              </c:extLst>
            </c:dLbl>
            <c:dLbl>
              <c:idx val="2"/>
              <c:layout>
                <c:manualLayout>
                  <c:x val="-4.9981486650359855E-2"/>
                  <c:y val="-0.107734464580501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BA6-4E5D-8647-BA464EC76F5A}"/>
                </c:ext>
              </c:extLst>
            </c:dLbl>
            <c:dLbl>
              <c:idx val="3"/>
              <c:layout>
                <c:manualLayout>
                  <c:x val="-7.4144066401480552E-2"/>
                  <c:y val="-6.08932335466982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46-4524-B9BA-AE19DC5D5EE7}"/>
                </c:ext>
              </c:extLst>
            </c:dLbl>
            <c:dLbl>
              <c:idx val="4"/>
              <c:layout>
                <c:manualLayout>
                  <c:x val="-7.6983712809694835E-2"/>
                  <c:y val="-6.9934785672588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46-4524-B9BA-AE19DC5D5E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Sheet1!$C$68:$D$73</c:f>
              <c:multiLvlStrCache>
                <c:ptCount val="6"/>
                <c:lvl>
                  <c:pt idx="0">
                    <c:v>183*120</c:v>
                  </c:pt>
                  <c:pt idx="1">
                    <c:v>153*100</c:v>
                  </c:pt>
                  <c:pt idx="2">
                    <c:v>123*80</c:v>
                  </c:pt>
                  <c:pt idx="3">
                    <c:v>61*40</c:v>
                  </c:pt>
                  <c:pt idx="4">
                    <c:v>30*20</c:v>
                  </c:pt>
                  <c:pt idx="5">
                    <c:v>20*15</c:v>
                  </c:pt>
                </c:lvl>
                <c:lvl>
                  <c:pt idx="0">
                    <c:v>pol28000</c:v>
                  </c:pt>
                </c:lvl>
              </c:multiLvlStrCache>
            </c:multiLvlStrRef>
          </c:cat>
          <c:val>
            <c:numRef>
              <c:f>Sheet1!$E$68:$E$73</c:f>
              <c:numCache>
                <c:formatCode>General</c:formatCode>
                <c:ptCount val="6"/>
                <c:pt idx="0">
                  <c:v>3.7069999999999999</c:v>
                </c:pt>
                <c:pt idx="1">
                  <c:v>4.6820000000000004</c:v>
                </c:pt>
                <c:pt idx="2">
                  <c:v>5.8890000000000002</c:v>
                </c:pt>
                <c:pt idx="3">
                  <c:v>15.199</c:v>
                </c:pt>
                <c:pt idx="4">
                  <c:v>48.344000000000001</c:v>
                </c:pt>
                <c:pt idx="5">
                  <c:v>83.462000000000003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6-4E5D-8647-BA464EC76F5A}"/>
            </c:ext>
          </c:extLst>
        </c:ser>
        <c:ser>
          <c:idx val="1"/>
          <c:order val="1"/>
          <c:tx>
            <c:strRef>
              <c:f>Sheet1!$F$67</c:f>
              <c:strCache>
                <c:ptCount val="1"/>
                <c:pt idx="0">
                  <c:v>R-GP(GPU)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6416170505431639E-2"/>
                  <c:y val="-6.57666351443337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A6-4E5D-8647-BA464EC76F5A}"/>
                </c:ext>
              </c:extLst>
            </c:dLbl>
            <c:dLbl>
              <c:idx val="1"/>
              <c:layout>
                <c:manualLayout>
                  <c:x val="-2.7963353242146858E-2"/>
                  <c:y val="-7.09121336084535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A6-4E5D-8647-BA464EC76F5A}"/>
                </c:ext>
              </c:extLst>
            </c:dLbl>
            <c:dLbl>
              <c:idx val="2"/>
              <c:layout>
                <c:manualLayout>
                  <c:x val="-3.2104171112442431E-2"/>
                  <c:y val="-8.2239054881315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BA6-4E5D-8647-BA464EC76F5A}"/>
                </c:ext>
              </c:extLst>
            </c:dLbl>
            <c:dLbl>
              <c:idx val="3"/>
              <c:layout>
                <c:manualLayout>
                  <c:x val="-4.5693713320600925E-2"/>
                  <c:y val="-4.92617594085716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0F-4F73-BF9A-4CF404ED2D32}"/>
                </c:ext>
              </c:extLst>
            </c:dLbl>
            <c:dLbl>
              <c:idx val="4"/>
              <c:layout>
                <c:manualLayout>
                  <c:x val="-4.569371332060107E-2"/>
                  <c:y val="-4.92617594085716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0F-4F73-BF9A-4CF404ED2D32}"/>
                </c:ext>
              </c:extLst>
            </c:dLbl>
            <c:dLbl>
              <c:idx val="5"/>
              <c:layout>
                <c:manualLayout>
                  <c:x val="-4.6565371872869125E-2"/>
                  <c:y val="-4.92617594085716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0F-4F73-BF9A-4CF404ED2D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rgbClr val="FF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Sheet1!$C$68:$D$73</c:f>
              <c:multiLvlStrCache>
                <c:ptCount val="6"/>
                <c:lvl>
                  <c:pt idx="0">
                    <c:v>183*120</c:v>
                  </c:pt>
                  <c:pt idx="1">
                    <c:v>153*100</c:v>
                  </c:pt>
                  <c:pt idx="2">
                    <c:v>123*80</c:v>
                  </c:pt>
                  <c:pt idx="3">
                    <c:v>61*40</c:v>
                  </c:pt>
                  <c:pt idx="4">
                    <c:v>30*20</c:v>
                  </c:pt>
                  <c:pt idx="5">
                    <c:v>20*15</c:v>
                  </c:pt>
                </c:lvl>
                <c:lvl>
                  <c:pt idx="0">
                    <c:v>pol28000</c:v>
                  </c:pt>
                </c:lvl>
              </c:multiLvlStrCache>
            </c:multiLvlStrRef>
          </c:cat>
          <c:val>
            <c:numRef>
              <c:f>Sheet1!$F$68:$F$73</c:f>
              <c:numCache>
                <c:formatCode>General</c:formatCode>
                <c:ptCount val="6"/>
                <c:pt idx="0">
                  <c:v>0.63400000000000001</c:v>
                </c:pt>
                <c:pt idx="1">
                  <c:v>0.67</c:v>
                </c:pt>
                <c:pt idx="2">
                  <c:v>0.75</c:v>
                </c:pt>
                <c:pt idx="3">
                  <c:v>1.0840000000000001</c:v>
                </c:pt>
                <c:pt idx="4">
                  <c:v>2.5680000000000001</c:v>
                </c:pt>
                <c:pt idx="5">
                  <c:v>4.2430000000000003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A6-4E5D-8647-BA464EC76F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782016"/>
        <c:axId val="93783936"/>
      </c:lineChart>
      <c:catAx>
        <c:axId val="93782016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200" b="1" cap="none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Grids</a:t>
                </a:r>
                <a:endParaRPr lang="zh-CN" altLang="en-US" sz="3200" b="1" cap="none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cap="none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3783936"/>
        <c:crosses val="autoZero"/>
        <c:auto val="1"/>
        <c:lblAlgn val="ctr"/>
        <c:lblOffset val="100"/>
        <c:noMultiLvlLbl val="0"/>
      </c:catAx>
      <c:valAx>
        <c:axId val="93783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200" b="1" i="0" cap="non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</a:rPr>
                  <a:t>Times(ms) </a:t>
                </a:r>
                <a:endParaRPr lang="zh-CN" altLang="zh-CN" sz="3200" b="1" cap="none" baseline="0">
                  <a:solidFill>
                    <a:schemeClr val="tx1"/>
                  </a:solidFill>
                  <a:effectLst/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37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Sheet1!$E$111</c:f>
              <c:strCache>
                <c:ptCount val="1"/>
                <c:pt idx="0">
                  <c:v>R-GP(CPU)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rgbClr val="FF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Sheet1!$C$112:$D$117</c:f>
              <c:multiLvlStrCache>
                <c:ptCount val="6"/>
                <c:lvl>
                  <c:pt idx="0">
                    <c:v>133*76</c:v>
                  </c:pt>
                  <c:pt idx="1">
                    <c:v>111*64</c:v>
                  </c:pt>
                  <c:pt idx="2">
                    <c:v>89*51</c:v>
                  </c:pt>
                  <c:pt idx="3">
                    <c:v>44*25</c:v>
                  </c:pt>
                  <c:pt idx="4">
                    <c:v>22*12</c:v>
                  </c:pt>
                  <c:pt idx="5">
                    <c:v>11*6</c:v>
                  </c:pt>
                </c:lvl>
                <c:lvl>
                  <c:pt idx="0">
                    <c:v>pol1249</c:v>
                  </c:pt>
                </c:lvl>
              </c:multiLvlStrCache>
            </c:multiLvlStrRef>
          </c:cat>
          <c:val>
            <c:numRef>
              <c:f>Sheet1!$E$112:$E$117</c:f>
              <c:numCache>
                <c:formatCode>General</c:formatCode>
                <c:ptCount val="6"/>
                <c:pt idx="0">
                  <c:v>21.01</c:v>
                </c:pt>
                <c:pt idx="1">
                  <c:v>22.317</c:v>
                </c:pt>
                <c:pt idx="2">
                  <c:v>24.507999999999999</c:v>
                </c:pt>
                <c:pt idx="3">
                  <c:v>29.59</c:v>
                </c:pt>
                <c:pt idx="4">
                  <c:v>34.75</c:v>
                </c:pt>
                <c:pt idx="5">
                  <c:v>42.374000000000002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D9-4D43-86BB-2FE4D1559FE9}"/>
            </c:ext>
          </c:extLst>
        </c:ser>
        <c:ser>
          <c:idx val="1"/>
          <c:order val="1"/>
          <c:tx>
            <c:strRef>
              <c:f>Sheet1!$F$111</c:f>
              <c:strCache>
                <c:ptCount val="1"/>
                <c:pt idx="0">
                  <c:v>R-GP(GPU)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rgbClr val="FF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Sheet1!$C$112:$D$117</c:f>
              <c:multiLvlStrCache>
                <c:ptCount val="6"/>
                <c:lvl>
                  <c:pt idx="0">
                    <c:v>133*76</c:v>
                  </c:pt>
                  <c:pt idx="1">
                    <c:v>111*64</c:v>
                  </c:pt>
                  <c:pt idx="2">
                    <c:v>89*51</c:v>
                  </c:pt>
                  <c:pt idx="3">
                    <c:v>44*25</c:v>
                  </c:pt>
                  <c:pt idx="4">
                    <c:v>22*12</c:v>
                  </c:pt>
                  <c:pt idx="5">
                    <c:v>11*6</c:v>
                  </c:pt>
                </c:lvl>
                <c:lvl>
                  <c:pt idx="0">
                    <c:v>pol1249</c:v>
                  </c:pt>
                </c:lvl>
              </c:multiLvlStrCache>
            </c:multiLvlStrRef>
          </c:cat>
          <c:val>
            <c:numRef>
              <c:f>Sheet1!$F$112:$F$117</c:f>
              <c:numCache>
                <c:formatCode>General</c:formatCode>
                <c:ptCount val="6"/>
                <c:pt idx="0">
                  <c:v>0.60199999999999998</c:v>
                </c:pt>
                <c:pt idx="1">
                  <c:v>0.625</c:v>
                </c:pt>
                <c:pt idx="2">
                  <c:v>0.63600000000000001</c:v>
                </c:pt>
                <c:pt idx="3">
                  <c:v>0.65300000000000002</c:v>
                </c:pt>
                <c:pt idx="4">
                  <c:v>0.89800000000000002</c:v>
                </c:pt>
                <c:pt idx="5">
                  <c:v>1.9079999999999999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D9-4D43-86BB-2FE4D1559F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4384896"/>
        <c:axId val="94386816"/>
      </c:lineChart>
      <c:catAx>
        <c:axId val="94384896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200" b="1" cap="none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Grids</a:t>
                </a:r>
                <a:endParaRPr lang="zh-CN" altLang="en-US" sz="3200" b="1" cap="none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cap="none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4386816"/>
        <c:crosses val="autoZero"/>
        <c:auto val="1"/>
        <c:lblAlgn val="ctr"/>
        <c:lblOffset val="100"/>
        <c:noMultiLvlLbl val="0"/>
      </c:catAx>
      <c:valAx>
        <c:axId val="94386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200" b="1" i="0" cap="non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</a:rPr>
                  <a:t>Times(ms) </a:t>
                </a:r>
                <a:endParaRPr lang="zh-CN" altLang="zh-CN" sz="3200" b="1" cap="none" baseline="0">
                  <a:solidFill>
                    <a:schemeClr val="tx1"/>
                  </a:solidFill>
                  <a:effectLst/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438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Sheet1!$E$155</c:f>
              <c:strCache>
                <c:ptCount val="1"/>
                <c:pt idx="0">
                  <c:v>R-GP(CPU)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dLbls>
            <c:dLbl>
              <c:idx val="3"/>
              <c:layout>
                <c:manualLayout>
                  <c:x val="-7.5255402325726653E-2"/>
                  <c:y val="-4.21671660971977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FE-4368-86C6-4EC7EE74E8BD}"/>
                </c:ext>
              </c:extLst>
            </c:dLbl>
            <c:dLbl>
              <c:idx val="4"/>
              <c:layout>
                <c:manualLayout>
                  <c:x val="-7.8306297014607604E-2"/>
                  <c:y val="-5.06295179047039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FE-4368-86C6-4EC7EE74E8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rgbClr val="FF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Sheet1!$C$156:$D$161</c:f>
              <c:multiLvlStrCache>
                <c:ptCount val="6"/>
                <c:lvl>
                  <c:pt idx="0">
                    <c:v>183*120</c:v>
                  </c:pt>
                  <c:pt idx="1">
                    <c:v>153*100</c:v>
                  </c:pt>
                  <c:pt idx="2">
                    <c:v>123*80</c:v>
                  </c:pt>
                  <c:pt idx="3">
                    <c:v>61*40</c:v>
                  </c:pt>
                  <c:pt idx="4">
                    <c:v>30*20</c:v>
                  </c:pt>
                  <c:pt idx="5">
                    <c:v>20*15</c:v>
                  </c:pt>
                </c:lvl>
                <c:lvl>
                  <c:pt idx="0">
                    <c:v>pol28000</c:v>
                  </c:pt>
                </c:lvl>
              </c:multiLvlStrCache>
            </c:multiLvlStrRef>
          </c:cat>
          <c:val>
            <c:numRef>
              <c:f>Sheet1!$E$156:$E$161</c:f>
              <c:numCache>
                <c:formatCode>General</c:formatCode>
                <c:ptCount val="6"/>
                <c:pt idx="0">
                  <c:v>27.608000000000001</c:v>
                </c:pt>
                <c:pt idx="1">
                  <c:v>28.309000000000001</c:v>
                </c:pt>
                <c:pt idx="2">
                  <c:v>30.298999999999999</c:v>
                </c:pt>
                <c:pt idx="3">
                  <c:v>39.584000000000003</c:v>
                </c:pt>
                <c:pt idx="4">
                  <c:v>61.104999999999997</c:v>
                </c:pt>
                <c:pt idx="5">
                  <c:v>81.665000000000006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50-4DFE-AF6D-FCA158E3EF07}"/>
            </c:ext>
          </c:extLst>
        </c:ser>
        <c:ser>
          <c:idx val="1"/>
          <c:order val="1"/>
          <c:tx>
            <c:strRef>
              <c:f>Sheet1!$F$155</c:f>
              <c:strCache>
                <c:ptCount val="1"/>
                <c:pt idx="0">
                  <c:v>R-GP(GPU)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rgbClr val="FF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Sheet1!$C$156:$D$161</c:f>
              <c:multiLvlStrCache>
                <c:ptCount val="6"/>
                <c:lvl>
                  <c:pt idx="0">
                    <c:v>183*120</c:v>
                  </c:pt>
                  <c:pt idx="1">
                    <c:v>153*100</c:v>
                  </c:pt>
                  <c:pt idx="2">
                    <c:v>123*80</c:v>
                  </c:pt>
                  <c:pt idx="3">
                    <c:v>61*40</c:v>
                  </c:pt>
                  <c:pt idx="4">
                    <c:v>30*20</c:v>
                  </c:pt>
                  <c:pt idx="5">
                    <c:v>20*15</c:v>
                  </c:pt>
                </c:lvl>
                <c:lvl>
                  <c:pt idx="0">
                    <c:v>pol28000</c:v>
                  </c:pt>
                </c:lvl>
              </c:multiLvlStrCache>
            </c:multiLvlStrRef>
          </c:cat>
          <c:val>
            <c:numRef>
              <c:f>Sheet1!$F$156:$F$161</c:f>
              <c:numCache>
                <c:formatCode>General</c:formatCode>
                <c:ptCount val="6"/>
                <c:pt idx="0">
                  <c:v>0.63400000000000001</c:v>
                </c:pt>
                <c:pt idx="1">
                  <c:v>0.67</c:v>
                </c:pt>
                <c:pt idx="2">
                  <c:v>0.75</c:v>
                </c:pt>
                <c:pt idx="3">
                  <c:v>1.0840000000000001</c:v>
                </c:pt>
                <c:pt idx="4">
                  <c:v>2.5680000000000001</c:v>
                </c:pt>
                <c:pt idx="5">
                  <c:v>4.2430000000000003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50-4DFE-AF6D-FCA158E3EF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4439680"/>
        <c:axId val="94450048"/>
      </c:lineChart>
      <c:catAx>
        <c:axId val="94439680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200" b="1" cap="none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Grids</a:t>
                </a:r>
                <a:endParaRPr lang="zh-CN" sz="3200" b="1" cap="none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cap="none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4450048"/>
        <c:crosses val="autoZero"/>
        <c:auto val="1"/>
        <c:lblAlgn val="ctr"/>
        <c:lblOffset val="100"/>
        <c:noMultiLvlLbl val="0"/>
      </c:catAx>
      <c:valAx>
        <c:axId val="94450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200" b="1" i="0" cap="non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</a:rPr>
                  <a:t>Times(ms) </a:t>
                </a:r>
                <a:endParaRPr lang="zh-CN" altLang="zh-CN" sz="3200" b="1" cap="none" baseline="0">
                  <a:solidFill>
                    <a:schemeClr val="tx1"/>
                  </a:solidFill>
                  <a:effectLst/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443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486733</xdr:colOff>
      <xdr:row>20</xdr:row>
      <xdr:rowOff>142875</xdr:rowOff>
    </xdr:from>
    <xdr:to>
      <xdr:col>29</xdr:col>
      <xdr:colOff>47625</xdr:colOff>
      <xdr:row>88</xdr:row>
      <xdr:rowOff>23812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92CFC0C-EB8D-40EC-84F0-9F6D699A3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595313</xdr:colOff>
      <xdr:row>93</xdr:row>
      <xdr:rowOff>142874</xdr:rowOff>
    </xdr:from>
    <xdr:to>
      <xdr:col>36</xdr:col>
      <xdr:colOff>95251</xdr:colOff>
      <xdr:row>169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D761FFCD-898B-4144-96F7-EA0FC4C45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548524</xdr:colOff>
      <xdr:row>14</xdr:row>
      <xdr:rowOff>146235</xdr:rowOff>
    </xdr:from>
    <xdr:to>
      <xdr:col>19</xdr:col>
      <xdr:colOff>638733</xdr:colOff>
      <xdr:row>63</xdr:row>
      <xdr:rowOff>145676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8A25C256-3832-4101-8207-C2F5A0389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617392</xdr:colOff>
      <xdr:row>13</xdr:row>
      <xdr:rowOff>251980</xdr:rowOff>
    </xdr:from>
    <xdr:to>
      <xdr:col>22</xdr:col>
      <xdr:colOff>34638</xdr:colOff>
      <xdr:row>60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xmlns="" id="{B2D51EC2-6A2E-4397-99E2-9CE586975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688398</xdr:colOff>
      <xdr:row>13</xdr:row>
      <xdr:rowOff>249380</xdr:rowOff>
    </xdr:from>
    <xdr:to>
      <xdr:col>41</xdr:col>
      <xdr:colOff>0</xdr:colOff>
      <xdr:row>59</xdr:row>
      <xdr:rowOff>242455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xmlns="" id="{1D49D5A6-5EAB-4C3E-9E5F-879436664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9523</xdr:colOff>
      <xdr:row>73</xdr:row>
      <xdr:rowOff>180972</xdr:rowOff>
    </xdr:from>
    <xdr:to>
      <xdr:col>17</xdr:col>
      <xdr:colOff>609600</xdr:colOff>
      <xdr:row>122</xdr:row>
      <xdr:rowOff>95250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xmlns="" id="{D25EB4EE-38D2-4AB0-8E5A-ECD61A544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76200</xdr:colOff>
      <xdr:row>73</xdr:row>
      <xdr:rowOff>171450</xdr:rowOff>
    </xdr:from>
    <xdr:to>
      <xdr:col>36</xdr:col>
      <xdr:colOff>114300</xdr:colOff>
      <xdr:row>122</xdr:row>
      <xdr:rowOff>76200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xmlns="" id="{39D4C9F6-3F69-4870-BAED-612E60A01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1048614</xdr:colOff>
      <xdr:row>129</xdr:row>
      <xdr:rowOff>163656</xdr:rowOff>
    </xdr:from>
    <xdr:to>
      <xdr:col>20</xdr:col>
      <xdr:colOff>685799</xdr:colOff>
      <xdr:row>178</xdr:row>
      <xdr:rowOff>68407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A1F499CE-8DAC-47C1-B710-E8D066354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130</xdr:row>
      <xdr:rowOff>9525</xdr:rowOff>
    </xdr:from>
    <xdr:to>
      <xdr:col>40</xdr:col>
      <xdr:colOff>19049</xdr:colOff>
      <xdr:row>178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6C852821-7005-4C36-B9B4-FB4F945A4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22</xdr:row>
      <xdr:rowOff>22411</xdr:rowOff>
    </xdr:from>
    <xdr:to>
      <xdr:col>20</xdr:col>
      <xdr:colOff>302558</xdr:colOff>
      <xdr:row>77</xdr:row>
      <xdr:rowOff>33619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3E2E8A2E-9588-44BC-AF09-0C79D5496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571499</xdr:colOff>
      <xdr:row>21</xdr:row>
      <xdr:rowOff>123825</xdr:rowOff>
    </xdr:from>
    <xdr:to>
      <xdr:col>22</xdr:col>
      <xdr:colOff>204107</xdr:colOff>
      <xdr:row>82</xdr:row>
      <xdr:rowOff>108857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EFFBFF80-1407-4029-974D-438E64F20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662878</xdr:colOff>
      <xdr:row>9</xdr:row>
      <xdr:rowOff>186788</xdr:rowOff>
    </xdr:from>
    <xdr:to>
      <xdr:col>27</xdr:col>
      <xdr:colOff>392423</xdr:colOff>
      <xdr:row>55</xdr:row>
      <xdr:rowOff>13856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C677BA0B-763A-44C9-9EB4-A1320C5BB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M100"/>
  <sheetViews>
    <sheetView topLeftCell="A40" zoomScale="85" zoomScaleNormal="85" workbookViewId="0">
      <selection activeCell="K17" sqref="K17"/>
    </sheetView>
  </sheetViews>
  <sheetFormatPr defaultRowHeight="13.5"/>
  <cols>
    <col min="1" max="1" width="11.625" customWidth="1"/>
    <col min="2" max="2" width="12.25" customWidth="1"/>
    <col min="3" max="3" width="11.375" customWidth="1"/>
    <col min="4" max="4" width="19.5" customWidth="1"/>
    <col min="5" max="5" width="17.375" customWidth="1"/>
    <col min="6" max="6" width="21.125" customWidth="1"/>
    <col min="7" max="7" width="31" customWidth="1"/>
    <col min="8" max="8" width="30.875" customWidth="1"/>
    <col min="9" max="9" width="35.375" customWidth="1"/>
    <col min="10" max="10" width="21.875" customWidth="1"/>
    <col min="11" max="11" width="29" customWidth="1"/>
    <col min="12" max="12" width="30.625" customWidth="1"/>
    <col min="13" max="13" width="35.5" customWidth="1"/>
    <col min="14" max="14" width="15.375" customWidth="1"/>
  </cols>
  <sheetData>
    <row r="3" spans="1:9" ht="20.25">
      <c r="A3" s="123" t="s">
        <v>71</v>
      </c>
      <c r="B3" s="123"/>
      <c r="C3" s="123"/>
      <c r="D3" s="123"/>
      <c r="E3" s="123"/>
      <c r="F3" s="123"/>
      <c r="G3" s="123"/>
      <c r="H3" s="123"/>
      <c r="I3" s="123"/>
    </row>
    <row r="4" spans="1:9" ht="20.25">
      <c r="A4" s="1"/>
      <c r="B4" s="2" t="s">
        <v>0</v>
      </c>
      <c r="C4" s="3" t="s">
        <v>1</v>
      </c>
      <c r="D4" s="2" t="s">
        <v>2</v>
      </c>
      <c r="E4" s="4" t="s">
        <v>3</v>
      </c>
      <c r="F4" s="4" t="s">
        <v>4</v>
      </c>
      <c r="G4" s="2" t="s">
        <v>5</v>
      </c>
      <c r="H4" s="2" t="s">
        <v>6</v>
      </c>
      <c r="I4" s="2" t="s">
        <v>7</v>
      </c>
    </row>
    <row r="5" spans="1:9" ht="20.25">
      <c r="A5" s="124" t="s">
        <v>8</v>
      </c>
      <c r="B5" s="125" t="s">
        <v>9</v>
      </c>
      <c r="C5" s="13" t="s">
        <v>10</v>
      </c>
      <c r="D5" s="13">
        <v>1.9E-2</v>
      </c>
      <c r="E5" s="13">
        <v>66.239999999999995</v>
      </c>
      <c r="F5" s="13">
        <v>1.363</v>
      </c>
      <c r="G5" s="13">
        <v>0.3125</v>
      </c>
      <c r="H5" s="13">
        <v>1.515625</v>
      </c>
      <c r="I5" s="13">
        <v>1.828125</v>
      </c>
    </row>
    <row r="6" spans="1:9" ht="20.25">
      <c r="A6" s="124"/>
      <c r="B6" s="125"/>
      <c r="C6" s="13" t="s">
        <v>11</v>
      </c>
      <c r="D6" s="13">
        <v>1.4999999999999999E-2</v>
      </c>
      <c r="E6" s="13">
        <v>91.238</v>
      </c>
      <c r="F6" s="13">
        <v>1.4470000000000001</v>
      </c>
      <c r="G6" s="13">
        <v>0.3125</v>
      </c>
      <c r="H6" s="13">
        <v>0.5625</v>
      </c>
      <c r="I6" s="13">
        <v>0.875</v>
      </c>
    </row>
    <row r="7" spans="1:9" ht="20.25">
      <c r="A7" s="124"/>
      <c r="B7" s="126" t="s">
        <v>12</v>
      </c>
      <c r="C7" s="24" t="s">
        <v>13</v>
      </c>
      <c r="D7" s="24">
        <v>0.128</v>
      </c>
      <c r="E7" s="24">
        <v>64.745999999999995</v>
      </c>
      <c r="F7" s="24">
        <v>1.3149999999999999</v>
      </c>
      <c r="G7" s="24">
        <v>3.5703130000000001</v>
      </c>
      <c r="H7" s="24">
        <v>17.09375</v>
      </c>
      <c r="I7" s="24">
        <v>20.664062999999999</v>
      </c>
    </row>
    <row r="8" spans="1:9" ht="20.25">
      <c r="A8" s="124"/>
      <c r="B8" s="126"/>
      <c r="C8" s="24" t="s">
        <v>14</v>
      </c>
      <c r="D8" s="24">
        <v>0.114</v>
      </c>
      <c r="E8" s="24">
        <v>86.570999999999998</v>
      </c>
      <c r="F8" s="24">
        <v>2.5979999999999999</v>
      </c>
      <c r="G8" s="24">
        <v>3.5703130000000001</v>
      </c>
      <c r="H8" s="24">
        <v>7.1875</v>
      </c>
      <c r="I8" s="24">
        <v>10.757813000000001</v>
      </c>
    </row>
    <row r="9" spans="1:9" ht="20.25">
      <c r="A9" s="124"/>
      <c r="B9" s="125" t="s">
        <v>15</v>
      </c>
      <c r="C9" s="13" t="s">
        <v>16</v>
      </c>
      <c r="D9" s="13">
        <v>1.5629999999999999</v>
      </c>
      <c r="E9" s="13">
        <v>63.146000000000001</v>
      </c>
      <c r="F9" s="13">
        <v>1.002</v>
      </c>
      <c r="G9" s="13">
        <v>29.328125</v>
      </c>
      <c r="H9" s="13">
        <v>216.6875</v>
      </c>
      <c r="I9" s="13">
        <v>246.015625</v>
      </c>
    </row>
    <row r="10" spans="1:9" ht="20.25">
      <c r="A10" s="124"/>
      <c r="B10" s="125"/>
      <c r="C10" s="13" t="s">
        <v>17</v>
      </c>
      <c r="D10" s="13">
        <v>1.208</v>
      </c>
      <c r="E10" s="13">
        <v>65.429000000000002</v>
      </c>
      <c r="F10" s="13">
        <v>1.1459999999999999</v>
      </c>
      <c r="G10" s="13">
        <v>29.328125</v>
      </c>
      <c r="H10" s="13">
        <v>163.203125</v>
      </c>
      <c r="I10" s="13">
        <v>192.53125</v>
      </c>
    </row>
    <row r="11" spans="1:9" ht="20.25">
      <c r="A11" s="124"/>
      <c r="B11" s="125"/>
      <c r="C11" s="13" t="s">
        <v>18</v>
      </c>
      <c r="D11" s="13">
        <v>1.083</v>
      </c>
      <c r="E11" s="13">
        <v>70.629000000000005</v>
      </c>
      <c r="F11" s="13">
        <v>1.327</v>
      </c>
      <c r="G11" s="13">
        <v>29.328125</v>
      </c>
      <c r="H11" s="13">
        <v>116.9375</v>
      </c>
      <c r="I11" s="13">
        <v>146.265625</v>
      </c>
    </row>
    <row r="12" spans="1:9" ht="20.25">
      <c r="A12" s="124"/>
      <c r="B12" s="125"/>
      <c r="C12" s="13" t="s">
        <v>19</v>
      </c>
      <c r="D12" s="13">
        <v>0.77600000000000002</v>
      </c>
      <c r="E12" s="13">
        <v>90.001000000000005</v>
      </c>
      <c r="F12" s="13">
        <v>2.5449999999999999</v>
      </c>
      <c r="G12" s="13">
        <v>29.328125</v>
      </c>
      <c r="H12" s="13">
        <v>50.140625</v>
      </c>
      <c r="I12" s="13">
        <v>79.46875</v>
      </c>
    </row>
    <row r="13" spans="1:9" ht="20.25">
      <c r="A13" s="124"/>
      <c r="B13" s="125"/>
      <c r="C13" s="13" t="s">
        <v>20</v>
      </c>
      <c r="D13" s="13">
        <v>0.33</v>
      </c>
      <c r="E13" s="13">
        <v>156.16399999999999</v>
      </c>
      <c r="F13" s="13">
        <v>6.6920000000000002</v>
      </c>
      <c r="G13" s="13">
        <v>29.328125</v>
      </c>
      <c r="H13" s="13">
        <v>30.203125</v>
      </c>
      <c r="I13" s="13">
        <v>59.53125</v>
      </c>
    </row>
    <row r="14" spans="1:9" ht="20.25">
      <c r="A14" s="124"/>
      <c r="B14" s="125"/>
      <c r="C14" s="13" t="s">
        <v>21</v>
      </c>
      <c r="D14" s="13">
        <v>0.187</v>
      </c>
      <c r="E14" s="13">
        <v>377.67500000000001</v>
      </c>
      <c r="F14" s="13">
        <v>15.46</v>
      </c>
      <c r="G14" s="13">
        <v>29.328125</v>
      </c>
      <c r="H14" s="13">
        <v>23.015625</v>
      </c>
      <c r="I14" s="13">
        <v>52.34375</v>
      </c>
    </row>
    <row r="15" spans="1:9" ht="20.25">
      <c r="A15" s="124"/>
      <c r="B15" s="126" t="s">
        <v>42</v>
      </c>
      <c r="C15" s="24" t="s">
        <v>26</v>
      </c>
      <c r="D15" s="24">
        <v>6.6630000000000003</v>
      </c>
      <c r="E15" s="24">
        <v>109.587</v>
      </c>
      <c r="F15" s="24">
        <v>3.7069999999999999</v>
      </c>
      <c r="G15" s="24">
        <v>656.609375</v>
      </c>
      <c r="H15" s="24">
        <v>908.578125</v>
      </c>
      <c r="I15" s="24">
        <v>1565.1875</v>
      </c>
    </row>
    <row r="16" spans="1:9" ht="20.25">
      <c r="A16" s="124"/>
      <c r="B16" s="126"/>
      <c r="C16" s="24" t="s">
        <v>27</v>
      </c>
      <c r="D16" s="24">
        <v>6.3150000000000004</v>
      </c>
      <c r="E16" s="24">
        <v>123.55800000000001</v>
      </c>
      <c r="F16" s="24">
        <v>4.6820000000000004</v>
      </c>
      <c r="G16" s="24">
        <v>656.609375</v>
      </c>
      <c r="H16" s="24">
        <v>781.734375</v>
      </c>
      <c r="I16" s="24">
        <v>1438.34375</v>
      </c>
    </row>
    <row r="17" spans="1:9" ht="20.25">
      <c r="A17" s="124"/>
      <c r="B17" s="126"/>
      <c r="C17" s="24" t="s">
        <v>28</v>
      </c>
      <c r="D17" s="24">
        <v>6.0739999999999998</v>
      </c>
      <c r="E17" s="24">
        <v>156.82400000000001</v>
      </c>
      <c r="F17" s="24">
        <v>5.8890000000000002</v>
      </c>
      <c r="G17" s="24">
        <v>656.609375</v>
      </c>
      <c r="H17" s="24">
        <v>676.09375</v>
      </c>
      <c r="I17" s="24">
        <v>1332.703125</v>
      </c>
    </row>
    <row r="18" spans="1:9" ht="20.25">
      <c r="A18" s="124"/>
      <c r="B18" s="126"/>
      <c r="C18" s="24" t="s">
        <v>29</v>
      </c>
      <c r="D18" s="24">
        <v>3.8069999999999999</v>
      </c>
      <c r="E18" s="24">
        <v>297.065</v>
      </c>
      <c r="F18" s="24">
        <v>15.199</v>
      </c>
      <c r="G18" s="24">
        <v>656.609375</v>
      </c>
      <c r="H18" s="24">
        <v>518.125</v>
      </c>
      <c r="I18" s="24">
        <v>1174.734375</v>
      </c>
    </row>
    <row r="19" spans="1:9" ht="20.25">
      <c r="A19" s="124"/>
      <c r="B19" s="126"/>
      <c r="C19" s="24" t="s">
        <v>30</v>
      </c>
      <c r="D19" s="24">
        <v>4.5529999999999999</v>
      </c>
      <c r="E19" s="24">
        <v>917.60799999999995</v>
      </c>
      <c r="F19" s="24">
        <v>48.344000000000001</v>
      </c>
      <c r="G19" s="24">
        <v>656.609375</v>
      </c>
      <c r="H19" s="24">
        <v>468.390625</v>
      </c>
      <c r="I19" s="24">
        <v>1125</v>
      </c>
    </row>
    <row r="20" spans="1:9" ht="20.25">
      <c r="A20" s="124"/>
      <c r="B20" s="126"/>
      <c r="C20" s="24" t="s">
        <v>31</v>
      </c>
      <c r="D20" s="24">
        <v>6.0549999999999997</v>
      </c>
      <c r="E20" s="24">
        <v>2109.7550000000001</v>
      </c>
      <c r="F20" s="24">
        <v>83.462000000000003</v>
      </c>
      <c r="G20" s="24">
        <v>656.609375</v>
      </c>
      <c r="H20" s="24">
        <v>457.96875</v>
      </c>
      <c r="I20" s="24">
        <v>1114.578125</v>
      </c>
    </row>
    <row r="21" spans="1:9" ht="20.25">
      <c r="A21" s="8"/>
      <c r="B21" s="8"/>
    </row>
    <row r="22" spans="1:9" ht="20.25">
      <c r="A22" s="8"/>
      <c r="B22" s="8"/>
    </row>
    <row r="23" spans="1:9" ht="20.25">
      <c r="A23" s="6"/>
      <c r="B23" s="2" t="s">
        <v>0</v>
      </c>
      <c r="C23" s="3" t="s">
        <v>1</v>
      </c>
      <c r="D23" s="6" t="s">
        <v>2</v>
      </c>
      <c r="E23" s="4" t="s">
        <v>3</v>
      </c>
      <c r="F23" s="4" t="s">
        <v>4</v>
      </c>
      <c r="G23" s="2" t="s">
        <v>5</v>
      </c>
      <c r="H23" s="2" t="s">
        <v>6</v>
      </c>
      <c r="I23" s="2" t="s">
        <v>7</v>
      </c>
    </row>
    <row r="24" spans="1:9" ht="20.25" customHeight="1">
      <c r="A24" s="107" t="s">
        <v>34</v>
      </c>
      <c r="B24" s="115" t="s">
        <v>9</v>
      </c>
      <c r="C24" s="13" t="s">
        <v>10</v>
      </c>
      <c r="D24" s="13">
        <v>2.9000000000000001E-2</v>
      </c>
      <c r="E24" s="13">
        <v>24.491</v>
      </c>
      <c r="F24" s="13">
        <v>0.85799999999999998</v>
      </c>
      <c r="G24" s="13">
        <v>0.3125</v>
      </c>
      <c r="H24" s="13">
        <v>3.4765630000000001</v>
      </c>
      <c r="I24" s="13">
        <v>3.7890630000000001</v>
      </c>
    </row>
    <row r="25" spans="1:9" ht="20.25" customHeight="1">
      <c r="A25" s="108"/>
      <c r="B25" s="116"/>
      <c r="C25" s="13" t="s">
        <v>11</v>
      </c>
      <c r="D25" s="13">
        <v>0.02</v>
      </c>
      <c r="E25" s="13">
        <v>29.443999999999999</v>
      </c>
      <c r="F25" s="13">
        <v>0.95199999999999996</v>
      </c>
      <c r="G25" s="13">
        <v>0.3125</v>
      </c>
      <c r="H25" s="13">
        <v>1.4609380000000001</v>
      </c>
      <c r="I25" s="13">
        <v>1.7734380000000001</v>
      </c>
    </row>
    <row r="26" spans="1:9" ht="20.25" customHeight="1">
      <c r="A26" s="108"/>
      <c r="B26" s="117" t="s">
        <v>12</v>
      </c>
      <c r="C26" s="12" t="s">
        <v>13</v>
      </c>
      <c r="D26" s="12">
        <v>0.19400000000000001</v>
      </c>
      <c r="E26" s="12">
        <v>23.914999999999999</v>
      </c>
      <c r="F26" s="12">
        <v>0.66200000000000003</v>
      </c>
      <c r="G26" s="12">
        <v>3.5703130000000001</v>
      </c>
      <c r="H26" s="12">
        <v>37.019531000000001</v>
      </c>
      <c r="I26" s="12">
        <v>40.589843999999999</v>
      </c>
    </row>
    <row r="27" spans="1:9" ht="20.25" customHeight="1">
      <c r="A27" s="108"/>
      <c r="B27" s="118"/>
      <c r="C27" s="12" t="s">
        <v>14</v>
      </c>
      <c r="D27" s="12">
        <v>0.126</v>
      </c>
      <c r="E27" s="12">
        <v>29.175000000000001</v>
      </c>
      <c r="F27" s="12">
        <v>0.755</v>
      </c>
      <c r="G27" s="12">
        <v>3.5703130000000001</v>
      </c>
      <c r="H27" s="12">
        <v>19.441406000000001</v>
      </c>
      <c r="I27" s="12">
        <v>23.011718999999999</v>
      </c>
    </row>
    <row r="28" spans="1:9" ht="20.25" customHeight="1">
      <c r="A28" s="108"/>
      <c r="B28" s="119" t="s">
        <v>15</v>
      </c>
      <c r="C28" s="13" t="s">
        <v>16</v>
      </c>
      <c r="D28" s="13">
        <v>1.8340000000000001</v>
      </c>
      <c r="E28" s="13">
        <v>21.01</v>
      </c>
      <c r="F28" s="13">
        <v>0.60199999999999998</v>
      </c>
      <c r="G28" s="13">
        <v>29.328125</v>
      </c>
      <c r="H28" s="13">
        <v>404.10546900000003</v>
      </c>
      <c r="I28" s="13">
        <v>433.43359400000003</v>
      </c>
    </row>
    <row r="29" spans="1:9" ht="20.25" customHeight="1">
      <c r="A29" s="108"/>
      <c r="B29" s="120"/>
      <c r="C29" s="13" t="s">
        <v>17</v>
      </c>
      <c r="D29" s="13">
        <v>1.4219999999999999</v>
      </c>
      <c r="E29" s="13">
        <v>22.317</v>
      </c>
      <c r="F29" s="13">
        <v>0.625</v>
      </c>
      <c r="G29" s="13">
        <v>29.328125</v>
      </c>
      <c r="H29" s="13">
        <v>322.98046900000003</v>
      </c>
      <c r="I29" s="13">
        <v>352.30859400000003</v>
      </c>
    </row>
    <row r="30" spans="1:9" ht="20.25" customHeight="1">
      <c r="A30" s="108"/>
      <c r="B30" s="120"/>
      <c r="C30" s="13" t="s">
        <v>18</v>
      </c>
      <c r="D30" s="13">
        <v>1.1220000000000001</v>
      </c>
      <c r="E30" s="13">
        <v>24.507999999999999</v>
      </c>
      <c r="F30" s="13">
        <v>0.63600000000000001</v>
      </c>
      <c r="G30" s="13">
        <v>29.328125</v>
      </c>
      <c r="H30" s="13">
        <v>250.105469</v>
      </c>
      <c r="I30" s="13">
        <v>279.43359400000003</v>
      </c>
    </row>
    <row r="31" spans="1:9" ht="20.25" customHeight="1">
      <c r="A31" s="108"/>
      <c r="B31" s="120"/>
      <c r="C31" s="13" t="s">
        <v>19</v>
      </c>
      <c r="D31" s="13">
        <v>0.85599999999999998</v>
      </c>
      <c r="E31" s="13">
        <v>29.59</v>
      </c>
      <c r="F31" s="13">
        <v>0.65300000000000002</v>
      </c>
      <c r="G31" s="13">
        <v>29.328125</v>
      </c>
      <c r="H31" s="13">
        <v>136.742188</v>
      </c>
      <c r="I31" s="13">
        <v>166.070313</v>
      </c>
    </row>
    <row r="32" spans="1:9" ht="20.25" customHeight="1">
      <c r="A32" s="108"/>
      <c r="B32" s="120"/>
      <c r="C32" s="13" t="s">
        <v>20</v>
      </c>
      <c r="D32" s="13">
        <v>0.47899999999999998</v>
      </c>
      <c r="E32" s="13">
        <v>34.75</v>
      </c>
      <c r="F32" s="13">
        <v>0.89800000000000002</v>
      </c>
      <c r="G32" s="13">
        <v>29.328125</v>
      </c>
      <c r="H32" s="13">
        <v>100.515625</v>
      </c>
      <c r="I32" s="13">
        <v>129.84375</v>
      </c>
    </row>
    <row r="33" spans="1:9" ht="20.25" customHeight="1">
      <c r="A33" s="108"/>
      <c r="B33" s="121"/>
      <c r="C33" s="13" t="s">
        <v>21</v>
      </c>
      <c r="D33" s="13">
        <v>0.44400000000000001</v>
      </c>
      <c r="E33" s="13">
        <v>42.374000000000002</v>
      </c>
      <c r="F33" s="13">
        <v>1.9079999999999999</v>
      </c>
      <c r="G33" s="13">
        <v>29.328125</v>
      </c>
      <c r="H33" s="13">
        <v>88.53125</v>
      </c>
      <c r="I33" s="13">
        <v>117.859375</v>
      </c>
    </row>
    <row r="34" spans="1:9" ht="20.25" customHeight="1">
      <c r="A34" s="108"/>
      <c r="B34" s="122" t="s">
        <v>42</v>
      </c>
      <c r="C34" s="12" t="s">
        <v>26</v>
      </c>
      <c r="D34" s="12">
        <v>10.125999999999999</v>
      </c>
      <c r="E34" s="12">
        <v>27.608000000000001</v>
      </c>
      <c r="F34" s="12">
        <v>0.63400000000000001</v>
      </c>
      <c r="G34" s="12">
        <v>656.609375</v>
      </c>
      <c r="H34" s="12">
        <v>2304.0898440000001</v>
      </c>
      <c r="I34" s="12">
        <v>2960.6992190000001</v>
      </c>
    </row>
    <row r="35" spans="1:9" ht="20.25" customHeight="1">
      <c r="A35" s="108"/>
      <c r="B35" s="122"/>
      <c r="C35" s="12" t="s">
        <v>27</v>
      </c>
      <c r="D35" s="12">
        <v>9.3829999999999991</v>
      </c>
      <c r="E35" s="12">
        <v>28.309000000000001</v>
      </c>
      <c r="F35" s="12">
        <v>0.67</v>
      </c>
      <c r="G35" s="12">
        <v>656.609375</v>
      </c>
      <c r="H35" s="12">
        <v>2116.0976559999999</v>
      </c>
      <c r="I35" s="12">
        <v>2772.7070309999999</v>
      </c>
    </row>
    <row r="36" spans="1:9" ht="20.25" customHeight="1">
      <c r="A36" s="108"/>
      <c r="B36" s="122"/>
      <c r="C36" s="12" t="s">
        <v>28</v>
      </c>
      <c r="D36" s="12">
        <v>8.6180000000000003</v>
      </c>
      <c r="E36" s="12">
        <v>30.298999999999999</v>
      </c>
      <c r="F36" s="12">
        <v>0.75</v>
      </c>
      <c r="G36" s="12">
        <v>656.609375</v>
      </c>
      <c r="H36" s="12">
        <v>1951.6835940000001</v>
      </c>
      <c r="I36" s="12">
        <v>2608.2929690000001</v>
      </c>
    </row>
    <row r="37" spans="1:9" ht="20.25" customHeight="1">
      <c r="A37" s="108"/>
      <c r="B37" s="122"/>
      <c r="C37" s="12" t="s">
        <v>29</v>
      </c>
      <c r="D37" s="12">
        <v>8.4550000000000001</v>
      </c>
      <c r="E37" s="12">
        <v>39.584000000000003</v>
      </c>
      <c r="F37" s="12">
        <v>1.0840000000000001</v>
      </c>
      <c r="G37" s="12">
        <v>656.609375</v>
      </c>
      <c r="H37" s="12">
        <v>1704.7265629999999</v>
      </c>
      <c r="I37" s="12">
        <v>2361.3359380000002</v>
      </c>
    </row>
    <row r="38" spans="1:9" ht="20.25" customHeight="1">
      <c r="A38" s="108"/>
      <c r="B38" s="122"/>
      <c r="C38" s="12" t="s">
        <v>30</v>
      </c>
      <c r="D38" s="12">
        <v>10.286</v>
      </c>
      <c r="E38" s="12">
        <v>61.104999999999997</v>
      </c>
      <c r="F38" s="12">
        <v>2.5680000000000001</v>
      </c>
      <c r="G38" s="12">
        <v>656.609375</v>
      </c>
      <c r="H38" s="12">
        <v>1639.7890629999999</v>
      </c>
      <c r="I38" s="12">
        <v>2296.3984380000002</v>
      </c>
    </row>
    <row r="39" spans="1:9" ht="20.25" customHeight="1">
      <c r="A39" s="108"/>
      <c r="B39" s="122"/>
      <c r="C39" s="12" t="s">
        <v>31</v>
      </c>
      <c r="D39" s="12">
        <v>12.798999999999999</v>
      </c>
      <c r="E39" s="12">
        <v>81.665000000000006</v>
      </c>
      <c r="F39" s="12">
        <v>4.2430000000000003</v>
      </c>
      <c r="G39" s="12">
        <v>656.609375</v>
      </c>
      <c r="H39" s="12">
        <v>1633.3984379999999</v>
      </c>
      <c r="I39" s="12">
        <v>2290.0078130000002</v>
      </c>
    </row>
    <row r="40" spans="1:9" ht="20.25">
      <c r="A40" s="8"/>
      <c r="B40" s="8"/>
    </row>
    <row r="41" spans="1:9" ht="20.25">
      <c r="A41" s="8"/>
      <c r="B41" s="8"/>
    </row>
    <row r="42" spans="1:9" ht="20.25" customHeight="1">
      <c r="A42" s="114" t="s">
        <v>35</v>
      </c>
      <c r="B42" s="114" t="s">
        <v>0</v>
      </c>
      <c r="C42" s="105" t="s">
        <v>1</v>
      </c>
      <c r="D42" s="113" t="s">
        <v>36</v>
      </c>
      <c r="E42" s="104" t="s">
        <v>37</v>
      </c>
      <c r="F42" s="104" t="s">
        <v>38</v>
      </c>
      <c r="G42" s="113" t="s">
        <v>39</v>
      </c>
      <c r="H42" s="104" t="s">
        <v>40</v>
      </c>
      <c r="I42" s="104" t="s">
        <v>41</v>
      </c>
    </row>
    <row r="43" spans="1:9" ht="20.25" customHeight="1">
      <c r="A43" s="114"/>
      <c r="B43" s="114"/>
      <c r="C43" s="105"/>
      <c r="D43" s="113"/>
      <c r="E43" s="104"/>
      <c r="F43" s="104"/>
      <c r="G43" s="104"/>
      <c r="H43" s="104"/>
      <c r="I43" s="104"/>
    </row>
    <row r="44" spans="1:9" ht="20.25">
      <c r="A44" s="105" t="s">
        <v>70</v>
      </c>
      <c r="B44" s="105" t="s">
        <v>9</v>
      </c>
      <c r="C44" s="3" t="s">
        <v>10</v>
      </c>
      <c r="D44" s="3">
        <v>3</v>
      </c>
      <c r="E44" s="3">
        <v>2</v>
      </c>
      <c r="F44" s="3">
        <v>2</v>
      </c>
      <c r="G44" s="3">
        <v>4</v>
      </c>
      <c r="H44" s="3"/>
      <c r="I44" s="3"/>
    </row>
    <row r="45" spans="1:9" ht="20.25">
      <c r="A45" s="105"/>
      <c r="B45" s="105"/>
      <c r="C45" s="3" t="s">
        <v>11</v>
      </c>
      <c r="D45" s="3">
        <v>4</v>
      </c>
      <c r="E45" s="3">
        <v>3</v>
      </c>
      <c r="F45" s="3">
        <v>3</v>
      </c>
      <c r="G45" s="3">
        <v>6</v>
      </c>
      <c r="H45" s="3"/>
      <c r="I45" s="3"/>
    </row>
    <row r="46" spans="1:9" ht="20.25">
      <c r="A46" s="105"/>
      <c r="B46" s="106" t="s">
        <v>12</v>
      </c>
      <c r="C46" s="7" t="s">
        <v>13</v>
      </c>
      <c r="D46" s="7">
        <v>4</v>
      </c>
      <c r="E46" s="7">
        <v>3</v>
      </c>
      <c r="F46" s="7">
        <v>3</v>
      </c>
      <c r="G46" s="7">
        <v>7</v>
      </c>
      <c r="H46" s="7"/>
      <c r="I46" s="7"/>
    </row>
    <row r="47" spans="1:9" ht="20.25">
      <c r="A47" s="105"/>
      <c r="B47" s="106"/>
      <c r="C47" s="7" t="s">
        <v>14</v>
      </c>
      <c r="D47" s="7">
        <v>10</v>
      </c>
      <c r="E47" s="7">
        <v>4</v>
      </c>
      <c r="F47" s="7">
        <v>3</v>
      </c>
      <c r="G47" s="7">
        <v>14</v>
      </c>
      <c r="H47" s="7"/>
      <c r="I47" s="7"/>
    </row>
    <row r="48" spans="1:9" ht="20.25">
      <c r="A48" s="105"/>
      <c r="B48" s="107" t="s">
        <v>15</v>
      </c>
      <c r="C48" s="3" t="s">
        <v>16</v>
      </c>
      <c r="D48" s="3">
        <v>5</v>
      </c>
      <c r="E48" s="3">
        <v>2</v>
      </c>
      <c r="F48" s="3">
        <v>3</v>
      </c>
      <c r="G48" s="3">
        <v>6</v>
      </c>
      <c r="H48" s="3">
        <v>10</v>
      </c>
      <c r="I48" s="3">
        <v>10</v>
      </c>
    </row>
    <row r="49" spans="1:9" ht="20.25">
      <c r="A49" s="105"/>
      <c r="B49" s="108"/>
      <c r="C49" s="3" t="s">
        <v>17</v>
      </c>
      <c r="D49" s="3">
        <v>5</v>
      </c>
      <c r="E49" s="3">
        <v>2</v>
      </c>
      <c r="F49" s="3">
        <v>3</v>
      </c>
      <c r="G49" s="3">
        <v>6</v>
      </c>
      <c r="H49" s="3">
        <v>10</v>
      </c>
      <c r="I49" s="3">
        <v>10</v>
      </c>
    </row>
    <row r="50" spans="1:9" ht="20.25">
      <c r="A50" s="105"/>
      <c r="B50" s="108"/>
      <c r="C50" s="3" t="s">
        <v>18</v>
      </c>
      <c r="D50" s="3">
        <v>6</v>
      </c>
      <c r="E50" s="3">
        <v>2</v>
      </c>
      <c r="F50" s="3">
        <v>3</v>
      </c>
      <c r="G50" s="3">
        <v>8</v>
      </c>
      <c r="H50" s="3"/>
      <c r="I50" s="3"/>
    </row>
    <row r="51" spans="1:9" ht="20.25">
      <c r="A51" s="105"/>
      <c r="B51" s="108"/>
      <c r="C51" s="3" t="s">
        <v>19</v>
      </c>
      <c r="D51" s="3">
        <v>12</v>
      </c>
      <c r="E51" s="3">
        <v>3</v>
      </c>
      <c r="F51" s="3">
        <v>4</v>
      </c>
      <c r="G51" s="3">
        <v>13</v>
      </c>
      <c r="H51" s="3"/>
      <c r="I51" s="3"/>
    </row>
    <row r="52" spans="1:9" ht="20.25">
      <c r="A52" s="105"/>
      <c r="B52" s="108"/>
      <c r="C52" s="3" t="s">
        <v>20</v>
      </c>
      <c r="D52" s="3">
        <v>25</v>
      </c>
      <c r="E52" s="3">
        <v>5</v>
      </c>
      <c r="F52" s="3">
        <v>6</v>
      </c>
      <c r="G52" s="3">
        <v>22</v>
      </c>
      <c r="H52" s="3"/>
      <c r="I52" s="3"/>
    </row>
    <row r="53" spans="1:9" ht="20.25">
      <c r="A53" s="105"/>
      <c r="B53" s="109"/>
      <c r="C53" s="3" t="s">
        <v>21</v>
      </c>
      <c r="D53" s="3">
        <v>59</v>
      </c>
      <c r="E53" s="3">
        <v>6</v>
      </c>
      <c r="F53" s="3">
        <v>9</v>
      </c>
      <c r="G53" s="3">
        <v>49</v>
      </c>
      <c r="H53" s="3">
        <v>50</v>
      </c>
      <c r="I53" s="3">
        <v>60</v>
      </c>
    </row>
    <row r="54" spans="1:9" ht="20.25">
      <c r="A54" s="105"/>
      <c r="B54" s="110" t="s">
        <v>24</v>
      </c>
      <c r="C54" s="9" t="s">
        <v>22</v>
      </c>
      <c r="D54" s="9">
        <v>14</v>
      </c>
      <c r="E54" s="9">
        <v>3</v>
      </c>
      <c r="F54" s="9">
        <v>5</v>
      </c>
      <c r="G54" s="9">
        <v>14</v>
      </c>
      <c r="H54" s="9">
        <v>15</v>
      </c>
      <c r="I54" s="9">
        <v>15</v>
      </c>
    </row>
    <row r="55" spans="1:9" ht="20.25">
      <c r="A55" s="105"/>
      <c r="B55" s="111"/>
      <c r="C55" s="9" t="s">
        <v>23</v>
      </c>
      <c r="D55" s="9">
        <v>17</v>
      </c>
      <c r="E55" s="9">
        <v>4</v>
      </c>
      <c r="F55" s="9">
        <v>6</v>
      </c>
      <c r="G55" s="9">
        <v>14</v>
      </c>
      <c r="H55" s="9">
        <v>20</v>
      </c>
      <c r="I55" s="9">
        <v>20</v>
      </c>
    </row>
    <row r="56" spans="1:9" ht="20.25">
      <c r="A56" s="105"/>
      <c r="B56" s="111"/>
      <c r="C56" s="9" t="s">
        <v>25</v>
      </c>
      <c r="D56" s="9">
        <v>19</v>
      </c>
      <c r="E56" s="9">
        <v>4</v>
      </c>
      <c r="F56" s="9">
        <v>6</v>
      </c>
      <c r="G56" s="9">
        <v>19</v>
      </c>
      <c r="H56" s="9">
        <v>20</v>
      </c>
      <c r="I56" s="9">
        <v>20</v>
      </c>
    </row>
    <row r="57" spans="1:9" ht="20.25">
      <c r="A57" s="105"/>
      <c r="B57" s="111"/>
      <c r="C57" s="9" t="s">
        <v>26</v>
      </c>
      <c r="D57" s="9">
        <v>20</v>
      </c>
      <c r="E57" s="9">
        <v>4</v>
      </c>
      <c r="F57" s="9">
        <v>5</v>
      </c>
      <c r="G57" s="9">
        <v>19</v>
      </c>
      <c r="H57" s="9">
        <v>20</v>
      </c>
      <c r="I57" s="9">
        <v>25</v>
      </c>
    </row>
    <row r="58" spans="1:9" ht="20.25">
      <c r="A58" s="105"/>
      <c r="B58" s="111"/>
      <c r="C58" s="9" t="s">
        <v>27</v>
      </c>
      <c r="D58" s="9">
        <v>27</v>
      </c>
      <c r="E58" s="9">
        <v>4</v>
      </c>
      <c r="F58" s="9">
        <v>6</v>
      </c>
      <c r="G58" s="9">
        <v>24</v>
      </c>
      <c r="H58" s="9">
        <v>30</v>
      </c>
      <c r="I58" s="9">
        <v>30</v>
      </c>
    </row>
    <row r="59" spans="1:9" ht="20.25">
      <c r="A59" s="105"/>
      <c r="B59" s="111"/>
      <c r="C59" s="7" t="s">
        <v>28</v>
      </c>
      <c r="D59" s="7">
        <v>36</v>
      </c>
      <c r="E59" s="7">
        <v>4</v>
      </c>
      <c r="F59" s="7">
        <v>5</v>
      </c>
      <c r="G59" s="3">
        <v>32</v>
      </c>
      <c r="H59" s="3"/>
      <c r="I59" s="3"/>
    </row>
    <row r="60" spans="1:9" ht="20.25">
      <c r="A60" s="105"/>
      <c r="B60" s="111"/>
      <c r="C60" s="7" t="s">
        <v>29</v>
      </c>
      <c r="D60" s="7">
        <v>78</v>
      </c>
      <c r="E60" s="7">
        <v>4</v>
      </c>
      <c r="F60" s="7">
        <v>6</v>
      </c>
      <c r="G60" s="3">
        <v>58</v>
      </c>
      <c r="H60" s="3"/>
      <c r="I60" s="3"/>
    </row>
    <row r="61" spans="1:9" ht="20.25">
      <c r="A61" s="105"/>
      <c r="B61" s="111"/>
      <c r="C61" s="7" t="s">
        <v>30</v>
      </c>
      <c r="D61" s="7">
        <v>202</v>
      </c>
      <c r="E61" s="7">
        <v>6</v>
      </c>
      <c r="F61" s="7">
        <v>8</v>
      </c>
      <c r="G61" s="3">
        <v>130</v>
      </c>
      <c r="H61" s="3"/>
      <c r="I61" s="3"/>
    </row>
    <row r="62" spans="1:9" ht="20.25">
      <c r="A62" s="105"/>
      <c r="B62" s="111"/>
      <c r="C62" s="7" t="s">
        <v>31</v>
      </c>
      <c r="D62" s="7">
        <v>278</v>
      </c>
      <c r="E62" s="7">
        <v>6</v>
      </c>
      <c r="F62" s="7">
        <v>9</v>
      </c>
      <c r="G62" s="3">
        <v>195</v>
      </c>
      <c r="H62" s="3"/>
      <c r="I62" s="3"/>
    </row>
    <row r="63" spans="1:9" ht="20.25">
      <c r="A63" s="105"/>
      <c r="B63" s="111"/>
      <c r="C63" s="7" t="s">
        <v>32</v>
      </c>
      <c r="D63" s="7">
        <v>364</v>
      </c>
      <c r="E63" s="7">
        <v>6</v>
      </c>
      <c r="F63" s="7">
        <v>11</v>
      </c>
      <c r="G63" s="3">
        <v>228</v>
      </c>
      <c r="H63" s="3"/>
      <c r="I63" s="3"/>
    </row>
    <row r="64" spans="1:9" ht="20.25">
      <c r="A64" s="105"/>
      <c r="B64" s="112"/>
      <c r="C64" s="7" t="s">
        <v>33</v>
      </c>
      <c r="D64" s="7">
        <v>503</v>
      </c>
      <c r="E64" s="7">
        <v>6</v>
      </c>
      <c r="F64" s="7">
        <v>10</v>
      </c>
      <c r="G64" s="3">
        <v>306</v>
      </c>
      <c r="H64" s="3"/>
      <c r="I64" s="3"/>
    </row>
    <row r="65" spans="1:13" ht="20.25">
      <c r="A65" s="8"/>
      <c r="B65" s="8"/>
    </row>
    <row r="66" spans="1:13" ht="2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99" ht="18.75" customHeight="1"/>
    <row r="100" ht="20.25" customHeight="1"/>
  </sheetData>
  <mergeCells count="25">
    <mergeCell ref="A3:I3"/>
    <mergeCell ref="A5:A20"/>
    <mergeCell ref="B5:B6"/>
    <mergeCell ref="B7:B8"/>
    <mergeCell ref="B9:B14"/>
    <mergeCell ref="B15:B20"/>
    <mergeCell ref="A24:A39"/>
    <mergeCell ref="B24:B25"/>
    <mergeCell ref="B26:B27"/>
    <mergeCell ref="B28:B33"/>
    <mergeCell ref="B34:B39"/>
    <mergeCell ref="I42:I43"/>
    <mergeCell ref="A44:A64"/>
    <mergeCell ref="B44:B45"/>
    <mergeCell ref="B46:B47"/>
    <mergeCell ref="B48:B53"/>
    <mergeCell ref="B54:B64"/>
    <mergeCell ref="C42:C43"/>
    <mergeCell ref="D42:D43"/>
    <mergeCell ref="E42:E43"/>
    <mergeCell ref="F42:F43"/>
    <mergeCell ref="G42:G43"/>
    <mergeCell ref="H42:H43"/>
    <mergeCell ref="A42:A43"/>
    <mergeCell ref="B42:B43"/>
  </mergeCells>
  <phoneticPr fontId="3" type="noConversion"/>
  <pageMargins left="0.7" right="0.7" top="0.75" bottom="0.75" header="0.3" footer="0.3"/>
  <pageSetup paperSize="9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90"/>
  <sheetViews>
    <sheetView showGridLines="0" topLeftCell="A58" zoomScaleNormal="100" workbookViewId="0">
      <selection activeCell="L92" sqref="L92"/>
    </sheetView>
  </sheetViews>
  <sheetFormatPr defaultRowHeight="13.5"/>
  <cols>
    <col min="1" max="1" width="12.875" customWidth="1"/>
    <col min="2" max="2" width="13" customWidth="1"/>
    <col min="3" max="3" width="10.125" customWidth="1"/>
    <col min="4" max="4" width="20" customWidth="1"/>
    <col min="5" max="5" width="17.375" customWidth="1"/>
    <col min="6" max="6" width="20.75" customWidth="1"/>
    <col min="7" max="7" width="18.5" customWidth="1"/>
    <col min="8" max="10" width="21" customWidth="1"/>
    <col min="11" max="11" width="20.125" customWidth="1"/>
    <col min="12" max="12" width="13.125" customWidth="1"/>
    <col min="13" max="13" width="14" customWidth="1"/>
    <col min="14" max="14" width="13.875" customWidth="1"/>
    <col min="15" max="15" width="15.625" customWidth="1"/>
    <col min="16" max="16" width="16.625" customWidth="1"/>
    <col min="17" max="19" width="10.625" customWidth="1"/>
  </cols>
  <sheetData>
    <row r="4" spans="3:19" ht="20.25">
      <c r="C4" s="136" t="s">
        <v>64</v>
      </c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8"/>
    </row>
    <row r="5" spans="3:19" ht="20.25">
      <c r="C5" s="66" t="s">
        <v>47</v>
      </c>
      <c r="D5" s="124" t="s">
        <v>9</v>
      </c>
      <c r="E5" s="124"/>
      <c r="F5" s="124" t="s">
        <v>12</v>
      </c>
      <c r="G5" s="124"/>
      <c r="H5" s="124" t="s">
        <v>15</v>
      </c>
      <c r="I5" s="124"/>
      <c r="J5" s="124"/>
      <c r="K5" s="124"/>
      <c r="L5" s="124"/>
      <c r="M5" s="124"/>
      <c r="N5" s="124" t="s">
        <v>24</v>
      </c>
      <c r="O5" s="124"/>
      <c r="P5" s="124"/>
      <c r="Q5" s="124"/>
      <c r="R5" s="124"/>
      <c r="S5" s="124"/>
    </row>
    <row r="6" spans="3:19" ht="20.25">
      <c r="C6" s="66" t="s">
        <v>54</v>
      </c>
      <c r="D6" s="66" t="s">
        <v>10</v>
      </c>
      <c r="E6" s="66" t="s">
        <v>11</v>
      </c>
      <c r="F6" s="66" t="s">
        <v>13</v>
      </c>
      <c r="G6" s="66" t="s">
        <v>14</v>
      </c>
      <c r="H6" s="66" t="s">
        <v>16</v>
      </c>
      <c r="I6" s="66" t="s">
        <v>17</v>
      </c>
      <c r="J6" s="66" t="s">
        <v>18</v>
      </c>
      <c r="K6" s="66" t="s">
        <v>19</v>
      </c>
      <c r="L6" s="66" t="s">
        <v>20</v>
      </c>
      <c r="M6" s="66" t="s">
        <v>21</v>
      </c>
      <c r="N6" s="66" t="s">
        <v>26</v>
      </c>
      <c r="O6" s="66" t="s">
        <v>27</v>
      </c>
      <c r="P6" s="66" t="s">
        <v>28</v>
      </c>
      <c r="Q6" s="66" t="s">
        <v>29</v>
      </c>
      <c r="R6" s="66" t="s">
        <v>30</v>
      </c>
      <c r="S6" s="66" t="s">
        <v>31</v>
      </c>
    </row>
    <row r="7" spans="3:19" ht="20.25">
      <c r="C7" s="66" t="s">
        <v>142</v>
      </c>
      <c r="D7" s="66">
        <v>0</v>
      </c>
      <c r="E7" s="66">
        <v>0</v>
      </c>
      <c r="F7" s="66">
        <v>0</v>
      </c>
      <c r="G7" s="66">
        <v>0</v>
      </c>
      <c r="H7" s="66">
        <v>4</v>
      </c>
      <c r="I7" s="66">
        <v>4</v>
      </c>
      <c r="J7" s="66">
        <v>5</v>
      </c>
      <c r="K7" s="66">
        <v>5</v>
      </c>
      <c r="L7" s="66">
        <v>9</v>
      </c>
      <c r="M7" s="66">
        <v>5</v>
      </c>
      <c r="N7" s="66">
        <v>0</v>
      </c>
      <c r="O7" s="66">
        <v>0</v>
      </c>
      <c r="P7" s="66">
        <v>0</v>
      </c>
      <c r="Q7" s="66">
        <v>0</v>
      </c>
      <c r="R7" s="66">
        <v>0</v>
      </c>
      <c r="S7" s="66">
        <v>3</v>
      </c>
    </row>
    <row r="8" spans="3:19" ht="20.25">
      <c r="C8" s="66" t="s">
        <v>143</v>
      </c>
      <c r="D8" s="66">
        <v>0</v>
      </c>
      <c r="E8" s="66">
        <v>0</v>
      </c>
      <c r="F8" s="66">
        <v>0</v>
      </c>
      <c r="G8" s="66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  <c r="P8" s="66">
        <v>0</v>
      </c>
      <c r="Q8" s="66">
        <v>0</v>
      </c>
      <c r="R8" s="66">
        <v>0</v>
      </c>
      <c r="S8" s="66">
        <v>0</v>
      </c>
    </row>
    <row r="9" spans="3:19" ht="20.25">
      <c r="C9" s="66" t="s">
        <v>144</v>
      </c>
      <c r="D9" s="66">
        <v>0</v>
      </c>
      <c r="E9" s="66">
        <v>0</v>
      </c>
      <c r="F9" s="66">
        <v>0</v>
      </c>
      <c r="G9" s="66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6">
        <v>0</v>
      </c>
      <c r="S9" s="66">
        <v>0</v>
      </c>
    </row>
    <row r="17" spans="3:14" ht="20.25">
      <c r="C17" s="66" t="s">
        <v>47</v>
      </c>
      <c r="D17" s="124" t="s">
        <v>9</v>
      </c>
      <c r="E17" s="124"/>
      <c r="F17" s="124" t="s">
        <v>12</v>
      </c>
      <c r="G17" s="124"/>
      <c r="H17" s="124" t="s">
        <v>15</v>
      </c>
      <c r="I17" s="124"/>
      <c r="J17" s="124" t="s">
        <v>24</v>
      </c>
      <c r="K17" s="124"/>
      <c r="L17" s="180"/>
      <c r="M17" s="180"/>
      <c r="N17" s="43"/>
    </row>
    <row r="18" spans="3:14" ht="20.25">
      <c r="C18" s="66" t="s">
        <v>54</v>
      </c>
      <c r="D18" s="124" t="s">
        <v>10</v>
      </c>
      <c r="E18" s="124"/>
      <c r="F18" s="124" t="s">
        <v>13</v>
      </c>
      <c r="G18" s="124"/>
      <c r="H18" s="124" t="s">
        <v>18</v>
      </c>
      <c r="I18" s="124"/>
      <c r="J18" s="124" t="s">
        <v>28</v>
      </c>
      <c r="K18" s="124"/>
      <c r="L18" s="43"/>
      <c r="M18" s="43"/>
      <c r="N18" s="43"/>
    </row>
    <row r="19" spans="3:14" ht="20.25">
      <c r="C19" s="4" t="s">
        <v>152</v>
      </c>
      <c r="D19" s="181">
        <v>18</v>
      </c>
      <c r="E19" s="182"/>
      <c r="F19" s="181">
        <v>138</v>
      </c>
      <c r="G19" s="182"/>
      <c r="H19" s="181">
        <v>816</v>
      </c>
      <c r="I19" s="182"/>
      <c r="J19" s="181">
        <v>1901</v>
      </c>
      <c r="K19" s="182"/>
      <c r="L19" s="43"/>
      <c r="M19" s="43"/>
      <c r="N19" s="43"/>
    </row>
    <row r="20" spans="3:14" ht="20.25">
      <c r="C20" s="66" t="s">
        <v>154</v>
      </c>
      <c r="D20" s="136"/>
      <c r="E20" s="138"/>
      <c r="F20" s="136"/>
      <c r="G20" s="138"/>
      <c r="H20" s="136"/>
      <c r="I20" s="138"/>
      <c r="J20" s="136"/>
      <c r="K20" s="138"/>
      <c r="L20" s="43"/>
      <c r="M20" s="43"/>
      <c r="N20" s="43"/>
    </row>
    <row r="21" spans="3:14" ht="20.25">
      <c r="C21" s="66" t="s">
        <v>155</v>
      </c>
      <c r="D21" s="136"/>
      <c r="E21" s="138"/>
      <c r="F21" s="136"/>
      <c r="G21" s="138"/>
      <c r="H21" s="136"/>
      <c r="I21" s="138"/>
      <c r="J21" s="136"/>
      <c r="K21" s="138"/>
      <c r="L21" s="43"/>
      <c r="M21" s="43"/>
      <c r="N21" s="43"/>
    </row>
    <row r="22" spans="3:14" ht="20.25">
      <c r="C22" s="66" t="s">
        <v>156</v>
      </c>
      <c r="D22" s="124">
        <v>245</v>
      </c>
      <c r="E22" s="124"/>
      <c r="F22" s="81">
        <v>1964</v>
      </c>
      <c r="G22" s="81"/>
      <c r="H22" s="81">
        <v>12164</v>
      </c>
      <c r="I22" s="81"/>
      <c r="J22" s="81">
        <v>65488</v>
      </c>
      <c r="K22" s="81"/>
      <c r="L22" s="43"/>
      <c r="M22" s="43"/>
      <c r="N22" s="43"/>
    </row>
    <row r="23" spans="3:14" ht="20.25">
      <c r="C23" s="66" t="s">
        <v>157</v>
      </c>
      <c r="D23" s="124">
        <v>98</v>
      </c>
      <c r="E23" s="124"/>
      <c r="F23" s="81">
        <v>755</v>
      </c>
      <c r="G23" s="81"/>
      <c r="H23" s="81">
        <v>4531</v>
      </c>
      <c r="I23" s="81"/>
      <c r="J23" s="81">
        <v>10665</v>
      </c>
      <c r="K23" s="81"/>
      <c r="L23" s="43"/>
      <c r="M23" s="43"/>
      <c r="N23" s="43"/>
    </row>
    <row r="24" spans="3:14" ht="20.25">
      <c r="C24" s="66" t="s">
        <v>158</v>
      </c>
      <c r="D24" s="136">
        <v>524</v>
      </c>
      <c r="E24" s="138"/>
      <c r="F24" s="81">
        <v>4307</v>
      </c>
      <c r="G24" s="81"/>
      <c r="H24" s="81">
        <v>27043</v>
      </c>
      <c r="I24" s="81"/>
      <c r="J24" s="81">
        <v>118225</v>
      </c>
      <c r="K24" s="81"/>
      <c r="L24" s="43"/>
      <c r="M24" s="43"/>
      <c r="N24" s="43"/>
    </row>
    <row r="25" spans="3:14" ht="20.25">
      <c r="C25" s="4" t="s">
        <v>153</v>
      </c>
      <c r="D25" s="183">
        <v>10</v>
      </c>
      <c r="E25" s="184"/>
      <c r="F25" s="183">
        <v>149</v>
      </c>
      <c r="G25" s="184"/>
      <c r="H25" s="183">
        <v>1248</v>
      </c>
      <c r="I25" s="184"/>
      <c r="J25" s="183">
        <v>28012</v>
      </c>
      <c r="K25" s="184"/>
      <c r="L25" s="43"/>
      <c r="M25" s="43"/>
      <c r="N25" s="43"/>
    </row>
    <row r="26" spans="3:14" ht="20.25">
      <c r="C26" s="66" t="s">
        <v>154</v>
      </c>
      <c r="D26" s="79"/>
      <c r="E26" s="80"/>
      <c r="F26" s="79"/>
      <c r="G26" s="80"/>
      <c r="H26" s="79"/>
      <c r="I26" s="80"/>
      <c r="J26" s="79"/>
      <c r="K26" s="80"/>
    </row>
    <row r="27" spans="3:14" ht="20.25">
      <c r="C27" s="66" t="s">
        <v>155</v>
      </c>
      <c r="D27" s="79"/>
      <c r="E27" s="80"/>
      <c r="F27" s="79"/>
      <c r="G27" s="80"/>
      <c r="H27" s="79"/>
      <c r="I27" s="80"/>
      <c r="J27" s="79"/>
      <c r="K27" s="80"/>
    </row>
    <row r="28" spans="3:14" ht="20.25">
      <c r="C28" s="66" t="s">
        <v>156</v>
      </c>
      <c r="D28" s="79">
        <v>311</v>
      </c>
      <c r="E28" s="80"/>
      <c r="F28" s="79">
        <v>22823</v>
      </c>
      <c r="G28" s="80"/>
      <c r="H28" s="79">
        <v>1320824</v>
      </c>
      <c r="I28" s="80"/>
      <c r="J28" s="136">
        <v>206600440</v>
      </c>
      <c r="K28" s="138"/>
    </row>
    <row r="29" spans="3:14" ht="20.25">
      <c r="C29" s="66" t="s">
        <v>157</v>
      </c>
      <c r="D29" s="79">
        <v>61</v>
      </c>
      <c r="E29" s="80"/>
      <c r="F29" s="79">
        <v>877</v>
      </c>
      <c r="G29" s="80"/>
      <c r="H29" s="79">
        <v>7285</v>
      </c>
      <c r="I29" s="80"/>
      <c r="J29" s="136">
        <v>149289</v>
      </c>
      <c r="K29" s="138"/>
    </row>
    <row r="30" spans="3:14" ht="20.25">
      <c r="C30" s="66" t="s">
        <v>158</v>
      </c>
      <c r="D30" s="79">
        <v>559</v>
      </c>
      <c r="E30" s="80"/>
      <c r="F30" s="79">
        <v>26231</v>
      </c>
      <c r="G30" s="80"/>
      <c r="H30" s="79">
        <v>1348541</v>
      </c>
      <c r="I30" s="80"/>
      <c r="J30" s="136">
        <v>207236506</v>
      </c>
      <c r="K30" s="138"/>
    </row>
    <row r="33" spans="3:11" ht="20.25">
      <c r="C33" s="124" t="s">
        <v>8</v>
      </c>
      <c r="D33" s="124"/>
    </row>
    <row r="34" spans="3:11" ht="20.25">
      <c r="C34" s="66" t="s">
        <v>47</v>
      </c>
      <c r="D34" s="124" t="s">
        <v>9</v>
      </c>
      <c r="E34" s="124"/>
      <c r="F34" s="124" t="s">
        <v>12</v>
      </c>
      <c r="G34" s="124"/>
      <c r="H34" s="124" t="s">
        <v>15</v>
      </c>
      <c r="I34" s="124"/>
      <c r="J34" s="124" t="s">
        <v>24</v>
      </c>
      <c r="K34" s="124"/>
    </row>
    <row r="35" spans="3:11" ht="20.25">
      <c r="C35" s="66" t="s">
        <v>54</v>
      </c>
      <c r="D35" s="124" t="s">
        <v>10</v>
      </c>
      <c r="E35" s="124"/>
      <c r="F35" s="124" t="s">
        <v>13</v>
      </c>
      <c r="G35" s="124"/>
      <c r="H35" s="124" t="s">
        <v>18</v>
      </c>
      <c r="I35" s="124"/>
      <c r="J35" s="124" t="s">
        <v>28</v>
      </c>
      <c r="K35" s="124"/>
    </row>
    <row r="36" spans="3:11" ht="20.25">
      <c r="C36" s="4" t="s">
        <v>152</v>
      </c>
      <c r="D36" s="181">
        <v>18</v>
      </c>
      <c r="E36" s="182"/>
      <c r="F36" s="181">
        <v>138</v>
      </c>
      <c r="G36" s="182"/>
      <c r="H36" s="181">
        <v>816</v>
      </c>
      <c r="I36" s="182"/>
      <c r="J36" s="181">
        <v>1901</v>
      </c>
      <c r="K36" s="182"/>
    </row>
    <row r="37" spans="3:11" ht="20.25">
      <c r="C37" s="66" t="s">
        <v>154</v>
      </c>
      <c r="D37" s="136"/>
      <c r="E37" s="138"/>
      <c r="F37" s="136"/>
      <c r="G37" s="138"/>
      <c r="H37" s="136"/>
      <c r="I37" s="138"/>
      <c r="J37" s="136"/>
      <c r="K37" s="138"/>
    </row>
    <row r="38" spans="3:11" ht="20.25">
      <c r="C38" s="66" t="s">
        <v>155</v>
      </c>
      <c r="D38" s="136"/>
      <c r="E38" s="138"/>
      <c r="F38" s="136"/>
      <c r="G38" s="138"/>
      <c r="H38" s="136"/>
      <c r="I38" s="138"/>
      <c r="J38" s="136"/>
      <c r="K38" s="138"/>
    </row>
    <row r="39" spans="3:11" ht="20.25">
      <c r="C39" s="66" t="s">
        <v>156</v>
      </c>
      <c r="D39" s="81">
        <v>1392</v>
      </c>
      <c r="E39" s="81"/>
      <c r="F39" s="81">
        <v>12494</v>
      </c>
      <c r="G39" s="81"/>
      <c r="H39" s="81">
        <v>83191</v>
      </c>
      <c r="I39" s="81"/>
      <c r="J39" s="81">
        <v>824419</v>
      </c>
      <c r="K39" s="81"/>
    </row>
    <row r="40" spans="3:11" ht="20.25">
      <c r="C40" s="66" t="s">
        <v>157</v>
      </c>
      <c r="D40" s="81">
        <v>650</v>
      </c>
      <c r="E40" s="81"/>
      <c r="F40" s="81">
        <v>5805</v>
      </c>
      <c r="G40" s="81"/>
      <c r="H40" s="81">
        <v>38560</v>
      </c>
      <c r="I40" s="81"/>
      <c r="J40" s="81">
        <v>384016</v>
      </c>
      <c r="K40" s="81"/>
    </row>
    <row r="41" spans="3:11" ht="20.25">
      <c r="C41" s="66" t="s">
        <v>158</v>
      </c>
      <c r="D41" s="79">
        <v>726</v>
      </c>
      <c r="E41" s="80"/>
      <c r="F41" s="81">
        <v>6436</v>
      </c>
      <c r="G41" s="81"/>
      <c r="H41" s="81">
        <v>42085</v>
      </c>
      <c r="I41" s="81"/>
      <c r="J41" s="81">
        <v>387752</v>
      </c>
      <c r="K41" s="81"/>
    </row>
    <row r="42" spans="3:11" ht="20.25">
      <c r="C42" s="4" t="s">
        <v>153</v>
      </c>
      <c r="D42" s="185">
        <v>10</v>
      </c>
      <c r="E42" s="186"/>
      <c r="F42" s="185">
        <v>149</v>
      </c>
      <c r="G42" s="186"/>
      <c r="H42" s="185">
        <v>1248</v>
      </c>
      <c r="I42" s="186"/>
      <c r="J42" s="185">
        <v>28012</v>
      </c>
      <c r="K42" s="186"/>
    </row>
    <row r="43" spans="3:11" ht="20.25">
      <c r="C43" s="66" t="s">
        <v>154</v>
      </c>
      <c r="D43" s="79"/>
      <c r="E43" s="80"/>
      <c r="F43" s="79"/>
      <c r="G43" s="80"/>
      <c r="H43" s="79"/>
      <c r="I43" s="80"/>
      <c r="J43" s="79"/>
      <c r="K43" s="80"/>
    </row>
    <row r="44" spans="3:11" ht="20.25">
      <c r="C44" s="66" t="s">
        <v>155</v>
      </c>
      <c r="D44" s="79"/>
      <c r="E44" s="80"/>
      <c r="F44" s="79"/>
      <c r="G44" s="80"/>
      <c r="H44" s="79"/>
      <c r="I44" s="80"/>
      <c r="J44" s="79"/>
      <c r="K44" s="80"/>
    </row>
    <row r="45" spans="3:11" ht="20.25">
      <c r="C45" s="66" t="s">
        <v>156</v>
      </c>
      <c r="D45" s="79">
        <v>1044</v>
      </c>
      <c r="E45" s="80"/>
      <c r="F45" s="79">
        <v>16978</v>
      </c>
      <c r="G45" s="80"/>
      <c r="H45" s="79">
        <v>146098</v>
      </c>
      <c r="I45" s="80"/>
      <c r="J45" s="136">
        <v>15504885</v>
      </c>
      <c r="K45" s="138"/>
    </row>
    <row r="46" spans="3:11" ht="20.25">
      <c r="C46" s="66" t="s">
        <v>157</v>
      </c>
      <c r="D46" s="79">
        <v>488</v>
      </c>
      <c r="E46" s="80"/>
      <c r="F46" s="79">
        <v>7923</v>
      </c>
      <c r="G46" s="80"/>
      <c r="H46" s="79">
        <v>68044</v>
      </c>
      <c r="I46" s="80"/>
      <c r="J46" s="79">
        <v>7180717</v>
      </c>
      <c r="K46" s="80"/>
    </row>
    <row r="47" spans="3:11" ht="20.25">
      <c r="C47" s="66" t="s">
        <v>158</v>
      </c>
      <c r="D47" s="79">
        <v>526</v>
      </c>
      <c r="E47" s="80"/>
      <c r="F47" s="79">
        <v>8583</v>
      </c>
      <c r="G47" s="80"/>
      <c r="H47" s="79">
        <v>73624</v>
      </c>
      <c r="I47" s="80"/>
      <c r="J47" s="79">
        <v>7114046</v>
      </c>
      <c r="K47" s="80"/>
    </row>
    <row r="51" spans="3:16" ht="20.25">
      <c r="C51" s="136" t="s">
        <v>161</v>
      </c>
      <c r="D51" s="137"/>
      <c r="E51" s="137"/>
      <c r="F51" s="138"/>
      <c r="G51" s="136" t="s">
        <v>49</v>
      </c>
      <c r="H51" s="137"/>
      <c r="I51" s="137"/>
      <c r="J51" s="137"/>
      <c r="K51" s="138"/>
      <c r="L51" s="136" t="s">
        <v>8</v>
      </c>
      <c r="M51" s="137"/>
      <c r="N51" s="137"/>
      <c r="O51" s="137"/>
      <c r="P51" s="138"/>
    </row>
    <row r="52" spans="3:16" ht="20.25">
      <c r="C52" s="76" t="s">
        <v>47</v>
      </c>
      <c r="D52" s="76" t="s">
        <v>54</v>
      </c>
      <c r="E52" s="77" t="s">
        <v>160</v>
      </c>
      <c r="F52" s="76" t="s">
        <v>159</v>
      </c>
      <c r="G52" s="76" t="s">
        <v>154</v>
      </c>
      <c r="H52" s="76" t="s">
        <v>155</v>
      </c>
      <c r="I52" s="76" t="s">
        <v>156</v>
      </c>
      <c r="J52" s="76" t="s">
        <v>157</v>
      </c>
      <c r="K52" s="76" t="s">
        <v>158</v>
      </c>
      <c r="L52" s="76" t="s">
        <v>154</v>
      </c>
      <c r="M52" s="76" t="s">
        <v>155</v>
      </c>
      <c r="N52" s="76" t="s">
        <v>156</v>
      </c>
      <c r="O52" s="76" t="s">
        <v>157</v>
      </c>
      <c r="P52" s="76" t="s">
        <v>158</v>
      </c>
    </row>
    <row r="53" spans="3:16" ht="20.25">
      <c r="C53" s="152" t="s">
        <v>9</v>
      </c>
      <c r="D53" s="152" t="s">
        <v>10</v>
      </c>
      <c r="E53" s="76" t="s">
        <v>151</v>
      </c>
      <c r="F53" s="76">
        <v>18</v>
      </c>
      <c r="G53" s="76">
        <v>6.0000000000000001E-3</v>
      </c>
      <c r="H53" s="76">
        <v>7.0000000000000007E-2</v>
      </c>
      <c r="I53" s="76">
        <v>245</v>
      </c>
      <c r="J53" s="76">
        <v>98</v>
      </c>
      <c r="K53" s="76">
        <v>524</v>
      </c>
      <c r="L53" s="76">
        <v>8.5999999999999993E-2</v>
      </c>
      <c r="M53" s="76">
        <v>7.3999999999999996E-2</v>
      </c>
      <c r="N53" s="76">
        <v>1392</v>
      </c>
      <c r="O53" s="76">
        <v>650</v>
      </c>
      <c r="P53" s="76">
        <v>726</v>
      </c>
    </row>
    <row r="54" spans="3:16" ht="20.25">
      <c r="C54" s="165"/>
      <c r="D54" s="165"/>
      <c r="E54" s="76" t="s">
        <v>153</v>
      </c>
      <c r="F54" s="76">
        <v>10</v>
      </c>
      <c r="G54" s="76">
        <v>7.0000000000000001E-3</v>
      </c>
      <c r="H54" s="76">
        <v>6.6000000000000003E-2</v>
      </c>
      <c r="I54" s="76">
        <v>311</v>
      </c>
      <c r="J54" s="76">
        <v>61</v>
      </c>
      <c r="K54" s="76">
        <v>559</v>
      </c>
      <c r="L54" s="76">
        <v>7.9000000000000001E-2</v>
      </c>
      <c r="M54" s="76">
        <v>7.0000000000000007E-2</v>
      </c>
      <c r="N54" s="77">
        <v>1044</v>
      </c>
      <c r="O54" s="77">
        <v>488</v>
      </c>
      <c r="P54" s="76">
        <v>526</v>
      </c>
    </row>
    <row r="55" spans="3:16" ht="20.25">
      <c r="C55" s="152" t="s">
        <v>12</v>
      </c>
      <c r="D55" s="152" t="s">
        <v>13</v>
      </c>
      <c r="E55" s="76" t="s">
        <v>151</v>
      </c>
      <c r="F55" s="76">
        <v>138</v>
      </c>
      <c r="G55" s="76">
        <v>2.9000000000000001E-2</v>
      </c>
      <c r="H55" s="76">
        <v>7.0000000000000007E-2</v>
      </c>
      <c r="I55" s="76">
        <v>1964</v>
      </c>
      <c r="J55" s="76">
        <v>755</v>
      </c>
      <c r="K55" s="76">
        <v>4307</v>
      </c>
      <c r="L55" s="76">
        <v>8.1000000000000003E-2</v>
      </c>
      <c r="M55" s="76">
        <v>7.1999999999999995E-2</v>
      </c>
      <c r="N55" s="76">
        <v>12494</v>
      </c>
      <c r="O55" s="76">
        <v>5805</v>
      </c>
      <c r="P55" s="76">
        <v>6436</v>
      </c>
    </row>
    <row r="56" spans="3:16" ht="20.25">
      <c r="C56" s="165"/>
      <c r="D56" s="165"/>
      <c r="E56" s="76" t="s">
        <v>153</v>
      </c>
      <c r="F56" s="76">
        <v>149</v>
      </c>
      <c r="G56" s="76">
        <v>0.03</v>
      </c>
      <c r="H56" s="76">
        <v>7.2999999999999995E-2</v>
      </c>
      <c r="I56" s="77">
        <v>22823</v>
      </c>
      <c r="J56" s="77">
        <v>877</v>
      </c>
      <c r="K56" s="77">
        <v>26231</v>
      </c>
      <c r="L56" s="76">
        <v>8.5999999999999993E-2</v>
      </c>
      <c r="M56" s="76">
        <v>7.3999999999999996E-2</v>
      </c>
      <c r="N56" s="77">
        <v>16978</v>
      </c>
      <c r="O56" s="77">
        <v>7923</v>
      </c>
      <c r="P56" s="76">
        <v>8583</v>
      </c>
    </row>
    <row r="57" spans="3:16" ht="20.25">
      <c r="C57" s="152" t="s">
        <v>15</v>
      </c>
      <c r="D57" s="152" t="s">
        <v>18</v>
      </c>
      <c r="E57" s="76" t="s">
        <v>151</v>
      </c>
      <c r="F57" s="76">
        <v>816</v>
      </c>
      <c r="G57" s="76">
        <v>0.129</v>
      </c>
      <c r="H57" s="76">
        <v>8.3000000000000004E-2</v>
      </c>
      <c r="I57" s="76">
        <v>12164</v>
      </c>
      <c r="J57" s="76">
        <v>4531</v>
      </c>
      <c r="K57" s="76">
        <v>27043</v>
      </c>
      <c r="L57" s="76">
        <v>0.17100000000000001</v>
      </c>
      <c r="M57" s="76">
        <v>8.5999999999999993E-2</v>
      </c>
      <c r="N57" s="76">
        <v>83191</v>
      </c>
      <c r="O57" s="76">
        <v>38560</v>
      </c>
      <c r="P57" s="76">
        <v>42085</v>
      </c>
    </row>
    <row r="58" spans="3:16" ht="20.25">
      <c r="C58" s="165"/>
      <c r="D58" s="165"/>
      <c r="E58" s="76" t="s">
        <v>153</v>
      </c>
      <c r="F58" s="76">
        <v>1248</v>
      </c>
      <c r="G58" s="76">
        <v>0.16200000000000001</v>
      </c>
      <c r="H58" s="76">
        <v>9.0999999999999998E-2</v>
      </c>
      <c r="I58" s="77">
        <v>1320824</v>
      </c>
      <c r="J58" s="77">
        <v>7285</v>
      </c>
      <c r="K58" s="77">
        <v>1348541</v>
      </c>
      <c r="L58" s="76">
        <v>0.23</v>
      </c>
      <c r="M58" s="76">
        <v>9.2999999999999999E-2</v>
      </c>
      <c r="N58" s="77">
        <v>146098</v>
      </c>
      <c r="O58" s="77">
        <v>68044</v>
      </c>
      <c r="P58" s="76">
        <v>73624</v>
      </c>
    </row>
    <row r="59" spans="3:16" ht="20.25">
      <c r="C59" s="152" t="s">
        <v>24</v>
      </c>
      <c r="D59" s="152" t="s">
        <v>28</v>
      </c>
      <c r="E59" s="76" t="s">
        <v>151</v>
      </c>
      <c r="F59" s="76">
        <v>1901</v>
      </c>
      <c r="G59" s="76">
        <v>0.47899999999999998</v>
      </c>
      <c r="H59" s="76">
        <v>9.4E-2</v>
      </c>
      <c r="I59" s="76">
        <v>65488</v>
      </c>
      <c r="J59" s="76">
        <v>10665</v>
      </c>
      <c r="K59" s="76">
        <v>118225</v>
      </c>
      <c r="L59" s="76">
        <v>0.65800000000000003</v>
      </c>
      <c r="M59" s="76">
        <v>0.13800000000000001</v>
      </c>
      <c r="N59" s="76">
        <v>824419</v>
      </c>
      <c r="O59" s="76">
        <v>384016</v>
      </c>
      <c r="P59" s="76">
        <v>387752</v>
      </c>
    </row>
    <row r="60" spans="3:16" ht="20.25">
      <c r="C60" s="165"/>
      <c r="D60" s="165"/>
      <c r="E60" s="76" t="s">
        <v>153</v>
      </c>
      <c r="F60" s="76">
        <v>28012</v>
      </c>
      <c r="G60" s="76">
        <v>1.857</v>
      </c>
      <c r="H60" s="76">
        <v>0.11899999999999999</v>
      </c>
      <c r="I60" s="77">
        <v>206600440</v>
      </c>
      <c r="J60" s="77">
        <v>149289</v>
      </c>
      <c r="K60" s="76">
        <v>207236506</v>
      </c>
      <c r="L60" s="78">
        <v>5.3289999999999997</v>
      </c>
      <c r="M60" s="76">
        <v>0.308</v>
      </c>
      <c r="N60" s="77">
        <v>15504885</v>
      </c>
      <c r="O60" s="77">
        <v>7180717</v>
      </c>
      <c r="P60" s="76">
        <v>7114046</v>
      </c>
    </row>
    <row r="63" spans="3:16" ht="20.25">
      <c r="C63" s="124" t="s">
        <v>162</v>
      </c>
      <c r="D63" s="124"/>
    </row>
    <row r="64" spans="3:16" ht="20.25">
      <c r="C64" s="82" t="s">
        <v>151</v>
      </c>
      <c r="D64" s="82" t="s">
        <v>153</v>
      </c>
    </row>
    <row r="65" spans="2:11" ht="20.25">
      <c r="C65" s="83"/>
      <c r="D65" s="83"/>
    </row>
    <row r="69" spans="2:11" ht="20.25">
      <c r="B69" s="155" t="s">
        <v>171</v>
      </c>
      <c r="C69" s="155"/>
      <c r="D69" s="155"/>
      <c r="E69" s="155"/>
      <c r="F69" s="155"/>
      <c r="G69" s="155"/>
      <c r="H69" s="155"/>
      <c r="I69" s="155"/>
      <c r="J69" s="155"/>
      <c r="K69" s="155"/>
    </row>
    <row r="70" spans="2:11" ht="20.25">
      <c r="B70" s="137" t="s">
        <v>47</v>
      </c>
      <c r="C70" s="138"/>
      <c r="D70" s="136" t="s">
        <v>9</v>
      </c>
      <c r="E70" s="138"/>
      <c r="F70" s="136" t="s">
        <v>12</v>
      </c>
      <c r="G70" s="138"/>
      <c r="H70" s="136" t="s">
        <v>15</v>
      </c>
      <c r="I70" s="138"/>
      <c r="J70" s="137" t="s">
        <v>24</v>
      </c>
      <c r="K70" s="137"/>
    </row>
    <row r="71" spans="2:11" ht="20.25">
      <c r="B71" s="137" t="s">
        <v>54</v>
      </c>
      <c r="C71" s="138"/>
      <c r="D71" s="136" t="s">
        <v>164</v>
      </c>
      <c r="E71" s="138"/>
      <c r="F71" s="136" t="s">
        <v>165</v>
      </c>
      <c r="G71" s="138"/>
      <c r="H71" s="136" t="s">
        <v>166</v>
      </c>
      <c r="I71" s="138"/>
      <c r="J71" s="137" t="s">
        <v>167</v>
      </c>
      <c r="K71" s="137"/>
    </row>
    <row r="72" spans="2:11" ht="20.25">
      <c r="B72" s="137" t="s">
        <v>162</v>
      </c>
      <c r="C72" s="138"/>
      <c r="D72" s="95" t="s">
        <v>163</v>
      </c>
      <c r="E72" s="97" t="s">
        <v>172</v>
      </c>
      <c r="F72" s="95" t="s">
        <v>163</v>
      </c>
      <c r="G72" s="97" t="s">
        <v>172</v>
      </c>
      <c r="H72" s="95" t="s">
        <v>163</v>
      </c>
      <c r="I72" s="97" t="s">
        <v>172</v>
      </c>
      <c r="J72" s="96" t="s">
        <v>163</v>
      </c>
      <c r="K72" s="96" t="s">
        <v>172</v>
      </c>
    </row>
    <row r="73" spans="2:11" ht="20.25">
      <c r="B73" s="137" t="s">
        <v>168</v>
      </c>
      <c r="C73" s="138"/>
      <c r="D73" s="95">
        <v>18</v>
      </c>
      <c r="E73" s="97">
        <v>10</v>
      </c>
      <c r="F73" s="95">
        <v>138</v>
      </c>
      <c r="G73" s="97">
        <v>149</v>
      </c>
      <c r="H73" s="95">
        <v>816</v>
      </c>
      <c r="I73" s="97">
        <v>1248</v>
      </c>
      <c r="J73" s="96">
        <v>1901</v>
      </c>
      <c r="K73" s="96">
        <v>28012</v>
      </c>
    </row>
    <row r="74" spans="2:11" ht="20.25" customHeight="1">
      <c r="B74" s="154" t="s">
        <v>154</v>
      </c>
      <c r="C74" s="101" t="s">
        <v>169</v>
      </c>
      <c r="D74" s="98">
        <v>6.0000000000000001E-3</v>
      </c>
      <c r="E74" s="101">
        <v>7.0000000000000001E-3</v>
      </c>
      <c r="F74" s="98">
        <v>2.9000000000000001E-2</v>
      </c>
      <c r="G74" s="101">
        <v>0.03</v>
      </c>
      <c r="H74" s="98">
        <v>0.129</v>
      </c>
      <c r="I74" s="101">
        <v>0.16200000000000001</v>
      </c>
      <c r="J74" s="99">
        <v>0.47899999999999998</v>
      </c>
      <c r="K74" s="99">
        <v>1.857</v>
      </c>
    </row>
    <row r="75" spans="2:11" ht="20.25" customHeight="1">
      <c r="B75" s="155"/>
      <c r="C75" s="102" t="s">
        <v>170</v>
      </c>
      <c r="D75" s="69">
        <v>8.5999999999999993E-2</v>
      </c>
      <c r="E75" s="102">
        <v>7.9000000000000001E-2</v>
      </c>
      <c r="F75" s="69">
        <v>8.1000000000000003E-2</v>
      </c>
      <c r="G75" s="102">
        <v>8.5999999999999993E-2</v>
      </c>
      <c r="H75" s="69">
        <v>0.17100000000000001</v>
      </c>
      <c r="I75" s="102">
        <v>0.23</v>
      </c>
      <c r="J75" s="100">
        <v>0.65800000000000003</v>
      </c>
      <c r="K75" s="100">
        <v>5.3289999999999997</v>
      </c>
    </row>
    <row r="76" spans="2:11" ht="20.25" customHeight="1">
      <c r="B76" s="154" t="s">
        <v>155</v>
      </c>
      <c r="C76" s="101" t="s">
        <v>169</v>
      </c>
      <c r="D76" s="98">
        <v>7.0000000000000007E-2</v>
      </c>
      <c r="E76" s="101">
        <v>6.6000000000000003E-2</v>
      </c>
      <c r="F76" s="98">
        <v>7.0000000000000007E-2</v>
      </c>
      <c r="G76" s="101">
        <v>7.2999999999999995E-2</v>
      </c>
      <c r="H76" s="98">
        <v>8.3000000000000004E-2</v>
      </c>
      <c r="I76" s="101">
        <v>9.0999999999999998E-2</v>
      </c>
      <c r="J76" s="99">
        <v>9.4E-2</v>
      </c>
      <c r="K76" s="99">
        <v>0.11899999999999999</v>
      </c>
    </row>
    <row r="77" spans="2:11" ht="20.25" customHeight="1">
      <c r="B77" s="155"/>
      <c r="C77" s="102" t="s">
        <v>170</v>
      </c>
      <c r="D77" s="69">
        <v>7.3999999999999996E-2</v>
      </c>
      <c r="E77" s="102">
        <v>7.0000000000000007E-2</v>
      </c>
      <c r="F77" s="69">
        <v>7.1999999999999995E-2</v>
      </c>
      <c r="G77" s="102">
        <v>7.3999999999999996E-2</v>
      </c>
      <c r="H77" s="69">
        <v>8.5999999999999993E-2</v>
      </c>
      <c r="I77" s="102">
        <v>9.2999999999999999E-2</v>
      </c>
      <c r="J77" s="100">
        <v>0.13800000000000001</v>
      </c>
      <c r="K77" s="100">
        <v>0.308</v>
      </c>
    </row>
    <row r="78" spans="2:11" ht="20.25" customHeight="1">
      <c r="B78" s="187" t="s">
        <v>178</v>
      </c>
      <c r="C78" s="101" t="s">
        <v>169</v>
      </c>
      <c r="D78" s="98">
        <v>245</v>
      </c>
      <c r="E78" s="101">
        <v>311</v>
      </c>
      <c r="F78" s="98">
        <v>1964</v>
      </c>
      <c r="G78" s="101">
        <v>22823</v>
      </c>
      <c r="H78" s="98">
        <v>12164</v>
      </c>
      <c r="I78" s="101">
        <v>1320824</v>
      </c>
      <c r="J78" s="99">
        <v>65488</v>
      </c>
      <c r="K78" s="99">
        <v>206600440</v>
      </c>
    </row>
    <row r="79" spans="2:11" ht="20.25" customHeight="1">
      <c r="B79" s="188"/>
      <c r="C79" s="102" t="s">
        <v>170</v>
      </c>
      <c r="D79" s="69">
        <v>1392</v>
      </c>
      <c r="E79" s="102">
        <v>1044</v>
      </c>
      <c r="F79" s="69">
        <v>12494</v>
      </c>
      <c r="G79" s="102">
        <v>16978</v>
      </c>
      <c r="H79" s="69">
        <v>83191</v>
      </c>
      <c r="I79" s="102">
        <v>146098</v>
      </c>
      <c r="J79" s="100">
        <v>824419</v>
      </c>
      <c r="K79" s="100">
        <v>15504885</v>
      </c>
    </row>
    <row r="80" spans="2:11" ht="20.25" customHeight="1">
      <c r="B80" s="187" t="s">
        <v>81</v>
      </c>
      <c r="C80" s="101" t="s">
        <v>169</v>
      </c>
      <c r="D80" s="98">
        <v>98</v>
      </c>
      <c r="E80" s="101">
        <v>61</v>
      </c>
      <c r="F80" s="98">
        <v>755</v>
      </c>
      <c r="G80" s="101">
        <v>877</v>
      </c>
      <c r="H80" s="98">
        <v>4531</v>
      </c>
      <c r="I80" s="101">
        <v>7285</v>
      </c>
      <c r="J80" s="99">
        <v>10665</v>
      </c>
      <c r="K80" s="99">
        <v>149289</v>
      </c>
    </row>
    <row r="81" spans="2:11" ht="20.25" customHeight="1">
      <c r="B81" s="188"/>
      <c r="C81" s="102" t="s">
        <v>170</v>
      </c>
      <c r="D81" s="69">
        <v>650</v>
      </c>
      <c r="E81" s="102">
        <v>488</v>
      </c>
      <c r="F81" s="69">
        <v>5805</v>
      </c>
      <c r="G81" s="102">
        <v>7923</v>
      </c>
      <c r="H81" s="69">
        <v>38560</v>
      </c>
      <c r="I81" s="102">
        <v>68044</v>
      </c>
      <c r="J81" s="100">
        <v>384016</v>
      </c>
      <c r="K81" s="100">
        <v>7180717</v>
      </c>
    </row>
    <row r="82" spans="2:11" ht="20.25" customHeight="1">
      <c r="B82" s="187" t="s">
        <v>82</v>
      </c>
      <c r="C82" s="101" t="s">
        <v>169</v>
      </c>
      <c r="D82" s="98">
        <v>524</v>
      </c>
      <c r="E82" s="101">
        <v>559</v>
      </c>
      <c r="F82" s="98">
        <v>4307</v>
      </c>
      <c r="G82" s="101">
        <v>26231</v>
      </c>
      <c r="H82" s="98">
        <v>27043</v>
      </c>
      <c r="I82" s="101">
        <v>1348541</v>
      </c>
      <c r="J82" s="99">
        <v>118225</v>
      </c>
      <c r="K82" s="99">
        <v>207236506</v>
      </c>
    </row>
    <row r="83" spans="2:11" ht="20.25">
      <c r="B83" s="188"/>
      <c r="C83" s="102" t="s">
        <v>170</v>
      </c>
      <c r="D83" s="69">
        <v>726</v>
      </c>
      <c r="E83" s="102">
        <v>526</v>
      </c>
      <c r="F83" s="69">
        <v>6436</v>
      </c>
      <c r="G83" s="102">
        <v>8583</v>
      </c>
      <c r="H83" s="69">
        <v>42085</v>
      </c>
      <c r="I83" s="102">
        <v>73624</v>
      </c>
      <c r="J83" s="100">
        <v>387752</v>
      </c>
      <c r="K83" s="100">
        <v>7114046</v>
      </c>
    </row>
    <row r="84" spans="2:11" ht="14.25" customHeight="1">
      <c r="B84" s="178"/>
      <c r="C84" s="178"/>
      <c r="D84" s="178"/>
      <c r="E84" s="178"/>
      <c r="F84" s="178"/>
      <c r="G84" s="178"/>
      <c r="H84" s="178"/>
      <c r="I84" s="178"/>
      <c r="J84" s="178"/>
      <c r="K84" s="178"/>
    </row>
    <row r="85" spans="2:11" ht="20.25" customHeight="1">
      <c r="B85" s="179"/>
      <c r="C85" s="179"/>
      <c r="D85" s="179"/>
      <c r="E85" s="179"/>
      <c r="F85" s="179"/>
      <c r="G85" s="179"/>
      <c r="H85" s="179"/>
      <c r="I85" s="179"/>
      <c r="J85" s="179"/>
      <c r="K85" s="179"/>
    </row>
    <row r="86" spans="2:11">
      <c r="B86" s="179"/>
      <c r="C86" s="179"/>
      <c r="D86" s="179"/>
      <c r="E86" s="179"/>
      <c r="F86" s="179"/>
      <c r="G86" s="179"/>
      <c r="H86" s="179"/>
      <c r="I86" s="179"/>
      <c r="J86" s="179"/>
      <c r="K86" s="179"/>
    </row>
    <row r="90" spans="2:11" ht="20.25">
      <c r="E90" s="45" t="s">
        <v>81</v>
      </c>
      <c r="F90" s="46" t="s">
        <v>175</v>
      </c>
      <c r="G90" s="40" t="s">
        <v>82</v>
      </c>
    </row>
  </sheetData>
  <mergeCells count="93">
    <mergeCell ref="B74:B75"/>
    <mergeCell ref="B76:B77"/>
    <mergeCell ref="B78:B79"/>
    <mergeCell ref="B80:B81"/>
    <mergeCell ref="B82:B83"/>
    <mergeCell ref="B70:C70"/>
    <mergeCell ref="B71:C71"/>
    <mergeCell ref="B72:C72"/>
    <mergeCell ref="B73:C73"/>
    <mergeCell ref="C63:D63"/>
    <mergeCell ref="B69:K69"/>
    <mergeCell ref="J70:K70"/>
    <mergeCell ref="H70:I70"/>
    <mergeCell ref="F70:G70"/>
    <mergeCell ref="D70:E70"/>
    <mergeCell ref="J71:K71"/>
    <mergeCell ref="D71:E71"/>
    <mergeCell ref="F71:G71"/>
    <mergeCell ref="H71:I71"/>
    <mergeCell ref="L51:P51"/>
    <mergeCell ref="C53:C54"/>
    <mergeCell ref="D53:D54"/>
    <mergeCell ref="C55:C56"/>
    <mergeCell ref="D55:D56"/>
    <mergeCell ref="C57:C58"/>
    <mergeCell ref="D57:D58"/>
    <mergeCell ref="C59:C60"/>
    <mergeCell ref="D59:D60"/>
    <mergeCell ref="J45:K45"/>
    <mergeCell ref="C51:F51"/>
    <mergeCell ref="G51:K51"/>
    <mergeCell ref="J42:K42"/>
    <mergeCell ref="D42:E42"/>
    <mergeCell ref="F42:G42"/>
    <mergeCell ref="H42:I42"/>
    <mergeCell ref="D38:E38"/>
    <mergeCell ref="F38:G38"/>
    <mergeCell ref="H38:I38"/>
    <mergeCell ref="J38:K38"/>
    <mergeCell ref="D36:E36"/>
    <mergeCell ref="F36:G36"/>
    <mergeCell ref="H36:I36"/>
    <mergeCell ref="J36:K36"/>
    <mergeCell ref="D37:E37"/>
    <mergeCell ref="F37:G37"/>
    <mergeCell ref="H37:I37"/>
    <mergeCell ref="J37:K37"/>
    <mergeCell ref="H34:I34"/>
    <mergeCell ref="J34:K34"/>
    <mergeCell ref="D35:E35"/>
    <mergeCell ref="F35:G35"/>
    <mergeCell ref="H35:I35"/>
    <mergeCell ref="J35:K35"/>
    <mergeCell ref="D22:E22"/>
    <mergeCell ref="D23:E23"/>
    <mergeCell ref="D24:E24"/>
    <mergeCell ref="D34:E34"/>
    <mergeCell ref="F34:G34"/>
    <mergeCell ref="C33:D33"/>
    <mergeCell ref="J28:K28"/>
    <mergeCell ref="J30:K30"/>
    <mergeCell ref="J29:K29"/>
    <mergeCell ref="D25:E25"/>
    <mergeCell ref="F25:G25"/>
    <mergeCell ref="H25:I25"/>
    <mergeCell ref="J25:K25"/>
    <mergeCell ref="J20:K20"/>
    <mergeCell ref="D18:E18"/>
    <mergeCell ref="F18:G18"/>
    <mergeCell ref="H18:I18"/>
    <mergeCell ref="D20:E20"/>
    <mergeCell ref="F20:G20"/>
    <mergeCell ref="H20:I20"/>
    <mergeCell ref="D19:E19"/>
    <mergeCell ref="F19:G19"/>
    <mergeCell ref="H19:I19"/>
    <mergeCell ref="J19:K19"/>
    <mergeCell ref="B84:K86"/>
    <mergeCell ref="C4:S4"/>
    <mergeCell ref="D5:E5"/>
    <mergeCell ref="F5:G5"/>
    <mergeCell ref="H5:M5"/>
    <mergeCell ref="N5:S5"/>
    <mergeCell ref="D17:E17"/>
    <mergeCell ref="F17:G17"/>
    <mergeCell ref="H17:I17"/>
    <mergeCell ref="J17:K17"/>
    <mergeCell ref="L17:M17"/>
    <mergeCell ref="D21:E21"/>
    <mergeCell ref="F21:G21"/>
    <mergeCell ref="H21:I21"/>
    <mergeCell ref="J21:K21"/>
    <mergeCell ref="J18:K18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5"/>
  <sheetViews>
    <sheetView topLeftCell="A16" zoomScaleNormal="100" workbookViewId="0">
      <selection activeCell="D36" sqref="D36"/>
    </sheetView>
  </sheetViews>
  <sheetFormatPr defaultRowHeight="13.5"/>
  <cols>
    <col min="1" max="1" width="11.625" customWidth="1"/>
    <col min="2" max="2" width="13.625" customWidth="1"/>
    <col min="3" max="3" width="14.5" customWidth="1"/>
    <col min="4" max="4" width="17.625" customWidth="1"/>
    <col min="5" max="5" width="19" customWidth="1"/>
    <col min="6" max="6" width="19.5" customWidth="1"/>
    <col min="8" max="8" width="16.375" customWidth="1"/>
    <col min="9" max="9" width="21.875" customWidth="1"/>
    <col min="10" max="10" width="16.375" customWidth="1"/>
  </cols>
  <sheetData>
    <row r="3" spans="1:6" ht="20.25">
      <c r="A3" s="1"/>
      <c r="B3" s="10" t="s">
        <v>0</v>
      </c>
      <c r="C3" s="11" t="s">
        <v>1</v>
      </c>
      <c r="D3" s="10" t="s">
        <v>43</v>
      </c>
      <c r="E3" s="10" t="s">
        <v>44</v>
      </c>
      <c r="F3" s="10" t="s">
        <v>45</v>
      </c>
    </row>
    <row r="4" spans="1:6" ht="23.25">
      <c r="A4" s="127" t="s">
        <v>8</v>
      </c>
      <c r="B4" s="130" t="s">
        <v>9</v>
      </c>
      <c r="C4" s="15" t="s">
        <v>10</v>
      </c>
      <c r="D4" s="5">
        <v>25596268</v>
      </c>
      <c r="E4" s="5">
        <v>54886536</v>
      </c>
      <c r="F4" s="5">
        <v>29914805</v>
      </c>
    </row>
    <row r="5" spans="1:6" ht="23.25">
      <c r="A5" s="128"/>
      <c r="B5" s="131"/>
      <c r="C5" s="15" t="s">
        <v>11</v>
      </c>
      <c r="D5" s="5">
        <v>58388564</v>
      </c>
      <c r="E5" s="5">
        <v>126831108</v>
      </c>
      <c r="F5" s="5">
        <v>61387372</v>
      </c>
    </row>
    <row r="6" spans="1:6" ht="23.25">
      <c r="A6" s="128"/>
      <c r="B6" s="132" t="s">
        <v>12</v>
      </c>
      <c r="C6" s="16" t="s">
        <v>13</v>
      </c>
      <c r="D6" s="13">
        <v>19141575</v>
      </c>
      <c r="E6" s="13">
        <v>40727002</v>
      </c>
      <c r="F6" s="13">
        <v>23721836</v>
      </c>
    </row>
    <row r="7" spans="1:6" ht="23.25">
      <c r="A7" s="128"/>
      <c r="B7" s="133"/>
      <c r="C7" s="16" t="s">
        <v>14</v>
      </c>
      <c r="D7" s="13">
        <v>40780996</v>
      </c>
      <c r="E7" s="13">
        <v>88034866</v>
      </c>
      <c r="F7" s="13">
        <v>44522415</v>
      </c>
    </row>
    <row r="8" spans="1:6" ht="20.25" customHeight="1">
      <c r="A8" s="128"/>
      <c r="B8" s="130" t="s">
        <v>15</v>
      </c>
      <c r="C8" s="5" t="s">
        <v>16</v>
      </c>
      <c r="D8" s="5">
        <v>13336277</v>
      </c>
      <c r="E8" s="5">
        <v>28035290</v>
      </c>
      <c r="F8" s="5">
        <v>18090464</v>
      </c>
    </row>
    <row r="9" spans="1:6" ht="20.25" customHeight="1">
      <c r="A9" s="128"/>
      <c r="B9" s="134"/>
      <c r="C9" s="5" t="s">
        <v>17</v>
      </c>
      <c r="D9" s="5">
        <v>15285371</v>
      </c>
      <c r="E9" s="5">
        <v>32294706</v>
      </c>
      <c r="F9" s="5">
        <v>19975719</v>
      </c>
    </row>
    <row r="10" spans="1:6" ht="23.25">
      <c r="A10" s="128"/>
      <c r="B10" s="134"/>
      <c r="C10" s="15" t="s">
        <v>18</v>
      </c>
      <c r="D10" s="5">
        <v>18748844</v>
      </c>
      <c r="E10" s="5">
        <v>39859756</v>
      </c>
      <c r="F10" s="5">
        <v>23310822</v>
      </c>
    </row>
    <row r="11" spans="1:6" ht="23.25">
      <c r="A11" s="128"/>
      <c r="B11" s="134"/>
      <c r="C11" s="15" t="s">
        <v>19</v>
      </c>
      <c r="D11" s="5">
        <v>42813919</v>
      </c>
      <c r="E11" s="5">
        <v>92391722</v>
      </c>
      <c r="F11" s="5">
        <v>46507499</v>
      </c>
    </row>
    <row r="12" spans="1:6" ht="23.25">
      <c r="A12" s="128"/>
      <c r="B12" s="134"/>
      <c r="C12" s="15" t="s">
        <v>20</v>
      </c>
      <c r="D12" s="5">
        <v>124334285</v>
      </c>
      <c r="E12" s="5">
        <v>270376386</v>
      </c>
      <c r="F12" s="5">
        <v>124956531</v>
      </c>
    </row>
    <row r="13" spans="1:6" ht="23.25" customHeight="1">
      <c r="A13" s="128"/>
      <c r="B13" s="131"/>
      <c r="C13" s="5" t="s">
        <v>21</v>
      </c>
      <c r="D13" s="5">
        <v>403522066</v>
      </c>
      <c r="E13" s="5">
        <v>879529530</v>
      </c>
      <c r="F13" s="5">
        <v>393598809</v>
      </c>
    </row>
    <row r="14" spans="1:6" ht="23.25" customHeight="1">
      <c r="A14" s="128"/>
      <c r="B14" s="132" t="s">
        <v>24</v>
      </c>
      <c r="C14" s="13" t="s">
        <v>26</v>
      </c>
      <c r="D14" s="13">
        <v>39046645</v>
      </c>
      <c r="E14" s="13">
        <v>83903548</v>
      </c>
      <c r="F14" s="13">
        <v>42779828</v>
      </c>
    </row>
    <row r="15" spans="1:6" ht="23.25" customHeight="1">
      <c r="A15" s="128"/>
      <c r="B15" s="135"/>
      <c r="C15" s="13" t="s">
        <v>27</v>
      </c>
      <c r="D15" s="13">
        <v>51521656</v>
      </c>
      <c r="E15" s="13">
        <v>111025632</v>
      </c>
      <c r="F15" s="13">
        <v>54765533</v>
      </c>
    </row>
    <row r="16" spans="1:6" ht="23.25">
      <c r="A16" s="128"/>
      <c r="B16" s="135"/>
      <c r="C16" s="16" t="s">
        <v>28</v>
      </c>
      <c r="D16" s="13">
        <v>74272577</v>
      </c>
      <c r="E16" s="13">
        <v>160481962</v>
      </c>
      <c r="F16" s="13">
        <v>76628877</v>
      </c>
    </row>
    <row r="17" spans="1:6" ht="23.25">
      <c r="A17" s="128"/>
      <c r="B17" s="135"/>
      <c r="C17" s="16" t="s">
        <v>29</v>
      </c>
      <c r="D17" s="13">
        <v>258060238</v>
      </c>
      <c r="E17" s="13">
        <v>560026644</v>
      </c>
      <c r="F17" s="13">
        <v>253094446</v>
      </c>
    </row>
    <row r="18" spans="1:6" ht="23.25">
      <c r="A18" s="128"/>
      <c r="B18" s="135"/>
      <c r="C18" s="16" t="s">
        <v>30</v>
      </c>
      <c r="D18" s="13">
        <v>983918902</v>
      </c>
      <c r="E18" s="13">
        <v>2137262550</v>
      </c>
      <c r="F18" s="13">
        <v>950161411</v>
      </c>
    </row>
    <row r="19" spans="1:6" ht="20.25" customHeight="1">
      <c r="A19" s="129"/>
      <c r="B19" s="133"/>
      <c r="C19" s="13" t="s">
        <v>31</v>
      </c>
      <c r="D19" s="13">
        <v>1947560873</v>
      </c>
      <c r="E19" s="13">
        <v>4231593904</v>
      </c>
      <c r="F19" s="13">
        <v>1875142462</v>
      </c>
    </row>
    <row r="22" spans="1:6" ht="20.25">
      <c r="A22" s="1"/>
      <c r="B22" s="10" t="s">
        <v>0</v>
      </c>
      <c r="C22" s="11" t="s">
        <v>1</v>
      </c>
      <c r="D22" s="10" t="s">
        <v>46</v>
      </c>
      <c r="E22" s="10" t="s">
        <v>44</v>
      </c>
      <c r="F22" s="10" t="s">
        <v>45</v>
      </c>
    </row>
    <row r="23" spans="1:6" ht="23.25">
      <c r="A23" s="127" t="s">
        <v>34</v>
      </c>
      <c r="B23" s="130" t="s">
        <v>9</v>
      </c>
      <c r="C23" s="15" t="s">
        <v>10</v>
      </c>
      <c r="D23" s="5">
        <v>4756511</v>
      </c>
      <c r="E23" s="5">
        <v>10895260</v>
      </c>
      <c r="F23" s="5">
        <v>20599931</v>
      </c>
    </row>
    <row r="24" spans="1:6" ht="23.25">
      <c r="A24" s="128"/>
      <c r="B24" s="131"/>
      <c r="C24" s="15" t="s">
        <v>11</v>
      </c>
      <c r="D24" s="5">
        <v>5576793</v>
      </c>
      <c r="E24" s="5">
        <v>14740912</v>
      </c>
      <c r="F24" s="5">
        <v>33173601</v>
      </c>
    </row>
    <row r="25" spans="1:6" ht="23.25">
      <c r="A25" s="128"/>
      <c r="B25" s="132" t="s">
        <v>12</v>
      </c>
      <c r="C25" s="16" t="s">
        <v>13</v>
      </c>
      <c r="D25" s="13">
        <v>3990643</v>
      </c>
      <c r="E25" s="13">
        <v>8811892</v>
      </c>
      <c r="F25" s="13">
        <v>14926479</v>
      </c>
    </row>
    <row r="26" spans="1:6" ht="23.25">
      <c r="A26" s="128"/>
      <c r="B26" s="133"/>
      <c r="C26" s="16" t="s">
        <v>14</v>
      </c>
      <c r="D26" s="13">
        <v>4676970</v>
      </c>
      <c r="E26" s="13">
        <v>11236481</v>
      </c>
      <c r="F26" s="13">
        <v>22315908</v>
      </c>
    </row>
    <row r="27" spans="1:6" ht="20.25">
      <c r="A27" s="128"/>
      <c r="B27" s="130" t="s">
        <v>15</v>
      </c>
      <c r="C27" s="5" t="s">
        <v>16</v>
      </c>
      <c r="D27" s="5">
        <v>3567394</v>
      </c>
      <c r="E27" s="5">
        <v>7623311</v>
      </c>
      <c r="F27" s="5">
        <v>11547168</v>
      </c>
    </row>
    <row r="28" spans="1:6" ht="20.25">
      <c r="A28" s="128"/>
      <c r="B28" s="134"/>
      <c r="C28" s="5" t="s">
        <v>17</v>
      </c>
      <c r="D28" s="5">
        <v>3650034</v>
      </c>
      <c r="E28" s="5">
        <v>7898744</v>
      </c>
      <c r="F28" s="5">
        <v>12382095</v>
      </c>
    </row>
    <row r="29" spans="1:6" ht="23.25">
      <c r="A29" s="128"/>
      <c r="B29" s="134"/>
      <c r="C29" s="15" t="s">
        <v>18</v>
      </c>
      <c r="D29" s="5">
        <v>3769788</v>
      </c>
      <c r="E29" s="5">
        <v>8303542</v>
      </c>
      <c r="F29" s="5">
        <v>13602169</v>
      </c>
    </row>
    <row r="30" spans="1:6" ht="23.25">
      <c r="A30" s="128"/>
      <c r="B30" s="134"/>
      <c r="C30" s="15" t="s">
        <v>19</v>
      </c>
      <c r="D30" s="5">
        <v>4094756</v>
      </c>
      <c r="E30" s="5">
        <v>9827310</v>
      </c>
      <c r="F30" s="5">
        <v>18329491</v>
      </c>
    </row>
    <row r="31" spans="1:6" ht="23.25">
      <c r="A31" s="128"/>
      <c r="B31" s="134"/>
      <c r="C31" s="15" t="s">
        <v>20</v>
      </c>
      <c r="D31" s="5">
        <v>4499530</v>
      </c>
      <c r="E31" s="5">
        <v>12923563</v>
      </c>
      <c r="F31" s="5">
        <v>28221827</v>
      </c>
    </row>
    <row r="32" spans="1:6" ht="20.25">
      <c r="A32" s="128"/>
      <c r="B32" s="131"/>
      <c r="C32" s="5" t="s">
        <v>21</v>
      </c>
      <c r="D32" s="5">
        <v>5045458</v>
      </c>
      <c r="E32" s="5">
        <v>20619290</v>
      </c>
      <c r="F32" s="5">
        <v>52932623</v>
      </c>
    </row>
    <row r="33" spans="1:6" ht="20.25">
      <c r="A33" s="128"/>
      <c r="B33" s="132" t="s">
        <v>24</v>
      </c>
      <c r="C33" s="13" t="s">
        <v>26</v>
      </c>
      <c r="D33" s="13">
        <v>3563338</v>
      </c>
      <c r="E33" s="13">
        <v>8118104</v>
      </c>
      <c r="F33" s="13">
        <v>12415633</v>
      </c>
    </row>
    <row r="34" spans="1:6" ht="20.25">
      <c r="A34" s="128"/>
      <c r="B34" s="135"/>
      <c r="C34" s="13" t="s">
        <v>27</v>
      </c>
      <c r="D34" s="13">
        <v>3650720</v>
      </c>
      <c r="E34" s="13">
        <v>8602760</v>
      </c>
      <c r="F34" s="13">
        <v>13833698</v>
      </c>
    </row>
    <row r="35" spans="1:6" ht="23.25">
      <c r="A35" s="128"/>
      <c r="B35" s="135"/>
      <c r="C35" s="16" t="s">
        <v>28</v>
      </c>
      <c r="D35" s="13">
        <v>3760968</v>
      </c>
      <c r="E35" s="13">
        <v>9343778</v>
      </c>
      <c r="F35" s="13">
        <v>16003250</v>
      </c>
    </row>
    <row r="36" spans="1:6" ht="23.25">
      <c r="A36" s="128"/>
      <c r="B36" s="135"/>
      <c r="C36" s="16" t="s">
        <v>29</v>
      </c>
      <c r="D36" s="13">
        <v>4139828</v>
      </c>
      <c r="E36" s="13">
        <v>13980245</v>
      </c>
      <c r="F36" s="13">
        <v>29938712</v>
      </c>
    </row>
    <row r="37" spans="1:6" ht="23.25">
      <c r="A37" s="128"/>
      <c r="B37" s="135"/>
      <c r="C37" s="16" t="s">
        <v>30</v>
      </c>
      <c r="D37" s="13">
        <v>4516620</v>
      </c>
      <c r="E37" s="13">
        <v>28575382</v>
      </c>
      <c r="F37" s="13">
        <v>74456671</v>
      </c>
    </row>
    <row r="38" spans="1:6" ht="23.25" customHeight="1">
      <c r="A38" s="129"/>
      <c r="B38" s="133"/>
      <c r="C38" s="13" t="s">
        <v>31</v>
      </c>
      <c r="D38" s="13">
        <v>4722140</v>
      </c>
      <c r="E38" s="13">
        <v>45779166</v>
      </c>
      <c r="F38" s="13">
        <v>126669742</v>
      </c>
    </row>
    <row r="53" ht="20.25" customHeight="1"/>
    <row r="54" ht="20.25" customHeight="1"/>
    <row r="55" ht="20.25" customHeight="1"/>
  </sheetData>
  <mergeCells count="10">
    <mergeCell ref="A4:A19"/>
    <mergeCell ref="B4:B5"/>
    <mergeCell ref="B6:B7"/>
    <mergeCell ref="B8:B13"/>
    <mergeCell ref="B14:B19"/>
    <mergeCell ref="A23:A38"/>
    <mergeCell ref="B23:B24"/>
    <mergeCell ref="B25:B26"/>
    <mergeCell ref="B27:B32"/>
    <mergeCell ref="B33:B38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53"/>
  <sheetViews>
    <sheetView showGridLines="0" tabSelected="1" topLeftCell="A94" zoomScale="40" zoomScaleNormal="40" zoomScalePageLayoutView="55" workbookViewId="0">
      <selection activeCell="AN122" sqref="AN122"/>
    </sheetView>
  </sheetViews>
  <sheetFormatPr defaultRowHeight="13.5"/>
  <cols>
    <col min="2" max="2" width="13.375" customWidth="1"/>
    <col min="3" max="3" width="18.875" customWidth="1"/>
    <col min="4" max="4" width="13.125" customWidth="1"/>
    <col min="5" max="5" width="12.125" customWidth="1"/>
    <col min="6" max="6" width="10.125" customWidth="1"/>
    <col min="7" max="7" width="10.875" customWidth="1"/>
    <col min="8" max="8" width="11.125" customWidth="1"/>
    <col min="9" max="9" width="11" customWidth="1"/>
    <col min="10" max="11" width="11.125" customWidth="1"/>
    <col min="12" max="14" width="10.625" customWidth="1"/>
    <col min="15" max="15" width="10.5" customWidth="1"/>
    <col min="16" max="16" width="12.125" customWidth="1"/>
    <col min="17" max="17" width="12.875" customWidth="1"/>
    <col min="18" max="18" width="11.5" bestFit="1" customWidth="1"/>
  </cols>
  <sheetData>
    <row r="3" spans="2:5" ht="20.25">
      <c r="B3" s="11" t="s">
        <v>47</v>
      </c>
      <c r="C3" s="11" t="s">
        <v>48</v>
      </c>
      <c r="D3" s="11" t="s">
        <v>8</v>
      </c>
      <c r="E3" s="11" t="s">
        <v>49</v>
      </c>
    </row>
    <row r="4" spans="2:5" ht="20.25">
      <c r="B4" s="119" t="s">
        <v>9</v>
      </c>
      <c r="C4" s="13" t="s">
        <v>10</v>
      </c>
      <c r="D4" s="13">
        <v>1.9E-2</v>
      </c>
      <c r="E4" s="13">
        <v>2.9000000000000001E-2</v>
      </c>
    </row>
    <row r="5" spans="2:5" ht="20.25">
      <c r="B5" s="121"/>
      <c r="C5" s="13" t="s">
        <v>11</v>
      </c>
      <c r="D5" s="13">
        <v>1.4999999999999999E-2</v>
      </c>
      <c r="E5" s="13">
        <v>0.02</v>
      </c>
    </row>
    <row r="6" spans="2:5" ht="20.25">
      <c r="B6" s="139" t="s">
        <v>12</v>
      </c>
      <c r="C6" s="5" t="s">
        <v>13</v>
      </c>
      <c r="D6" s="5">
        <v>0.128</v>
      </c>
      <c r="E6" s="5">
        <v>0.19400000000000001</v>
      </c>
    </row>
    <row r="7" spans="2:5" ht="20.25">
      <c r="B7" s="140"/>
      <c r="C7" s="5" t="s">
        <v>14</v>
      </c>
      <c r="D7" s="5">
        <v>0.114</v>
      </c>
      <c r="E7" s="5">
        <v>0.126</v>
      </c>
    </row>
    <row r="8" spans="2:5" ht="20.25">
      <c r="B8" s="119" t="s">
        <v>15</v>
      </c>
      <c r="C8" s="13" t="s">
        <v>16</v>
      </c>
      <c r="D8" s="13">
        <v>1.5629999999999999</v>
      </c>
      <c r="E8" s="13">
        <v>1.8340000000000001</v>
      </c>
    </row>
    <row r="9" spans="2:5" ht="20.25">
      <c r="B9" s="120"/>
      <c r="C9" s="13" t="s">
        <v>17</v>
      </c>
      <c r="D9" s="13">
        <v>1.208</v>
      </c>
      <c r="E9" s="13">
        <v>1.4219999999999999</v>
      </c>
    </row>
    <row r="10" spans="2:5" ht="20.25">
      <c r="B10" s="120"/>
      <c r="C10" s="13" t="s">
        <v>18</v>
      </c>
      <c r="D10" s="13">
        <v>1.083</v>
      </c>
      <c r="E10" s="13">
        <v>1.1220000000000001</v>
      </c>
    </row>
    <row r="11" spans="2:5" ht="20.25">
      <c r="B11" s="120"/>
      <c r="C11" s="13" t="s">
        <v>19</v>
      </c>
      <c r="D11" s="13">
        <v>0.77600000000000002</v>
      </c>
      <c r="E11" s="13">
        <v>0.85599999999999998</v>
      </c>
    </row>
    <row r="12" spans="2:5" ht="20.25">
      <c r="B12" s="120"/>
      <c r="C12" s="13" t="s">
        <v>20</v>
      </c>
      <c r="D12" s="13">
        <v>0.33</v>
      </c>
      <c r="E12" s="13">
        <v>0.47899999999999998</v>
      </c>
    </row>
    <row r="13" spans="2:5" ht="20.25">
      <c r="B13" s="121"/>
      <c r="C13" s="13" t="s">
        <v>21</v>
      </c>
      <c r="D13" s="13">
        <v>0.187</v>
      </c>
      <c r="E13" s="13">
        <v>0.44400000000000001</v>
      </c>
    </row>
    <row r="14" spans="2:5" ht="20.25">
      <c r="B14" s="139" t="s">
        <v>24</v>
      </c>
      <c r="C14" s="5" t="s">
        <v>26</v>
      </c>
      <c r="D14" s="5">
        <v>6.6630000000000003</v>
      </c>
      <c r="E14" s="5">
        <v>10.125999999999999</v>
      </c>
    </row>
    <row r="15" spans="2:5" ht="20.25">
      <c r="B15" s="141"/>
      <c r="C15" s="5" t="s">
        <v>27</v>
      </c>
      <c r="D15" s="5">
        <v>6.3150000000000004</v>
      </c>
      <c r="E15" s="5">
        <v>9.3829999999999991</v>
      </c>
    </row>
    <row r="16" spans="2:5" ht="20.25">
      <c r="B16" s="141"/>
      <c r="C16" s="5" t="s">
        <v>28</v>
      </c>
      <c r="D16" s="5">
        <v>6.0739999999999998</v>
      </c>
      <c r="E16" s="5">
        <v>8.6180000000000003</v>
      </c>
    </row>
    <row r="17" spans="2:5" ht="20.25">
      <c r="B17" s="141"/>
      <c r="C17" s="5" t="s">
        <v>29</v>
      </c>
      <c r="D17" s="5">
        <v>3.8069999999999999</v>
      </c>
      <c r="E17" s="5">
        <v>8.4550000000000001</v>
      </c>
    </row>
    <row r="18" spans="2:5" ht="20.25">
      <c r="B18" s="141"/>
      <c r="C18" s="5" t="s">
        <v>30</v>
      </c>
      <c r="D18" s="5">
        <v>4.5529999999999999</v>
      </c>
      <c r="E18" s="5">
        <v>10.286</v>
      </c>
    </row>
    <row r="19" spans="2:5" ht="20.25">
      <c r="B19" s="140"/>
      <c r="C19" s="5" t="s">
        <v>31</v>
      </c>
      <c r="D19" s="5">
        <v>6.0549999999999997</v>
      </c>
      <c r="E19" s="5">
        <v>12.798999999999999</v>
      </c>
    </row>
    <row r="76" spans="2:18" ht="20.25">
      <c r="B76" s="105" t="s">
        <v>50</v>
      </c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</row>
    <row r="77" spans="2:18" ht="20.25">
      <c r="B77" s="6" t="s">
        <v>47</v>
      </c>
      <c r="C77" s="124" t="s">
        <v>9</v>
      </c>
      <c r="D77" s="124"/>
      <c r="E77" s="124" t="s">
        <v>12</v>
      </c>
      <c r="F77" s="124"/>
      <c r="G77" s="124" t="s">
        <v>15</v>
      </c>
      <c r="H77" s="124"/>
      <c r="I77" s="124"/>
      <c r="J77" s="124"/>
      <c r="K77" s="124"/>
      <c r="L77" s="124"/>
      <c r="M77" s="136" t="s">
        <v>24</v>
      </c>
      <c r="N77" s="137"/>
      <c r="O77" s="137"/>
      <c r="P77" s="137"/>
      <c r="Q77" s="137"/>
      <c r="R77" s="138"/>
    </row>
    <row r="78" spans="2:18" ht="20.25">
      <c r="B78" s="6" t="s">
        <v>48</v>
      </c>
      <c r="C78" s="6" t="s">
        <v>10</v>
      </c>
      <c r="D78" s="6" t="s">
        <v>11</v>
      </c>
      <c r="E78" s="6" t="s">
        <v>13</v>
      </c>
      <c r="F78" s="6" t="s">
        <v>14</v>
      </c>
      <c r="G78" s="6" t="s">
        <v>16</v>
      </c>
      <c r="H78" s="6" t="s">
        <v>17</v>
      </c>
      <c r="I78" s="6" t="s">
        <v>18</v>
      </c>
      <c r="J78" s="6" t="s">
        <v>19</v>
      </c>
      <c r="K78" s="6" t="s">
        <v>20</v>
      </c>
      <c r="L78" s="6" t="s">
        <v>21</v>
      </c>
      <c r="M78" s="6" t="s">
        <v>26</v>
      </c>
      <c r="N78" s="6" t="s">
        <v>27</v>
      </c>
      <c r="O78" s="6" t="s">
        <v>28</v>
      </c>
      <c r="P78" s="6" t="s">
        <v>29</v>
      </c>
      <c r="Q78" s="6" t="s">
        <v>30</v>
      </c>
      <c r="R78" s="6" t="s">
        <v>31</v>
      </c>
    </row>
    <row r="79" spans="2:18" ht="20.25">
      <c r="B79" s="6" t="s">
        <v>8</v>
      </c>
      <c r="C79" s="6">
        <v>1.9E-2</v>
      </c>
      <c r="D79" s="6">
        <v>1.4999999999999999E-2</v>
      </c>
      <c r="E79" s="6">
        <v>0.128</v>
      </c>
      <c r="F79" s="6">
        <v>0.114</v>
      </c>
      <c r="G79" s="6">
        <v>1.5629999999999999</v>
      </c>
      <c r="H79" s="6">
        <v>1.208</v>
      </c>
      <c r="I79" s="6">
        <v>1.083</v>
      </c>
      <c r="J79" s="6">
        <v>0.77600000000000002</v>
      </c>
      <c r="K79" s="6">
        <v>0.33</v>
      </c>
      <c r="L79" s="6">
        <v>0.187</v>
      </c>
      <c r="M79" s="6">
        <v>6.6630000000000003</v>
      </c>
      <c r="N79" s="6">
        <v>6.3150000000000004</v>
      </c>
      <c r="O79" s="6">
        <v>6.0739999999999998</v>
      </c>
      <c r="P79" s="6">
        <v>3.8069999999999999</v>
      </c>
      <c r="Q79" s="6">
        <v>4.5529999999999999</v>
      </c>
      <c r="R79" s="6">
        <v>6.0549999999999997</v>
      </c>
    </row>
    <row r="80" spans="2:18" ht="20.25">
      <c r="B80" s="6" t="s">
        <v>49</v>
      </c>
      <c r="C80" s="6">
        <v>2.9000000000000001E-2</v>
      </c>
      <c r="D80" s="6">
        <v>0.02</v>
      </c>
      <c r="E80" s="6">
        <v>0.19400000000000001</v>
      </c>
      <c r="F80" s="6">
        <v>0.126</v>
      </c>
      <c r="G80" s="6">
        <v>1.8340000000000001</v>
      </c>
      <c r="H80" s="6">
        <v>1.4219999999999999</v>
      </c>
      <c r="I80" s="6">
        <v>1.1220000000000001</v>
      </c>
      <c r="J80" s="6">
        <v>0.85599999999999998</v>
      </c>
      <c r="K80" s="6">
        <v>0.47899999999999998</v>
      </c>
      <c r="L80" s="6">
        <v>0.44400000000000001</v>
      </c>
      <c r="M80" s="6">
        <v>10.125999999999999</v>
      </c>
      <c r="N80" s="6">
        <v>9.3829999999999991</v>
      </c>
      <c r="O80" s="6">
        <v>8.6180000000000003</v>
      </c>
      <c r="P80" s="6">
        <v>8.4550000000000001</v>
      </c>
      <c r="Q80" s="6">
        <v>10.286</v>
      </c>
      <c r="R80" s="6">
        <v>12.798999999999999</v>
      </c>
    </row>
    <row r="81" spans="2:18" ht="20.25">
      <c r="B81" s="6" t="s">
        <v>51</v>
      </c>
      <c r="C81" s="25">
        <f>(C79-C80)/C80</f>
        <v>-0.34482758620689657</v>
      </c>
      <c r="D81" s="25">
        <f t="shared" ref="D81:R81" si="0">(D79-D80)/D80</f>
        <v>-0.25000000000000006</v>
      </c>
      <c r="E81" s="25">
        <f t="shared" si="0"/>
        <v>-0.34020618556701032</v>
      </c>
      <c r="F81" s="25">
        <f t="shared" si="0"/>
        <v>-9.5238095238095205E-2</v>
      </c>
      <c r="G81" s="25">
        <f t="shared" si="0"/>
        <v>-0.14776444929116692</v>
      </c>
      <c r="H81" s="25">
        <f t="shared" si="0"/>
        <v>-0.15049226441631502</v>
      </c>
      <c r="I81" s="25">
        <f t="shared" si="0"/>
        <v>-3.4759358288770179E-2</v>
      </c>
      <c r="J81" s="25">
        <f t="shared" si="0"/>
        <v>-9.34579439252336E-2</v>
      </c>
      <c r="K81" s="25">
        <f t="shared" si="0"/>
        <v>-0.3110647181628392</v>
      </c>
      <c r="L81" s="25">
        <f t="shared" si="0"/>
        <v>-0.5788288288288288</v>
      </c>
      <c r="M81" s="25">
        <f t="shared" si="0"/>
        <v>-0.3419909144775824</v>
      </c>
      <c r="N81" s="25">
        <f t="shared" si="0"/>
        <v>-0.32697431525098575</v>
      </c>
      <c r="O81" s="25">
        <f t="shared" si="0"/>
        <v>-0.29519610118356931</v>
      </c>
      <c r="P81" s="25">
        <f t="shared" si="0"/>
        <v>-0.54973388527498512</v>
      </c>
      <c r="Q81" s="25">
        <f t="shared" si="0"/>
        <v>-0.55735951779117243</v>
      </c>
      <c r="R81" s="25">
        <f t="shared" si="0"/>
        <v>-0.52691616532541607</v>
      </c>
    </row>
    <row r="89" spans="2:18" ht="20.25">
      <c r="C89" s="52" t="s">
        <v>47</v>
      </c>
      <c r="D89" s="52" t="s">
        <v>54</v>
      </c>
      <c r="E89" s="52" t="s">
        <v>61</v>
      </c>
      <c r="F89" s="52" t="s">
        <v>62</v>
      </c>
      <c r="G89" s="52" t="s">
        <v>63</v>
      </c>
    </row>
    <row r="90" spans="2:18" ht="23.25">
      <c r="C90" s="143" t="s">
        <v>9</v>
      </c>
      <c r="D90" s="53" t="s">
        <v>10</v>
      </c>
      <c r="E90" s="50">
        <v>0.3125</v>
      </c>
      <c r="F90" s="50">
        <v>1.515625</v>
      </c>
      <c r="G90" s="50">
        <v>3.4765630000000001</v>
      </c>
    </row>
    <row r="91" spans="2:18" ht="23.25">
      <c r="C91" s="143"/>
      <c r="D91" s="53" t="s">
        <v>11</v>
      </c>
      <c r="E91" s="50">
        <v>0.3125</v>
      </c>
      <c r="F91" s="50">
        <v>0.5625</v>
      </c>
      <c r="G91" s="50">
        <v>1.4609380000000001</v>
      </c>
    </row>
    <row r="92" spans="2:18" ht="23.25">
      <c r="C92" s="144" t="s">
        <v>12</v>
      </c>
      <c r="D92" s="54" t="s">
        <v>13</v>
      </c>
      <c r="E92" s="51">
        <v>3.5703130000000001</v>
      </c>
      <c r="F92" s="51">
        <v>17.09375</v>
      </c>
      <c r="G92" s="51">
        <v>37.019531000000001</v>
      </c>
    </row>
    <row r="93" spans="2:18" ht="23.25">
      <c r="C93" s="144"/>
      <c r="D93" s="54" t="s">
        <v>14</v>
      </c>
      <c r="E93" s="51">
        <v>3.5703130000000001</v>
      </c>
      <c r="F93" s="51">
        <v>7.1875</v>
      </c>
      <c r="G93" s="51">
        <v>19.441406000000001</v>
      </c>
    </row>
    <row r="94" spans="2:18" ht="20.25">
      <c r="C94" s="143" t="s">
        <v>15</v>
      </c>
      <c r="D94" s="50" t="s">
        <v>16</v>
      </c>
      <c r="E94" s="50">
        <v>29.328125</v>
      </c>
      <c r="F94" s="50">
        <v>216.6875</v>
      </c>
      <c r="G94" s="50">
        <v>404.10546900000003</v>
      </c>
    </row>
    <row r="95" spans="2:18" ht="20.25">
      <c r="C95" s="143"/>
      <c r="D95" s="50" t="s">
        <v>17</v>
      </c>
      <c r="E95" s="50">
        <v>29.328125</v>
      </c>
      <c r="F95" s="50">
        <v>163.203125</v>
      </c>
      <c r="G95" s="50">
        <v>322.98046900000003</v>
      </c>
    </row>
    <row r="96" spans="2:18" ht="23.25">
      <c r="C96" s="143"/>
      <c r="D96" s="53" t="s">
        <v>18</v>
      </c>
      <c r="E96" s="50">
        <v>29.328125</v>
      </c>
      <c r="F96" s="50">
        <v>116.9375</v>
      </c>
      <c r="G96" s="50">
        <v>250.105469</v>
      </c>
    </row>
    <row r="97" spans="3:7" ht="23.25">
      <c r="C97" s="143"/>
      <c r="D97" s="53" t="s">
        <v>19</v>
      </c>
      <c r="E97" s="50">
        <v>29.328125</v>
      </c>
      <c r="F97" s="50">
        <v>50.140625</v>
      </c>
      <c r="G97" s="50">
        <v>136.742188</v>
      </c>
    </row>
    <row r="98" spans="3:7" ht="23.25">
      <c r="C98" s="143"/>
      <c r="D98" s="53" t="s">
        <v>20</v>
      </c>
      <c r="E98" s="50">
        <v>29.328125</v>
      </c>
      <c r="F98" s="50">
        <v>30.203125</v>
      </c>
      <c r="G98" s="50">
        <v>100.515625</v>
      </c>
    </row>
    <row r="99" spans="3:7" ht="20.25">
      <c r="C99" s="143"/>
      <c r="D99" s="50" t="s">
        <v>21</v>
      </c>
      <c r="E99" s="50">
        <v>29.328125</v>
      </c>
      <c r="F99" s="50">
        <v>23.015625</v>
      </c>
      <c r="G99" s="50">
        <v>88.53125</v>
      </c>
    </row>
    <row r="100" spans="3:7" ht="20.25">
      <c r="C100" s="144" t="s">
        <v>24</v>
      </c>
      <c r="D100" s="51" t="s">
        <v>26</v>
      </c>
      <c r="E100" s="51">
        <v>656.609375</v>
      </c>
      <c r="F100" s="51">
        <v>908.578125</v>
      </c>
      <c r="G100" s="51">
        <v>2304.0898440000001</v>
      </c>
    </row>
    <row r="101" spans="3:7" ht="20.25">
      <c r="C101" s="144"/>
      <c r="D101" s="51" t="s">
        <v>27</v>
      </c>
      <c r="E101" s="51">
        <v>656.609375</v>
      </c>
      <c r="F101" s="51">
        <v>781.734375</v>
      </c>
      <c r="G101" s="51">
        <v>2116.0976559999999</v>
      </c>
    </row>
    <row r="102" spans="3:7" ht="23.25">
      <c r="C102" s="144"/>
      <c r="D102" s="54" t="s">
        <v>28</v>
      </c>
      <c r="E102" s="51">
        <v>656.609375</v>
      </c>
      <c r="F102" s="51">
        <v>676.09375</v>
      </c>
      <c r="G102" s="51">
        <v>1951.6835940000001</v>
      </c>
    </row>
    <row r="103" spans="3:7" ht="23.25">
      <c r="C103" s="144"/>
      <c r="D103" s="54" t="s">
        <v>29</v>
      </c>
      <c r="E103" s="51">
        <v>656.609375</v>
      </c>
      <c r="F103" s="51">
        <v>518.125</v>
      </c>
      <c r="G103" s="51">
        <v>1704.7265629999999</v>
      </c>
    </row>
    <row r="104" spans="3:7" ht="23.25">
      <c r="C104" s="144"/>
      <c r="D104" s="54" t="s">
        <v>30</v>
      </c>
      <c r="E104" s="51">
        <v>656.609375</v>
      </c>
      <c r="F104" s="51">
        <v>468.390625</v>
      </c>
      <c r="G104" s="51">
        <v>1639.7890629999999</v>
      </c>
    </row>
    <row r="105" spans="3:7" ht="20.25">
      <c r="C105" s="144"/>
      <c r="D105" s="51" t="s">
        <v>31</v>
      </c>
      <c r="E105" s="51">
        <v>656.609375</v>
      </c>
      <c r="F105" s="51">
        <v>457.96875</v>
      </c>
      <c r="G105" s="51">
        <v>1633.3984379999999</v>
      </c>
    </row>
    <row r="148" spans="3:19" ht="20.25">
      <c r="C148" s="136" t="s">
        <v>64</v>
      </c>
      <c r="D148" s="137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8"/>
    </row>
    <row r="149" spans="3:19" ht="23.25">
      <c r="C149" s="49" t="s">
        <v>47</v>
      </c>
      <c r="D149" s="142" t="s">
        <v>9</v>
      </c>
      <c r="E149" s="142"/>
      <c r="F149" s="142" t="s">
        <v>12</v>
      </c>
      <c r="G149" s="142"/>
      <c r="H149" s="142" t="s">
        <v>15</v>
      </c>
      <c r="I149" s="142"/>
      <c r="J149" s="142"/>
      <c r="K149" s="142"/>
      <c r="L149" s="142"/>
      <c r="M149" s="142"/>
      <c r="N149" s="142" t="s">
        <v>24</v>
      </c>
      <c r="O149" s="142"/>
      <c r="P149" s="142"/>
      <c r="Q149" s="142"/>
      <c r="R149" s="142"/>
      <c r="S149" s="142"/>
    </row>
    <row r="150" spans="3:19" ht="23.25">
      <c r="C150" s="49" t="s">
        <v>54</v>
      </c>
      <c r="D150" s="55" t="s">
        <v>10</v>
      </c>
      <c r="E150" s="55" t="s">
        <v>11</v>
      </c>
      <c r="F150" s="55" t="s">
        <v>13</v>
      </c>
      <c r="G150" s="55" t="s">
        <v>14</v>
      </c>
      <c r="H150" s="49" t="s">
        <v>16</v>
      </c>
      <c r="I150" s="49" t="s">
        <v>17</v>
      </c>
      <c r="J150" s="55" t="s">
        <v>18</v>
      </c>
      <c r="K150" s="55" t="s">
        <v>19</v>
      </c>
      <c r="L150" s="55" t="s">
        <v>20</v>
      </c>
      <c r="M150" s="49" t="s">
        <v>21</v>
      </c>
      <c r="N150" s="49" t="s">
        <v>26</v>
      </c>
      <c r="O150" s="49" t="s">
        <v>27</v>
      </c>
      <c r="P150" s="55" t="s">
        <v>28</v>
      </c>
      <c r="Q150" s="55" t="s">
        <v>29</v>
      </c>
      <c r="R150" s="55" t="s">
        <v>30</v>
      </c>
      <c r="S150" s="49" t="s">
        <v>31</v>
      </c>
    </row>
    <row r="151" spans="3:19" ht="20.25">
      <c r="C151" s="49" t="s">
        <v>62</v>
      </c>
      <c r="D151" s="49">
        <v>1.515625</v>
      </c>
      <c r="E151" s="49">
        <v>0.5625</v>
      </c>
      <c r="F151" s="49">
        <v>17.09375</v>
      </c>
      <c r="G151" s="49">
        <v>7.1875</v>
      </c>
      <c r="H151" s="49">
        <v>216.6875</v>
      </c>
      <c r="I151" s="49">
        <v>163.203125</v>
      </c>
      <c r="J151" s="49">
        <v>116.9375</v>
      </c>
      <c r="K151" s="49">
        <v>50.140625</v>
      </c>
      <c r="L151" s="49">
        <v>30.203125</v>
      </c>
      <c r="M151" s="49">
        <v>23.015625</v>
      </c>
      <c r="N151" s="49">
        <v>908.578125</v>
      </c>
      <c r="O151" s="49">
        <v>781.734375</v>
      </c>
      <c r="P151" s="49">
        <v>676.09375</v>
      </c>
      <c r="Q151" s="49">
        <v>518.125</v>
      </c>
      <c r="R151" s="49">
        <v>468.390625</v>
      </c>
      <c r="S151" s="49">
        <v>457.96875</v>
      </c>
    </row>
    <row r="152" spans="3:19" ht="20.25">
      <c r="C152" s="49" t="s">
        <v>63</v>
      </c>
      <c r="D152" s="49">
        <v>3.4765630000000001</v>
      </c>
      <c r="E152" s="49">
        <v>1.4609380000000001</v>
      </c>
      <c r="F152" s="49">
        <v>37.019531000000001</v>
      </c>
      <c r="G152" s="49">
        <v>19.441406000000001</v>
      </c>
      <c r="H152" s="49">
        <v>404.10546900000003</v>
      </c>
      <c r="I152" s="49">
        <v>322.98046900000003</v>
      </c>
      <c r="J152" s="49">
        <v>250.105469</v>
      </c>
      <c r="K152" s="49">
        <v>136.742188</v>
      </c>
      <c r="L152" s="49">
        <v>100.515625</v>
      </c>
      <c r="M152" s="49">
        <v>88.53125</v>
      </c>
      <c r="N152" s="49">
        <v>2304.0898440000001</v>
      </c>
      <c r="O152" s="49">
        <v>2116.0976559999999</v>
      </c>
      <c r="P152" s="49">
        <v>1951.6835940000001</v>
      </c>
      <c r="Q152" s="49">
        <v>1704.7265629999999</v>
      </c>
      <c r="R152" s="49">
        <v>1639.7890629999999</v>
      </c>
      <c r="S152" s="49">
        <v>1633.3984379999999</v>
      </c>
    </row>
    <row r="153" spans="3:19" ht="20.25">
      <c r="C153" s="49" t="s">
        <v>65</v>
      </c>
      <c r="D153" s="18">
        <f>(D152-D151)/D151</f>
        <v>1.2938147628865979</v>
      </c>
      <c r="E153" s="18">
        <f t="shared" ref="E153:S153" si="1">(E152-E151)/E151</f>
        <v>1.5972231111111113</v>
      </c>
      <c r="F153" s="18">
        <f t="shared" si="1"/>
        <v>1.1656764021937842</v>
      </c>
      <c r="G153" s="18">
        <f t="shared" si="1"/>
        <v>1.7048912695652174</v>
      </c>
      <c r="H153" s="18">
        <f t="shared" si="1"/>
        <v>0.86492284511104711</v>
      </c>
      <c r="I153" s="18">
        <f t="shared" si="1"/>
        <v>0.97900909679272397</v>
      </c>
      <c r="J153" s="18">
        <f t="shared" si="1"/>
        <v>1.1387961004810261</v>
      </c>
      <c r="K153" s="18">
        <f t="shared" si="1"/>
        <v>1.7271735842941727</v>
      </c>
      <c r="L153" s="18">
        <f t="shared" si="1"/>
        <v>2.3279875840662183</v>
      </c>
      <c r="M153" s="18">
        <f t="shared" si="1"/>
        <v>2.8465716225390358</v>
      </c>
      <c r="N153" s="18">
        <f t="shared" si="1"/>
        <v>1.5359292509931384</v>
      </c>
      <c r="O153" s="18">
        <f t="shared" si="1"/>
        <v>1.7069267051228239</v>
      </c>
      <c r="P153" s="18">
        <f t="shared" si="1"/>
        <v>1.8867055700485327</v>
      </c>
      <c r="Q153" s="18">
        <f t="shared" si="1"/>
        <v>2.2901839575392038</v>
      </c>
      <c r="R153" s="18">
        <f t="shared" si="1"/>
        <v>2.500900691596891</v>
      </c>
      <c r="S153" s="18">
        <f t="shared" si="1"/>
        <v>2.5666154906857725</v>
      </c>
    </row>
  </sheetData>
  <mergeCells count="18">
    <mergeCell ref="D149:E149"/>
    <mergeCell ref="F149:G149"/>
    <mergeCell ref="H149:M149"/>
    <mergeCell ref="N149:S149"/>
    <mergeCell ref="C90:C91"/>
    <mergeCell ref="C92:C93"/>
    <mergeCell ref="C94:C99"/>
    <mergeCell ref="C100:C105"/>
    <mergeCell ref="C148:S148"/>
    <mergeCell ref="E77:F77"/>
    <mergeCell ref="G77:L77"/>
    <mergeCell ref="M77:R77"/>
    <mergeCell ref="B76:R76"/>
    <mergeCell ref="B4:B5"/>
    <mergeCell ref="B6:B7"/>
    <mergeCell ref="B8:B13"/>
    <mergeCell ref="B14:B19"/>
    <mergeCell ref="C77:D77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89"/>
  <sheetViews>
    <sheetView topLeftCell="A13" zoomScale="55" zoomScaleNormal="55" workbookViewId="0">
      <selection activeCell="C82" sqref="C82:S89"/>
    </sheetView>
  </sheetViews>
  <sheetFormatPr defaultRowHeight="13.5"/>
  <cols>
    <col min="3" max="3" width="14.375" customWidth="1"/>
    <col min="4" max="4" width="11.125" customWidth="1"/>
    <col min="5" max="5" width="11.5" customWidth="1"/>
    <col min="6" max="6" width="11.625" customWidth="1"/>
    <col min="7" max="7" width="10.25" customWidth="1"/>
    <col min="8" max="8" width="11.5" customWidth="1"/>
    <col min="9" max="9" width="10.625" customWidth="1"/>
    <col min="10" max="10" width="11.125" customWidth="1"/>
    <col min="11" max="11" width="10.75" customWidth="1"/>
    <col min="12" max="12" width="11" customWidth="1"/>
    <col min="13" max="14" width="10.875" customWidth="1"/>
    <col min="15" max="15" width="11.125" customWidth="1"/>
    <col min="16" max="16" width="11.5" customWidth="1"/>
    <col min="17" max="17" width="9" customWidth="1"/>
    <col min="18" max="18" width="9.5" customWidth="1"/>
    <col min="19" max="19" width="9.875" customWidth="1"/>
    <col min="21" max="21" width="11.5" customWidth="1"/>
    <col min="22" max="23" width="10.875" customWidth="1"/>
  </cols>
  <sheetData>
    <row r="3" spans="3:7" ht="20.25">
      <c r="C3" s="11" t="s">
        <v>47</v>
      </c>
      <c r="D3" s="11" t="s">
        <v>48</v>
      </c>
      <c r="E3" s="4" t="s">
        <v>8</v>
      </c>
      <c r="F3" s="4" t="s">
        <v>49</v>
      </c>
      <c r="G3" s="11" t="s">
        <v>52</v>
      </c>
    </row>
    <row r="4" spans="3:7" ht="20.25">
      <c r="C4" s="119" t="s">
        <v>9</v>
      </c>
      <c r="D4" s="13" t="s">
        <v>10</v>
      </c>
      <c r="E4" s="13">
        <v>66.239999999999995</v>
      </c>
      <c r="F4" s="13">
        <v>24.491</v>
      </c>
      <c r="G4" s="23">
        <f>(E4-F4)/F4</f>
        <v>1.7046670205381567</v>
      </c>
    </row>
    <row r="5" spans="3:7" ht="20.25">
      <c r="C5" s="121"/>
      <c r="D5" s="13" t="s">
        <v>11</v>
      </c>
      <c r="E5" s="13">
        <v>91.238</v>
      </c>
      <c r="F5" s="13">
        <v>29.443999999999999</v>
      </c>
      <c r="G5" s="23">
        <f t="shared" ref="G5:G19" si="0">(E5-F5)/F5</f>
        <v>2.0986958293710094</v>
      </c>
    </row>
    <row r="6" spans="3:7" ht="20.25">
      <c r="C6" s="145" t="s">
        <v>12</v>
      </c>
      <c r="D6" s="12" t="s">
        <v>13</v>
      </c>
      <c r="E6" s="12">
        <v>64.745999999999995</v>
      </c>
      <c r="F6" s="12">
        <v>23.914999999999999</v>
      </c>
      <c r="G6" s="22">
        <f t="shared" si="0"/>
        <v>1.7073384904871418</v>
      </c>
    </row>
    <row r="7" spans="3:7" ht="20.25">
      <c r="C7" s="146"/>
      <c r="D7" s="12" t="s">
        <v>14</v>
      </c>
      <c r="E7" s="12">
        <v>86.570999999999998</v>
      </c>
      <c r="F7" s="12">
        <v>29.175000000000001</v>
      </c>
      <c r="G7" s="22">
        <f t="shared" si="0"/>
        <v>1.9673007712082262</v>
      </c>
    </row>
    <row r="8" spans="3:7" ht="20.25">
      <c r="C8" s="119" t="s">
        <v>15</v>
      </c>
      <c r="D8" s="13" t="s">
        <v>16</v>
      </c>
      <c r="E8" s="13">
        <v>63.146000000000001</v>
      </c>
      <c r="F8" s="13">
        <v>21.01</v>
      </c>
      <c r="G8" s="23">
        <f t="shared" si="0"/>
        <v>2.0055211803902901</v>
      </c>
    </row>
    <row r="9" spans="3:7" ht="20.25">
      <c r="C9" s="120"/>
      <c r="D9" s="13" t="s">
        <v>17</v>
      </c>
      <c r="E9" s="13">
        <v>65.429000000000002</v>
      </c>
      <c r="F9" s="13">
        <v>22.317</v>
      </c>
      <c r="G9" s="23">
        <f t="shared" si="0"/>
        <v>1.9318008692924677</v>
      </c>
    </row>
    <row r="10" spans="3:7" ht="20.25">
      <c r="C10" s="120"/>
      <c r="D10" s="13" t="s">
        <v>18</v>
      </c>
      <c r="E10" s="13">
        <v>70.629000000000005</v>
      </c>
      <c r="F10" s="13">
        <v>24.507999999999999</v>
      </c>
      <c r="G10" s="23">
        <f t="shared" si="0"/>
        <v>1.8818753060225237</v>
      </c>
    </row>
    <row r="11" spans="3:7" ht="20.25">
      <c r="C11" s="120"/>
      <c r="D11" s="13" t="s">
        <v>19</v>
      </c>
      <c r="E11" s="13">
        <v>90.001000000000005</v>
      </c>
      <c r="F11" s="13">
        <v>29.59</v>
      </c>
      <c r="G11" s="23">
        <f t="shared" si="0"/>
        <v>2.0416018925312605</v>
      </c>
    </row>
    <row r="12" spans="3:7" ht="20.25">
      <c r="C12" s="120"/>
      <c r="D12" s="13" t="s">
        <v>20</v>
      </c>
      <c r="E12" s="13">
        <v>156.16399999999999</v>
      </c>
      <c r="F12" s="13">
        <v>34.75</v>
      </c>
      <c r="G12" s="23">
        <f t="shared" si="0"/>
        <v>3.4939280575539566</v>
      </c>
    </row>
    <row r="13" spans="3:7" ht="20.25">
      <c r="C13" s="121"/>
      <c r="D13" s="13" t="s">
        <v>21</v>
      </c>
      <c r="E13" s="13">
        <v>377.67500000000001</v>
      </c>
      <c r="F13" s="13">
        <v>42.374000000000002</v>
      </c>
      <c r="G13" s="23">
        <f t="shared" si="0"/>
        <v>7.9128946995799305</v>
      </c>
    </row>
    <row r="14" spans="3:7" ht="20.25">
      <c r="C14" s="126" t="s">
        <v>24</v>
      </c>
      <c r="D14" s="12" t="s">
        <v>26</v>
      </c>
      <c r="E14" s="12">
        <v>109.587</v>
      </c>
      <c r="F14" s="12">
        <v>27.608000000000001</v>
      </c>
      <c r="G14" s="22">
        <f t="shared" si="0"/>
        <v>2.9693929295856272</v>
      </c>
    </row>
    <row r="15" spans="3:7" ht="20.25">
      <c r="C15" s="126"/>
      <c r="D15" s="12" t="s">
        <v>27</v>
      </c>
      <c r="E15" s="12">
        <v>123.55800000000001</v>
      </c>
      <c r="F15" s="12">
        <v>28.309000000000001</v>
      </c>
      <c r="G15" s="22">
        <f t="shared" si="0"/>
        <v>3.3646190257515278</v>
      </c>
    </row>
    <row r="16" spans="3:7" ht="20.25">
      <c r="C16" s="126"/>
      <c r="D16" s="12" t="s">
        <v>28</v>
      </c>
      <c r="E16" s="12">
        <v>156.82400000000001</v>
      </c>
      <c r="F16" s="12">
        <v>30.298999999999999</v>
      </c>
      <c r="G16" s="22">
        <f t="shared" si="0"/>
        <v>4.1758803920921483</v>
      </c>
    </row>
    <row r="17" spans="3:8" ht="20.25">
      <c r="C17" s="126"/>
      <c r="D17" s="12" t="s">
        <v>29</v>
      </c>
      <c r="E17" s="12">
        <v>297.065</v>
      </c>
      <c r="F17" s="12">
        <v>39.584000000000003</v>
      </c>
      <c r="G17" s="22">
        <f t="shared" si="0"/>
        <v>6.5046736054971701</v>
      </c>
    </row>
    <row r="18" spans="3:8" ht="20.25">
      <c r="C18" s="126"/>
      <c r="D18" s="12" t="s">
        <v>30</v>
      </c>
      <c r="E18" s="12">
        <v>917.60799999999995</v>
      </c>
      <c r="F18" s="12">
        <v>61.104999999999997</v>
      </c>
      <c r="G18" s="22">
        <f t="shared" si="0"/>
        <v>14.016905326896326</v>
      </c>
    </row>
    <row r="19" spans="3:8" ht="20.25">
      <c r="C19" s="126"/>
      <c r="D19" s="12" t="s">
        <v>31</v>
      </c>
      <c r="E19" s="12">
        <v>2109.7550000000001</v>
      </c>
      <c r="F19" s="12">
        <v>81.665000000000006</v>
      </c>
      <c r="G19" s="22">
        <f t="shared" si="0"/>
        <v>24.834261923712727</v>
      </c>
    </row>
    <row r="21" spans="3:8">
      <c r="G21" s="147"/>
      <c r="H21" s="147"/>
    </row>
    <row r="62" spans="6:7" ht="15">
      <c r="F62" s="148"/>
      <c r="G62" s="148"/>
    </row>
    <row r="63" spans="6:7" ht="15">
      <c r="F63" s="19"/>
      <c r="G63" s="19"/>
    </row>
    <row r="64" spans="6:7" ht="15">
      <c r="F64" s="19"/>
      <c r="G64" s="19"/>
    </row>
    <row r="80" spans="3:19" ht="20.25">
      <c r="C80" s="152" t="s">
        <v>53</v>
      </c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3"/>
    </row>
    <row r="81" spans="3:19" ht="20.25"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</row>
    <row r="82" spans="3:19" ht="20.25">
      <c r="C82" s="155" t="s">
        <v>77</v>
      </c>
      <c r="D82" s="155"/>
      <c r="E82" s="155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155"/>
      <c r="S82" s="155"/>
    </row>
    <row r="83" spans="3:19" ht="20.25">
      <c r="C83" s="34" t="s">
        <v>47</v>
      </c>
      <c r="D83" s="124" t="s">
        <v>9</v>
      </c>
      <c r="E83" s="124"/>
      <c r="F83" s="124" t="s">
        <v>12</v>
      </c>
      <c r="G83" s="124"/>
      <c r="H83" s="124" t="s">
        <v>15</v>
      </c>
      <c r="I83" s="124"/>
      <c r="J83" s="124"/>
      <c r="K83" s="124"/>
      <c r="L83" s="124"/>
      <c r="M83" s="124"/>
      <c r="N83" s="153" t="s">
        <v>24</v>
      </c>
      <c r="O83" s="154"/>
      <c r="P83" s="154"/>
      <c r="Q83" s="154"/>
      <c r="R83" s="154"/>
      <c r="S83" s="154"/>
    </row>
    <row r="84" spans="3:19" ht="20.25">
      <c r="C84" s="34" t="s">
        <v>48</v>
      </c>
      <c r="D84" s="32" t="s">
        <v>10</v>
      </c>
      <c r="E84" s="34" t="s">
        <v>11</v>
      </c>
      <c r="F84" s="32" t="s">
        <v>13</v>
      </c>
      <c r="G84" s="34" t="s">
        <v>14</v>
      </c>
      <c r="H84" s="32" t="s">
        <v>16</v>
      </c>
      <c r="I84" s="33" t="s">
        <v>17</v>
      </c>
      <c r="J84" s="33" t="s">
        <v>18</v>
      </c>
      <c r="K84" s="33" t="s">
        <v>19</v>
      </c>
      <c r="L84" s="33" t="s">
        <v>20</v>
      </c>
      <c r="M84" s="34" t="s">
        <v>21</v>
      </c>
      <c r="N84" s="32" t="s">
        <v>26</v>
      </c>
      <c r="O84" s="33" t="s">
        <v>27</v>
      </c>
      <c r="P84" s="33" t="s">
        <v>28</v>
      </c>
      <c r="Q84" s="33" t="s">
        <v>29</v>
      </c>
      <c r="R84" s="33" t="s">
        <v>30</v>
      </c>
      <c r="S84" s="33" t="s">
        <v>31</v>
      </c>
    </row>
    <row r="85" spans="3:19" ht="20.25">
      <c r="C85" s="34" t="s">
        <v>8</v>
      </c>
      <c r="D85" s="32">
        <v>66.239999999999995</v>
      </c>
      <c r="E85" s="34">
        <v>91.238</v>
      </c>
      <c r="F85" s="32">
        <v>64.745999999999995</v>
      </c>
      <c r="G85" s="34">
        <v>86.570999999999998</v>
      </c>
      <c r="H85" s="32">
        <v>63.146000000000001</v>
      </c>
      <c r="I85" s="33">
        <v>65.429000000000002</v>
      </c>
      <c r="J85" s="33">
        <v>70.629000000000005</v>
      </c>
      <c r="K85" s="33">
        <v>90.001000000000005</v>
      </c>
      <c r="L85" s="33">
        <v>156.16399999999999</v>
      </c>
      <c r="M85" s="34">
        <v>377.67500000000001</v>
      </c>
      <c r="N85" s="32">
        <v>109.587</v>
      </c>
      <c r="O85" s="33">
        <v>123.55800000000001</v>
      </c>
      <c r="P85" s="33">
        <v>156.82400000000001</v>
      </c>
      <c r="Q85" s="33">
        <v>297.065</v>
      </c>
      <c r="R85" s="33">
        <v>917.60799999999995</v>
      </c>
      <c r="S85" s="33">
        <v>2109.7550000000001</v>
      </c>
    </row>
    <row r="86" spans="3:19" ht="20.25">
      <c r="C86" s="34" t="s">
        <v>49</v>
      </c>
      <c r="D86" s="32">
        <v>24.491</v>
      </c>
      <c r="E86" s="34">
        <v>29.443999999999999</v>
      </c>
      <c r="F86" s="32">
        <v>23.914999999999999</v>
      </c>
      <c r="G86" s="34">
        <v>29.175000000000001</v>
      </c>
      <c r="H86" s="32">
        <v>21.01</v>
      </c>
      <c r="I86" s="33">
        <v>22.317</v>
      </c>
      <c r="J86" s="33">
        <v>24.507999999999999</v>
      </c>
      <c r="K86" s="33">
        <v>29.59</v>
      </c>
      <c r="L86" s="33">
        <v>34.75</v>
      </c>
      <c r="M86" s="34">
        <v>42.374000000000002</v>
      </c>
      <c r="N86" s="32">
        <v>27.608000000000001</v>
      </c>
      <c r="O86" s="33">
        <v>28.309000000000001</v>
      </c>
      <c r="P86" s="33">
        <v>30.298999999999999</v>
      </c>
      <c r="Q86" s="33">
        <v>39.584000000000003</v>
      </c>
      <c r="R86" s="33">
        <v>61.104999999999997</v>
      </c>
      <c r="S86" s="33">
        <v>81.665000000000006</v>
      </c>
    </row>
    <row r="87" spans="3:19" ht="20.25">
      <c r="C87" s="40" t="s">
        <v>134</v>
      </c>
      <c r="D87" s="35">
        <f>(D85-D86)/D86</f>
        <v>1.7046670205381567</v>
      </c>
      <c r="E87" s="37">
        <f t="shared" ref="E87:S87" si="1">(E85-E86)/E86</f>
        <v>2.0986958293710094</v>
      </c>
      <c r="F87" s="35">
        <f t="shared" si="1"/>
        <v>1.7073384904871418</v>
      </c>
      <c r="G87" s="37">
        <f t="shared" si="1"/>
        <v>1.9673007712082262</v>
      </c>
      <c r="H87" s="35">
        <f t="shared" si="1"/>
        <v>2.0055211803902901</v>
      </c>
      <c r="I87" s="36">
        <f t="shared" si="1"/>
        <v>1.9318008692924677</v>
      </c>
      <c r="J87" s="36">
        <f t="shared" si="1"/>
        <v>1.8818753060225237</v>
      </c>
      <c r="K87" s="36">
        <f t="shared" si="1"/>
        <v>2.0416018925312605</v>
      </c>
      <c r="L87" s="36">
        <f t="shared" si="1"/>
        <v>3.4939280575539566</v>
      </c>
      <c r="M87" s="37">
        <f t="shared" si="1"/>
        <v>7.9128946995799305</v>
      </c>
      <c r="N87" s="35">
        <f t="shared" si="1"/>
        <v>2.9693929295856272</v>
      </c>
      <c r="O87" s="36">
        <f t="shared" si="1"/>
        <v>3.3646190257515278</v>
      </c>
      <c r="P87" s="36">
        <f t="shared" si="1"/>
        <v>4.1758803920921483</v>
      </c>
      <c r="Q87" s="36">
        <f t="shared" si="1"/>
        <v>6.5046736054971701</v>
      </c>
      <c r="R87" s="36">
        <f t="shared" si="1"/>
        <v>14.016905326896326</v>
      </c>
      <c r="S87" s="36">
        <f t="shared" si="1"/>
        <v>24.834261923712727</v>
      </c>
    </row>
    <row r="88" spans="3:19" ht="20.25" customHeight="1">
      <c r="C88" s="149" t="s">
        <v>135</v>
      </c>
      <c r="D88" s="150"/>
      <c r="E88" s="150"/>
      <c r="F88" s="150"/>
      <c r="G88" s="150"/>
      <c r="H88" s="150"/>
      <c r="I88" s="150"/>
      <c r="J88" s="150"/>
      <c r="K88" s="150"/>
      <c r="L88" s="150"/>
      <c r="M88" s="150"/>
      <c r="N88" s="150"/>
      <c r="O88" s="150"/>
      <c r="P88" s="150"/>
      <c r="Q88" s="150"/>
      <c r="R88" s="150"/>
      <c r="S88" s="150"/>
    </row>
    <row r="89" spans="3:19"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</row>
  </sheetData>
  <mergeCells count="13">
    <mergeCell ref="C88:S89"/>
    <mergeCell ref="C80:S80"/>
    <mergeCell ref="C14:C19"/>
    <mergeCell ref="D83:E83"/>
    <mergeCell ref="F83:G83"/>
    <mergeCell ref="H83:M83"/>
    <mergeCell ref="N83:S83"/>
    <mergeCell ref="C82:S82"/>
    <mergeCell ref="C4:C5"/>
    <mergeCell ref="C6:C7"/>
    <mergeCell ref="C8:C13"/>
    <mergeCell ref="G21:H21"/>
    <mergeCell ref="F62:G6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61"/>
  <sheetViews>
    <sheetView topLeftCell="A151" zoomScale="40" zoomScaleNormal="40" workbookViewId="0">
      <selection activeCell="AJ185" sqref="AJ185"/>
    </sheetView>
  </sheetViews>
  <sheetFormatPr defaultRowHeight="13.5"/>
  <cols>
    <col min="3" max="3" width="14.625" customWidth="1"/>
    <col min="4" max="4" width="13.5" customWidth="1"/>
    <col min="5" max="5" width="14.375" customWidth="1"/>
    <col min="6" max="6" width="15.125" customWidth="1"/>
    <col min="7" max="7" width="20.375" customWidth="1"/>
    <col min="8" max="8" width="23.5" customWidth="1"/>
  </cols>
  <sheetData>
    <row r="3" spans="3:6" ht="20.25">
      <c r="C3" s="26" t="s">
        <v>47</v>
      </c>
      <c r="D3" s="26" t="s">
        <v>48</v>
      </c>
      <c r="E3" s="4" t="s">
        <v>8</v>
      </c>
      <c r="F3" s="4" t="s">
        <v>49</v>
      </c>
    </row>
    <row r="4" spans="3:6" ht="20.25">
      <c r="C4" s="119" t="s">
        <v>9</v>
      </c>
      <c r="D4" s="28" t="s">
        <v>10</v>
      </c>
      <c r="E4" s="28">
        <v>66.239999999999995</v>
      </c>
      <c r="F4" s="28">
        <v>24.491</v>
      </c>
    </row>
    <row r="5" spans="3:6" ht="20.25">
      <c r="C5" s="121"/>
      <c r="D5" s="28" t="s">
        <v>11</v>
      </c>
      <c r="E5" s="28">
        <v>91.238</v>
      </c>
      <c r="F5" s="28">
        <v>29.443999999999999</v>
      </c>
    </row>
    <row r="6" spans="3:6" ht="20.25">
      <c r="C6" s="145" t="s">
        <v>12</v>
      </c>
      <c r="D6" s="27" t="s">
        <v>13</v>
      </c>
      <c r="E6" s="27">
        <v>64.745999999999995</v>
      </c>
      <c r="F6" s="27">
        <v>23.914999999999999</v>
      </c>
    </row>
    <row r="7" spans="3:6" ht="20.25">
      <c r="C7" s="146"/>
      <c r="D7" s="27" t="s">
        <v>14</v>
      </c>
      <c r="E7" s="27">
        <v>86.570999999999998</v>
      </c>
      <c r="F7" s="27">
        <v>29.175000000000001</v>
      </c>
    </row>
    <row r="8" spans="3:6" ht="20.25">
      <c r="C8" s="26" t="s">
        <v>47</v>
      </c>
      <c r="D8" s="26" t="s">
        <v>48</v>
      </c>
      <c r="E8" s="4" t="s">
        <v>72</v>
      </c>
      <c r="F8" s="4" t="s">
        <v>73</v>
      </c>
    </row>
    <row r="9" spans="3:6" ht="20.25">
      <c r="C9" s="119" t="s">
        <v>15</v>
      </c>
      <c r="D9" s="28" t="s">
        <v>16</v>
      </c>
      <c r="E9" s="28">
        <v>63.146000000000001</v>
      </c>
      <c r="F9" s="28">
        <v>21.01</v>
      </c>
    </row>
    <row r="10" spans="3:6" ht="20.25">
      <c r="C10" s="120"/>
      <c r="D10" s="28" t="s">
        <v>17</v>
      </c>
      <c r="E10" s="28">
        <v>65.429000000000002</v>
      </c>
      <c r="F10" s="28">
        <v>22.317</v>
      </c>
    </row>
    <row r="11" spans="3:6" ht="20.25">
      <c r="C11" s="120"/>
      <c r="D11" s="28" t="s">
        <v>18</v>
      </c>
      <c r="E11" s="28">
        <v>70.629000000000005</v>
      </c>
      <c r="F11" s="28">
        <v>24.507999999999999</v>
      </c>
    </row>
    <row r="12" spans="3:6" ht="20.25">
      <c r="C12" s="120"/>
      <c r="D12" s="28" t="s">
        <v>19</v>
      </c>
      <c r="E12" s="28">
        <v>90.001000000000005</v>
      </c>
      <c r="F12" s="28">
        <v>29.59</v>
      </c>
    </row>
    <row r="13" spans="3:6" ht="20.25">
      <c r="C13" s="120"/>
      <c r="D13" s="28" t="s">
        <v>20</v>
      </c>
      <c r="E13" s="28">
        <v>156.16399999999999</v>
      </c>
      <c r="F13" s="28">
        <v>34.75</v>
      </c>
    </row>
    <row r="14" spans="3:6" ht="20.25">
      <c r="C14" s="121"/>
      <c r="D14" s="28" t="s">
        <v>21</v>
      </c>
      <c r="E14" s="28">
        <v>377.67500000000001</v>
      </c>
      <c r="F14" s="28">
        <v>42.374000000000002</v>
      </c>
    </row>
    <row r="15" spans="3:6" ht="20.25">
      <c r="C15" s="26" t="s">
        <v>47</v>
      </c>
      <c r="D15" s="26" t="s">
        <v>48</v>
      </c>
      <c r="E15" s="4" t="s">
        <v>72</v>
      </c>
      <c r="F15" s="4" t="s">
        <v>73</v>
      </c>
    </row>
    <row r="16" spans="3:6" ht="20.25">
      <c r="C16" s="126" t="s">
        <v>24</v>
      </c>
      <c r="D16" s="27" t="s">
        <v>26</v>
      </c>
      <c r="E16" s="27">
        <v>109.587</v>
      </c>
      <c r="F16" s="27">
        <v>27.608000000000001</v>
      </c>
    </row>
    <row r="17" spans="3:6" ht="20.25">
      <c r="C17" s="126"/>
      <c r="D17" s="27" t="s">
        <v>27</v>
      </c>
      <c r="E17" s="27">
        <v>123.55800000000001</v>
      </c>
      <c r="F17" s="27">
        <v>28.309000000000001</v>
      </c>
    </row>
    <row r="18" spans="3:6" ht="20.25">
      <c r="C18" s="126"/>
      <c r="D18" s="27" t="s">
        <v>28</v>
      </c>
      <c r="E18" s="27">
        <v>156.82400000000001</v>
      </c>
      <c r="F18" s="27">
        <v>30.298999999999999</v>
      </c>
    </row>
    <row r="19" spans="3:6" ht="20.25">
      <c r="C19" s="126"/>
      <c r="D19" s="27" t="s">
        <v>29</v>
      </c>
      <c r="E19" s="27">
        <v>297.065</v>
      </c>
      <c r="F19" s="27">
        <v>39.584000000000003</v>
      </c>
    </row>
    <row r="20" spans="3:6" ht="20.25">
      <c r="C20" s="126"/>
      <c r="D20" s="27" t="s">
        <v>30</v>
      </c>
      <c r="E20" s="27">
        <v>917.60799999999995</v>
      </c>
      <c r="F20" s="27">
        <v>61.104999999999997</v>
      </c>
    </row>
    <row r="21" spans="3:6" ht="20.25">
      <c r="C21" s="126"/>
      <c r="D21" s="27" t="s">
        <v>31</v>
      </c>
      <c r="E21" s="27">
        <v>2109.7550000000001</v>
      </c>
      <c r="F21" s="27">
        <v>81.665000000000006</v>
      </c>
    </row>
    <row r="55" spans="3:6" ht="20.25">
      <c r="C55" s="26" t="s">
        <v>47</v>
      </c>
      <c r="D55" s="26" t="s">
        <v>48</v>
      </c>
      <c r="E55" s="4" t="s">
        <v>8</v>
      </c>
      <c r="F55" s="4" t="s">
        <v>49</v>
      </c>
    </row>
    <row r="56" spans="3:6" ht="20.25">
      <c r="C56" s="119" t="s">
        <v>9</v>
      </c>
      <c r="D56" s="28" t="s">
        <v>10</v>
      </c>
      <c r="E56" s="28">
        <v>1.363</v>
      </c>
      <c r="F56" s="28">
        <v>0.85799999999999998</v>
      </c>
    </row>
    <row r="57" spans="3:6" ht="20.25">
      <c r="C57" s="121"/>
      <c r="D57" s="28" t="s">
        <v>11</v>
      </c>
      <c r="E57" s="28">
        <v>1.4470000000000001</v>
      </c>
      <c r="F57" s="28">
        <v>0.95199999999999996</v>
      </c>
    </row>
    <row r="58" spans="3:6" ht="20.25">
      <c r="C58" s="145" t="s">
        <v>12</v>
      </c>
      <c r="D58" s="27" t="s">
        <v>13</v>
      </c>
      <c r="E58" s="27">
        <v>1.3149999999999999</v>
      </c>
      <c r="F58" s="27">
        <v>0.66200000000000003</v>
      </c>
    </row>
    <row r="59" spans="3:6" ht="20.25">
      <c r="C59" s="146"/>
      <c r="D59" s="27" t="s">
        <v>14</v>
      </c>
      <c r="E59" s="27">
        <v>2.5979999999999999</v>
      </c>
      <c r="F59" s="27">
        <v>0.755</v>
      </c>
    </row>
    <row r="60" spans="3:6" ht="20.25">
      <c r="C60" s="26" t="s">
        <v>47</v>
      </c>
      <c r="D60" s="26" t="s">
        <v>48</v>
      </c>
      <c r="E60" s="4" t="s">
        <v>74</v>
      </c>
      <c r="F60" s="4" t="s">
        <v>75</v>
      </c>
    </row>
    <row r="61" spans="3:6" ht="20.25">
      <c r="C61" s="119" t="s">
        <v>15</v>
      </c>
      <c r="D61" s="28" t="s">
        <v>16</v>
      </c>
      <c r="E61" s="28">
        <v>1.002</v>
      </c>
      <c r="F61" s="28">
        <v>0.60199999999999998</v>
      </c>
    </row>
    <row r="62" spans="3:6" ht="20.25">
      <c r="C62" s="120"/>
      <c r="D62" s="28" t="s">
        <v>17</v>
      </c>
      <c r="E62" s="28">
        <v>1.1459999999999999</v>
      </c>
      <c r="F62" s="28">
        <v>0.625</v>
      </c>
    </row>
    <row r="63" spans="3:6" ht="20.25">
      <c r="C63" s="120"/>
      <c r="D63" s="28" t="s">
        <v>18</v>
      </c>
      <c r="E63" s="28">
        <v>1.327</v>
      </c>
      <c r="F63" s="28">
        <v>0.63600000000000001</v>
      </c>
    </row>
    <row r="64" spans="3:6" ht="20.25">
      <c r="C64" s="120"/>
      <c r="D64" s="28" t="s">
        <v>19</v>
      </c>
      <c r="E64" s="28">
        <v>2.5449999999999999</v>
      </c>
      <c r="F64" s="28">
        <v>0.65300000000000002</v>
      </c>
    </row>
    <row r="65" spans="3:6" ht="20.25">
      <c r="C65" s="120"/>
      <c r="D65" s="28" t="s">
        <v>20</v>
      </c>
      <c r="E65" s="28">
        <v>6.6920000000000002</v>
      </c>
      <c r="F65" s="28">
        <v>0.89800000000000002</v>
      </c>
    </row>
    <row r="66" spans="3:6" ht="20.25">
      <c r="C66" s="121"/>
      <c r="D66" s="28" t="s">
        <v>21</v>
      </c>
      <c r="E66" s="28">
        <v>15.46</v>
      </c>
      <c r="F66" s="28">
        <v>1.9079999999999999</v>
      </c>
    </row>
    <row r="67" spans="3:6" ht="20.25">
      <c r="C67" s="26" t="s">
        <v>47</v>
      </c>
      <c r="D67" s="26" t="s">
        <v>48</v>
      </c>
      <c r="E67" s="4" t="s">
        <v>74</v>
      </c>
      <c r="F67" s="4" t="s">
        <v>75</v>
      </c>
    </row>
    <row r="68" spans="3:6" ht="20.25">
      <c r="C68" s="145" t="s">
        <v>24</v>
      </c>
      <c r="D68" s="27" t="s">
        <v>26</v>
      </c>
      <c r="E68" s="27">
        <v>3.7069999999999999</v>
      </c>
      <c r="F68" s="27">
        <v>0.63400000000000001</v>
      </c>
    </row>
    <row r="69" spans="3:6" ht="20.25">
      <c r="C69" s="122"/>
      <c r="D69" s="27" t="s">
        <v>27</v>
      </c>
      <c r="E69" s="27">
        <v>4.6820000000000004</v>
      </c>
      <c r="F69" s="27">
        <v>0.67</v>
      </c>
    </row>
    <row r="70" spans="3:6" ht="20.25">
      <c r="C70" s="122"/>
      <c r="D70" s="27" t="s">
        <v>28</v>
      </c>
      <c r="E70" s="27">
        <v>5.8890000000000002</v>
      </c>
      <c r="F70" s="27">
        <v>0.75</v>
      </c>
    </row>
    <row r="71" spans="3:6" ht="20.25">
      <c r="C71" s="122"/>
      <c r="D71" s="27" t="s">
        <v>29</v>
      </c>
      <c r="E71" s="27">
        <v>15.199</v>
      </c>
      <c r="F71" s="27">
        <v>1.0840000000000001</v>
      </c>
    </row>
    <row r="72" spans="3:6" ht="20.25">
      <c r="C72" s="122"/>
      <c r="D72" s="27" t="s">
        <v>30</v>
      </c>
      <c r="E72" s="27">
        <v>48.344000000000001</v>
      </c>
      <c r="F72" s="27">
        <v>2.5680000000000001</v>
      </c>
    </row>
    <row r="73" spans="3:6" ht="20.25">
      <c r="C73" s="146"/>
      <c r="D73" s="27" t="s">
        <v>31</v>
      </c>
      <c r="E73" s="27">
        <v>83.462000000000003</v>
      </c>
      <c r="F73" s="27">
        <v>4.2430000000000003</v>
      </c>
    </row>
    <row r="111" spans="3:6" ht="20.25">
      <c r="C111" s="29" t="s">
        <v>47</v>
      </c>
      <c r="D111" s="29" t="s">
        <v>48</v>
      </c>
      <c r="E111" s="4" t="s">
        <v>73</v>
      </c>
      <c r="F111" s="4" t="s">
        <v>75</v>
      </c>
    </row>
    <row r="112" spans="3:6" ht="20.25">
      <c r="C112" s="119" t="s">
        <v>15</v>
      </c>
      <c r="D112" s="30" t="s">
        <v>16</v>
      </c>
      <c r="E112" s="30">
        <v>21.01</v>
      </c>
      <c r="F112" s="30">
        <v>0.60199999999999998</v>
      </c>
    </row>
    <row r="113" spans="3:6" ht="20.25">
      <c r="C113" s="120"/>
      <c r="D113" s="30" t="s">
        <v>17</v>
      </c>
      <c r="E113" s="30">
        <v>22.317</v>
      </c>
      <c r="F113" s="30">
        <v>0.625</v>
      </c>
    </row>
    <row r="114" spans="3:6" ht="20.25">
      <c r="C114" s="120"/>
      <c r="D114" s="30" t="s">
        <v>18</v>
      </c>
      <c r="E114" s="30">
        <v>24.507999999999999</v>
      </c>
      <c r="F114" s="30">
        <v>0.63600000000000001</v>
      </c>
    </row>
    <row r="115" spans="3:6" ht="20.25">
      <c r="C115" s="120"/>
      <c r="D115" s="30" t="s">
        <v>19</v>
      </c>
      <c r="E115" s="30">
        <v>29.59</v>
      </c>
      <c r="F115" s="30">
        <v>0.65300000000000002</v>
      </c>
    </row>
    <row r="116" spans="3:6" ht="20.25">
      <c r="C116" s="120"/>
      <c r="D116" s="30" t="s">
        <v>20</v>
      </c>
      <c r="E116" s="30">
        <v>34.75</v>
      </c>
      <c r="F116" s="30">
        <v>0.89800000000000002</v>
      </c>
    </row>
    <row r="117" spans="3:6" ht="20.25">
      <c r="C117" s="121"/>
      <c r="D117" s="30" t="s">
        <v>21</v>
      </c>
      <c r="E117" s="30">
        <v>42.374000000000002</v>
      </c>
      <c r="F117" s="30">
        <v>1.9079999999999999</v>
      </c>
    </row>
    <row r="138" spans="4:4">
      <c r="D138" t="s">
        <v>76</v>
      </c>
    </row>
    <row r="155" spans="3:6" ht="20.25">
      <c r="C155" s="29" t="s">
        <v>47</v>
      </c>
      <c r="D155" s="29" t="s">
        <v>48</v>
      </c>
      <c r="E155" s="4" t="s">
        <v>73</v>
      </c>
      <c r="F155" s="4" t="s">
        <v>75</v>
      </c>
    </row>
    <row r="156" spans="3:6" ht="20.25">
      <c r="C156" s="126" t="s">
        <v>24</v>
      </c>
      <c r="D156" s="31" t="s">
        <v>26</v>
      </c>
      <c r="E156" s="31">
        <v>27.608000000000001</v>
      </c>
      <c r="F156" s="31">
        <v>0.63400000000000001</v>
      </c>
    </row>
    <row r="157" spans="3:6" ht="20.25">
      <c r="C157" s="126"/>
      <c r="D157" s="31" t="s">
        <v>27</v>
      </c>
      <c r="E157" s="31">
        <v>28.309000000000001</v>
      </c>
      <c r="F157" s="31">
        <v>0.67</v>
      </c>
    </row>
    <row r="158" spans="3:6" ht="20.25">
      <c r="C158" s="126"/>
      <c r="D158" s="31" t="s">
        <v>28</v>
      </c>
      <c r="E158" s="31">
        <v>30.298999999999999</v>
      </c>
      <c r="F158" s="31">
        <v>0.75</v>
      </c>
    </row>
    <row r="159" spans="3:6" ht="20.25">
      <c r="C159" s="126"/>
      <c r="D159" s="31" t="s">
        <v>29</v>
      </c>
      <c r="E159" s="31">
        <v>39.584000000000003</v>
      </c>
      <c r="F159" s="31">
        <v>1.0840000000000001</v>
      </c>
    </row>
    <row r="160" spans="3:6" ht="20.25">
      <c r="C160" s="126"/>
      <c r="D160" s="31" t="s">
        <v>30</v>
      </c>
      <c r="E160" s="31">
        <v>61.104999999999997</v>
      </c>
      <c r="F160" s="31">
        <v>2.5680000000000001</v>
      </c>
    </row>
    <row r="161" spans="3:6" ht="20.25">
      <c r="C161" s="126"/>
      <c r="D161" s="31" t="s">
        <v>31</v>
      </c>
      <c r="E161" s="31">
        <v>81.665000000000006</v>
      </c>
      <c r="F161" s="31">
        <v>4.2430000000000003</v>
      </c>
    </row>
  </sheetData>
  <mergeCells count="10">
    <mergeCell ref="C156:C161"/>
    <mergeCell ref="C4:C5"/>
    <mergeCell ref="C6:C7"/>
    <mergeCell ref="C9:C14"/>
    <mergeCell ref="C112:C117"/>
    <mergeCell ref="C16:C21"/>
    <mergeCell ref="C56:C57"/>
    <mergeCell ref="C58:C59"/>
    <mergeCell ref="C61:C66"/>
    <mergeCell ref="C68:C7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113"/>
  <sheetViews>
    <sheetView showGridLines="0" topLeftCell="B88" zoomScale="85" zoomScaleNormal="85" workbookViewId="0">
      <selection activeCell="X96" sqref="X96"/>
    </sheetView>
  </sheetViews>
  <sheetFormatPr defaultRowHeight="13.5"/>
  <cols>
    <col min="3" max="3" width="5.625" customWidth="1"/>
    <col min="4" max="4" width="13.25" customWidth="1"/>
    <col min="5" max="5" width="9.125" customWidth="1"/>
    <col min="6" max="6" width="8.125" customWidth="1"/>
    <col min="7" max="7" width="9.25" customWidth="1"/>
    <col min="8" max="8" width="9" customWidth="1"/>
    <col min="9" max="9" width="10" customWidth="1"/>
    <col min="10" max="10" width="11" customWidth="1"/>
    <col min="11" max="11" width="10" customWidth="1"/>
    <col min="12" max="12" width="9.625" customWidth="1"/>
    <col min="13" max="13" width="10" customWidth="1"/>
    <col min="14" max="14" width="9.25" customWidth="1"/>
    <col min="15" max="15" width="10.625" customWidth="1"/>
    <col min="16" max="16" width="10.5" customWidth="1"/>
    <col min="17" max="17" width="10.875" customWidth="1"/>
    <col min="18" max="18" width="9.625" customWidth="1"/>
    <col min="19" max="19" width="9.875" customWidth="1"/>
    <col min="20" max="20" width="10.125" customWidth="1"/>
    <col min="21" max="21" width="11" customWidth="1"/>
    <col min="22" max="22" width="6.625" customWidth="1"/>
    <col min="23" max="25" width="20.625" customWidth="1"/>
    <col min="26" max="26" width="6.625" customWidth="1"/>
  </cols>
  <sheetData>
    <row r="3" spans="4:11" ht="20.25">
      <c r="D3" s="11" t="s">
        <v>47</v>
      </c>
      <c r="E3" s="11" t="s">
        <v>48</v>
      </c>
      <c r="F3" s="4" t="s">
        <v>8</v>
      </c>
      <c r="G3" s="4" t="s">
        <v>49</v>
      </c>
      <c r="H3" s="11" t="s">
        <v>52</v>
      </c>
    </row>
    <row r="4" spans="4:11" ht="20.25">
      <c r="D4" s="119" t="s">
        <v>9</v>
      </c>
      <c r="E4" s="13" t="s">
        <v>10</v>
      </c>
      <c r="F4" s="13">
        <v>1.363</v>
      </c>
      <c r="G4" s="13">
        <v>0.85799999999999998</v>
      </c>
      <c r="H4" s="23">
        <f>(F4-G4)/G4</f>
        <v>0.58857808857808858</v>
      </c>
    </row>
    <row r="5" spans="4:11" ht="20.25">
      <c r="D5" s="121"/>
      <c r="E5" s="13" t="s">
        <v>11</v>
      </c>
      <c r="F5" s="13">
        <v>1.4470000000000001</v>
      </c>
      <c r="G5" s="13">
        <v>0.95199999999999996</v>
      </c>
      <c r="H5" s="23">
        <f t="shared" ref="H5:H19" si="0">(F5-G5)/G5</f>
        <v>0.51995798319327746</v>
      </c>
    </row>
    <row r="6" spans="4:11" ht="20.25">
      <c r="D6" s="145" t="s">
        <v>12</v>
      </c>
      <c r="E6" s="12" t="s">
        <v>13</v>
      </c>
      <c r="F6" s="12">
        <v>1.3149999999999999</v>
      </c>
      <c r="G6" s="12">
        <v>0.66200000000000003</v>
      </c>
      <c r="H6" s="22">
        <f t="shared" si="0"/>
        <v>0.98640483383685784</v>
      </c>
    </row>
    <row r="7" spans="4:11" ht="20.25">
      <c r="D7" s="146"/>
      <c r="E7" s="12" t="s">
        <v>14</v>
      </c>
      <c r="F7" s="12">
        <v>2.5979999999999999</v>
      </c>
      <c r="G7" s="12">
        <v>0.755</v>
      </c>
      <c r="H7" s="22">
        <f t="shared" si="0"/>
        <v>2.4410596026490068</v>
      </c>
    </row>
    <row r="8" spans="4:11" ht="20.25">
      <c r="D8" s="119" t="s">
        <v>15</v>
      </c>
      <c r="E8" s="13" t="s">
        <v>16</v>
      </c>
      <c r="F8" s="13">
        <v>1.002</v>
      </c>
      <c r="G8" s="13">
        <v>0.60199999999999998</v>
      </c>
      <c r="H8" s="23">
        <f t="shared" si="0"/>
        <v>0.66445182724252494</v>
      </c>
    </row>
    <row r="9" spans="4:11" ht="20.25">
      <c r="D9" s="120"/>
      <c r="E9" s="13" t="s">
        <v>17</v>
      </c>
      <c r="F9" s="13">
        <v>1.1459999999999999</v>
      </c>
      <c r="G9" s="13">
        <v>0.625</v>
      </c>
      <c r="H9" s="23">
        <f t="shared" si="0"/>
        <v>0.8335999999999999</v>
      </c>
    </row>
    <row r="10" spans="4:11" ht="20.25">
      <c r="D10" s="120"/>
      <c r="E10" s="13" t="s">
        <v>18</v>
      </c>
      <c r="F10" s="13">
        <v>1.327</v>
      </c>
      <c r="G10" s="13">
        <v>0.63600000000000001</v>
      </c>
      <c r="H10" s="23">
        <f t="shared" si="0"/>
        <v>1.0864779874213835</v>
      </c>
    </row>
    <row r="11" spans="4:11" ht="20.25">
      <c r="D11" s="120"/>
      <c r="E11" s="13" t="s">
        <v>19</v>
      </c>
      <c r="F11" s="13">
        <v>2.5449999999999999</v>
      </c>
      <c r="G11" s="13">
        <v>0.65300000000000002</v>
      </c>
      <c r="H11" s="23">
        <f t="shared" si="0"/>
        <v>2.8973966309341499</v>
      </c>
      <c r="K11" s="20"/>
    </row>
    <row r="12" spans="4:11" ht="20.25">
      <c r="D12" s="120"/>
      <c r="E12" s="13" t="s">
        <v>20</v>
      </c>
      <c r="F12" s="13">
        <v>6.6920000000000002</v>
      </c>
      <c r="G12" s="13">
        <v>0.89800000000000002</v>
      </c>
      <c r="H12" s="23">
        <f t="shared" si="0"/>
        <v>6.4521158129175946</v>
      </c>
    </row>
    <row r="13" spans="4:11" ht="20.25">
      <c r="D13" s="121"/>
      <c r="E13" s="13" t="s">
        <v>21</v>
      </c>
      <c r="F13" s="13">
        <v>15.46</v>
      </c>
      <c r="G13" s="13">
        <v>1.9079999999999999</v>
      </c>
      <c r="H13" s="23">
        <f t="shared" si="0"/>
        <v>7.1027253668763111</v>
      </c>
    </row>
    <row r="14" spans="4:11" ht="20.25">
      <c r="D14" s="145" t="s">
        <v>24</v>
      </c>
      <c r="E14" s="12" t="s">
        <v>26</v>
      </c>
      <c r="F14" s="12">
        <v>3.7069999999999999</v>
      </c>
      <c r="G14" s="12">
        <v>0.63400000000000001</v>
      </c>
      <c r="H14" s="22">
        <f t="shared" si="0"/>
        <v>4.8470031545741321</v>
      </c>
    </row>
    <row r="15" spans="4:11" ht="20.25">
      <c r="D15" s="122"/>
      <c r="E15" s="12" t="s">
        <v>27</v>
      </c>
      <c r="F15" s="12">
        <v>4.6820000000000004</v>
      </c>
      <c r="G15" s="12">
        <v>0.67</v>
      </c>
      <c r="H15" s="22">
        <f t="shared" si="0"/>
        <v>5.9880597014925376</v>
      </c>
    </row>
    <row r="16" spans="4:11" ht="20.25">
      <c r="D16" s="122"/>
      <c r="E16" s="12" t="s">
        <v>28</v>
      </c>
      <c r="F16" s="12">
        <v>5.8890000000000002</v>
      </c>
      <c r="G16" s="12">
        <v>0.75</v>
      </c>
      <c r="H16" s="22">
        <f t="shared" si="0"/>
        <v>6.8520000000000003</v>
      </c>
    </row>
    <row r="17" spans="4:8" ht="20.25">
      <c r="D17" s="122"/>
      <c r="E17" s="12" t="s">
        <v>29</v>
      </c>
      <c r="F17" s="12">
        <v>15.199</v>
      </c>
      <c r="G17" s="12">
        <v>1.0840000000000001</v>
      </c>
      <c r="H17" s="22">
        <f t="shared" si="0"/>
        <v>13.021217712177121</v>
      </c>
    </row>
    <row r="18" spans="4:8" ht="20.25">
      <c r="D18" s="122"/>
      <c r="E18" s="12" t="s">
        <v>30</v>
      </c>
      <c r="F18" s="12">
        <v>48.344000000000001</v>
      </c>
      <c r="G18" s="12">
        <v>2.5680000000000001</v>
      </c>
      <c r="H18" s="22">
        <f t="shared" si="0"/>
        <v>17.825545171339567</v>
      </c>
    </row>
    <row r="19" spans="4:8" ht="20.25">
      <c r="D19" s="146"/>
      <c r="E19" s="12" t="s">
        <v>31</v>
      </c>
      <c r="F19" s="12">
        <v>83.462000000000003</v>
      </c>
      <c r="G19" s="12">
        <v>4.2430000000000003</v>
      </c>
      <c r="H19" s="22">
        <f t="shared" si="0"/>
        <v>18.670516144237567</v>
      </c>
    </row>
    <row r="53" spans="7:8" ht="15">
      <c r="G53" s="148"/>
      <c r="H53" s="148"/>
    </row>
    <row r="81" spans="4:26">
      <c r="V81" s="160" t="s">
        <v>174</v>
      </c>
      <c r="W81" s="160"/>
      <c r="X81" s="160"/>
      <c r="Y81" s="160"/>
      <c r="Z81" s="160"/>
    </row>
    <row r="82" spans="4:26" ht="20.25" customHeight="1">
      <c r="D82" s="159" t="s">
        <v>53</v>
      </c>
      <c r="E82" s="159"/>
      <c r="F82" s="159"/>
      <c r="G82" s="159"/>
      <c r="H82" s="159"/>
      <c r="I82" s="159"/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159"/>
      <c r="V82" s="160"/>
      <c r="W82" s="160"/>
      <c r="X82" s="160"/>
      <c r="Y82" s="160"/>
      <c r="Z82" s="160"/>
    </row>
    <row r="83" spans="4:26" ht="20.25" customHeight="1"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V83" s="160"/>
      <c r="W83" s="160"/>
      <c r="X83" s="160"/>
      <c r="Y83" s="160"/>
      <c r="Z83" s="160"/>
    </row>
    <row r="84" spans="4:26" ht="20.25">
      <c r="D84" s="155" t="s">
        <v>78</v>
      </c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  <c r="Q84" s="155"/>
      <c r="R84" s="155"/>
      <c r="S84" s="155"/>
      <c r="T84" s="155"/>
      <c r="V84" s="160"/>
      <c r="W84" s="160"/>
      <c r="X84" s="160"/>
      <c r="Y84" s="160"/>
      <c r="Z84" s="160"/>
    </row>
    <row r="85" spans="4:26" ht="20.25">
      <c r="D85" s="34" t="s">
        <v>47</v>
      </c>
      <c r="E85" s="124" t="s">
        <v>9</v>
      </c>
      <c r="F85" s="124"/>
      <c r="G85" s="124" t="s">
        <v>12</v>
      </c>
      <c r="H85" s="124"/>
      <c r="I85" s="124" t="s">
        <v>15</v>
      </c>
      <c r="J85" s="124"/>
      <c r="K85" s="124"/>
      <c r="L85" s="124"/>
      <c r="M85" s="124"/>
      <c r="N85" s="124"/>
      <c r="O85" s="136" t="s">
        <v>24</v>
      </c>
      <c r="P85" s="137"/>
      <c r="Q85" s="137"/>
      <c r="R85" s="137"/>
      <c r="S85" s="137"/>
      <c r="T85" s="137"/>
      <c r="V85" s="47"/>
      <c r="W85" s="48"/>
      <c r="X85" s="48" t="s">
        <v>138</v>
      </c>
      <c r="Y85" s="48" t="s">
        <v>139</v>
      </c>
    </row>
    <row r="86" spans="4:26" ht="20.25">
      <c r="D86" s="63" t="s">
        <v>48</v>
      </c>
      <c r="E86" s="59" t="s">
        <v>10</v>
      </c>
      <c r="F86" s="63" t="s">
        <v>11</v>
      </c>
      <c r="G86" s="59" t="s">
        <v>13</v>
      </c>
      <c r="H86" s="63" t="s">
        <v>14</v>
      </c>
      <c r="I86" s="59" t="s">
        <v>16</v>
      </c>
      <c r="J86" s="60" t="s">
        <v>17</v>
      </c>
      <c r="K86" s="60" t="s">
        <v>18</v>
      </c>
      <c r="L86" s="60" t="s">
        <v>19</v>
      </c>
      <c r="M86" s="60" t="s">
        <v>20</v>
      </c>
      <c r="N86" s="63" t="s">
        <v>21</v>
      </c>
      <c r="O86" s="59" t="s">
        <v>26</v>
      </c>
      <c r="P86" s="60" t="s">
        <v>27</v>
      </c>
      <c r="Q86" s="60" t="s">
        <v>28</v>
      </c>
      <c r="R86" s="60" t="s">
        <v>29</v>
      </c>
      <c r="S86" s="60" t="s">
        <v>30</v>
      </c>
      <c r="T86" s="60" t="s">
        <v>31</v>
      </c>
      <c r="V86" s="47"/>
      <c r="W86" s="42" t="s">
        <v>140</v>
      </c>
      <c r="X86" s="48">
        <v>135.4</v>
      </c>
      <c r="Y86" s="48">
        <v>94.7</v>
      </c>
    </row>
    <row r="87" spans="4:26" ht="20.25">
      <c r="D87" s="68" t="s">
        <v>8</v>
      </c>
      <c r="E87" s="67">
        <v>1.363</v>
      </c>
      <c r="F87" s="68">
        <v>1.4470000000000001</v>
      </c>
      <c r="G87" s="67">
        <v>1.3149999999999999</v>
      </c>
      <c r="H87" s="68">
        <v>2.5979999999999999</v>
      </c>
      <c r="I87" s="67">
        <v>1.002</v>
      </c>
      <c r="J87" s="62">
        <v>1.1459999999999999</v>
      </c>
      <c r="K87" s="62">
        <v>1.327</v>
      </c>
      <c r="L87" s="62">
        <v>2.5449999999999999</v>
      </c>
      <c r="M87" s="62">
        <v>6.6920000000000002</v>
      </c>
      <c r="N87" s="68">
        <v>15.46</v>
      </c>
      <c r="O87" s="67">
        <v>3.7069999999999999</v>
      </c>
      <c r="P87" s="62">
        <v>4.6820000000000004</v>
      </c>
      <c r="Q87" s="62">
        <v>5.8890000000000002</v>
      </c>
      <c r="R87" s="62">
        <v>15.199</v>
      </c>
      <c r="S87" s="62">
        <v>48.344000000000001</v>
      </c>
      <c r="T87" s="62">
        <v>83.462000000000003</v>
      </c>
      <c r="V87" s="47"/>
      <c r="W87" s="48" t="s">
        <v>141</v>
      </c>
      <c r="X87" s="48">
        <v>109.5</v>
      </c>
      <c r="Y87" s="48">
        <v>75.3</v>
      </c>
    </row>
    <row r="88" spans="4:26" ht="20.25">
      <c r="D88" s="68" t="s">
        <v>49</v>
      </c>
      <c r="E88" s="67">
        <v>0.85799999999999998</v>
      </c>
      <c r="F88" s="68">
        <v>0.95199999999999996</v>
      </c>
      <c r="G88" s="67">
        <v>0.66200000000000003</v>
      </c>
      <c r="H88" s="68">
        <v>0.755</v>
      </c>
      <c r="I88" s="67">
        <v>0.60199999999999998</v>
      </c>
      <c r="J88" s="62">
        <v>0.625</v>
      </c>
      <c r="K88" s="62">
        <v>0.63600000000000001</v>
      </c>
      <c r="L88" s="62">
        <v>0.65300000000000002</v>
      </c>
      <c r="M88" s="62">
        <v>0.89800000000000002</v>
      </c>
      <c r="N88" s="68">
        <v>1.9079999999999999</v>
      </c>
      <c r="O88" s="67">
        <v>0.63400000000000001</v>
      </c>
      <c r="P88" s="62">
        <v>0.67</v>
      </c>
      <c r="Q88" s="62">
        <v>0.75</v>
      </c>
      <c r="R88" s="62">
        <v>1.0840000000000001</v>
      </c>
      <c r="S88" s="62">
        <v>2.5680000000000001</v>
      </c>
      <c r="T88" s="62">
        <v>4.2430000000000003</v>
      </c>
    </row>
    <row r="89" spans="4:26" ht="20.25">
      <c r="D89" s="73" t="s">
        <v>134</v>
      </c>
      <c r="E89" s="74">
        <f>(E87-E88)/E88</f>
        <v>0.58857808857808858</v>
      </c>
      <c r="F89" s="75">
        <f t="shared" ref="F89:T89" si="1">(F87-F88)/F88</f>
        <v>0.51995798319327746</v>
      </c>
      <c r="G89" s="74">
        <f t="shared" si="1"/>
        <v>0.98640483383685784</v>
      </c>
      <c r="H89" s="75">
        <f t="shared" si="1"/>
        <v>2.4410596026490068</v>
      </c>
      <c r="I89" s="74">
        <f t="shared" si="1"/>
        <v>0.66445182724252494</v>
      </c>
      <c r="J89" s="72">
        <f t="shared" si="1"/>
        <v>0.8335999999999999</v>
      </c>
      <c r="K89" s="72">
        <f t="shared" si="1"/>
        <v>1.0864779874213835</v>
      </c>
      <c r="L89" s="72">
        <f t="shared" si="1"/>
        <v>2.8973966309341499</v>
      </c>
      <c r="M89" s="72">
        <f t="shared" si="1"/>
        <v>6.4521158129175946</v>
      </c>
      <c r="N89" s="75">
        <f t="shared" si="1"/>
        <v>7.1027253668763111</v>
      </c>
      <c r="O89" s="74">
        <f t="shared" si="1"/>
        <v>4.8470031545741321</v>
      </c>
      <c r="P89" s="72">
        <f t="shared" si="1"/>
        <v>5.9880597014925376</v>
      </c>
      <c r="Q89" s="72">
        <f t="shared" si="1"/>
        <v>6.8520000000000003</v>
      </c>
      <c r="R89" s="72">
        <f t="shared" si="1"/>
        <v>13.021217712177121</v>
      </c>
      <c r="S89" s="72">
        <f t="shared" si="1"/>
        <v>17.825545171339567</v>
      </c>
      <c r="T89" s="72">
        <f t="shared" si="1"/>
        <v>18.670516144237567</v>
      </c>
    </row>
    <row r="90" spans="4:26">
      <c r="D90" s="149" t="s">
        <v>137</v>
      </c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/>
    </row>
    <row r="91" spans="4:26">
      <c r="D91" s="162"/>
      <c r="E91" s="162"/>
      <c r="F91" s="162"/>
      <c r="G91" s="162"/>
      <c r="H91" s="162"/>
      <c r="I91" s="162"/>
      <c r="J91" s="162"/>
      <c r="K91" s="162"/>
      <c r="L91" s="162"/>
      <c r="M91" s="162"/>
      <c r="N91" s="162"/>
      <c r="O91" s="162"/>
      <c r="P91" s="162"/>
      <c r="Q91" s="162"/>
      <c r="R91" s="162"/>
      <c r="S91" s="162"/>
      <c r="T91" s="162"/>
    </row>
    <row r="94" spans="4:26" ht="20.25">
      <c r="D94" s="155" t="s">
        <v>149</v>
      </c>
      <c r="E94" s="155"/>
      <c r="F94" s="155"/>
      <c r="G94" s="155"/>
      <c r="H94" s="155"/>
      <c r="I94" s="155"/>
      <c r="J94" s="155"/>
      <c r="K94" s="155"/>
      <c r="L94" s="155"/>
      <c r="M94" s="155"/>
      <c r="N94" s="155"/>
      <c r="O94" s="155"/>
      <c r="P94" s="155"/>
      <c r="Q94" s="155"/>
      <c r="R94" s="155"/>
      <c r="S94" s="155"/>
      <c r="T94" s="155"/>
    </row>
    <row r="95" spans="4:26" ht="20.25">
      <c r="D95" s="38" t="s">
        <v>47</v>
      </c>
      <c r="E95" s="124" t="s">
        <v>9</v>
      </c>
      <c r="F95" s="124"/>
      <c r="G95" s="124" t="s">
        <v>12</v>
      </c>
      <c r="H95" s="124"/>
      <c r="I95" s="124" t="s">
        <v>15</v>
      </c>
      <c r="J95" s="124"/>
      <c r="K95" s="124"/>
      <c r="L95" s="124"/>
      <c r="M95" s="124"/>
      <c r="N95" s="124"/>
      <c r="O95" s="153" t="s">
        <v>24</v>
      </c>
      <c r="P95" s="154"/>
      <c r="Q95" s="154"/>
      <c r="R95" s="154"/>
      <c r="S95" s="154"/>
      <c r="T95" s="154"/>
    </row>
    <row r="96" spans="4:26" ht="20.25">
      <c r="D96" s="63" t="s">
        <v>48</v>
      </c>
      <c r="E96" s="59" t="s">
        <v>10</v>
      </c>
      <c r="F96" s="63" t="s">
        <v>11</v>
      </c>
      <c r="G96" s="59" t="s">
        <v>13</v>
      </c>
      <c r="H96" s="63" t="s">
        <v>14</v>
      </c>
      <c r="I96" s="59" t="s">
        <v>16</v>
      </c>
      <c r="J96" s="60" t="s">
        <v>17</v>
      </c>
      <c r="K96" s="60" t="s">
        <v>18</v>
      </c>
      <c r="L96" s="60" t="s">
        <v>19</v>
      </c>
      <c r="M96" s="60" t="s">
        <v>20</v>
      </c>
      <c r="N96" s="63" t="s">
        <v>21</v>
      </c>
      <c r="O96" s="59" t="s">
        <v>26</v>
      </c>
      <c r="P96" s="60" t="s">
        <v>27</v>
      </c>
      <c r="Q96" s="60" t="s">
        <v>28</v>
      </c>
      <c r="R96" s="60" t="s">
        <v>29</v>
      </c>
      <c r="S96" s="60" t="s">
        <v>30</v>
      </c>
      <c r="T96" s="60" t="s">
        <v>31</v>
      </c>
    </row>
    <row r="97" spans="3:20" ht="20.25">
      <c r="D97" s="68" t="s">
        <v>8</v>
      </c>
      <c r="E97" s="67">
        <v>66.239999999999995</v>
      </c>
      <c r="F97" s="68">
        <v>91.238</v>
      </c>
      <c r="G97" s="67">
        <v>64.745999999999995</v>
      </c>
      <c r="H97" s="68">
        <v>86.570999999999998</v>
      </c>
      <c r="I97" s="67">
        <v>63.146000000000001</v>
      </c>
      <c r="J97" s="62">
        <v>65.429000000000002</v>
      </c>
      <c r="K97" s="62">
        <v>70.629000000000005</v>
      </c>
      <c r="L97" s="62">
        <v>90.001000000000005</v>
      </c>
      <c r="M97" s="62">
        <v>156.16399999999999</v>
      </c>
      <c r="N97" s="68">
        <v>377.67500000000001</v>
      </c>
      <c r="O97" s="67">
        <v>109.587</v>
      </c>
      <c r="P97" s="62">
        <v>123.55800000000001</v>
      </c>
      <c r="Q97" s="62">
        <v>156.82400000000001</v>
      </c>
      <c r="R97" s="62">
        <v>297.065</v>
      </c>
      <c r="S97" s="62">
        <v>917.60799999999995</v>
      </c>
      <c r="T97" s="62">
        <v>2109.7550000000001</v>
      </c>
    </row>
    <row r="98" spans="3:20" ht="20.25">
      <c r="D98" s="68" t="s">
        <v>49</v>
      </c>
      <c r="E98" s="67">
        <v>24.491</v>
      </c>
      <c r="F98" s="68">
        <v>29.443999999999999</v>
      </c>
      <c r="G98" s="67">
        <v>23.914999999999999</v>
      </c>
      <c r="H98" s="68">
        <v>29.175000000000001</v>
      </c>
      <c r="I98" s="67">
        <v>21.01</v>
      </c>
      <c r="J98" s="62">
        <v>22.317</v>
      </c>
      <c r="K98" s="62">
        <v>24.507999999999999</v>
      </c>
      <c r="L98" s="62">
        <v>29.59</v>
      </c>
      <c r="M98" s="62">
        <v>34.75</v>
      </c>
      <c r="N98" s="68">
        <v>42.374000000000002</v>
      </c>
      <c r="O98" s="67">
        <v>27.608000000000001</v>
      </c>
      <c r="P98" s="62">
        <v>28.309000000000001</v>
      </c>
      <c r="Q98" s="62">
        <v>30.298999999999999</v>
      </c>
      <c r="R98" s="62">
        <v>39.584000000000003</v>
      </c>
      <c r="S98" s="62">
        <v>61.104999999999997</v>
      </c>
      <c r="T98" s="62">
        <v>81.665000000000006</v>
      </c>
    </row>
    <row r="99" spans="3:20" ht="20.25">
      <c r="D99" s="73" t="s">
        <v>134</v>
      </c>
      <c r="E99" s="74">
        <f>(E97-E98)/E98</f>
        <v>1.7046670205381567</v>
      </c>
      <c r="F99" s="75">
        <f t="shared" ref="F99:T99" si="2">(F97-F98)/F98</f>
        <v>2.0986958293710094</v>
      </c>
      <c r="G99" s="74">
        <f t="shared" si="2"/>
        <v>1.7073384904871418</v>
      </c>
      <c r="H99" s="75">
        <f t="shared" si="2"/>
        <v>1.9673007712082262</v>
      </c>
      <c r="I99" s="74">
        <f t="shared" si="2"/>
        <v>2.0055211803902901</v>
      </c>
      <c r="J99" s="72">
        <f t="shared" si="2"/>
        <v>1.9318008692924677</v>
      </c>
      <c r="K99" s="72">
        <f t="shared" si="2"/>
        <v>1.8818753060225237</v>
      </c>
      <c r="L99" s="72">
        <f t="shared" si="2"/>
        <v>2.0416018925312605</v>
      </c>
      <c r="M99" s="72">
        <f t="shared" si="2"/>
        <v>3.4939280575539566</v>
      </c>
      <c r="N99" s="75">
        <f t="shared" si="2"/>
        <v>7.9128946995799305</v>
      </c>
      <c r="O99" s="74">
        <f t="shared" si="2"/>
        <v>2.9693929295856272</v>
      </c>
      <c r="P99" s="72">
        <f t="shared" si="2"/>
        <v>3.3646190257515278</v>
      </c>
      <c r="Q99" s="72">
        <f t="shared" si="2"/>
        <v>4.1758803920921483</v>
      </c>
      <c r="R99" s="72">
        <f t="shared" si="2"/>
        <v>6.5046736054971701</v>
      </c>
      <c r="S99" s="72">
        <f t="shared" si="2"/>
        <v>14.016905326896326</v>
      </c>
      <c r="T99" s="72">
        <f t="shared" si="2"/>
        <v>24.834261923712727</v>
      </c>
    </row>
    <row r="100" spans="3:20">
      <c r="D100" s="149" t="s">
        <v>136</v>
      </c>
      <c r="E100" s="150"/>
      <c r="F100" s="150"/>
      <c r="G100" s="150"/>
      <c r="H100" s="150"/>
      <c r="I100" s="150"/>
      <c r="J100" s="150"/>
      <c r="K100" s="150"/>
      <c r="L100" s="150"/>
      <c r="M100" s="150"/>
      <c r="N100" s="150"/>
      <c r="O100" s="150"/>
      <c r="P100" s="150"/>
      <c r="Q100" s="150"/>
      <c r="R100" s="150"/>
      <c r="S100" s="150"/>
      <c r="T100" s="150"/>
    </row>
    <row r="101" spans="3:20"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</row>
    <row r="105" spans="3:20" ht="20.25">
      <c r="C105" s="159" t="s">
        <v>150</v>
      </c>
      <c r="D105" s="155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  <c r="O105" s="155"/>
      <c r="P105" s="155"/>
      <c r="Q105" s="155"/>
      <c r="R105" s="155"/>
      <c r="S105" s="155"/>
      <c r="T105" s="155"/>
    </row>
    <row r="106" spans="3:20" ht="23.25">
      <c r="C106" s="62"/>
      <c r="D106" s="58" t="s">
        <v>47</v>
      </c>
      <c r="E106" s="142" t="s">
        <v>9</v>
      </c>
      <c r="F106" s="142"/>
      <c r="G106" s="142" t="s">
        <v>12</v>
      </c>
      <c r="H106" s="142"/>
      <c r="I106" s="142" t="s">
        <v>15</v>
      </c>
      <c r="J106" s="142"/>
      <c r="K106" s="142"/>
      <c r="L106" s="142"/>
      <c r="M106" s="142"/>
      <c r="N106" s="142"/>
      <c r="O106" s="142" t="s">
        <v>24</v>
      </c>
      <c r="P106" s="142"/>
      <c r="Q106" s="142"/>
      <c r="R106" s="142"/>
      <c r="S106" s="142"/>
      <c r="T106" s="158"/>
    </row>
    <row r="107" spans="3:20" ht="23.25">
      <c r="C107" s="62"/>
      <c r="D107" s="57" t="s">
        <v>54</v>
      </c>
      <c r="E107" s="70" t="s">
        <v>10</v>
      </c>
      <c r="F107" s="65" t="s">
        <v>11</v>
      </c>
      <c r="G107" s="70" t="s">
        <v>13</v>
      </c>
      <c r="H107" s="65" t="s">
        <v>14</v>
      </c>
      <c r="I107" s="56" t="s">
        <v>16</v>
      </c>
      <c r="J107" s="57" t="s">
        <v>17</v>
      </c>
      <c r="K107" s="71" t="s">
        <v>18</v>
      </c>
      <c r="L107" s="71" t="s">
        <v>19</v>
      </c>
      <c r="M107" s="71" t="s">
        <v>20</v>
      </c>
      <c r="N107" s="58" t="s">
        <v>21</v>
      </c>
      <c r="O107" s="57" t="s">
        <v>26</v>
      </c>
      <c r="P107" s="57" t="s">
        <v>27</v>
      </c>
      <c r="Q107" s="71" t="s">
        <v>28</v>
      </c>
      <c r="R107" s="71" t="s">
        <v>29</v>
      </c>
      <c r="S107" s="71" t="s">
        <v>30</v>
      </c>
      <c r="T107" s="57" t="s">
        <v>31</v>
      </c>
    </row>
    <row r="108" spans="3:20" ht="20.25">
      <c r="C108" s="62"/>
      <c r="D108" s="62" t="s">
        <v>145</v>
      </c>
      <c r="E108" s="67">
        <v>0</v>
      </c>
      <c r="F108" s="68">
        <v>0</v>
      </c>
      <c r="G108" s="67">
        <v>0</v>
      </c>
      <c r="H108" s="68">
        <v>0</v>
      </c>
      <c r="I108" s="67">
        <v>4</v>
      </c>
      <c r="J108" s="62">
        <v>4</v>
      </c>
      <c r="K108" s="62">
        <v>5</v>
      </c>
      <c r="L108" s="62">
        <v>5</v>
      </c>
      <c r="M108" s="62">
        <v>9</v>
      </c>
      <c r="N108" s="68">
        <v>5</v>
      </c>
      <c r="O108" s="62">
        <v>0</v>
      </c>
      <c r="P108" s="62">
        <v>0</v>
      </c>
      <c r="Q108" s="62">
        <v>0</v>
      </c>
      <c r="R108" s="62">
        <v>0</v>
      </c>
      <c r="S108" s="62">
        <v>0</v>
      </c>
      <c r="T108" s="62">
        <v>3</v>
      </c>
    </row>
    <row r="109" spans="3:20" ht="20.25">
      <c r="C109" s="62"/>
      <c r="D109" s="62" t="s">
        <v>146</v>
      </c>
      <c r="E109" s="67">
        <v>0</v>
      </c>
      <c r="F109" s="68">
        <v>0</v>
      </c>
      <c r="G109" s="67">
        <v>0</v>
      </c>
      <c r="H109" s="68">
        <v>0</v>
      </c>
      <c r="I109" s="67">
        <v>0</v>
      </c>
      <c r="J109" s="62">
        <v>0</v>
      </c>
      <c r="K109" s="62">
        <v>0</v>
      </c>
      <c r="L109" s="62">
        <v>0</v>
      </c>
      <c r="M109" s="62">
        <v>0</v>
      </c>
      <c r="N109" s="68">
        <v>0</v>
      </c>
      <c r="O109" s="62">
        <v>0</v>
      </c>
      <c r="P109" s="62">
        <v>0</v>
      </c>
      <c r="Q109" s="62">
        <v>0</v>
      </c>
      <c r="R109" s="62">
        <v>0</v>
      </c>
      <c r="S109" s="62">
        <v>0</v>
      </c>
      <c r="T109" s="62">
        <v>0</v>
      </c>
    </row>
    <row r="110" spans="3:20" ht="20.25">
      <c r="C110" s="62"/>
      <c r="D110" s="61" t="s">
        <v>147</v>
      </c>
      <c r="E110" s="69">
        <v>0</v>
      </c>
      <c r="F110" s="64">
        <v>0</v>
      </c>
      <c r="G110" s="69">
        <v>0</v>
      </c>
      <c r="H110" s="64">
        <v>0</v>
      </c>
      <c r="I110" s="69">
        <v>0</v>
      </c>
      <c r="J110" s="61">
        <v>0</v>
      </c>
      <c r="K110" s="61">
        <v>0</v>
      </c>
      <c r="L110" s="61">
        <v>0</v>
      </c>
      <c r="M110" s="61">
        <v>0</v>
      </c>
      <c r="N110" s="64">
        <v>0</v>
      </c>
      <c r="O110" s="61">
        <v>0</v>
      </c>
      <c r="P110" s="61">
        <v>0</v>
      </c>
      <c r="Q110" s="61">
        <v>0</v>
      </c>
      <c r="R110" s="61">
        <v>0</v>
      </c>
      <c r="S110" s="61">
        <v>0</v>
      </c>
      <c r="T110" s="61">
        <v>0</v>
      </c>
    </row>
    <row r="111" spans="3:20" ht="14.25" customHeight="1">
      <c r="D111" s="156" t="s">
        <v>148</v>
      </c>
      <c r="E111" s="156"/>
      <c r="F111" s="156"/>
      <c r="G111" s="156"/>
      <c r="H111" s="156"/>
      <c r="I111" s="156"/>
      <c r="J111" s="156"/>
      <c r="K111" s="156"/>
      <c r="L111" s="156"/>
      <c r="M111" s="156"/>
      <c r="N111" s="156"/>
      <c r="O111" s="156"/>
      <c r="P111" s="156"/>
      <c r="Q111" s="156"/>
      <c r="R111" s="156"/>
      <c r="S111" s="156"/>
      <c r="T111" s="156"/>
    </row>
    <row r="112" spans="3:20" ht="14.25" customHeight="1"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</row>
    <row r="113" spans="4:20">
      <c r="D113" s="157"/>
      <c r="E113" s="157"/>
      <c r="F113" s="157"/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</row>
  </sheetData>
  <mergeCells count="25">
    <mergeCell ref="D90:T91"/>
    <mergeCell ref="D84:T84"/>
    <mergeCell ref="D82:T82"/>
    <mergeCell ref="E85:F85"/>
    <mergeCell ref="G85:H85"/>
    <mergeCell ref="I85:N85"/>
    <mergeCell ref="O85:T85"/>
    <mergeCell ref="V81:Z84"/>
    <mergeCell ref="D4:D5"/>
    <mergeCell ref="D6:D7"/>
    <mergeCell ref="D8:D13"/>
    <mergeCell ref="G53:H53"/>
    <mergeCell ref="D14:D19"/>
    <mergeCell ref="C105:T105"/>
    <mergeCell ref="D100:T101"/>
    <mergeCell ref="D94:T94"/>
    <mergeCell ref="E95:F95"/>
    <mergeCell ref="G95:H95"/>
    <mergeCell ref="I95:N95"/>
    <mergeCell ref="O95:T95"/>
    <mergeCell ref="D111:T113"/>
    <mergeCell ref="E106:F106"/>
    <mergeCell ref="G106:H106"/>
    <mergeCell ref="I106:N106"/>
    <mergeCell ref="O106:T106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30"/>
  <sheetViews>
    <sheetView topLeftCell="A19" zoomScale="70" zoomScaleNormal="70" workbookViewId="0">
      <selection activeCell="Y52" sqref="Y52"/>
    </sheetView>
  </sheetViews>
  <sheetFormatPr defaultRowHeight="13.5"/>
  <cols>
    <col min="3" max="3" width="14.875" customWidth="1"/>
    <col min="4" max="4" width="12.125" customWidth="1"/>
    <col min="5" max="6" width="23" customWidth="1"/>
    <col min="7" max="7" width="18.75" customWidth="1"/>
    <col min="8" max="8" width="17.625" customWidth="1"/>
    <col min="9" max="9" width="22.875" customWidth="1"/>
    <col min="10" max="10" width="21.375" customWidth="1"/>
  </cols>
  <sheetData>
    <row r="4" spans="3:10" ht="20.25">
      <c r="C4" s="11" t="s">
        <v>47</v>
      </c>
      <c r="D4" s="11" t="s">
        <v>54</v>
      </c>
      <c r="E4" s="11" t="s">
        <v>55</v>
      </c>
      <c r="F4" s="11" t="s">
        <v>56</v>
      </c>
      <c r="G4" s="11" t="s">
        <v>57</v>
      </c>
      <c r="H4" s="11" t="s">
        <v>58</v>
      </c>
      <c r="I4" s="11" t="s">
        <v>59</v>
      </c>
      <c r="J4" s="11" t="s">
        <v>60</v>
      </c>
    </row>
    <row r="5" spans="3:10" ht="23.25">
      <c r="C5" s="143" t="s">
        <v>9</v>
      </c>
      <c r="D5" s="16" t="s">
        <v>10</v>
      </c>
      <c r="E5" s="13">
        <v>25596268</v>
      </c>
      <c r="F5" s="13">
        <v>4756511</v>
      </c>
      <c r="G5" s="13">
        <v>54886536</v>
      </c>
      <c r="H5" s="13">
        <v>10895260</v>
      </c>
      <c r="I5" s="13">
        <v>29914805</v>
      </c>
      <c r="J5" s="13">
        <v>20599931</v>
      </c>
    </row>
    <row r="6" spans="3:10" ht="23.25">
      <c r="C6" s="143"/>
      <c r="D6" s="16" t="s">
        <v>11</v>
      </c>
      <c r="E6" s="13">
        <v>58388564</v>
      </c>
      <c r="F6" s="13">
        <v>5576793</v>
      </c>
      <c r="G6" s="13">
        <v>126831108</v>
      </c>
      <c r="H6" s="13">
        <v>14740912</v>
      </c>
      <c r="I6" s="13">
        <v>61387372</v>
      </c>
      <c r="J6" s="13">
        <v>33173601</v>
      </c>
    </row>
    <row r="7" spans="3:10" ht="23.25">
      <c r="C7" s="144" t="s">
        <v>12</v>
      </c>
      <c r="D7" s="21" t="s">
        <v>13</v>
      </c>
      <c r="E7" s="12">
        <v>19141575</v>
      </c>
      <c r="F7" s="12">
        <v>3990643</v>
      </c>
      <c r="G7" s="12">
        <v>40727002</v>
      </c>
      <c r="H7" s="12">
        <v>8811892</v>
      </c>
      <c r="I7" s="12">
        <v>23721836</v>
      </c>
      <c r="J7" s="12">
        <v>14926479</v>
      </c>
    </row>
    <row r="8" spans="3:10" ht="23.25">
      <c r="C8" s="144"/>
      <c r="D8" s="21" t="s">
        <v>14</v>
      </c>
      <c r="E8" s="12">
        <v>40780996</v>
      </c>
      <c r="F8" s="12">
        <v>4676970</v>
      </c>
      <c r="G8" s="12">
        <v>88034866</v>
      </c>
      <c r="H8" s="12">
        <v>11236481</v>
      </c>
      <c r="I8" s="12">
        <v>44522415</v>
      </c>
      <c r="J8" s="12">
        <v>22315908</v>
      </c>
    </row>
    <row r="9" spans="3:10" ht="20.25" customHeight="1">
      <c r="C9" s="143" t="s">
        <v>15</v>
      </c>
      <c r="D9" s="13" t="s">
        <v>16</v>
      </c>
      <c r="E9" s="13">
        <v>13336277</v>
      </c>
      <c r="F9" s="13">
        <v>3567394</v>
      </c>
      <c r="G9" s="13">
        <v>28035290</v>
      </c>
      <c r="H9" s="13">
        <v>7623311</v>
      </c>
      <c r="I9" s="13">
        <v>18090464</v>
      </c>
      <c r="J9" s="13">
        <v>11547168</v>
      </c>
    </row>
    <row r="10" spans="3:10" ht="20.25" customHeight="1">
      <c r="C10" s="143"/>
      <c r="D10" s="13" t="s">
        <v>17</v>
      </c>
      <c r="E10" s="13">
        <v>15285371</v>
      </c>
      <c r="F10" s="13">
        <v>3650034</v>
      </c>
      <c r="G10" s="13">
        <v>32294706</v>
      </c>
      <c r="H10" s="13">
        <v>7898744</v>
      </c>
      <c r="I10" s="13">
        <v>19975719</v>
      </c>
      <c r="J10" s="13">
        <v>12382095</v>
      </c>
    </row>
    <row r="11" spans="3:10" ht="20.25" customHeight="1">
      <c r="C11" s="143"/>
      <c r="D11" s="16" t="s">
        <v>18</v>
      </c>
      <c r="E11" s="13">
        <v>18748844</v>
      </c>
      <c r="F11" s="13">
        <v>3769788</v>
      </c>
      <c r="G11" s="13">
        <v>39859756</v>
      </c>
      <c r="H11" s="13">
        <v>8303542</v>
      </c>
      <c r="I11" s="13">
        <v>23310822</v>
      </c>
      <c r="J11" s="13">
        <v>13602169</v>
      </c>
    </row>
    <row r="12" spans="3:10" ht="20.25" customHeight="1">
      <c r="C12" s="143"/>
      <c r="D12" s="16" t="s">
        <v>19</v>
      </c>
      <c r="E12" s="13">
        <v>42813919</v>
      </c>
      <c r="F12" s="13">
        <v>4094756</v>
      </c>
      <c r="G12" s="13">
        <v>92391722</v>
      </c>
      <c r="H12" s="13">
        <v>9827310</v>
      </c>
      <c r="I12" s="13">
        <v>46507499</v>
      </c>
      <c r="J12" s="13">
        <v>18329491</v>
      </c>
    </row>
    <row r="13" spans="3:10" ht="20.25" customHeight="1">
      <c r="C13" s="143"/>
      <c r="D13" s="16" t="s">
        <v>20</v>
      </c>
      <c r="E13" s="13">
        <v>124334285</v>
      </c>
      <c r="F13" s="13">
        <v>4499530</v>
      </c>
      <c r="G13" s="13">
        <v>270376386</v>
      </c>
      <c r="H13" s="13">
        <v>12923563</v>
      </c>
      <c r="I13" s="13">
        <v>124956531</v>
      </c>
      <c r="J13" s="13">
        <v>28221827</v>
      </c>
    </row>
    <row r="14" spans="3:10" ht="20.25" customHeight="1">
      <c r="C14" s="143"/>
      <c r="D14" s="13" t="s">
        <v>21</v>
      </c>
      <c r="E14" s="13">
        <v>403522066</v>
      </c>
      <c r="F14" s="13">
        <v>5045458</v>
      </c>
      <c r="G14" s="13">
        <v>879529530</v>
      </c>
      <c r="H14" s="13">
        <v>20619290</v>
      </c>
      <c r="I14" s="13">
        <v>393598809</v>
      </c>
      <c r="J14" s="13">
        <v>52932623</v>
      </c>
    </row>
    <row r="15" spans="3:10" ht="20.25" customHeight="1">
      <c r="C15" s="144" t="s">
        <v>24</v>
      </c>
      <c r="D15" s="12" t="s">
        <v>26</v>
      </c>
      <c r="E15" s="12">
        <v>39046645</v>
      </c>
      <c r="F15" s="12">
        <v>3563338</v>
      </c>
      <c r="G15" s="12">
        <v>83903548</v>
      </c>
      <c r="H15" s="12">
        <v>8118104</v>
      </c>
      <c r="I15" s="12">
        <v>42779828</v>
      </c>
      <c r="J15" s="12">
        <v>12415633</v>
      </c>
    </row>
    <row r="16" spans="3:10" ht="20.25" customHeight="1">
      <c r="C16" s="144"/>
      <c r="D16" s="12" t="s">
        <v>27</v>
      </c>
      <c r="E16" s="12">
        <v>51521656</v>
      </c>
      <c r="F16" s="12">
        <v>3650720</v>
      </c>
      <c r="G16" s="12">
        <v>111025632</v>
      </c>
      <c r="H16" s="12">
        <v>8602760</v>
      </c>
      <c r="I16" s="12">
        <v>54765533</v>
      </c>
      <c r="J16" s="12">
        <v>13833698</v>
      </c>
    </row>
    <row r="17" spans="3:10" ht="20.25" customHeight="1">
      <c r="C17" s="144"/>
      <c r="D17" s="21" t="s">
        <v>28</v>
      </c>
      <c r="E17" s="12">
        <v>74272577</v>
      </c>
      <c r="F17" s="12">
        <v>3760968</v>
      </c>
      <c r="G17" s="12">
        <v>160481962</v>
      </c>
      <c r="H17" s="12">
        <v>9343778</v>
      </c>
      <c r="I17" s="12">
        <v>76628877</v>
      </c>
      <c r="J17" s="12">
        <v>16003250</v>
      </c>
    </row>
    <row r="18" spans="3:10" ht="20.25" customHeight="1">
      <c r="C18" s="144"/>
      <c r="D18" s="21" t="s">
        <v>29</v>
      </c>
      <c r="E18" s="12">
        <v>258060238</v>
      </c>
      <c r="F18" s="12">
        <v>4139828</v>
      </c>
      <c r="G18" s="12">
        <v>560026644</v>
      </c>
      <c r="H18" s="12">
        <v>13980245</v>
      </c>
      <c r="I18" s="12">
        <v>253094446</v>
      </c>
      <c r="J18" s="12">
        <v>29938712</v>
      </c>
    </row>
    <row r="19" spans="3:10" ht="20.25" customHeight="1">
      <c r="C19" s="144"/>
      <c r="D19" s="21" t="s">
        <v>30</v>
      </c>
      <c r="E19" s="12">
        <v>983918902</v>
      </c>
      <c r="F19" s="12">
        <v>4516620</v>
      </c>
      <c r="G19" s="12">
        <v>2137262550</v>
      </c>
      <c r="H19" s="12">
        <v>28575382</v>
      </c>
      <c r="I19" s="12">
        <v>950161411</v>
      </c>
      <c r="J19" s="12">
        <v>74456671</v>
      </c>
    </row>
    <row r="20" spans="3:10" ht="20.25" customHeight="1">
      <c r="C20" s="144"/>
      <c r="D20" s="12" t="s">
        <v>31</v>
      </c>
      <c r="E20" s="12">
        <v>1947560873</v>
      </c>
      <c r="F20" s="12">
        <v>4722140</v>
      </c>
      <c r="G20" s="12">
        <v>4231593904</v>
      </c>
      <c r="H20" s="12">
        <v>45779166</v>
      </c>
      <c r="I20" s="12">
        <v>1875142462</v>
      </c>
      <c r="J20" s="12">
        <v>126669742</v>
      </c>
    </row>
    <row r="21" spans="3:10" ht="20.25" customHeight="1"/>
    <row r="22" spans="3:10" ht="20.25" customHeight="1"/>
    <row r="23" spans="3:10" ht="20.25" customHeight="1"/>
    <row r="24" spans="3:10" ht="20.25" customHeight="1"/>
    <row r="25" spans="3:10" ht="20.25" customHeight="1"/>
    <row r="26" spans="3:10" ht="20.25" customHeight="1"/>
    <row r="27" spans="3:10" ht="20.25" customHeight="1"/>
    <row r="28" spans="3:10" ht="20.25" customHeight="1"/>
    <row r="29" spans="3:10" ht="20.25" customHeight="1"/>
    <row r="30" spans="3:10" ht="20.25" customHeight="1"/>
  </sheetData>
  <mergeCells count="4">
    <mergeCell ref="C5:C6"/>
    <mergeCell ref="C7:C8"/>
    <mergeCell ref="C9:C14"/>
    <mergeCell ref="C15:C20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49"/>
  <sheetViews>
    <sheetView showGridLines="0" topLeftCell="B22" workbookViewId="0">
      <selection activeCell="L51" sqref="L51"/>
    </sheetView>
  </sheetViews>
  <sheetFormatPr defaultRowHeight="13.5"/>
  <cols>
    <col min="3" max="3" width="13" customWidth="1"/>
    <col min="4" max="4" width="12.875" customWidth="1"/>
    <col min="5" max="7" width="16.125" customWidth="1"/>
    <col min="8" max="10" width="23.125" customWidth="1"/>
    <col min="11" max="11" width="19.5" customWidth="1"/>
    <col min="12" max="12" width="20.875" customWidth="1"/>
    <col min="13" max="13" width="22.25" customWidth="1"/>
  </cols>
  <sheetData>
    <row r="3" spans="3:13" ht="20.25">
      <c r="C3" s="175" t="s">
        <v>69</v>
      </c>
      <c r="D3" s="176"/>
      <c r="E3" s="176"/>
      <c r="F3" s="176"/>
      <c r="G3" s="176"/>
      <c r="H3" s="176"/>
      <c r="I3" s="176"/>
      <c r="J3" s="176"/>
      <c r="K3" s="176"/>
      <c r="L3" s="176"/>
      <c r="M3" s="177"/>
    </row>
    <row r="4" spans="3:13" ht="20.25">
      <c r="C4" s="6" t="s">
        <v>47</v>
      </c>
      <c r="D4" s="6" t="s">
        <v>54</v>
      </c>
      <c r="E4" s="6" t="s">
        <v>55</v>
      </c>
      <c r="F4" s="6" t="s">
        <v>56</v>
      </c>
      <c r="G4" s="6" t="s">
        <v>66</v>
      </c>
      <c r="H4" s="6" t="s">
        <v>57</v>
      </c>
      <c r="I4" s="6" t="s">
        <v>58</v>
      </c>
      <c r="J4" s="6" t="s">
        <v>67</v>
      </c>
      <c r="K4" s="6" t="s">
        <v>59</v>
      </c>
      <c r="L4" s="6" t="s">
        <v>60</v>
      </c>
      <c r="M4" s="6" t="s">
        <v>68</v>
      </c>
    </row>
    <row r="5" spans="3:13" ht="23.25">
      <c r="C5" s="142" t="s">
        <v>9</v>
      </c>
      <c r="D5" s="14" t="s">
        <v>10</v>
      </c>
      <c r="E5" s="6">
        <v>25596268</v>
      </c>
      <c r="F5" s="6">
        <v>4756511</v>
      </c>
      <c r="G5" s="18">
        <f>(F5/E5)</f>
        <v>0.18582830121953717</v>
      </c>
      <c r="H5" s="6">
        <v>54886536</v>
      </c>
      <c r="I5" s="6">
        <v>10895260</v>
      </c>
      <c r="J5" s="18">
        <f>I5/H5</f>
        <v>0.19850514887658424</v>
      </c>
      <c r="K5" s="6">
        <v>29914805</v>
      </c>
      <c r="L5" s="6">
        <v>20599931</v>
      </c>
      <c r="M5" s="18">
        <f>L5/K5</f>
        <v>0.68861993250499209</v>
      </c>
    </row>
    <row r="6" spans="3:13" ht="23.25">
      <c r="C6" s="142"/>
      <c r="D6" s="14" t="s">
        <v>11</v>
      </c>
      <c r="E6" s="6">
        <v>58388564</v>
      </c>
      <c r="F6" s="6">
        <v>5576793</v>
      </c>
      <c r="G6" s="18">
        <f t="shared" ref="G6:G20" si="0">(F6/E6)</f>
        <v>9.5511734112864982E-2</v>
      </c>
      <c r="H6" s="6">
        <v>126831108</v>
      </c>
      <c r="I6" s="6">
        <v>14740912</v>
      </c>
      <c r="J6" s="18">
        <f t="shared" ref="J6:J20" si="1">I6/H6</f>
        <v>0.11622473565396906</v>
      </c>
      <c r="K6" s="6">
        <v>61387372</v>
      </c>
      <c r="L6" s="6">
        <v>33173601</v>
      </c>
      <c r="M6" s="18">
        <f t="shared" ref="M6:M20" si="2">L6/K6</f>
        <v>0.54039780363948464</v>
      </c>
    </row>
    <row r="7" spans="3:13" ht="23.25">
      <c r="C7" s="142" t="s">
        <v>12</v>
      </c>
      <c r="D7" s="14" t="s">
        <v>13</v>
      </c>
      <c r="E7" s="6">
        <v>19141575</v>
      </c>
      <c r="F7" s="6">
        <v>3990643</v>
      </c>
      <c r="G7" s="18">
        <f t="shared" si="0"/>
        <v>0.20848038889171869</v>
      </c>
      <c r="H7" s="6">
        <v>40727002</v>
      </c>
      <c r="I7" s="6">
        <v>8811892</v>
      </c>
      <c r="J7" s="18">
        <f t="shared" si="1"/>
        <v>0.21636485788961338</v>
      </c>
      <c r="K7" s="6">
        <v>23721836</v>
      </c>
      <c r="L7" s="6">
        <v>14926479</v>
      </c>
      <c r="M7" s="18">
        <f t="shared" si="2"/>
        <v>0.62922949977396359</v>
      </c>
    </row>
    <row r="8" spans="3:13" ht="23.25">
      <c r="C8" s="142"/>
      <c r="D8" s="14" t="s">
        <v>14</v>
      </c>
      <c r="E8" s="6">
        <v>40780996</v>
      </c>
      <c r="F8" s="6">
        <v>4676970</v>
      </c>
      <c r="G8" s="18">
        <f t="shared" si="0"/>
        <v>0.11468503613791091</v>
      </c>
      <c r="H8" s="6">
        <v>88034866</v>
      </c>
      <c r="I8" s="6">
        <v>11236481</v>
      </c>
      <c r="J8" s="18">
        <f t="shared" si="1"/>
        <v>0.12763671384471692</v>
      </c>
      <c r="K8" s="6">
        <v>44522415</v>
      </c>
      <c r="L8" s="6">
        <v>22315908</v>
      </c>
      <c r="M8" s="18">
        <f t="shared" si="2"/>
        <v>0.50122860586066587</v>
      </c>
    </row>
    <row r="9" spans="3:13" ht="20.25">
      <c r="C9" s="142" t="s">
        <v>15</v>
      </c>
      <c r="D9" s="6" t="s">
        <v>16</v>
      </c>
      <c r="E9" s="6">
        <v>13336277</v>
      </c>
      <c r="F9" s="6">
        <v>3567394</v>
      </c>
      <c r="G9" s="18">
        <f t="shared" si="0"/>
        <v>0.26749549368238229</v>
      </c>
      <c r="H9" s="6">
        <v>28035290</v>
      </c>
      <c r="I9" s="6">
        <v>7623311</v>
      </c>
      <c r="J9" s="18">
        <f t="shared" si="1"/>
        <v>0.2719183928541492</v>
      </c>
      <c r="K9" s="6">
        <v>18090464</v>
      </c>
      <c r="L9" s="6">
        <v>11547168</v>
      </c>
      <c r="M9" s="18">
        <f t="shared" si="2"/>
        <v>0.6383013724799983</v>
      </c>
    </row>
    <row r="10" spans="3:13" ht="20.25">
      <c r="C10" s="142"/>
      <c r="D10" s="6" t="s">
        <v>17</v>
      </c>
      <c r="E10" s="6">
        <v>15285371</v>
      </c>
      <c r="F10" s="6">
        <v>3650034</v>
      </c>
      <c r="G10" s="18">
        <f t="shared" si="0"/>
        <v>0.23879263381961746</v>
      </c>
      <c r="H10" s="6">
        <v>32294706</v>
      </c>
      <c r="I10" s="6">
        <v>7898744</v>
      </c>
      <c r="J10" s="18">
        <f t="shared" si="1"/>
        <v>0.24458324531581122</v>
      </c>
      <c r="K10" s="6">
        <v>19975719</v>
      </c>
      <c r="L10" s="6">
        <v>12382095</v>
      </c>
      <c r="M10" s="18">
        <f t="shared" si="2"/>
        <v>0.61985728774018101</v>
      </c>
    </row>
    <row r="11" spans="3:13" ht="23.25">
      <c r="C11" s="142"/>
      <c r="D11" s="14" t="s">
        <v>18</v>
      </c>
      <c r="E11" s="6">
        <v>18748844</v>
      </c>
      <c r="F11" s="6">
        <v>3769788</v>
      </c>
      <c r="G11" s="18">
        <f t="shared" si="0"/>
        <v>0.20106775649741393</v>
      </c>
      <c r="H11" s="6">
        <v>39859756</v>
      </c>
      <c r="I11" s="6">
        <v>8303542</v>
      </c>
      <c r="J11" s="18">
        <f t="shared" si="1"/>
        <v>0.20831893702510371</v>
      </c>
      <c r="K11" s="6">
        <v>23310822</v>
      </c>
      <c r="L11" s="6">
        <v>13602169</v>
      </c>
      <c r="M11" s="18">
        <f t="shared" si="2"/>
        <v>0.58351305672532694</v>
      </c>
    </row>
    <row r="12" spans="3:13" ht="23.25">
      <c r="C12" s="142"/>
      <c r="D12" s="14" t="s">
        <v>19</v>
      </c>
      <c r="E12" s="6">
        <v>42813919</v>
      </c>
      <c r="F12" s="6">
        <v>4094756</v>
      </c>
      <c r="G12" s="18">
        <f t="shared" si="0"/>
        <v>9.5640765798617966E-2</v>
      </c>
      <c r="H12" s="6">
        <v>92391722</v>
      </c>
      <c r="I12" s="6">
        <v>9827310</v>
      </c>
      <c r="J12" s="18">
        <f t="shared" si="1"/>
        <v>0.10636569800052001</v>
      </c>
      <c r="K12" s="6">
        <v>46507499</v>
      </c>
      <c r="L12" s="6">
        <v>18329491</v>
      </c>
      <c r="M12" s="18">
        <f t="shared" si="2"/>
        <v>0.3941190430386291</v>
      </c>
    </row>
    <row r="13" spans="3:13" ht="23.25">
      <c r="C13" s="142"/>
      <c r="D13" s="14" t="s">
        <v>20</v>
      </c>
      <c r="E13" s="6">
        <v>124334285</v>
      </c>
      <c r="F13" s="6">
        <v>4499530</v>
      </c>
      <c r="G13" s="18">
        <f t="shared" si="0"/>
        <v>3.6188972333737232E-2</v>
      </c>
      <c r="H13" s="6">
        <v>270376386</v>
      </c>
      <c r="I13" s="6">
        <v>12923563</v>
      </c>
      <c r="J13" s="18">
        <f t="shared" si="1"/>
        <v>4.779841609392619E-2</v>
      </c>
      <c r="K13" s="6">
        <v>124956531</v>
      </c>
      <c r="L13" s="6">
        <v>28221827</v>
      </c>
      <c r="M13" s="18">
        <f t="shared" si="2"/>
        <v>0.22585315688701377</v>
      </c>
    </row>
    <row r="14" spans="3:13" ht="20.25">
      <c r="C14" s="142"/>
      <c r="D14" s="6" t="s">
        <v>21</v>
      </c>
      <c r="E14" s="6">
        <v>403522066</v>
      </c>
      <c r="F14" s="6">
        <v>5045458</v>
      </c>
      <c r="G14" s="18">
        <f t="shared" si="0"/>
        <v>1.2503549186328759E-2</v>
      </c>
      <c r="H14" s="6">
        <v>879529530</v>
      </c>
      <c r="I14" s="6">
        <v>20619290</v>
      </c>
      <c r="J14" s="18">
        <f t="shared" si="1"/>
        <v>2.3443544868811853E-2</v>
      </c>
      <c r="K14" s="6">
        <v>393598809</v>
      </c>
      <c r="L14" s="6">
        <v>52932623</v>
      </c>
      <c r="M14" s="18">
        <f t="shared" si="2"/>
        <v>0.13448369707846347</v>
      </c>
    </row>
    <row r="15" spans="3:13" ht="20.25">
      <c r="C15" s="142" t="s">
        <v>24</v>
      </c>
      <c r="D15" s="6" t="s">
        <v>26</v>
      </c>
      <c r="E15" s="6">
        <v>39046645</v>
      </c>
      <c r="F15" s="6">
        <v>3563338</v>
      </c>
      <c r="G15" s="18">
        <f t="shared" si="0"/>
        <v>9.1258493527420853E-2</v>
      </c>
      <c r="H15" s="6">
        <v>83903548</v>
      </c>
      <c r="I15" s="6">
        <v>8118104</v>
      </c>
      <c r="J15" s="18">
        <f t="shared" si="1"/>
        <v>9.6755193236881948E-2</v>
      </c>
      <c r="K15" s="6">
        <v>42779828</v>
      </c>
      <c r="L15" s="6">
        <v>12415633</v>
      </c>
      <c r="M15" s="18">
        <f t="shared" si="2"/>
        <v>0.2902216670903866</v>
      </c>
    </row>
    <row r="16" spans="3:13" ht="20.25">
      <c r="C16" s="142"/>
      <c r="D16" s="6" t="s">
        <v>27</v>
      </c>
      <c r="E16" s="6">
        <v>51521656</v>
      </c>
      <c r="F16" s="6">
        <v>3650720</v>
      </c>
      <c r="G16" s="18">
        <f t="shared" si="0"/>
        <v>7.0857970869569881E-2</v>
      </c>
      <c r="H16" s="6">
        <v>111025632</v>
      </c>
      <c r="I16" s="6">
        <v>8602760</v>
      </c>
      <c r="J16" s="18">
        <f t="shared" si="1"/>
        <v>7.7484449716980666E-2</v>
      </c>
      <c r="K16" s="6">
        <v>54765533</v>
      </c>
      <c r="L16" s="6">
        <v>13833698</v>
      </c>
      <c r="M16" s="18">
        <f t="shared" si="2"/>
        <v>0.25259861891602514</v>
      </c>
    </row>
    <row r="17" spans="3:13" ht="23.25">
      <c r="C17" s="142"/>
      <c r="D17" s="14" t="s">
        <v>28</v>
      </c>
      <c r="E17" s="6">
        <v>74272577</v>
      </c>
      <c r="F17" s="6">
        <v>3760968</v>
      </c>
      <c r="G17" s="18">
        <f t="shared" si="0"/>
        <v>5.0637370506209846E-2</v>
      </c>
      <c r="H17" s="6">
        <v>160481962</v>
      </c>
      <c r="I17" s="6">
        <v>9343778</v>
      </c>
      <c r="J17" s="18">
        <f t="shared" si="1"/>
        <v>5.8223228851102905E-2</v>
      </c>
      <c r="K17" s="6">
        <v>76628877</v>
      </c>
      <c r="L17" s="6">
        <v>16003250</v>
      </c>
      <c r="M17" s="18">
        <f t="shared" si="2"/>
        <v>0.20884098301479742</v>
      </c>
    </row>
    <row r="18" spans="3:13" ht="23.25">
      <c r="C18" s="142"/>
      <c r="D18" s="14" t="s">
        <v>29</v>
      </c>
      <c r="E18" s="6">
        <v>258060238</v>
      </c>
      <c r="F18" s="6">
        <v>4139828</v>
      </c>
      <c r="G18" s="18">
        <f t="shared" si="0"/>
        <v>1.6042099441914023E-2</v>
      </c>
      <c r="H18" s="6">
        <v>560026644</v>
      </c>
      <c r="I18" s="6">
        <v>13980245</v>
      </c>
      <c r="J18" s="18">
        <f t="shared" si="1"/>
        <v>2.4963535484929536E-2</v>
      </c>
      <c r="K18" s="6">
        <v>253094446</v>
      </c>
      <c r="L18" s="6">
        <v>29938712</v>
      </c>
      <c r="M18" s="18">
        <f t="shared" si="2"/>
        <v>0.1182906716175036</v>
      </c>
    </row>
    <row r="19" spans="3:13" ht="23.25">
      <c r="C19" s="142"/>
      <c r="D19" s="14" t="s">
        <v>30</v>
      </c>
      <c r="E19" s="6">
        <v>983918902</v>
      </c>
      <c r="F19" s="6">
        <v>4516620</v>
      </c>
      <c r="G19" s="18">
        <f t="shared" si="0"/>
        <v>4.5904393043157531E-3</v>
      </c>
      <c r="H19" s="6">
        <v>2137262550</v>
      </c>
      <c r="I19" s="6">
        <v>28575382</v>
      </c>
      <c r="J19" s="18">
        <f t="shared" si="1"/>
        <v>1.3370085018333382E-2</v>
      </c>
      <c r="K19" s="6">
        <v>950161411</v>
      </c>
      <c r="L19" s="6">
        <v>74456671</v>
      </c>
      <c r="M19" s="18">
        <f t="shared" si="2"/>
        <v>7.8362128937269585E-2</v>
      </c>
    </row>
    <row r="20" spans="3:13" ht="20.25">
      <c r="C20" s="142"/>
      <c r="D20" s="6" t="s">
        <v>31</v>
      </c>
      <c r="E20" s="6">
        <v>1947560873</v>
      </c>
      <c r="F20" s="6">
        <v>4722140</v>
      </c>
      <c r="G20" s="18">
        <f t="shared" si="0"/>
        <v>2.4246430832870814E-3</v>
      </c>
      <c r="H20" s="6">
        <v>4231593904</v>
      </c>
      <c r="I20" s="6">
        <v>45779166</v>
      </c>
      <c r="J20" s="18">
        <f t="shared" si="1"/>
        <v>1.0818421388859247E-2</v>
      </c>
      <c r="K20" s="6">
        <v>1875142462</v>
      </c>
      <c r="L20" s="6">
        <v>126669742</v>
      </c>
      <c r="M20" s="18">
        <f t="shared" si="2"/>
        <v>6.7552063145589411E-2</v>
      </c>
    </row>
    <row r="24" spans="3:13" ht="20.25">
      <c r="C24" s="163" t="s">
        <v>173</v>
      </c>
      <c r="D24" s="164"/>
      <c r="E24" s="164"/>
      <c r="F24" s="164"/>
      <c r="G24" s="164"/>
      <c r="H24" s="164"/>
      <c r="I24" s="164"/>
      <c r="J24" s="164"/>
      <c r="K24" s="43"/>
      <c r="L24" s="43"/>
      <c r="M24" s="43"/>
    </row>
    <row r="25" spans="3:13" ht="20.25">
      <c r="C25" s="171" t="s">
        <v>47</v>
      </c>
      <c r="D25" s="152" t="s">
        <v>54</v>
      </c>
      <c r="E25" s="166" t="s">
        <v>79</v>
      </c>
      <c r="F25" s="167"/>
      <c r="G25" s="168"/>
      <c r="H25" s="167" t="s">
        <v>80</v>
      </c>
      <c r="I25" s="167"/>
      <c r="J25" s="167"/>
      <c r="K25" s="43"/>
      <c r="L25" s="43"/>
      <c r="M25" s="43"/>
    </row>
    <row r="26" spans="3:13" ht="20.25">
      <c r="C26" s="172"/>
      <c r="D26" s="165"/>
      <c r="E26" s="45" t="s">
        <v>81</v>
      </c>
      <c r="F26" s="46" t="s">
        <v>175</v>
      </c>
      <c r="G26" s="40" t="s">
        <v>82</v>
      </c>
      <c r="H26" s="46" t="s">
        <v>131</v>
      </c>
      <c r="I26" s="46" t="s">
        <v>176</v>
      </c>
      <c r="J26" s="46" t="s">
        <v>132</v>
      </c>
      <c r="K26" s="41"/>
      <c r="L26" s="41"/>
      <c r="M26" s="41"/>
    </row>
    <row r="27" spans="3:13" ht="23.25">
      <c r="C27" s="174" t="s">
        <v>9</v>
      </c>
      <c r="D27" s="84" t="s">
        <v>10</v>
      </c>
      <c r="E27" s="88">
        <v>25596268</v>
      </c>
      <c r="F27" s="89">
        <v>54886536</v>
      </c>
      <c r="G27" s="93">
        <v>29914805</v>
      </c>
      <c r="H27" s="89" t="s">
        <v>83</v>
      </c>
      <c r="I27" s="89" t="s">
        <v>99</v>
      </c>
      <c r="J27" s="89" t="s">
        <v>115</v>
      </c>
      <c r="K27" s="41"/>
      <c r="L27" s="41"/>
      <c r="M27" s="44"/>
    </row>
    <row r="28" spans="3:13" ht="23.25">
      <c r="C28" s="174"/>
      <c r="D28" s="86" t="s">
        <v>11</v>
      </c>
      <c r="E28" s="69">
        <v>58388564</v>
      </c>
      <c r="F28" s="90">
        <v>126831108</v>
      </c>
      <c r="G28" s="94">
        <v>61387372</v>
      </c>
      <c r="H28" s="90" t="s">
        <v>84</v>
      </c>
      <c r="I28" s="90" t="s">
        <v>100</v>
      </c>
      <c r="J28" s="90" t="s">
        <v>116</v>
      </c>
      <c r="K28" s="41"/>
      <c r="L28" s="41"/>
      <c r="M28" s="44"/>
    </row>
    <row r="29" spans="3:13" ht="23.25">
      <c r="C29" s="174" t="s">
        <v>12</v>
      </c>
      <c r="D29" s="84" t="s">
        <v>13</v>
      </c>
      <c r="E29" s="88">
        <v>19141575</v>
      </c>
      <c r="F29" s="89">
        <v>40727002</v>
      </c>
      <c r="G29" s="93">
        <v>23721836</v>
      </c>
      <c r="H29" s="89" t="s">
        <v>85</v>
      </c>
      <c r="I29" s="89" t="s">
        <v>101</v>
      </c>
      <c r="J29" s="89" t="s">
        <v>117</v>
      </c>
      <c r="K29" s="41"/>
      <c r="L29" s="41"/>
      <c r="M29" s="44"/>
    </row>
    <row r="30" spans="3:13" ht="23.25">
      <c r="C30" s="174"/>
      <c r="D30" s="86" t="s">
        <v>14</v>
      </c>
      <c r="E30" s="69">
        <v>40780996</v>
      </c>
      <c r="F30" s="90">
        <v>88034866</v>
      </c>
      <c r="G30" s="94">
        <v>44522415</v>
      </c>
      <c r="H30" s="90" t="s">
        <v>86</v>
      </c>
      <c r="I30" s="90" t="s">
        <v>102</v>
      </c>
      <c r="J30" s="90" t="s">
        <v>118</v>
      </c>
      <c r="K30" s="41"/>
      <c r="L30" s="41"/>
      <c r="M30" s="44"/>
    </row>
    <row r="31" spans="3:13" ht="20.25">
      <c r="C31" s="174" t="s">
        <v>15</v>
      </c>
      <c r="D31" s="87" t="s">
        <v>16</v>
      </c>
      <c r="E31" s="88">
        <v>13336277</v>
      </c>
      <c r="F31" s="89">
        <v>28035290</v>
      </c>
      <c r="G31" s="93">
        <v>18090464</v>
      </c>
      <c r="H31" s="89" t="s">
        <v>87</v>
      </c>
      <c r="I31" s="89" t="s">
        <v>103</v>
      </c>
      <c r="J31" s="89" t="s">
        <v>119</v>
      </c>
      <c r="K31" s="41"/>
      <c r="L31" s="41"/>
      <c r="M31" s="44"/>
    </row>
    <row r="32" spans="3:13" ht="20.25">
      <c r="C32" s="174"/>
      <c r="D32" s="103" t="s">
        <v>17</v>
      </c>
      <c r="E32" s="67">
        <v>15285371</v>
      </c>
      <c r="F32" s="91">
        <v>32294706</v>
      </c>
      <c r="G32" s="68">
        <v>19975719</v>
      </c>
      <c r="H32" s="91" t="s">
        <v>88</v>
      </c>
      <c r="I32" s="91" t="s">
        <v>104</v>
      </c>
      <c r="J32" s="91" t="s">
        <v>120</v>
      </c>
      <c r="K32" s="41"/>
      <c r="L32" s="41"/>
      <c r="M32" s="44"/>
    </row>
    <row r="33" spans="3:13" ht="23.25">
      <c r="C33" s="174"/>
      <c r="D33" s="85" t="s">
        <v>18</v>
      </c>
      <c r="E33" s="67">
        <v>18748844</v>
      </c>
      <c r="F33" s="91">
        <v>39859756</v>
      </c>
      <c r="G33" s="68">
        <v>23310822</v>
      </c>
      <c r="H33" s="91" t="s">
        <v>89</v>
      </c>
      <c r="I33" s="91" t="s">
        <v>105</v>
      </c>
      <c r="J33" s="91" t="s">
        <v>121</v>
      </c>
      <c r="K33" s="41"/>
      <c r="L33" s="41"/>
      <c r="M33" s="44"/>
    </row>
    <row r="34" spans="3:13" ht="23.25">
      <c r="C34" s="174"/>
      <c r="D34" s="85" t="s">
        <v>19</v>
      </c>
      <c r="E34" s="67">
        <v>42813919</v>
      </c>
      <c r="F34" s="91">
        <v>92391722</v>
      </c>
      <c r="G34" s="68">
        <v>46507499</v>
      </c>
      <c r="H34" s="91" t="s">
        <v>90</v>
      </c>
      <c r="I34" s="91" t="s">
        <v>106</v>
      </c>
      <c r="J34" s="91" t="s">
        <v>122</v>
      </c>
      <c r="K34" s="41"/>
      <c r="L34" s="41"/>
      <c r="M34" s="44"/>
    </row>
    <row r="35" spans="3:13" ht="23.25">
      <c r="C35" s="174"/>
      <c r="D35" s="85" t="s">
        <v>20</v>
      </c>
      <c r="E35" s="67">
        <v>124334285</v>
      </c>
      <c r="F35" s="91">
        <v>270376386</v>
      </c>
      <c r="G35" s="68">
        <v>124956531</v>
      </c>
      <c r="H35" s="91" t="s">
        <v>91</v>
      </c>
      <c r="I35" s="91" t="s">
        <v>107</v>
      </c>
      <c r="J35" s="91" t="s">
        <v>123</v>
      </c>
      <c r="K35" s="41"/>
      <c r="L35" s="41"/>
      <c r="M35" s="44"/>
    </row>
    <row r="36" spans="3:13" ht="20.25">
      <c r="C36" s="174"/>
      <c r="D36" s="92" t="s">
        <v>21</v>
      </c>
      <c r="E36" s="69">
        <v>403522066</v>
      </c>
      <c r="F36" s="90">
        <v>879529530</v>
      </c>
      <c r="G36" s="94">
        <v>393598809</v>
      </c>
      <c r="H36" s="90" t="s">
        <v>92</v>
      </c>
      <c r="I36" s="90" t="s">
        <v>108</v>
      </c>
      <c r="J36" s="90" t="s">
        <v>124</v>
      </c>
      <c r="K36" s="41"/>
      <c r="L36" s="41"/>
      <c r="M36" s="44"/>
    </row>
    <row r="37" spans="3:13" ht="20.25">
      <c r="C37" s="174" t="s">
        <v>24</v>
      </c>
      <c r="D37" s="87" t="s">
        <v>26</v>
      </c>
      <c r="E37" s="88">
        <v>39046645</v>
      </c>
      <c r="F37" s="89">
        <v>83903548</v>
      </c>
      <c r="G37" s="93">
        <v>42779828</v>
      </c>
      <c r="H37" s="89" t="s">
        <v>93</v>
      </c>
      <c r="I37" s="89" t="s">
        <v>109</v>
      </c>
      <c r="J37" s="89" t="s">
        <v>125</v>
      </c>
      <c r="K37" s="41"/>
      <c r="L37" s="41"/>
      <c r="M37" s="44"/>
    </row>
    <row r="38" spans="3:13" ht="20.25">
      <c r="C38" s="174"/>
      <c r="D38" s="103" t="s">
        <v>27</v>
      </c>
      <c r="E38" s="67">
        <v>51521656</v>
      </c>
      <c r="F38" s="91">
        <v>111025632</v>
      </c>
      <c r="G38" s="68">
        <v>54765533</v>
      </c>
      <c r="H38" s="91" t="s">
        <v>94</v>
      </c>
      <c r="I38" s="91" t="s">
        <v>110</v>
      </c>
      <c r="J38" s="91" t="s">
        <v>126</v>
      </c>
      <c r="K38" s="41"/>
      <c r="L38" s="41"/>
      <c r="M38" s="44"/>
    </row>
    <row r="39" spans="3:13" ht="23.25">
      <c r="C39" s="174"/>
      <c r="D39" s="85" t="s">
        <v>28</v>
      </c>
      <c r="E39" s="67">
        <v>74272577</v>
      </c>
      <c r="F39" s="91">
        <v>160481962</v>
      </c>
      <c r="G39" s="68">
        <v>76628877</v>
      </c>
      <c r="H39" s="91" t="s">
        <v>95</v>
      </c>
      <c r="I39" s="91" t="s">
        <v>111</v>
      </c>
      <c r="J39" s="91" t="s">
        <v>127</v>
      </c>
      <c r="K39" s="41"/>
      <c r="L39" s="41"/>
      <c r="M39" s="44"/>
    </row>
    <row r="40" spans="3:13" ht="23.25">
      <c r="C40" s="174"/>
      <c r="D40" s="85" t="s">
        <v>29</v>
      </c>
      <c r="E40" s="67">
        <v>258060238</v>
      </c>
      <c r="F40" s="91">
        <v>560026644</v>
      </c>
      <c r="G40" s="68">
        <v>253094446</v>
      </c>
      <c r="H40" s="91" t="s">
        <v>96</v>
      </c>
      <c r="I40" s="91" t="s">
        <v>112</v>
      </c>
      <c r="J40" s="91" t="s">
        <v>128</v>
      </c>
      <c r="K40" s="41"/>
      <c r="L40" s="41"/>
      <c r="M40" s="44"/>
    </row>
    <row r="41" spans="3:13" ht="23.25">
      <c r="C41" s="174"/>
      <c r="D41" s="85" t="s">
        <v>30</v>
      </c>
      <c r="E41" s="67">
        <v>983918902</v>
      </c>
      <c r="F41" s="91">
        <v>2137262550</v>
      </c>
      <c r="G41" s="68">
        <v>950161411</v>
      </c>
      <c r="H41" s="91" t="s">
        <v>97</v>
      </c>
      <c r="I41" s="91" t="s">
        <v>113</v>
      </c>
      <c r="J41" s="91" t="s">
        <v>129</v>
      </c>
      <c r="K41" s="41"/>
      <c r="L41" s="41"/>
      <c r="M41" s="44"/>
    </row>
    <row r="42" spans="3:13" ht="20.25">
      <c r="C42" s="174"/>
      <c r="D42" s="92" t="s">
        <v>31</v>
      </c>
      <c r="E42" s="69">
        <v>1947560873</v>
      </c>
      <c r="F42" s="90">
        <v>4231593904</v>
      </c>
      <c r="G42" s="94">
        <v>1875142462</v>
      </c>
      <c r="H42" s="90" t="s">
        <v>98</v>
      </c>
      <c r="I42" s="90" t="s">
        <v>114</v>
      </c>
      <c r="J42" s="90" t="s">
        <v>130</v>
      </c>
      <c r="K42" s="41"/>
      <c r="L42" s="41"/>
      <c r="M42" s="44"/>
    </row>
    <row r="43" spans="3:13" ht="14.25" customHeight="1">
      <c r="C43" s="169" t="s">
        <v>177</v>
      </c>
      <c r="D43" s="169"/>
      <c r="E43" s="169"/>
      <c r="F43" s="169"/>
      <c r="G43" s="169"/>
      <c r="H43" s="169"/>
      <c r="I43" s="169"/>
      <c r="J43" s="169"/>
    </row>
    <row r="44" spans="3:13" ht="14.25" customHeight="1">
      <c r="C44" s="170"/>
      <c r="D44" s="170"/>
      <c r="E44" s="170"/>
      <c r="F44" s="170"/>
      <c r="G44" s="170"/>
      <c r="H44" s="170"/>
      <c r="I44" s="170"/>
      <c r="J44" s="170"/>
    </row>
    <row r="45" spans="3:13" ht="14.25" customHeight="1">
      <c r="C45" s="170"/>
      <c r="D45" s="170"/>
      <c r="E45" s="170"/>
      <c r="F45" s="170"/>
      <c r="G45" s="170"/>
      <c r="H45" s="170"/>
      <c r="I45" s="170"/>
      <c r="J45" s="170"/>
    </row>
    <row r="46" spans="3:13" ht="14.25" customHeight="1">
      <c r="C46" s="173" t="s">
        <v>133</v>
      </c>
      <c r="D46" s="173"/>
      <c r="E46" s="173"/>
      <c r="F46" s="173"/>
      <c r="G46" s="173"/>
      <c r="H46" s="173"/>
      <c r="I46" s="173"/>
      <c r="J46" s="173"/>
    </row>
    <row r="47" spans="3:13" ht="14.25" customHeight="1">
      <c r="C47" s="173"/>
      <c r="D47" s="173"/>
      <c r="E47" s="173"/>
      <c r="F47" s="173"/>
      <c r="G47" s="173"/>
      <c r="H47" s="173"/>
      <c r="I47" s="173"/>
      <c r="J47" s="173"/>
    </row>
    <row r="48" spans="3:13" ht="14.25" customHeight="1">
      <c r="C48" s="173"/>
      <c r="D48" s="173"/>
      <c r="E48" s="173"/>
      <c r="F48" s="173"/>
      <c r="G48" s="173"/>
      <c r="H48" s="173"/>
      <c r="I48" s="173"/>
      <c r="J48" s="173"/>
    </row>
    <row r="49" spans="3:10">
      <c r="C49" s="173"/>
      <c r="D49" s="173"/>
      <c r="E49" s="173"/>
      <c r="F49" s="173"/>
      <c r="G49" s="173"/>
      <c r="H49" s="173"/>
      <c r="I49" s="173"/>
      <c r="J49" s="173"/>
    </row>
  </sheetData>
  <mergeCells count="16">
    <mergeCell ref="C5:C6"/>
    <mergeCell ref="C7:C8"/>
    <mergeCell ref="C9:C14"/>
    <mergeCell ref="C15:C20"/>
    <mergeCell ref="C3:M3"/>
    <mergeCell ref="C46:J49"/>
    <mergeCell ref="C27:C28"/>
    <mergeCell ref="C29:C30"/>
    <mergeCell ref="C31:C36"/>
    <mergeCell ref="C37:C42"/>
    <mergeCell ref="C24:J24"/>
    <mergeCell ref="D25:D26"/>
    <mergeCell ref="E25:G25"/>
    <mergeCell ref="H25:J25"/>
    <mergeCell ref="C43:J45"/>
    <mergeCell ref="C25:C26"/>
  </mergeCells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T73"/>
  <sheetViews>
    <sheetView zoomScale="55" zoomScaleNormal="55" workbookViewId="0">
      <selection activeCell="Y59" sqref="Y59"/>
    </sheetView>
  </sheetViews>
  <sheetFormatPr defaultRowHeight="13.5"/>
  <cols>
    <col min="4" max="4" width="28.125" customWidth="1"/>
    <col min="5" max="5" width="13.875" customWidth="1"/>
    <col min="6" max="6" width="15.25" customWidth="1"/>
    <col min="7" max="7" width="16.75" customWidth="1"/>
    <col min="8" max="8" width="15.625" customWidth="1"/>
    <col min="9" max="9" width="15.75" customWidth="1"/>
    <col min="10" max="10" width="14.25" customWidth="1"/>
    <col min="11" max="11" width="15.25" customWidth="1"/>
    <col min="12" max="12" width="16" customWidth="1"/>
    <col min="13" max="13" width="14.125" customWidth="1"/>
    <col min="14" max="14" width="13.5" customWidth="1"/>
    <col min="15" max="15" width="13.375" customWidth="1"/>
    <col min="16" max="16" width="12.375" customWidth="1"/>
    <col min="17" max="17" width="12.25" customWidth="1"/>
    <col min="18" max="18" width="13" customWidth="1"/>
    <col min="19" max="19" width="13.375" customWidth="1"/>
    <col min="20" max="20" width="16.625" customWidth="1"/>
  </cols>
  <sheetData>
    <row r="3" spans="4:8" ht="20.25">
      <c r="D3" s="11" t="s">
        <v>47</v>
      </c>
      <c r="E3" s="11" t="s">
        <v>54</v>
      </c>
      <c r="F3" s="11" t="s">
        <v>61</v>
      </c>
      <c r="G3" s="11" t="s">
        <v>62</v>
      </c>
      <c r="H3" s="11" t="s">
        <v>63</v>
      </c>
    </row>
    <row r="4" spans="4:8" ht="23.25">
      <c r="D4" s="143" t="s">
        <v>9</v>
      </c>
      <c r="E4" s="16" t="s">
        <v>10</v>
      </c>
      <c r="F4" s="13">
        <v>0.3125</v>
      </c>
      <c r="G4" s="13">
        <v>1.515625</v>
      </c>
      <c r="H4" s="13">
        <v>3.4765630000000001</v>
      </c>
    </row>
    <row r="5" spans="4:8" ht="23.25">
      <c r="D5" s="143"/>
      <c r="E5" s="16" t="s">
        <v>11</v>
      </c>
      <c r="F5" s="13">
        <v>0.3125</v>
      </c>
      <c r="G5" s="13">
        <v>0.5625</v>
      </c>
      <c r="H5" s="13">
        <v>1.4609380000000001</v>
      </c>
    </row>
    <row r="6" spans="4:8" ht="23.25">
      <c r="D6" s="144" t="s">
        <v>12</v>
      </c>
      <c r="E6" s="21" t="s">
        <v>13</v>
      </c>
      <c r="F6" s="12">
        <v>3.5703130000000001</v>
      </c>
      <c r="G6" s="12">
        <v>17.09375</v>
      </c>
      <c r="H6" s="12">
        <v>37.019531000000001</v>
      </c>
    </row>
    <row r="7" spans="4:8" ht="23.25">
      <c r="D7" s="144"/>
      <c r="E7" s="21" t="s">
        <v>14</v>
      </c>
      <c r="F7" s="12">
        <v>3.5703130000000001</v>
      </c>
      <c r="G7" s="12">
        <v>7.1875</v>
      </c>
      <c r="H7" s="12">
        <v>19.441406000000001</v>
      </c>
    </row>
    <row r="8" spans="4:8" ht="20.25">
      <c r="D8" s="143" t="s">
        <v>15</v>
      </c>
      <c r="E8" s="13" t="s">
        <v>16</v>
      </c>
      <c r="F8" s="13">
        <v>29.328125</v>
      </c>
      <c r="G8" s="13">
        <v>216.6875</v>
      </c>
      <c r="H8" s="13">
        <v>404.10546900000003</v>
      </c>
    </row>
    <row r="9" spans="4:8" ht="20.25">
      <c r="D9" s="143"/>
      <c r="E9" s="13" t="s">
        <v>17</v>
      </c>
      <c r="F9" s="13">
        <v>29.328125</v>
      </c>
      <c r="G9" s="13">
        <v>163.203125</v>
      </c>
      <c r="H9" s="13">
        <v>322.98046900000003</v>
      </c>
    </row>
    <row r="10" spans="4:8" ht="23.25">
      <c r="D10" s="143"/>
      <c r="E10" s="16" t="s">
        <v>18</v>
      </c>
      <c r="F10" s="13">
        <v>29.328125</v>
      </c>
      <c r="G10" s="13">
        <v>116.9375</v>
      </c>
      <c r="H10" s="13">
        <v>250.105469</v>
      </c>
    </row>
    <row r="11" spans="4:8" ht="23.25">
      <c r="D11" s="143"/>
      <c r="E11" s="16" t="s">
        <v>19</v>
      </c>
      <c r="F11" s="13">
        <v>29.328125</v>
      </c>
      <c r="G11" s="13">
        <v>50.140625</v>
      </c>
      <c r="H11" s="13">
        <v>136.742188</v>
      </c>
    </row>
    <row r="12" spans="4:8" ht="23.25">
      <c r="D12" s="143"/>
      <c r="E12" s="16" t="s">
        <v>20</v>
      </c>
      <c r="F12" s="13">
        <v>29.328125</v>
      </c>
      <c r="G12" s="13">
        <v>30.203125</v>
      </c>
      <c r="H12" s="13">
        <v>100.515625</v>
      </c>
    </row>
    <row r="13" spans="4:8" ht="20.25">
      <c r="D13" s="143"/>
      <c r="E13" s="13" t="s">
        <v>21</v>
      </c>
      <c r="F13" s="13">
        <v>29.328125</v>
      </c>
      <c r="G13" s="13">
        <v>23.015625</v>
      </c>
      <c r="H13" s="13">
        <v>88.53125</v>
      </c>
    </row>
    <row r="14" spans="4:8" ht="20.25">
      <c r="D14" s="144" t="s">
        <v>24</v>
      </c>
      <c r="E14" s="12" t="s">
        <v>26</v>
      </c>
      <c r="F14" s="12">
        <v>656.609375</v>
      </c>
      <c r="G14" s="12">
        <v>908.578125</v>
      </c>
      <c r="H14" s="12">
        <v>2304.0898440000001</v>
      </c>
    </row>
    <row r="15" spans="4:8" ht="20.25">
      <c r="D15" s="144"/>
      <c r="E15" s="12" t="s">
        <v>27</v>
      </c>
      <c r="F15" s="12">
        <v>656.609375</v>
      </c>
      <c r="G15" s="12">
        <v>781.734375</v>
      </c>
      <c r="H15" s="12">
        <v>2116.0976559999999</v>
      </c>
    </row>
    <row r="16" spans="4:8" ht="23.25">
      <c r="D16" s="144"/>
      <c r="E16" s="21" t="s">
        <v>28</v>
      </c>
      <c r="F16" s="12">
        <v>656.609375</v>
      </c>
      <c r="G16" s="12">
        <v>676.09375</v>
      </c>
      <c r="H16" s="12">
        <v>1951.6835940000001</v>
      </c>
    </row>
    <row r="17" spans="4:8" ht="23.25">
      <c r="D17" s="144"/>
      <c r="E17" s="21" t="s">
        <v>29</v>
      </c>
      <c r="F17" s="12">
        <v>656.609375</v>
      </c>
      <c r="G17" s="12">
        <v>518.125</v>
      </c>
      <c r="H17" s="12">
        <v>1704.7265629999999</v>
      </c>
    </row>
    <row r="18" spans="4:8" ht="23.25">
      <c r="D18" s="144"/>
      <c r="E18" s="21" t="s">
        <v>30</v>
      </c>
      <c r="F18" s="12">
        <v>656.609375</v>
      </c>
      <c r="G18" s="12">
        <v>468.390625</v>
      </c>
      <c r="H18" s="12">
        <v>1639.7890629999999</v>
      </c>
    </row>
    <row r="19" spans="4:8" ht="20.25">
      <c r="D19" s="144"/>
      <c r="E19" s="12" t="s">
        <v>31</v>
      </c>
      <c r="F19" s="12">
        <v>656.609375</v>
      </c>
      <c r="G19" s="12">
        <v>457.96875</v>
      </c>
      <c r="H19" s="12">
        <v>1633.3984379999999</v>
      </c>
    </row>
    <row r="62" spans="4:20" ht="20.25">
      <c r="D62" s="136" t="s">
        <v>64</v>
      </c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8"/>
    </row>
    <row r="63" spans="4:20" ht="23.25">
      <c r="D63" s="6" t="s">
        <v>47</v>
      </c>
      <c r="E63" s="142" t="s">
        <v>9</v>
      </c>
      <c r="F63" s="142"/>
      <c r="G63" s="142" t="s">
        <v>12</v>
      </c>
      <c r="H63" s="142"/>
      <c r="I63" s="142" t="s">
        <v>15</v>
      </c>
      <c r="J63" s="142"/>
      <c r="K63" s="142"/>
      <c r="L63" s="142"/>
      <c r="M63" s="142"/>
      <c r="N63" s="142"/>
      <c r="O63" s="142" t="s">
        <v>24</v>
      </c>
      <c r="P63" s="142"/>
      <c r="Q63" s="142"/>
      <c r="R63" s="142"/>
      <c r="S63" s="142"/>
      <c r="T63" s="142"/>
    </row>
    <row r="64" spans="4:20" ht="23.25">
      <c r="D64" s="6" t="s">
        <v>54</v>
      </c>
      <c r="E64" s="14" t="s">
        <v>10</v>
      </c>
      <c r="F64" s="14" t="s">
        <v>11</v>
      </c>
      <c r="G64" s="14" t="s">
        <v>13</v>
      </c>
      <c r="H64" s="14" t="s">
        <v>14</v>
      </c>
      <c r="I64" s="6" t="s">
        <v>16</v>
      </c>
      <c r="J64" s="6" t="s">
        <v>17</v>
      </c>
      <c r="K64" s="14" t="s">
        <v>18</v>
      </c>
      <c r="L64" s="14" t="s">
        <v>19</v>
      </c>
      <c r="M64" s="14" t="s">
        <v>20</v>
      </c>
      <c r="N64" s="6" t="s">
        <v>21</v>
      </c>
      <c r="O64" s="6" t="s">
        <v>26</v>
      </c>
      <c r="P64" s="6" t="s">
        <v>27</v>
      </c>
      <c r="Q64" s="14" t="s">
        <v>28</v>
      </c>
      <c r="R64" s="14" t="s">
        <v>29</v>
      </c>
      <c r="S64" s="14" t="s">
        <v>30</v>
      </c>
      <c r="T64" s="6" t="s">
        <v>31</v>
      </c>
    </row>
    <row r="65" spans="4:20" ht="20.25">
      <c r="D65" s="6" t="s">
        <v>62</v>
      </c>
      <c r="E65" s="6">
        <v>1.515625</v>
      </c>
      <c r="F65" s="6">
        <v>0.5625</v>
      </c>
      <c r="G65" s="6">
        <v>17.09375</v>
      </c>
      <c r="H65" s="6">
        <v>7.1875</v>
      </c>
      <c r="I65" s="6">
        <v>216.6875</v>
      </c>
      <c r="J65" s="6">
        <v>163.203125</v>
      </c>
      <c r="K65" s="6">
        <v>116.9375</v>
      </c>
      <c r="L65" s="6">
        <v>50.140625</v>
      </c>
      <c r="M65" s="6">
        <v>30.203125</v>
      </c>
      <c r="N65" s="6">
        <v>23.015625</v>
      </c>
      <c r="O65" s="6">
        <v>908.578125</v>
      </c>
      <c r="P65" s="6">
        <v>781.734375</v>
      </c>
      <c r="Q65" s="6">
        <v>676.09375</v>
      </c>
      <c r="R65" s="6">
        <v>518.125</v>
      </c>
      <c r="S65" s="6">
        <v>468.390625</v>
      </c>
      <c r="T65" s="6">
        <v>457.96875</v>
      </c>
    </row>
    <row r="66" spans="4:20" ht="20.25">
      <c r="D66" s="6" t="s">
        <v>63</v>
      </c>
      <c r="E66" s="6">
        <v>3.4765630000000001</v>
      </c>
      <c r="F66" s="6">
        <v>1.4609380000000001</v>
      </c>
      <c r="G66" s="6">
        <v>37.019531000000001</v>
      </c>
      <c r="H66" s="6">
        <v>19.441406000000001</v>
      </c>
      <c r="I66" s="6">
        <v>404.10546900000003</v>
      </c>
      <c r="J66" s="6">
        <v>322.98046900000003</v>
      </c>
      <c r="K66" s="6">
        <v>250.105469</v>
      </c>
      <c r="L66" s="6">
        <v>136.742188</v>
      </c>
      <c r="M66" s="6">
        <v>100.515625</v>
      </c>
      <c r="N66" s="6">
        <v>88.53125</v>
      </c>
      <c r="O66" s="6">
        <v>2304.0898440000001</v>
      </c>
      <c r="P66" s="6">
        <v>2116.0976559999999</v>
      </c>
      <c r="Q66" s="6">
        <v>1951.6835940000001</v>
      </c>
      <c r="R66" s="6">
        <v>1704.7265629999999</v>
      </c>
      <c r="S66" s="6">
        <v>1639.7890629999999</v>
      </c>
      <c r="T66" s="6">
        <v>1633.3984379999999</v>
      </c>
    </row>
    <row r="67" spans="4:20" ht="20.25">
      <c r="D67" s="6" t="s">
        <v>65</v>
      </c>
      <c r="E67" s="18">
        <f>(E66-E65)/E65</f>
        <v>1.2938147628865979</v>
      </c>
      <c r="F67" s="18">
        <f t="shared" ref="F67:T67" si="0">(F66-F65)/F65</f>
        <v>1.5972231111111113</v>
      </c>
      <c r="G67" s="18">
        <f t="shared" si="0"/>
        <v>1.1656764021937842</v>
      </c>
      <c r="H67" s="18">
        <f t="shared" si="0"/>
        <v>1.7048912695652174</v>
      </c>
      <c r="I67" s="18">
        <f t="shared" si="0"/>
        <v>0.86492284511104711</v>
      </c>
      <c r="J67" s="18">
        <f t="shared" si="0"/>
        <v>0.97900909679272397</v>
      </c>
      <c r="K67" s="18">
        <f t="shared" si="0"/>
        <v>1.1387961004810261</v>
      </c>
      <c r="L67" s="18">
        <f t="shared" si="0"/>
        <v>1.7271735842941727</v>
      </c>
      <c r="M67" s="18">
        <f t="shared" si="0"/>
        <v>2.3279875840662183</v>
      </c>
      <c r="N67" s="18">
        <f t="shared" si="0"/>
        <v>2.8465716225390358</v>
      </c>
      <c r="O67" s="18">
        <f t="shared" si="0"/>
        <v>1.5359292509931384</v>
      </c>
      <c r="P67" s="18">
        <f t="shared" si="0"/>
        <v>1.7069267051228239</v>
      </c>
      <c r="Q67" s="18">
        <f t="shared" si="0"/>
        <v>1.8867055700485327</v>
      </c>
      <c r="R67" s="18">
        <f t="shared" si="0"/>
        <v>2.2901839575392038</v>
      </c>
      <c r="S67" s="18">
        <f t="shared" si="0"/>
        <v>2.500900691596891</v>
      </c>
      <c r="T67" s="18">
        <f t="shared" si="0"/>
        <v>2.5666154906857725</v>
      </c>
    </row>
    <row r="73" spans="4:20">
      <c r="F73" s="17"/>
    </row>
  </sheetData>
  <mergeCells count="9">
    <mergeCell ref="I63:N63"/>
    <mergeCell ref="O63:T63"/>
    <mergeCell ref="D62:T62"/>
    <mergeCell ref="D4:D5"/>
    <mergeCell ref="D6:D7"/>
    <mergeCell ref="D8:D13"/>
    <mergeCell ref="D14:D19"/>
    <mergeCell ref="E63:F63"/>
    <mergeCell ref="G63:H6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测试数据</vt:lpstr>
      <vt:lpstr>统计次数</vt:lpstr>
      <vt:lpstr>preprocessing times</vt:lpstr>
      <vt:lpstr>CPU</vt:lpstr>
      <vt:lpstr>Sheet1</vt:lpstr>
      <vt:lpstr>GPU</vt:lpstr>
      <vt:lpstr>operation</vt:lpstr>
      <vt:lpstr>operation-ratio</vt:lpstr>
      <vt:lpstr>storage</vt:lpstr>
      <vt:lpstr>奇异情况统计</vt:lpstr>
      <vt:lpstr>测试数据!Print_Area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Wangsc</dc:creator>
  <cp:lastModifiedBy>admin</cp:lastModifiedBy>
  <dcterms:created xsi:type="dcterms:W3CDTF">2019-07-24T14:38:22Z</dcterms:created>
  <dcterms:modified xsi:type="dcterms:W3CDTF">2020-05-02T15:21:20Z</dcterms:modified>
</cp:coreProperties>
</file>