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7FA6DCCE-AD77-4FD4-A0CA-13966EAFEB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保卫部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4" i="2" l="1"/>
  <c r="N4" i="2" l="1"/>
  <c r="J64" i="2" l="1"/>
  <c r="K64" i="2"/>
  <c r="L64" i="2"/>
  <c r="M64" i="2"/>
  <c r="N64" i="2" l="1"/>
  <c r="B4" i="2" l="1"/>
</calcChain>
</file>

<file path=xl/sharedStrings.xml><?xml version="1.0" encoding="utf-8"?>
<sst xmlns="http://schemas.openxmlformats.org/spreadsheetml/2006/main" count="148" uniqueCount="99">
  <si>
    <t>河钢乐亭钢铁有限公司</t>
    <phoneticPr fontId="1" type="noConversion"/>
  </si>
  <si>
    <t>序号</t>
    <phoneticPr fontId="1" type="noConversion"/>
  </si>
  <si>
    <t>员工编号</t>
    <phoneticPr fontId="1" type="noConversion"/>
  </si>
  <si>
    <t>姓名</t>
    <phoneticPr fontId="1" type="noConversion"/>
  </si>
  <si>
    <t>专业责任制奖</t>
    <phoneticPr fontId="1" type="noConversion"/>
  </si>
  <si>
    <t>应发奖金</t>
    <phoneticPr fontId="1" type="noConversion"/>
  </si>
  <si>
    <t>总计</t>
    <phoneticPr fontId="1" type="noConversion"/>
  </si>
  <si>
    <t>绩效奖金额</t>
    <phoneticPr fontId="1" type="noConversion"/>
  </si>
  <si>
    <t>所在组织绩效评价得分</t>
    <phoneticPr fontId="1" type="noConversion"/>
  </si>
  <si>
    <t>个人绩效评价得分</t>
    <phoneticPr fontId="1" type="noConversion"/>
  </si>
  <si>
    <t>所聘职务</t>
    <phoneticPr fontId="1" type="noConversion"/>
  </si>
  <si>
    <t>基础奖金系数</t>
    <phoneticPr fontId="1" type="noConversion"/>
  </si>
  <si>
    <t>动用结余</t>
    <phoneticPr fontId="1" type="noConversion"/>
  </si>
  <si>
    <t>剩余结余</t>
    <phoneticPr fontId="1" type="noConversion"/>
  </si>
  <si>
    <t>原结余</t>
    <phoneticPr fontId="1" type="noConversion"/>
  </si>
  <si>
    <t>本月结余</t>
    <phoneticPr fontId="1" type="noConversion"/>
  </si>
  <si>
    <t>调整金额</t>
    <phoneticPr fontId="1" type="noConversion"/>
  </si>
  <si>
    <t>其他奖励</t>
    <phoneticPr fontId="1" type="noConversion"/>
  </si>
  <si>
    <t>其他扣款</t>
    <phoneticPr fontId="1" type="noConversion"/>
  </si>
  <si>
    <t>元</t>
    <phoneticPr fontId="1" type="noConversion"/>
  </si>
  <si>
    <t>单 位：</t>
    <phoneticPr fontId="1" type="noConversion"/>
  </si>
  <si>
    <t>制表人：</t>
    <phoneticPr fontId="1" type="noConversion"/>
  </si>
  <si>
    <t>部门领导：</t>
    <phoneticPr fontId="1" type="noConversion"/>
  </si>
  <si>
    <t>部 门（盖章）</t>
    <phoneticPr fontId="1" type="noConversion"/>
  </si>
  <si>
    <t>本月绩效评价得分</t>
    <phoneticPr fontId="1" type="noConversion"/>
  </si>
  <si>
    <t>本月奖金分配总额（一级组织）</t>
    <phoneticPr fontId="1" type="noConversion"/>
  </si>
  <si>
    <t>本月公司下达金额（一级组织）</t>
    <phoneticPr fontId="1" type="noConversion"/>
  </si>
  <si>
    <t>本月公司下达总金额（一级组织+厂部级+专家）</t>
    <phoneticPr fontId="1" type="noConversion"/>
  </si>
  <si>
    <t>本月奖金分配总额（一级组织+厂部级+专家）</t>
    <phoneticPr fontId="1" type="noConversion"/>
  </si>
  <si>
    <t xml:space="preserve"> </t>
    <phoneticPr fontId="1" type="noConversion"/>
  </si>
  <si>
    <t>其 他</t>
    <phoneticPr fontId="1" type="noConversion"/>
  </si>
  <si>
    <t>注：
1、绩效奖金额指员工绩效考核后奖金，专业责任制奖指公司或其他专业部门的考核。
2、调整金额是指与人力核对后在下达奖金额外单列的奖金。
3、当月奖金总额=下达奖金+调整金额+动用结余-本月剩余结余。（厂部级和专家绩效奖金额是由公司核算不允许二次分配，公司一级组织奖金总额中不包含厂部级和专家的奖金）                                                                        
4、表头括号内填月份和部门名称。                                                                                                       5、其他那列暂时不填留做备用。</t>
    <phoneticPr fontId="1" type="noConversion"/>
  </si>
  <si>
    <t>朱振杰</t>
  </si>
  <si>
    <t>郑向东</t>
  </si>
  <si>
    <t>宋欢</t>
  </si>
  <si>
    <t>郭辉</t>
  </si>
  <si>
    <t>陈浩</t>
  </si>
  <si>
    <t>董超</t>
  </si>
  <si>
    <t>廉伟</t>
  </si>
  <si>
    <t>陈亚军</t>
  </si>
  <si>
    <t>哈磊</t>
  </si>
  <si>
    <t>翟红刚</t>
  </si>
  <si>
    <t>么文</t>
  </si>
  <si>
    <t>刘伟</t>
  </si>
  <si>
    <t>李国庆</t>
  </si>
  <si>
    <t>杨清华</t>
  </si>
  <si>
    <t>冯雷</t>
  </si>
  <si>
    <t>中队长</t>
  </si>
  <si>
    <t>柴树润</t>
  </si>
  <si>
    <t>庞久淇</t>
  </si>
  <si>
    <t>葛军</t>
  </si>
  <si>
    <t>徐振涛</t>
  </si>
  <si>
    <t>张磊</t>
  </si>
  <si>
    <t>李昆</t>
  </si>
  <si>
    <t>宁鹏博</t>
  </si>
  <si>
    <t>杜智会</t>
  </si>
  <si>
    <t>曹宝亚</t>
  </si>
  <si>
    <t>李宏星</t>
  </si>
  <si>
    <t>费梦然</t>
  </si>
  <si>
    <t>叶超</t>
  </si>
  <si>
    <t>刘罡</t>
  </si>
  <si>
    <t>陈超</t>
  </si>
  <si>
    <t>李杨</t>
  </si>
  <si>
    <t>王鹏</t>
  </si>
  <si>
    <t>贾宝帅</t>
  </si>
  <si>
    <t>郭亮</t>
  </si>
  <si>
    <t>哈楠</t>
  </si>
  <si>
    <t>李铭扬</t>
  </si>
  <si>
    <t>刘思念</t>
  </si>
  <si>
    <t>邓朱林</t>
  </si>
  <si>
    <t>王海涛</t>
  </si>
  <si>
    <t>侯超</t>
  </si>
  <si>
    <t>杨智贺</t>
  </si>
  <si>
    <t>陈博</t>
  </si>
  <si>
    <t>刘博</t>
  </si>
  <si>
    <t>杨希</t>
  </si>
  <si>
    <t>李立功</t>
  </si>
  <si>
    <t>吴雪进</t>
  </si>
  <si>
    <t>张勇</t>
  </si>
  <si>
    <t>叶冬增</t>
  </si>
  <si>
    <t>孙晨</t>
  </si>
  <si>
    <t>成泽尧</t>
  </si>
  <si>
    <t>刘琦</t>
  </si>
  <si>
    <t>杨帅</t>
  </si>
  <si>
    <t>李世阳</t>
  </si>
  <si>
    <t>祝涛</t>
  </si>
  <si>
    <t>郑一</t>
  </si>
  <si>
    <t>孙照山</t>
  </si>
  <si>
    <t>周跃</t>
  </si>
  <si>
    <t>保卫部</t>
    <phoneticPr fontId="1" type="noConversion"/>
  </si>
  <si>
    <t>副部长</t>
  </si>
  <si>
    <t>高级主管</t>
  </si>
  <si>
    <t>专业师</t>
  </si>
  <si>
    <t>协理</t>
  </si>
  <si>
    <t>主管</t>
  </si>
  <si>
    <t>作业长</t>
  </si>
  <si>
    <t>保卫员</t>
  </si>
  <si>
    <t>张新蛟</t>
  </si>
  <si>
    <t>2019年 （9）月份（ 保卫部 ）奖金分配明细表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</si>
</sst>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76" fontId="2" fillId="0" borderId="12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5"/>
  <sheetViews>
    <sheetView tabSelected="1" workbookViewId="0">
      <selection activeCell="O6" sqref="O6"/>
    </sheetView>
  </sheetViews>
  <sheetFormatPr defaultRowHeight="13.5" x14ac:dyDescent="0.15"/>
  <cols>
    <col min="1" max="1" width="10.625" style="1" customWidth="1"/>
    <col min="2" max="2" width="14.75" style="1" customWidth="1"/>
    <col min="3" max="3" width="8.125" style="1" customWidth="1"/>
    <col min="4" max="4" width="10.375" style="1" customWidth="1"/>
    <col min="5" max="5" width="6.625" style="1" customWidth="1"/>
    <col min="6" max="6" width="9.75" style="1" customWidth="1"/>
    <col min="7" max="7" width="8.875" style="1" customWidth="1"/>
    <col min="8" max="8" width="11.875" style="1" customWidth="1"/>
    <col min="9" max="9" width="16.375" style="21" customWidth="1"/>
    <col min="10" max="10" width="9" style="1" customWidth="1"/>
    <col min="11" max="11" width="6" style="1" customWidth="1"/>
    <col min="12" max="12" width="6.625" style="1" customWidth="1"/>
    <col min="13" max="13" width="12.5" style="1" customWidth="1"/>
    <col min="14" max="14" width="17.875" style="1" customWidth="1"/>
    <col min="15" max="15" width="9" style="1" customWidth="1"/>
    <col min="16" max="16384" width="9" style="1"/>
  </cols>
  <sheetData>
    <row r="1" spans="1:14" ht="25.5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37"/>
      <c r="N1" s="37"/>
    </row>
    <row r="2" spans="1:14" ht="25.5" x14ac:dyDescent="0.15">
      <c r="A2" s="36" t="s">
        <v>98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  <c r="M2" s="37"/>
      <c r="N2" s="37"/>
    </row>
    <row r="3" spans="1:14" s="2" customFormat="1" ht="30" customHeight="1" thickBot="1" x14ac:dyDescent="0.2">
      <c r="A3" s="38" t="s">
        <v>23</v>
      </c>
      <c r="B3" s="39"/>
      <c r="C3" s="40"/>
      <c r="D3" s="3" t="s">
        <v>89</v>
      </c>
      <c r="E3" s="3"/>
      <c r="F3" s="3"/>
      <c r="G3" s="3"/>
      <c r="H3" s="3"/>
      <c r="I3" s="22"/>
      <c r="M3" s="6" t="s">
        <v>20</v>
      </c>
      <c r="N3" s="6" t="s">
        <v>19</v>
      </c>
    </row>
    <row r="4" spans="1:14" s="2" customFormat="1" ht="75.75" customHeight="1" x14ac:dyDescent="0.15">
      <c r="A4" s="18" t="s">
        <v>27</v>
      </c>
      <c r="B4" s="7">
        <f>N64</f>
        <v>148258.71</v>
      </c>
      <c r="C4" s="41" t="s">
        <v>16</v>
      </c>
      <c r="D4" s="41">
        <v>0</v>
      </c>
      <c r="E4" s="41" t="s">
        <v>14</v>
      </c>
      <c r="F4" s="41">
        <v>0</v>
      </c>
      <c r="G4" s="41" t="s">
        <v>15</v>
      </c>
      <c r="H4" s="41">
        <v>0</v>
      </c>
      <c r="I4" s="43" t="s">
        <v>12</v>
      </c>
      <c r="J4" s="41">
        <v>0</v>
      </c>
      <c r="K4" s="41" t="s">
        <v>13</v>
      </c>
      <c r="L4" s="41"/>
      <c r="M4" s="16" t="s">
        <v>28</v>
      </c>
      <c r="N4" s="8">
        <f>N5+N7</f>
        <v>148258.71</v>
      </c>
    </row>
    <row r="5" spans="1:14" s="2" customFormat="1" ht="63.75" customHeight="1" x14ac:dyDescent="0.15">
      <c r="A5" s="13" t="s">
        <v>26</v>
      </c>
      <c r="B5" s="14">
        <v>139289.72</v>
      </c>
      <c r="C5" s="42"/>
      <c r="D5" s="42"/>
      <c r="E5" s="42"/>
      <c r="F5" s="42"/>
      <c r="G5" s="42"/>
      <c r="H5" s="42"/>
      <c r="I5" s="44"/>
      <c r="J5" s="42"/>
      <c r="K5" s="42"/>
      <c r="L5" s="42"/>
      <c r="M5" s="17" t="s">
        <v>25</v>
      </c>
      <c r="N5" s="15">
        <v>139289.72</v>
      </c>
    </row>
    <row r="6" spans="1:14" s="2" customFormat="1" ht="45" customHeight="1" x14ac:dyDescent="0.15">
      <c r="A6" s="9" t="s">
        <v>1</v>
      </c>
      <c r="B6" s="10" t="s">
        <v>2</v>
      </c>
      <c r="C6" s="10" t="s">
        <v>3</v>
      </c>
      <c r="D6" s="10" t="s">
        <v>10</v>
      </c>
      <c r="E6" s="10" t="s">
        <v>11</v>
      </c>
      <c r="F6" s="10" t="s">
        <v>8</v>
      </c>
      <c r="G6" s="10" t="s">
        <v>9</v>
      </c>
      <c r="H6" s="12" t="s">
        <v>24</v>
      </c>
      <c r="I6" s="23" t="s">
        <v>7</v>
      </c>
      <c r="J6" s="10" t="s">
        <v>4</v>
      </c>
      <c r="K6" s="10" t="s">
        <v>17</v>
      </c>
      <c r="L6" s="10" t="s">
        <v>18</v>
      </c>
      <c r="M6" s="10" t="s">
        <v>30</v>
      </c>
      <c r="N6" s="11" t="s">
        <v>5</v>
      </c>
    </row>
    <row r="7" spans="1:14" s="19" customFormat="1" ht="21.75" customHeight="1" x14ac:dyDescent="0.15">
      <c r="A7" s="25">
        <v>1</v>
      </c>
      <c r="B7" s="26">
        <v>9000123</v>
      </c>
      <c r="C7" s="26" t="s">
        <v>32</v>
      </c>
      <c r="D7" s="26" t="s">
        <v>90</v>
      </c>
      <c r="E7" s="26">
        <v>0</v>
      </c>
      <c r="F7" s="26">
        <v>99.86</v>
      </c>
      <c r="G7" s="26">
        <v>99</v>
      </c>
      <c r="H7" s="26">
        <v>98.93</v>
      </c>
      <c r="I7" s="27">
        <v>8968.99</v>
      </c>
      <c r="J7" s="26"/>
      <c r="K7" s="26"/>
      <c r="L7" s="26"/>
      <c r="M7" s="26"/>
      <c r="N7" s="31">
        <v>8968.99</v>
      </c>
    </row>
    <row r="8" spans="1:14" s="19" customFormat="1" ht="21.75" customHeight="1" x14ac:dyDescent="0.15">
      <c r="A8" s="25">
        <v>2</v>
      </c>
      <c r="B8" s="26">
        <v>9000611</v>
      </c>
      <c r="C8" s="26" t="s">
        <v>33</v>
      </c>
      <c r="D8" s="26" t="s">
        <v>91</v>
      </c>
      <c r="E8" s="26">
        <v>4.5</v>
      </c>
      <c r="F8" s="26">
        <v>99</v>
      </c>
      <c r="G8" s="26">
        <v>99.5</v>
      </c>
      <c r="H8" s="26">
        <v>99.3</v>
      </c>
      <c r="I8" s="27">
        <v>7799.52</v>
      </c>
      <c r="J8" s="28"/>
      <c r="K8" s="26"/>
      <c r="L8" s="26"/>
      <c r="M8" s="26"/>
      <c r="N8" s="31">
        <v>7799.52</v>
      </c>
    </row>
    <row r="9" spans="1:14" s="19" customFormat="1" ht="21.75" customHeight="1" x14ac:dyDescent="0.15">
      <c r="A9" s="25">
        <v>3</v>
      </c>
      <c r="B9" s="26">
        <v>9000198</v>
      </c>
      <c r="C9" s="26" t="s">
        <v>34</v>
      </c>
      <c r="D9" s="26" t="s">
        <v>92</v>
      </c>
      <c r="E9" s="26">
        <v>2.15</v>
      </c>
      <c r="F9" s="26">
        <v>99</v>
      </c>
      <c r="G9" s="26">
        <v>99.5</v>
      </c>
      <c r="H9" s="26">
        <v>99.35</v>
      </c>
      <c r="I9" s="27">
        <v>3728.31</v>
      </c>
      <c r="J9" s="28"/>
      <c r="K9" s="26"/>
      <c r="L9" s="26"/>
      <c r="M9" s="26"/>
      <c r="N9" s="31">
        <v>3728.31</v>
      </c>
    </row>
    <row r="10" spans="1:14" s="19" customFormat="1" ht="21.75" customHeight="1" x14ac:dyDescent="0.15">
      <c r="A10" s="25">
        <v>4</v>
      </c>
      <c r="B10" s="26">
        <v>9000202</v>
      </c>
      <c r="C10" s="26" t="s">
        <v>35</v>
      </c>
      <c r="D10" s="26" t="s">
        <v>92</v>
      </c>
      <c r="E10" s="26">
        <v>2.15</v>
      </c>
      <c r="F10" s="26">
        <v>99</v>
      </c>
      <c r="G10" s="26">
        <v>99.3</v>
      </c>
      <c r="H10" s="26">
        <v>99.21</v>
      </c>
      <c r="I10" s="27">
        <v>3723.06</v>
      </c>
      <c r="J10" s="28"/>
      <c r="K10" s="26"/>
      <c r="L10" s="26"/>
      <c r="M10" s="26"/>
      <c r="N10" s="31">
        <v>3723.06</v>
      </c>
    </row>
    <row r="11" spans="1:14" s="19" customFormat="1" ht="21.75" customHeight="1" x14ac:dyDescent="0.15">
      <c r="A11" s="25">
        <v>5</v>
      </c>
      <c r="B11" s="26">
        <v>9000206</v>
      </c>
      <c r="C11" s="26" t="s">
        <v>36</v>
      </c>
      <c r="D11" s="26" t="s">
        <v>93</v>
      </c>
      <c r="E11" s="26">
        <v>1.65</v>
      </c>
      <c r="F11" s="26">
        <v>99</v>
      </c>
      <c r="G11" s="26">
        <v>99.5</v>
      </c>
      <c r="H11" s="26">
        <v>99.35</v>
      </c>
      <c r="I11" s="27">
        <v>2861.26</v>
      </c>
      <c r="J11" s="28"/>
      <c r="K11" s="26"/>
      <c r="L11" s="26"/>
      <c r="M11" s="26"/>
      <c r="N11" s="31">
        <v>2861.26</v>
      </c>
    </row>
    <row r="12" spans="1:14" s="19" customFormat="1" ht="21.75" customHeight="1" x14ac:dyDescent="0.15">
      <c r="A12" s="25">
        <v>6</v>
      </c>
      <c r="B12" s="26">
        <v>9000210</v>
      </c>
      <c r="C12" s="26" t="s">
        <v>37</v>
      </c>
      <c r="D12" s="26" t="s">
        <v>94</v>
      </c>
      <c r="E12" s="26">
        <v>3.6</v>
      </c>
      <c r="F12" s="26">
        <v>99.5</v>
      </c>
      <c r="G12" s="26">
        <v>99.5</v>
      </c>
      <c r="H12" s="26">
        <v>99.5</v>
      </c>
      <c r="I12" s="27">
        <v>6252.25</v>
      </c>
      <c r="J12" s="28"/>
      <c r="K12" s="26"/>
      <c r="L12" s="26"/>
      <c r="M12" s="26"/>
      <c r="N12" s="31">
        <v>6252.25</v>
      </c>
    </row>
    <row r="13" spans="1:14" s="19" customFormat="1" ht="21.75" customHeight="1" x14ac:dyDescent="0.15">
      <c r="A13" s="25">
        <v>7</v>
      </c>
      <c r="B13" s="26">
        <v>9000203</v>
      </c>
      <c r="C13" s="26" t="s">
        <v>38</v>
      </c>
      <c r="D13" s="26" t="s">
        <v>93</v>
      </c>
      <c r="E13" s="26">
        <v>1.65</v>
      </c>
      <c r="F13" s="26">
        <v>99.5</v>
      </c>
      <c r="G13" s="26">
        <v>99</v>
      </c>
      <c r="H13" s="26">
        <v>99.149999999999991</v>
      </c>
      <c r="I13" s="27">
        <v>2855.5</v>
      </c>
      <c r="J13" s="28"/>
      <c r="K13" s="26"/>
      <c r="L13" s="26"/>
      <c r="M13" s="26"/>
      <c r="N13" s="31">
        <v>2855.5</v>
      </c>
    </row>
    <row r="14" spans="1:14" s="19" customFormat="1" ht="21.75" customHeight="1" x14ac:dyDescent="0.15">
      <c r="A14" s="25">
        <v>8</v>
      </c>
      <c r="B14" s="26">
        <v>9000199</v>
      </c>
      <c r="C14" s="26" t="s">
        <v>39</v>
      </c>
      <c r="D14" s="26" t="s">
        <v>93</v>
      </c>
      <c r="E14" s="26">
        <v>1.65</v>
      </c>
      <c r="F14" s="26">
        <v>99.5</v>
      </c>
      <c r="G14" s="26">
        <v>99.5</v>
      </c>
      <c r="H14" s="26">
        <v>99.499999999999986</v>
      </c>
      <c r="I14" s="27">
        <v>2865.58</v>
      </c>
      <c r="J14" s="28"/>
      <c r="K14" s="26"/>
      <c r="L14" s="26"/>
      <c r="M14" s="26"/>
      <c r="N14" s="31">
        <v>2865.58</v>
      </c>
    </row>
    <row r="15" spans="1:14" s="19" customFormat="1" ht="21.75" customHeight="1" x14ac:dyDescent="0.15">
      <c r="A15" s="25">
        <v>9</v>
      </c>
      <c r="B15" s="26">
        <v>9000840</v>
      </c>
      <c r="C15" s="26" t="s">
        <v>40</v>
      </c>
      <c r="D15" s="26" t="s">
        <v>93</v>
      </c>
      <c r="E15" s="26">
        <v>1.65</v>
      </c>
      <c r="F15" s="26">
        <v>99.5</v>
      </c>
      <c r="G15" s="26">
        <v>98.8</v>
      </c>
      <c r="H15" s="26">
        <v>99.009999999999991</v>
      </c>
      <c r="I15" s="27">
        <v>2851.47</v>
      </c>
      <c r="J15" s="28"/>
      <c r="K15" s="26"/>
      <c r="L15" s="26"/>
      <c r="M15" s="26"/>
      <c r="N15" s="31">
        <v>2851.47</v>
      </c>
    </row>
    <row r="16" spans="1:14" s="19" customFormat="1" ht="21.75" customHeight="1" x14ac:dyDescent="0.15">
      <c r="A16" s="25">
        <v>10</v>
      </c>
      <c r="B16" s="26">
        <v>9000841</v>
      </c>
      <c r="C16" s="26" t="s">
        <v>41</v>
      </c>
      <c r="D16" s="26" t="s">
        <v>93</v>
      </c>
      <c r="E16" s="26">
        <v>1.65</v>
      </c>
      <c r="F16" s="26">
        <v>99.5</v>
      </c>
      <c r="G16" s="26">
        <v>99</v>
      </c>
      <c r="H16" s="26">
        <v>99.149999999999991</v>
      </c>
      <c r="I16" s="27">
        <v>2855.5</v>
      </c>
      <c r="J16" s="28"/>
      <c r="K16" s="26"/>
      <c r="L16" s="26"/>
      <c r="M16" s="26"/>
      <c r="N16" s="31">
        <v>2855.5</v>
      </c>
    </row>
    <row r="17" spans="1:14" s="19" customFormat="1" ht="21.75" customHeight="1" x14ac:dyDescent="0.15">
      <c r="A17" s="25">
        <v>11</v>
      </c>
      <c r="B17" s="26">
        <v>9000195</v>
      </c>
      <c r="C17" s="26" t="s">
        <v>42</v>
      </c>
      <c r="D17" s="26" t="s">
        <v>95</v>
      </c>
      <c r="E17" s="26">
        <v>3.6</v>
      </c>
      <c r="F17" s="26">
        <v>99.5</v>
      </c>
      <c r="G17" s="26">
        <v>99.3</v>
      </c>
      <c r="H17" s="26">
        <v>99.38</v>
      </c>
      <c r="I17" s="27">
        <v>6244.64</v>
      </c>
      <c r="J17" s="28"/>
      <c r="K17" s="26"/>
      <c r="L17" s="26"/>
      <c r="M17" s="26"/>
      <c r="N17" s="31">
        <v>6244.64</v>
      </c>
    </row>
    <row r="18" spans="1:14" s="19" customFormat="1" ht="21.75" customHeight="1" x14ac:dyDescent="0.15">
      <c r="A18" s="25">
        <v>12</v>
      </c>
      <c r="B18" s="26">
        <v>9000538</v>
      </c>
      <c r="C18" s="26" t="s">
        <v>43</v>
      </c>
      <c r="D18" s="26" t="s">
        <v>95</v>
      </c>
      <c r="E18" s="26">
        <v>3.6</v>
      </c>
      <c r="F18" s="26">
        <v>99.5</v>
      </c>
      <c r="G18" s="26">
        <v>99.5</v>
      </c>
      <c r="H18" s="26">
        <v>99.5</v>
      </c>
      <c r="I18" s="27">
        <v>6252.18</v>
      </c>
      <c r="J18" s="28"/>
      <c r="K18" s="26"/>
      <c r="L18" s="26"/>
      <c r="M18" s="26"/>
      <c r="N18" s="31">
        <v>6252.18</v>
      </c>
    </row>
    <row r="19" spans="1:14" s="19" customFormat="1" ht="21.75" customHeight="1" x14ac:dyDescent="0.15">
      <c r="A19" s="25">
        <v>13</v>
      </c>
      <c r="B19" s="26">
        <v>9000205</v>
      </c>
      <c r="C19" s="26" t="s">
        <v>44</v>
      </c>
      <c r="D19" s="26" t="s">
        <v>95</v>
      </c>
      <c r="E19" s="26">
        <v>3.6</v>
      </c>
      <c r="F19" s="26">
        <v>99.5</v>
      </c>
      <c r="G19" s="26">
        <v>99.5</v>
      </c>
      <c r="H19" s="26">
        <v>99.5</v>
      </c>
      <c r="I19" s="27">
        <v>6252.18</v>
      </c>
      <c r="J19" s="28"/>
      <c r="K19" s="26"/>
      <c r="L19" s="26"/>
      <c r="M19" s="26"/>
      <c r="N19" s="31">
        <v>6252.18</v>
      </c>
    </row>
    <row r="20" spans="1:14" s="19" customFormat="1" ht="21.75" customHeight="1" x14ac:dyDescent="0.15">
      <c r="A20" s="25">
        <v>14</v>
      </c>
      <c r="B20" s="26">
        <v>9000835</v>
      </c>
      <c r="C20" s="26" t="s">
        <v>45</v>
      </c>
      <c r="D20" s="26" t="s">
        <v>96</v>
      </c>
      <c r="E20" s="26">
        <v>1</v>
      </c>
      <c r="F20" s="26">
        <v>99.5</v>
      </c>
      <c r="G20" s="26">
        <v>97</v>
      </c>
      <c r="H20" s="26">
        <v>97.500000000000014</v>
      </c>
      <c r="I20" s="27">
        <v>1701.81</v>
      </c>
      <c r="J20" s="28"/>
      <c r="K20" s="26"/>
      <c r="L20" s="26"/>
      <c r="M20" s="26"/>
      <c r="N20" s="31">
        <v>1701.81</v>
      </c>
    </row>
    <row r="21" spans="1:14" s="19" customFormat="1" ht="21.75" customHeight="1" x14ac:dyDescent="0.15">
      <c r="A21" s="25">
        <v>15</v>
      </c>
      <c r="B21" s="26">
        <v>9000850</v>
      </c>
      <c r="C21" s="26" t="s">
        <v>46</v>
      </c>
      <c r="D21" s="26" t="s">
        <v>47</v>
      </c>
      <c r="E21" s="26">
        <v>1.2</v>
      </c>
      <c r="F21" s="26">
        <v>99.5</v>
      </c>
      <c r="G21" s="26">
        <v>99</v>
      </c>
      <c r="H21" s="26">
        <v>99.100000000000009</v>
      </c>
      <c r="I21" s="27">
        <v>2075.6799999999998</v>
      </c>
      <c r="J21" s="28"/>
      <c r="K21" s="26"/>
      <c r="L21" s="26"/>
      <c r="M21" s="26"/>
      <c r="N21" s="31">
        <v>2075.6799999999998</v>
      </c>
    </row>
    <row r="22" spans="1:14" s="19" customFormat="1" ht="21.75" customHeight="1" x14ac:dyDescent="0.15">
      <c r="A22" s="25">
        <v>16</v>
      </c>
      <c r="B22" s="26">
        <v>9000848</v>
      </c>
      <c r="C22" s="26" t="s">
        <v>48</v>
      </c>
      <c r="D22" s="26" t="s">
        <v>96</v>
      </c>
      <c r="E22" s="26">
        <v>1</v>
      </c>
      <c r="F22" s="26">
        <v>99.5</v>
      </c>
      <c r="G22" s="26">
        <v>99.5</v>
      </c>
      <c r="H22" s="26">
        <v>99.500000000000014</v>
      </c>
      <c r="I22" s="27">
        <v>1736.72</v>
      </c>
      <c r="J22" s="28"/>
      <c r="K22" s="26"/>
      <c r="L22" s="26"/>
      <c r="M22" s="26"/>
      <c r="N22" s="31">
        <v>1736.72</v>
      </c>
    </row>
    <row r="23" spans="1:14" s="19" customFormat="1" ht="21.75" customHeight="1" x14ac:dyDescent="0.15">
      <c r="A23" s="25">
        <v>17</v>
      </c>
      <c r="B23" s="26">
        <v>9000832</v>
      </c>
      <c r="C23" s="26" t="s">
        <v>49</v>
      </c>
      <c r="D23" s="26" t="s">
        <v>47</v>
      </c>
      <c r="E23" s="26">
        <v>1.2</v>
      </c>
      <c r="F23" s="26">
        <v>99.5</v>
      </c>
      <c r="G23" s="26">
        <v>98.8</v>
      </c>
      <c r="H23" s="26">
        <v>98.940000000000012</v>
      </c>
      <c r="I23" s="27">
        <v>2072.33</v>
      </c>
      <c r="J23" s="28"/>
      <c r="K23" s="26"/>
      <c r="L23" s="26"/>
      <c r="M23" s="26"/>
      <c r="N23" s="31">
        <v>2072.33</v>
      </c>
    </row>
    <row r="24" spans="1:14" s="19" customFormat="1" ht="21.75" customHeight="1" x14ac:dyDescent="0.15">
      <c r="A24" s="25">
        <v>18</v>
      </c>
      <c r="B24" s="26">
        <v>9000849</v>
      </c>
      <c r="C24" s="26" t="s">
        <v>50</v>
      </c>
      <c r="D24" s="26" t="s">
        <v>96</v>
      </c>
      <c r="E24" s="26">
        <v>1</v>
      </c>
      <c r="F24" s="26">
        <v>99.5</v>
      </c>
      <c r="G24" s="26">
        <v>96.8</v>
      </c>
      <c r="H24" s="26">
        <v>97.34</v>
      </c>
      <c r="I24" s="27">
        <v>1699.02</v>
      </c>
      <c r="J24" s="28"/>
      <c r="K24" s="26"/>
      <c r="L24" s="26"/>
      <c r="M24" s="26"/>
      <c r="N24" s="31">
        <v>1699.02</v>
      </c>
    </row>
    <row r="25" spans="1:14" s="19" customFormat="1" ht="21.75" customHeight="1" x14ac:dyDescent="0.15">
      <c r="A25" s="25">
        <v>19</v>
      </c>
      <c r="B25" s="26">
        <v>9000845</v>
      </c>
      <c r="C25" s="26" t="s">
        <v>51</v>
      </c>
      <c r="D25" s="26" t="s">
        <v>47</v>
      </c>
      <c r="E25" s="26">
        <v>1.2</v>
      </c>
      <c r="F25" s="26">
        <v>99.5</v>
      </c>
      <c r="G25" s="26">
        <v>98.6</v>
      </c>
      <c r="H25" s="26">
        <v>98.78</v>
      </c>
      <c r="I25" s="27">
        <v>1538.98</v>
      </c>
      <c r="J25" s="28"/>
      <c r="K25" s="26"/>
      <c r="L25" s="26"/>
      <c r="M25" s="26"/>
      <c r="N25" s="31">
        <v>1538.98</v>
      </c>
    </row>
    <row r="26" spans="1:14" s="19" customFormat="1" ht="21.75" customHeight="1" x14ac:dyDescent="0.15">
      <c r="A26" s="25">
        <v>20</v>
      </c>
      <c r="B26" s="26">
        <v>9000838</v>
      </c>
      <c r="C26" s="26" t="s">
        <v>52</v>
      </c>
      <c r="D26" s="26" t="s">
        <v>47</v>
      </c>
      <c r="E26" s="26">
        <v>1.2</v>
      </c>
      <c r="F26" s="26">
        <v>99.5</v>
      </c>
      <c r="G26" s="26">
        <v>97.8</v>
      </c>
      <c r="H26" s="26">
        <v>98.140000000000015</v>
      </c>
      <c r="I26" s="27">
        <v>2055.58</v>
      </c>
      <c r="J26" s="28"/>
      <c r="K26" s="26"/>
      <c r="L26" s="26"/>
      <c r="M26" s="26"/>
      <c r="N26" s="31">
        <v>2055.58</v>
      </c>
    </row>
    <row r="27" spans="1:14" s="19" customFormat="1" ht="21.75" customHeight="1" x14ac:dyDescent="0.15">
      <c r="A27" s="25">
        <v>21</v>
      </c>
      <c r="B27" s="26">
        <v>9000833</v>
      </c>
      <c r="C27" s="26" t="s">
        <v>53</v>
      </c>
      <c r="D27" s="26" t="s">
        <v>47</v>
      </c>
      <c r="E27" s="26">
        <v>1.2</v>
      </c>
      <c r="F27" s="26">
        <v>99.5</v>
      </c>
      <c r="G27" s="26">
        <v>96.8</v>
      </c>
      <c r="H27" s="26">
        <v>97.34</v>
      </c>
      <c r="I27" s="27">
        <v>2038.82</v>
      </c>
      <c r="J27" s="28"/>
      <c r="K27" s="26"/>
      <c r="L27" s="26"/>
      <c r="M27" s="26"/>
      <c r="N27" s="31">
        <v>2038.82</v>
      </c>
    </row>
    <row r="28" spans="1:14" s="19" customFormat="1" ht="21.75" customHeight="1" x14ac:dyDescent="0.15">
      <c r="A28" s="25">
        <v>22</v>
      </c>
      <c r="B28" s="26">
        <v>9000853</v>
      </c>
      <c r="C28" s="26" t="s">
        <v>54</v>
      </c>
      <c r="D28" s="26" t="s">
        <v>47</v>
      </c>
      <c r="E28" s="26">
        <v>1.2</v>
      </c>
      <c r="F28" s="26">
        <v>99.5</v>
      </c>
      <c r="G28" s="26">
        <v>98</v>
      </c>
      <c r="H28" s="26">
        <v>98.300000000000011</v>
      </c>
      <c r="I28" s="27">
        <v>2058.9299999999998</v>
      </c>
      <c r="J28" s="28"/>
      <c r="K28" s="26"/>
      <c r="L28" s="26"/>
      <c r="M28" s="26"/>
      <c r="N28" s="31">
        <v>2058.9299999999998</v>
      </c>
    </row>
    <row r="29" spans="1:14" s="19" customFormat="1" ht="21.75" customHeight="1" x14ac:dyDescent="0.15">
      <c r="A29" s="25">
        <v>23</v>
      </c>
      <c r="B29" s="26">
        <v>9000861</v>
      </c>
      <c r="C29" s="26" t="s">
        <v>55</v>
      </c>
      <c r="D29" s="26" t="s">
        <v>96</v>
      </c>
      <c r="E29" s="26">
        <v>1</v>
      </c>
      <c r="F29" s="26">
        <v>99.5</v>
      </c>
      <c r="G29" s="26">
        <v>99.5</v>
      </c>
      <c r="H29" s="26">
        <v>99.500000000000014</v>
      </c>
      <c r="I29" s="27">
        <v>1736.72</v>
      </c>
      <c r="J29" s="28"/>
      <c r="K29" s="26"/>
      <c r="L29" s="26"/>
      <c r="M29" s="26"/>
      <c r="N29" s="31">
        <v>1736.72</v>
      </c>
    </row>
    <row r="30" spans="1:14" s="20" customFormat="1" ht="21.75" customHeight="1" x14ac:dyDescent="0.15">
      <c r="A30" s="25">
        <v>24</v>
      </c>
      <c r="B30" s="26">
        <v>9000852</v>
      </c>
      <c r="C30" s="26" t="s">
        <v>56</v>
      </c>
      <c r="D30" s="26" t="s">
        <v>47</v>
      </c>
      <c r="E30" s="26">
        <v>1.2</v>
      </c>
      <c r="F30" s="26">
        <v>99.5</v>
      </c>
      <c r="G30" s="26">
        <v>98.8</v>
      </c>
      <c r="H30" s="26">
        <v>98.940000000000012</v>
      </c>
      <c r="I30" s="27">
        <v>2072.33</v>
      </c>
      <c r="J30" s="28"/>
      <c r="K30" s="26"/>
      <c r="L30" s="26"/>
      <c r="M30" s="26"/>
      <c r="N30" s="31">
        <v>2072.33</v>
      </c>
    </row>
    <row r="31" spans="1:14" s="20" customFormat="1" ht="21.75" customHeight="1" x14ac:dyDescent="0.15">
      <c r="A31" s="25">
        <v>25</v>
      </c>
      <c r="B31" s="26">
        <v>9000856</v>
      </c>
      <c r="C31" s="26" t="s">
        <v>57</v>
      </c>
      <c r="D31" s="26" t="s">
        <v>47</v>
      </c>
      <c r="E31" s="26">
        <v>1.2</v>
      </c>
      <c r="F31" s="26">
        <v>99.5</v>
      </c>
      <c r="G31" s="26">
        <v>99</v>
      </c>
      <c r="H31" s="26">
        <v>99.100000000000009</v>
      </c>
      <c r="I31" s="27">
        <v>2075.6799999999998</v>
      </c>
      <c r="J31" s="28"/>
      <c r="K31" s="26"/>
      <c r="L31" s="26"/>
      <c r="M31" s="26"/>
      <c r="N31" s="31">
        <v>2075.6799999999998</v>
      </c>
    </row>
    <row r="32" spans="1:14" s="20" customFormat="1" ht="21.75" customHeight="1" x14ac:dyDescent="0.15">
      <c r="A32" s="25">
        <v>26</v>
      </c>
      <c r="B32" s="26">
        <v>9000834</v>
      </c>
      <c r="C32" s="26" t="s">
        <v>58</v>
      </c>
      <c r="D32" s="26" t="s">
        <v>47</v>
      </c>
      <c r="E32" s="26">
        <v>1.2</v>
      </c>
      <c r="F32" s="26">
        <v>99.5</v>
      </c>
      <c r="G32" s="26">
        <v>97.6</v>
      </c>
      <c r="H32" s="26">
        <v>97.98</v>
      </c>
      <c r="I32" s="27">
        <v>2052.2199999999998</v>
      </c>
      <c r="J32" s="28"/>
      <c r="K32" s="26"/>
      <c r="L32" s="26"/>
      <c r="M32" s="26"/>
      <c r="N32" s="31">
        <v>2052.2199999999998</v>
      </c>
    </row>
    <row r="33" spans="1:14" s="20" customFormat="1" ht="21.75" customHeight="1" x14ac:dyDescent="0.15">
      <c r="A33" s="25">
        <v>27</v>
      </c>
      <c r="B33" s="26">
        <v>9000854</v>
      </c>
      <c r="C33" s="26" t="s">
        <v>59</v>
      </c>
      <c r="D33" s="26" t="s">
        <v>47</v>
      </c>
      <c r="E33" s="26">
        <v>1.2</v>
      </c>
      <c r="F33" s="26">
        <v>99.5</v>
      </c>
      <c r="G33" s="26">
        <v>97</v>
      </c>
      <c r="H33" s="26">
        <v>97.500000000000014</v>
      </c>
      <c r="I33" s="27">
        <v>2042.17</v>
      </c>
      <c r="J33" s="28"/>
      <c r="K33" s="26"/>
      <c r="L33" s="26"/>
      <c r="M33" s="26"/>
      <c r="N33" s="31">
        <v>2042.17</v>
      </c>
    </row>
    <row r="34" spans="1:14" s="20" customFormat="1" ht="21.75" customHeight="1" x14ac:dyDescent="0.15">
      <c r="A34" s="25">
        <v>28</v>
      </c>
      <c r="B34" s="26">
        <v>9000846</v>
      </c>
      <c r="C34" s="26" t="s">
        <v>60</v>
      </c>
      <c r="D34" s="26" t="s">
        <v>47</v>
      </c>
      <c r="E34" s="26">
        <v>1.2</v>
      </c>
      <c r="F34" s="26">
        <v>99.5</v>
      </c>
      <c r="G34" s="26">
        <v>97</v>
      </c>
      <c r="H34" s="26">
        <v>97.500000000000014</v>
      </c>
      <c r="I34" s="27">
        <v>2042.17</v>
      </c>
      <c r="J34" s="28"/>
      <c r="K34" s="26"/>
      <c r="L34" s="26"/>
      <c r="M34" s="26"/>
      <c r="N34" s="31">
        <v>2042.17</v>
      </c>
    </row>
    <row r="35" spans="1:14" s="20" customFormat="1" ht="21.75" customHeight="1" x14ac:dyDescent="0.15">
      <c r="A35" s="25">
        <v>29</v>
      </c>
      <c r="B35" s="26">
        <v>9000855</v>
      </c>
      <c r="C35" s="26" t="s">
        <v>61</v>
      </c>
      <c r="D35" s="26" t="s">
        <v>47</v>
      </c>
      <c r="E35" s="26">
        <v>1.2</v>
      </c>
      <c r="F35" s="26">
        <v>99.5</v>
      </c>
      <c r="G35" s="26">
        <v>98.8</v>
      </c>
      <c r="H35" s="26">
        <v>98.940000000000012</v>
      </c>
      <c r="I35" s="27">
        <v>2072.33</v>
      </c>
      <c r="J35" s="28"/>
      <c r="K35" s="26"/>
      <c r="L35" s="26"/>
      <c r="M35" s="26"/>
      <c r="N35" s="31">
        <v>2072.33</v>
      </c>
    </row>
    <row r="36" spans="1:14" s="20" customFormat="1" ht="21.75" customHeight="1" x14ac:dyDescent="0.15">
      <c r="A36" s="25">
        <v>30</v>
      </c>
      <c r="B36" s="26">
        <v>9001144</v>
      </c>
      <c r="C36" s="26" t="s">
        <v>62</v>
      </c>
      <c r="D36" s="26" t="s">
        <v>96</v>
      </c>
      <c r="E36" s="26">
        <v>1</v>
      </c>
      <c r="F36" s="26">
        <v>99.5</v>
      </c>
      <c r="G36" s="26">
        <v>98.6</v>
      </c>
      <c r="H36" s="26">
        <v>98.78</v>
      </c>
      <c r="I36" s="27">
        <v>1724.15</v>
      </c>
      <c r="J36" s="28"/>
      <c r="K36" s="26"/>
      <c r="L36" s="26"/>
      <c r="M36" s="26"/>
      <c r="N36" s="31">
        <v>1724.15</v>
      </c>
    </row>
    <row r="37" spans="1:14" s="20" customFormat="1" ht="21.75" customHeight="1" x14ac:dyDescent="0.15">
      <c r="A37" s="25">
        <v>31</v>
      </c>
      <c r="B37" s="26">
        <v>9001146</v>
      </c>
      <c r="C37" s="26" t="s">
        <v>63</v>
      </c>
      <c r="D37" s="26" t="s">
        <v>96</v>
      </c>
      <c r="E37" s="26">
        <v>1</v>
      </c>
      <c r="F37" s="26">
        <v>99.5</v>
      </c>
      <c r="G37" s="26">
        <v>99.1</v>
      </c>
      <c r="H37" s="26">
        <v>99.18</v>
      </c>
      <c r="I37" s="27">
        <v>1731.13</v>
      </c>
      <c r="J37" s="28"/>
      <c r="K37" s="26"/>
      <c r="L37" s="26"/>
      <c r="M37" s="26"/>
      <c r="N37" s="31">
        <v>1731.13</v>
      </c>
    </row>
    <row r="38" spans="1:14" s="20" customFormat="1" ht="21.75" customHeight="1" x14ac:dyDescent="0.15">
      <c r="A38" s="25">
        <v>32</v>
      </c>
      <c r="B38" s="26">
        <v>9001155</v>
      </c>
      <c r="C38" s="26" t="s">
        <v>64</v>
      </c>
      <c r="D38" s="26" t="s">
        <v>96</v>
      </c>
      <c r="E38" s="26">
        <v>1</v>
      </c>
      <c r="F38" s="26">
        <v>99.5</v>
      </c>
      <c r="G38" s="26">
        <v>99.3</v>
      </c>
      <c r="H38" s="26">
        <v>99.34</v>
      </c>
      <c r="I38" s="27">
        <v>1733.92</v>
      </c>
      <c r="J38" s="28"/>
      <c r="K38" s="26"/>
      <c r="L38" s="26"/>
      <c r="M38" s="26"/>
      <c r="N38" s="31">
        <v>1733.92</v>
      </c>
    </row>
    <row r="39" spans="1:14" s="20" customFormat="1" ht="21.75" customHeight="1" x14ac:dyDescent="0.15">
      <c r="A39" s="25">
        <v>33</v>
      </c>
      <c r="B39" s="26">
        <v>9001152</v>
      </c>
      <c r="C39" s="26" t="s">
        <v>65</v>
      </c>
      <c r="D39" s="26" t="s">
        <v>96</v>
      </c>
      <c r="E39" s="26">
        <v>1</v>
      </c>
      <c r="F39" s="26">
        <v>99.5</v>
      </c>
      <c r="G39" s="26">
        <v>99.3</v>
      </c>
      <c r="H39" s="26">
        <v>99.34</v>
      </c>
      <c r="I39" s="27">
        <v>1733.92</v>
      </c>
      <c r="J39" s="28"/>
      <c r="K39" s="26"/>
      <c r="L39" s="26"/>
      <c r="M39" s="26"/>
      <c r="N39" s="31">
        <v>1733.92</v>
      </c>
    </row>
    <row r="40" spans="1:14" s="20" customFormat="1" ht="21.75" customHeight="1" x14ac:dyDescent="0.15">
      <c r="A40" s="25">
        <v>34</v>
      </c>
      <c r="B40" s="26">
        <v>9001154</v>
      </c>
      <c r="C40" s="26" t="s">
        <v>66</v>
      </c>
      <c r="D40" s="26" t="s">
        <v>96</v>
      </c>
      <c r="E40" s="26">
        <v>1</v>
      </c>
      <c r="F40" s="26">
        <v>99.5</v>
      </c>
      <c r="G40" s="26">
        <v>97.8</v>
      </c>
      <c r="H40" s="26">
        <v>98.140000000000015</v>
      </c>
      <c r="I40" s="27">
        <v>1712.98</v>
      </c>
      <c r="J40" s="28"/>
      <c r="K40" s="26"/>
      <c r="L40" s="26"/>
      <c r="M40" s="26"/>
      <c r="N40" s="31">
        <v>1712.98</v>
      </c>
    </row>
    <row r="41" spans="1:14" s="20" customFormat="1" ht="21.75" customHeight="1" x14ac:dyDescent="0.15">
      <c r="A41" s="25">
        <v>35</v>
      </c>
      <c r="B41" s="26">
        <v>9001150</v>
      </c>
      <c r="C41" s="26" t="s">
        <v>97</v>
      </c>
      <c r="D41" s="26" t="s">
        <v>96</v>
      </c>
      <c r="E41" s="26">
        <v>1</v>
      </c>
      <c r="F41" s="26">
        <v>99.5</v>
      </c>
      <c r="G41" s="26">
        <v>97.8</v>
      </c>
      <c r="H41" s="26">
        <v>98.140000000000015</v>
      </c>
      <c r="I41" s="27">
        <v>1712.98</v>
      </c>
      <c r="J41" s="28"/>
      <c r="K41" s="26"/>
      <c r="L41" s="26"/>
      <c r="M41" s="26"/>
      <c r="N41" s="31">
        <v>1712.98</v>
      </c>
    </row>
    <row r="42" spans="1:14" s="20" customFormat="1" ht="21.75" customHeight="1" x14ac:dyDescent="0.15">
      <c r="A42" s="25">
        <v>36</v>
      </c>
      <c r="B42" s="26">
        <v>9001158</v>
      </c>
      <c r="C42" s="26" t="s">
        <v>67</v>
      </c>
      <c r="D42" s="26" t="s">
        <v>96</v>
      </c>
      <c r="E42" s="26">
        <v>1</v>
      </c>
      <c r="F42" s="26">
        <v>99.5</v>
      </c>
      <c r="G42" s="26">
        <v>97.8</v>
      </c>
      <c r="H42" s="26">
        <v>98.140000000000015</v>
      </c>
      <c r="I42" s="27">
        <v>1712.98</v>
      </c>
      <c r="J42" s="28"/>
      <c r="K42" s="26"/>
      <c r="L42" s="26"/>
      <c r="M42" s="26"/>
      <c r="N42" s="31">
        <v>1712.98</v>
      </c>
    </row>
    <row r="43" spans="1:14" s="20" customFormat="1" ht="21.75" customHeight="1" x14ac:dyDescent="0.15">
      <c r="A43" s="25">
        <v>37</v>
      </c>
      <c r="B43" s="26">
        <v>9001145</v>
      </c>
      <c r="C43" s="26" t="s">
        <v>68</v>
      </c>
      <c r="D43" s="26" t="s">
        <v>96</v>
      </c>
      <c r="E43" s="26">
        <v>1</v>
      </c>
      <c r="F43" s="26">
        <v>99.5</v>
      </c>
      <c r="G43" s="26">
        <v>99</v>
      </c>
      <c r="H43" s="26">
        <v>99.100000000000009</v>
      </c>
      <c r="I43" s="27">
        <v>1729.74</v>
      </c>
      <c r="J43" s="28"/>
      <c r="K43" s="26"/>
      <c r="L43" s="26"/>
      <c r="M43" s="26"/>
      <c r="N43" s="31">
        <v>1729.74</v>
      </c>
    </row>
    <row r="44" spans="1:14" s="20" customFormat="1" ht="21.75" customHeight="1" x14ac:dyDescent="0.15">
      <c r="A44" s="25">
        <v>38</v>
      </c>
      <c r="B44" s="26">
        <v>9001151</v>
      </c>
      <c r="C44" s="26" t="s">
        <v>69</v>
      </c>
      <c r="D44" s="26" t="s">
        <v>96</v>
      </c>
      <c r="E44" s="26">
        <v>1</v>
      </c>
      <c r="F44" s="26">
        <v>99.5</v>
      </c>
      <c r="G44" s="26">
        <v>97</v>
      </c>
      <c r="H44" s="26">
        <v>97.500000000000014</v>
      </c>
      <c r="I44" s="27">
        <v>1701.81</v>
      </c>
      <c r="J44" s="28"/>
      <c r="K44" s="26"/>
      <c r="L44" s="26"/>
      <c r="M44" s="26"/>
      <c r="N44" s="31">
        <v>1701.81</v>
      </c>
    </row>
    <row r="45" spans="1:14" s="20" customFormat="1" ht="21.75" customHeight="1" x14ac:dyDescent="0.15">
      <c r="A45" s="25">
        <v>39</v>
      </c>
      <c r="B45" s="26">
        <v>9000194</v>
      </c>
      <c r="C45" s="26" t="s">
        <v>70</v>
      </c>
      <c r="D45" s="26" t="s">
        <v>95</v>
      </c>
      <c r="E45" s="26">
        <v>3.6</v>
      </c>
      <c r="F45" s="26">
        <v>99</v>
      </c>
      <c r="G45" s="26">
        <v>98.6</v>
      </c>
      <c r="H45" s="26">
        <v>98.759999999999991</v>
      </c>
      <c r="I45" s="27">
        <v>6205.68</v>
      </c>
      <c r="J45" s="28"/>
      <c r="K45" s="26"/>
      <c r="L45" s="26"/>
      <c r="M45" s="26"/>
      <c r="N45" s="31">
        <v>6205.68</v>
      </c>
    </row>
    <row r="46" spans="1:14" s="20" customFormat="1" ht="21.75" customHeight="1" x14ac:dyDescent="0.15">
      <c r="A46" s="25">
        <v>40</v>
      </c>
      <c r="B46" s="26">
        <v>9000857</v>
      </c>
      <c r="C46" s="26" t="s">
        <v>71</v>
      </c>
      <c r="D46" s="26" t="s">
        <v>47</v>
      </c>
      <c r="E46" s="26">
        <v>1.2</v>
      </c>
      <c r="F46" s="26">
        <v>99</v>
      </c>
      <c r="G46" s="26">
        <v>99.8</v>
      </c>
      <c r="H46" s="26">
        <v>99.64</v>
      </c>
      <c r="I46" s="27">
        <v>2086.9899999999998</v>
      </c>
      <c r="J46" s="28"/>
      <c r="K46" s="26"/>
      <c r="L46" s="26"/>
      <c r="M46" s="26"/>
      <c r="N46" s="31">
        <v>2086.9899999999998</v>
      </c>
    </row>
    <row r="47" spans="1:14" s="20" customFormat="1" ht="21.75" customHeight="1" x14ac:dyDescent="0.15">
      <c r="A47" s="25">
        <v>41</v>
      </c>
      <c r="B47" s="26">
        <v>9000859</v>
      </c>
      <c r="C47" s="26" t="s">
        <v>72</v>
      </c>
      <c r="D47" s="26" t="s">
        <v>47</v>
      </c>
      <c r="E47" s="26">
        <v>1.2</v>
      </c>
      <c r="F47" s="26">
        <v>99</v>
      </c>
      <c r="G47" s="26">
        <v>98.8</v>
      </c>
      <c r="H47" s="26">
        <v>98.84</v>
      </c>
      <c r="I47" s="27">
        <v>2070.2399999999998</v>
      </c>
      <c r="J47" s="28"/>
      <c r="K47" s="26"/>
      <c r="L47" s="26"/>
      <c r="M47" s="26"/>
      <c r="N47" s="31">
        <v>2070.2399999999998</v>
      </c>
    </row>
    <row r="48" spans="1:14" s="20" customFormat="1" ht="21.75" customHeight="1" x14ac:dyDescent="0.15">
      <c r="A48" s="25">
        <v>42</v>
      </c>
      <c r="B48" s="26">
        <v>9000200</v>
      </c>
      <c r="C48" s="26" t="s">
        <v>73</v>
      </c>
      <c r="D48" s="26" t="s">
        <v>47</v>
      </c>
      <c r="E48" s="26">
        <v>1.2</v>
      </c>
      <c r="F48" s="26">
        <v>99</v>
      </c>
      <c r="G48" s="26">
        <v>97.6</v>
      </c>
      <c r="H48" s="26">
        <v>97.88</v>
      </c>
      <c r="I48" s="27">
        <v>2050.13</v>
      </c>
      <c r="J48" s="28"/>
      <c r="K48" s="26"/>
      <c r="L48" s="26"/>
      <c r="M48" s="26"/>
      <c r="N48" s="31">
        <v>2050.13</v>
      </c>
    </row>
    <row r="49" spans="1:14" s="20" customFormat="1" ht="21.75" customHeight="1" x14ac:dyDescent="0.15">
      <c r="A49" s="25">
        <v>43</v>
      </c>
      <c r="B49" s="26">
        <v>9000847</v>
      </c>
      <c r="C49" s="26" t="s">
        <v>74</v>
      </c>
      <c r="D49" s="26" t="s">
        <v>47</v>
      </c>
      <c r="E49" s="26">
        <v>1.2</v>
      </c>
      <c r="F49" s="26">
        <v>99</v>
      </c>
      <c r="G49" s="26">
        <v>98.8</v>
      </c>
      <c r="H49" s="26">
        <v>98.84</v>
      </c>
      <c r="I49" s="27">
        <v>2070.2399999999998</v>
      </c>
      <c r="J49" s="28"/>
      <c r="K49" s="26"/>
      <c r="L49" s="26"/>
      <c r="M49" s="26"/>
      <c r="N49" s="31">
        <v>2070.2399999999998</v>
      </c>
    </row>
    <row r="50" spans="1:14" s="20" customFormat="1" ht="21.75" customHeight="1" x14ac:dyDescent="0.15">
      <c r="A50" s="25">
        <v>44</v>
      </c>
      <c r="B50" s="26">
        <v>9000843</v>
      </c>
      <c r="C50" s="26" t="s">
        <v>75</v>
      </c>
      <c r="D50" s="26" t="s">
        <v>47</v>
      </c>
      <c r="E50" s="26">
        <v>1.2</v>
      </c>
      <c r="F50" s="26">
        <v>99</v>
      </c>
      <c r="G50" s="26">
        <v>96.8</v>
      </c>
      <c r="H50" s="26">
        <v>97.24</v>
      </c>
      <c r="I50" s="27">
        <v>2036.72</v>
      </c>
      <c r="J50" s="28"/>
      <c r="K50" s="26"/>
      <c r="L50" s="26"/>
      <c r="M50" s="26"/>
      <c r="N50" s="31">
        <v>2036.72</v>
      </c>
    </row>
    <row r="51" spans="1:14" s="20" customFormat="1" ht="21.75" customHeight="1" x14ac:dyDescent="0.15">
      <c r="A51" s="25">
        <v>45</v>
      </c>
      <c r="B51" s="26">
        <v>9000844</v>
      </c>
      <c r="C51" s="26" t="s">
        <v>76</v>
      </c>
      <c r="D51" s="26" t="s">
        <v>47</v>
      </c>
      <c r="E51" s="26">
        <v>1.2</v>
      </c>
      <c r="F51" s="26">
        <v>99</v>
      </c>
      <c r="G51" s="26">
        <v>99</v>
      </c>
      <c r="H51" s="26">
        <v>99</v>
      </c>
      <c r="I51" s="27">
        <v>2073.59</v>
      </c>
      <c r="J51" s="28"/>
      <c r="K51" s="26"/>
      <c r="L51" s="26"/>
      <c r="M51" s="26"/>
      <c r="N51" s="31">
        <v>2073.59</v>
      </c>
    </row>
    <row r="52" spans="1:14" s="20" customFormat="1" ht="21.75" customHeight="1" x14ac:dyDescent="0.15">
      <c r="A52" s="25">
        <v>46</v>
      </c>
      <c r="B52" s="26">
        <v>9000851</v>
      </c>
      <c r="C52" s="26" t="s">
        <v>77</v>
      </c>
      <c r="D52" s="26" t="s">
        <v>96</v>
      </c>
      <c r="E52" s="26">
        <v>1</v>
      </c>
      <c r="F52" s="26">
        <v>99</v>
      </c>
      <c r="G52" s="26">
        <v>0</v>
      </c>
      <c r="H52" s="26">
        <v>19.8</v>
      </c>
      <c r="I52" s="27">
        <v>0</v>
      </c>
      <c r="J52" s="28"/>
      <c r="K52" s="26"/>
      <c r="L52" s="26"/>
      <c r="M52" s="26"/>
      <c r="N52" s="31">
        <v>0</v>
      </c>
    </row>
    <row r="53" spans="1:14" s="20" customFormat="1" ht="21.75" customHeight="1" x14ac:dyDescent="0.15">
      <c r="A53" s="25">
        <v>47</v>
      </c>
      <c r="B53" s="26">
        <v>9000204</v>
      </c>
      <c r="C53" s="26" t="s">
        <v>78</v>
      </c>
      <c r="D53" s="26" t="s">
        <v>47</v>
      </c>
      <c r="E53" s="26">
        <v>1.2</v>
      </c>
      <c r="F53" s="26">
        <v>99</v>
      </c>
      <c r="G53" s="26">
        <v>99</v>
      </c>
      <c r="H53" s="26">
        <v>99</v>
      </c>
      <c r="I53" s="27">
        <v>2073.59</v>
      </c>
      <c r="J53" s="28"/>
      <c r="K53" s="26"/>
      <c r="L53" s="26"/>
      <c r="M53" s="26"/>
      <c r="N53" s="31">
        <v>2073.59</v>
      </c>
    </row>
    <row r="54" spans="1:14" s="20" customFormat="1" ht="21.75" customHeight="1" x14ac:dyDescent="0.15">
      <c r="A54" s="25">
        <v>48</v>
      </c>
      <c r="B54" s="26">
        <v>9000860</v>
      </c>
      <c r="C54" s="26" t="s">
        <v>79</v>
      </c>
      <c r="D54" s="26" t="s">
        <v>96</v>
      </c>
      <c r="E54" s="26">
        <v>1</v>
      </c>
      <c r="F54" s="26">
        <v>99</v>
      </c>
      <c r="G54" s="26">
        <v>96.8</v>
      </c>
      <c r="H54" s="26">
        <v>97.24</v>
      </c>
      <c r="I54" s="27">
        <v>1697.27</v>
      </c>
      <c r="J54" s="28"/>
      <c r="K54" s="26"/>
      <c r="L54" s="26"/>
      <c r="M54" s="26"/>
      <c r="N54" s="31">
        <v>1697.27</v>
      </c>
    </row>
    <row r="55" spans="1:14" s="20" customFormat="1" ht="21.75" customHeight="1" x14ac:dyDescent="0.15">
      <c r="A55" s="25">
        <v>49</v>
      </c>
      <c r="B55" s="26">
        <v>9000858</v>
      </c>
      <c r="C55" s="26" t="s">
        <v>80</v>
      </c>
      <c r="D55" s="26" t="s">
        <v>47</v>
      </c>
      <c r="E55" s="26">
        <v>1.2</v>
      </c>
      <c r="F55" s="26">
        <v>99</v>
      </c>
      <c r="G55" s="26">
        <v>96.8</v>
      </c>
      <c r="H55" s="26">
        <v>97.24</v>
      </c>
      <c r="I55" s="27">
        <v>2036.72</v>
      </c>
      <c r="J55" s="28"/>
      <c r="K55" s="26"/>
      <c r="L55" s="26"/>
      <c r="M55" s="26"/>
      <c r="N55" s="31">
        <v>2036.72</v>
      </c>
    </row>
    <row r="56" spans="1:14" s="20" customFormat="1" ht="21.75" customHeight="1" x14ac:dyDescent="0.15">
      <c r="A56" s="25">
        <v>50</v>
      </c>
      <c r="B56" s="26">
        <v>9001159</v>
      </c>
      <c r="C56" s="26" t="s">
        <v>81</v>
      </c>
      <c r="D56" s="26" t="s">
        <v>96</v>
      </c>
      <c r="E56" s="26">
        <v>1</v>
      </c>
      <c r="F56" s="26">
        <v>99</v>
      </c>
      <c r="G56" s="26">
        <v>98.6</v>
      </c>
      <c r="H56" s="26">
        <v>98.679999999999993</v>
      </c>
      <c r="I56" s="27">
        <v>1722.4</v>
      </c>
      <c r="J56" s="28"/>
      <c r="K56" s="26"/>
      <c r="L56" s="26"/>
      <c r="M56" s="26"/>
      <c r="N56" s="31">
        <v>1722.4</v>
      </c>
    </row>
    <row r="57" spans="1:14" s="20" customFormat="1" ht="21.75" customHeight="1" x14ac:dyDescent="0.15">
      <c r="A57" s="25">
        <v>51</v>
      </c>
      <c r="B57" s="26">
        <v>9001153</v>
      </c>
      <c r="C57" s="26" t="s">
        <v>82</v>
      </c>
      <c r="D57" s="26" t="s">
        <v>96</v>
      </c>
      <c r="E57" s="26">
        <v>1</v>
      </c>
      <c r="F57" s="26">
        <v>99</v>
      </c>
      <c r="G57" s="26">
        <v>98.6</v>
      </c>
      <c r="H57" s="26">
        <v>98.679999999999993</v>
      </c>
      <c r="I57" s="27">
        <v>1722.4</v>
      </c>
      <c r="J57" s="28"/>
      <c r="K57" s="26"/>
      <c r="L57" s="26"/>
      <c r="M57" s="26"/>
      <c r="N57" s="31">
        <v>1722.4</v>
      </c>
    </row>
    <row r="58" spans="1:14" s="20" customFormat="1" ht="21.75" customHeight="1" x14ac:dyDescent="0.15">
      <c r="A58" s="25">
        <v>52</v>
      </c>
      <c r="B58" s="26">
        <v>9001162</v>
      </c>
      <c r="C58" s="26" t="s">
        <v>83</v>
      </c>
      <c r="D58" s="26" t="s">
        <v>96</v>
      </c>
      <c r="E58" s="26">
        <v>1</v>
      </c>
      <c r="F58" s="26">
        <v>99</v>
      </c>
      <c r="G58" s="26">
        <v>98.6</v>
      </c>
      <c r="H58" s="26">
        <v>98.679999999999993</v>
      </c>
      <c r="I58" s="27">
        <v>1722.4</v>
      </c>
      <c r="J58" s="28"/>
      <c r="K58" s="26"/>
      <c r="L58" s="26"/>
      <c r="M58" s="26"/>
      <c r="N58" s="31">
        <v>1722.4</v>
      </c>
    </row>
    <row r="59" spans="1:14" s="20" customFormat="1" ht="21.75" customHeight="1" x14ac:dyDescent="0.15">
      <c r="A59" s="25">
        <v>53</v>
      </c>
      <c r="B59" s="26">
        <v>9001149</v>
      </c>
      <c r="C59" s="26" t="s">
        <v>84</v>
      </c>
      <c r="D59" s="26" t="s">
        <v>96</v>
      </c>
      <c r="E59" s="26">
        <v>1</v>
      </c>
      <c r="F59" s="26">
        <v>99</v>
      </c>
      <c r="G59" s="26">
        <v>98.6</v>
      </c>
      <c r="H59" s="26">
        <v>98.679999999999993</v>
      </c>
      <c r="I59" s="27">
        <v>1722.4</v>
      </c>
      <c r="J59" s="28"/>
      <c r="K59" s="26"/>
      <c r="L59" s="26"/>
      <c r="M59" s="26"/>
      <c r="N59" s="31">
        <v>1722.4</v>
      </c>
    </row>
    <row r="60" spans="1:14" s="20" customFormat="1" ht="21.75" customHeight="1" x14ac:dyDescent="0.15">
      <c r="A60" s="25">
        <v>54</v>
      </c>
      <c r="B60" s="26">
        <v>9001157</v>
      </c>
      <c r="C60" s="26" t="s">
        <v>85</v>
      </c>
      <c r="D60" s="26" t="s">
        <v>96</v>
      </c>
      <c r="E60" s="26">
        <v>1</v>
      </c>
      <c r="F60" s="26">
        <v>99</v>
      </c>
      <c r="G60" s="26">
        <v>98.6</v>
      </c>
      <c r="H60" s="26">
        <v>98.679999999999993</v>
      </c>
      <c r="I60" s="27">
        <v>1722.4</v>
      </c>
      <c r="J60" s="28"/>
      <c r="K60" s="26"/>
      <c r="L60" s="26"/>
      <c r="M60" s="26"/>
      <c r="N60" s="31">
        <v>1722.4</v>
      </c>
    </row>
    <row r="61" spans="1:14" s="20" customFormat="1" ht="21.75" customHeight="1" x14ac:dyDescent="0.15">
      <c r="A61" s="25">
        <v>55</v>
      </c>
      <c r="B61" s="26">
        <v>9001148</v>
      </c>
      <c r="C61" s="26" t="s">
        <v>86</v>
      </c>
      <c r="D61" s="26" t="s">
        <v>96</v>
      </c>
      <c r="E61" s="26">
        <v>1</v>
      </c>
      <c r="F61" s="26">
        <v>99</v>
      </c>
      <c r="G61" s="26">
        <v>98.6</v>
      </c>
      <c r="H61" s="26">
        <v>98.679999999999993</v>
      </c>
      <c r="I61" s="27">
        <v>1722.4</v>
      </c>
      <c r="J61" s="28"/>
      <c r="K61" s="26"/>
      <c r="L61" s="26"/>
      <c r="M61" s="26"/>
      <c r="N61" s="31">
        <v>1722.4</v>
      </c>
    </row>
    <row r="62" spans="1:14" s="20" customFormat="1" ht="21.75" customHeight="1" x14ac:dyDescent="0.15">
      <c r="A62" s="25">
        <v>56</v>
      </c>
      <c r="B62" s="26">
        <v>9001156</v>
      </c>
      <c r="C62" s="26" t="s">
        <v>87</v>
      </c>
      <c r="D62" s="26" t="s">
        <v>96</v>
      </c>
      <c r="E62" s="26">
        <v>1</v>
      </c>
      <c r="F62" s="26">
        <v>99</v>
      </c>
      <c r="G62" s="26">
        <v>98.8</v>
      </c>
      <c r="H62" s="26">
        <v>98.84</v>
      </c>
      <c r="I62" s="27">
        <v>1725.2</v>
      </c>
      <c r="J62" s="28"/>
      <c r="K62" s="26"/>
      <c r="L62" s="26"/>
      <c r="M62" s="26"/>
      <c r="N62" s="31">
        <v>1725.2</v>
      </c>
    </row>
    <row r="63" spans="1:14" s="20" customFormat="1" ht="21.75" customHeight="1" x14ac:dyDescent="0.15">
      <c r="A63" s="25">
        <v>57</v>
      </c>
      <c r="B63" s="26">
        <v>9001167</v>
      </c>
      <c r="C63" s="26" t="s">
        <v>88</v>
      </c>
      <c r="D63" s="26" t="s">
        <v>96</v>
      </c>
      <c r="E63" s="26">
        <v>1</v>
      </c>
      <c r="F63" s="26">
        <v>99</v>
      </c>
      <c r="G63" s="26">
        <v>98.6</v>
      </c>
      <c r="H63" s="26">
        <v>98.679999999999993</v>
      </c>
      <c r="I63" s="27">
        <v>1722.4</v>
      </c>
      <c r="J63" s="28"/>
      <c r="K63" s="26"/>
      <c r="L63" s="26"/>
      <c r="M63" s="26"/>
      <c r="N63" s="31">
        <v>1722.4</v>
      </c>
    </row>
    <row r="64" spans="1:14" ht="45" customHeight="1" thickBot="1" x14ac:dyDescent="0.2">
      <c r="A64" s="34" t="s">
        <v>6</v>
      </c>
      <c r="B64" s="35"/>
      <c r="C64" s="35"/>
      <c r="D64" s="29"/>
      <c r="E64" s="29"/>
      <c r="F64" s="29"/>
      <c r="G64" s="29"/>
      <c r="H64" s="29"/>
      <c r="I64" s="30">
        <f>SUM(I7:I63)</f>
        <v>148258.71</v>
      </c>
      <c r="J64" s="29">
        <f t="shared" ref="J64:N64" si="0">SUM(J7:J63)</f>
        <v>0</v>
      </c>
      <c r="K64" s="29">
        <f t="shared" si="0"/>
        <v>0</v>
      </c>
      <c r="L64" s="29">
        <f t="shared" si="0"/>
        <v>0</v>
      </c>
      <c r="M64" s="29">
        <f t="shared" si="0"/>
        <v>0</v>
      </c>
      <c r="N64" s="29">
        <f t="shared" si="0"/>
        <v>148258.71</v>
      </c>
    </row>
    <row r="65" spans="1:14" x14ac:dyDescent="0.15">
      <c r="A65" s="4" t="s">
        <v>21</v>
      </c>
      <c r="B65" s="4"/>
      <c r="C65" s="4"/>
      <c r="D65" s="4"/>
      <c r="E65" s="4"/>
      <c r="F65" s="4"/>
      <c r="G65" s="4"/>
      <c r="H65" s="4"/>
      <c r="I65" s="24"/>
      <c r="J65" s="4" t="s">
        <v>22</v>
      </c>
      <c r="K65" s="4"/>
      <c r="L65" s="4"/>
      <c r="M65" s="4"/>
      <c r="N65" s="4"/>
    </row>
    <row r="66" spans="1:14" x14ac:dyDescent="0.15">
      <c r="A66" s="32" t="s">
        <v>31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5"/>
    </row>
    <row r="75" spans="1:14" x14ac:dyDescent="0.15">
      <c r="I75" s="21" t="s">
        <v>29</v>
      </c>
    </row>
  </sheetData>
  <mergeCells count="15">
    <mergeCell ref="A66:K66"/>
    <mergeCell ref="A64:C64"/>
    <mergeCell ref="A2:N2"/>
    <mergeCell ref="A1:N1"/>
    <mergeCell ref="A3:C3"/>
    <mergeCell ref="C4:C5"/>
    <mergeCell ref="E4:E5"/>
    <mergeCell ref="G4:G5"/>
    <mergeCell ref="I4:I5"/>
    <mergeCell ref="K4:K5"/>
    <mergeCell ref="L4:L5"/>
    <mergeCell ref="J4:J5"/>
    <mergeCell ref="H4:H5"/>
    <mergeCell ref="F4:F5"/>
    <mergeCell ref="D4:D5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保卫部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2019-09-23T07:52:51Z</dcterms:modified>
</cp:coreProperties>
</file>