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codeName="ThisWorkbook" defaultThemeVersion="124226"/>
  <xr:revisionPtr revIDLastSave="0" documentId="13_ncr:1_{EBA29FE1-4773-45E3-B584-5A24DB40628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改动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6" i="2" l="1"/>
  <c r="J36" i="2"/>
  <c r="K36" i="2"/>
  <c r="L36" i="2"/>
  <c r="M36" i="2"/>
  <c r="N30" i="2"/>
  <c r="N31" i="2"/>
  <c r="N32" i="2"/>
  <c r="N33" i="2"/>
  <c r="N34" i="2"/>
  <c r="N35" i="2"/>
  <c r="N7" i="2" l="1"/>
  <c r="N8" i="2" l="1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B5" i="2" l="1"/>
  <c r="N36" i="2"/>
  <c r="N5" i="2"/>
  <c r="B4" i="2" l="1"/>
  <c r="N4" i="2" s="1"/>
</calcChain>
</file>

<file path=xl/sharedStrings.xml><?xml version="1.0" encoding="utf-8"?>
<sst xmlns="http://schemas.openxmlformats.org/spreadsheetml/2006/main" count="91" uniqueCount="69">
  <si>
    <t>河钢乐亭钢铁有限公司</t>
    <phoneticPr fontId="2" type="noConversion"/>
  </si>
  <si>
    <t>序号</t>
    <phoneticPr fontId="2" type="noConversion"/>
  </si>
  <si>
    <t>员工编号</t>
    <phoneticPr fontId="2" type="noConversion"/>
  </si>
  <si>
    <t>姓名</t>
    <phoneticPr fontId="2" type="noConversion"/>
  </si>
  <si>
    <t>专业责任制奖</t>
    <phoneticPr fontId="2" type="noConversion"/>
  </si>
  <si>
    <t>应发奖金</t>
    <phoneticPr fontId="2" type="noConversion"/>
  </si>
  <si>
    <t>总计</t>
    <phoneticPr fontId="2" type="noConversion"/>
  </si>
  <si>
    <t>绩效奖金额</t>
    <phoneticPr fontId="2" type="noConversion"/>
  </si>
  <si>
    <t>所在组织绩效评价得分</t>
    <phoneticPr fontId="2" type="noConversion"/>
  </si>
  <si>
    <t>个人绩效评价得分</t>
    <phoneticPr fontId="2" type="noConversion"/>
  </si>
  <si>
    <t>所聘职务</t>
    <phoneticPr fontId="2" type="noConversion"/>
  </si>
  <si>
    <t>基础奖金系数</t>
    <phoneticPr fontId="2" type="noConversion"/>
  </si>
  <si>
    <t>动用结余</t>
    <phoneticPr fontId="2" type="noConversion"/>
  </si>
  <si>
    <t>剩余结余</t>
    <phoneticPr fontId="2" type="noConversion"/>
  </si>
  <si>
    <t>原结余</t>
    <phoneticPr fontId="2" type="noConversion"/>
  </si>
  <si>
    <t>本月结余</t>
    <phoneticPr fontId="2" type="noConversion"/>
  </si>
  <si>
    <t>调整金额</t>
    <phoneticPr fontId="2" type="noConversion"/>
  </si>
  <si>
    <t>其他奖励</t>
    <phoneticPr fontId="2" type="noConversion"/>
  </si>
  <si>
    <t>其他扣款</t>
    <phoneticPr fontId="2" type="noConversion"/>
  </si>
  <si>
    <t>元</t>
    <phoneticPr fontId="2" type="noConversion"/>
  </si>
  <si>
    <t>单 位：</t>
    <phoneticPr fontId="2" type="noConversion"/>
  </si>
  <si>
    <t>制表人：</t>
    <phoneticPr fontId="2" type="noConversion"/>
  </si>
  <si>
    <t>部门领导：</t>
    <phoneticPr fontId="2" type="noConversion"/>
  </si>
  <si>
    <t>部 门（盖章）</t>
    <phoneticPr fontId="2" type="noConversion"/>
  </si>
  <si>
    <t>本月绩效评价得分</t>
    <phoneticPr fontId="2" type="noConversion"/>
  </si>
  <si>
    <t>本月奖金分配总额（一级组织）</t>
    <phoneticPr fontId="2" type="noConversion"/>
  </si>
  <si>
    <t>本月公司下达金额（一级组织）</t>
    <phoneticPr fontId="2" type="noConversion"/>
  </si>
  <si>
    <t>本月公司下达总金额（一级组织+厂部级+专家）</t>
    <phoneticPr fontId="2" type="noConversion"/>
  </si>
  <si>
    <t>本月奖金分配总额（一级组织+厂部级+专家）</t>
    <phoneticPr fontId="2" type="noConversion"/>
  </si>
  <si>
    <t>其 他</t>
    <phoneticPr fontId="2" type="noConversion"/>
  </si>
  <si>
    <t>注：
1、绩效奖金额指员工绩效考核后奖金，专业责任制奖指公司或其他专业部门的考核。
2、调整金额是指与人力核对后在下达奖金额外单列的奖金。
3、当月奖金总额=下达奖金+调整金额+动用结余-本月剩余结余。（厂部级和专家绩效奖金额是由公司核算不允许二次分配，公司一级组织奖金总额中不包含厂部级和专家的奖金）                                                                        
4、表头括号内填月份和部门名称。                                                                                                       5、其他那列暂时不填留做备用。</t>
    <phoneticPr fontId="2" type="noConversion"/>
  </si>
  <si>
    <t>尹倩</t>
  </si>
  <si>
    <t>专业师</t>
  </si>
  <si>
    <t>龚焕雨</t>
  </si>
  <si>
    <t>芦明杰</t>
  </si>
  <si>
    <t>于洪永</t>
  </si>
  <si>
    <t>孙剑</t>
  </si>
  <si>
    <t>主管</t>
  </si>
  <si>
    <t>冯文樵</t>
  </si>
  <si>
    <t>高级主管</t>
  </si>
  <si>
    <t>张茉</t>
  </si>
  <si>
    <t>一级协理</t>
  </si>
  <si>
    <t>王佳林</t>
  </si>
  <si>
    <t>李健</t>
  </si>
  <si>
    <t>陈洋</t>
  </si>
  <si>
    <t>吴可佳</t>
  </si>
  <si>
    <t>专业师(一级协理&amp;硕士)</t>
  </si>
  <si>
    <t>刘丹</t>
  </si>
  <si>
    <t>董广辉</t>
  </si>
  <si>
    <t>齐欣</t>
  </si>
  <si>
    <t>王晨宇</t>
  </si>
  <si>
    <t>张楠</t>
  </si>
  <si>
    <t>刘玉婷</t>
  </si>
  <si>
    <t>邵心蕾</t>
  </si>
  <si>
    <t>王晓萌</t>
  </si>
  <si>
    <t>王源朔</t>
  </si>
  <si>
    <t>杜灏宸</t>
  </si>
  <si>
    <t>张哲</t>
  </si>
  <si>
    <t>张文利</t>
  </si>
  <si>
    <t>中层管理人员</t>
    <phoneticPr fontId="2" type="noConversion"/>
  </si>
  <si>
    <t>于洪永</t>
    <phoneticPr fontId="2" type="noConversion"/>
  </si>
  <si>
    <t>贾俊</t>
  </si>
  <si>
    <t>姚明雪</t>
  </si>
  <si>
    <t>何天旭</t>
  </si>
  <si>
    <t>徐一宁</t>
  </si>
  <si>
    <t>李欣桐</t>
  </si>
  <si>
    <t>刘倩</t>
  </si>
  <si>
    <t>一级协理（试用期）</t>
  </si>
  <si>
    <t>2019年 （  8 ）月份（ 财务经营部 ）奖金分配明细表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</si>
</sst>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4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</cellXfs>
  <cellStyles count="2">
    <cellStyle name="常规" xfId="0" builtinId="0"/>
    <cellStyle name="常规 4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8"/>
  <sheetViews>
    <sheetView tabSelected="1" workbookViewId="0">
      <selection activeCell="Q7" sqref="Q7"/>
    </sheetView>
  </sheetViews>
  <sheetFormatPr defaultRowHeight="13.5" x14ac:dyDescent="0.15"/>
  <cols>
    <col min="1" max="1" width="9.375" style="1" customWidth="1"/>
    <col min="2" max="2" width="12.75" style="1" customWidth="1"/>
    <col min="3" max="4" width="10.375" style="1" customWidth="1"/>
    <col min="5" max="5" width="9.125" style="1" customWidth="1"/>
    <col min="6" max="8" width="9.625" style="1" customWidth="1"/>
    <col min="9" max="9" width="11.125" style="1" customWidth="1"/>
    <col min="10" max="12" width="9.5" style="1" customWidth="1"/>
    <col min="13" max="13" width="11.25" style="1" customWidth="1"/>
    <col min="14" max="14" width="11.375" style="1" customWidth="1"/>
    <col min="15" max="16384" width="9" style="1"/>
  </cols>
  <sheetData>
    <row r="1" spans="1:29" ht="25.5" x14ac:dyDescent="0.1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6"/>
      <c r="M1" s="36"/>
      <c r="N1" s="36"/>
    </row>
    <row r="2" spans="1:29" ht="25.5" x14ac:dyDescent="0.15">
      <c r="A2" s="35" t="s">
        <v>68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6"/>
      <c r="M2" s="36"/>
      <c r="N2" s="36"/>
    </row>
    <row r="3" spans="1:29" s="2" customFormat="1" ht="30" customHeight="1" thickBot="1" x14ac:dyDescent="0.2">
      <c r="A3" s="39" t="s">
        <v>23</v>
      </c>
      <c r="B3" s="40"/>
      <c r="C3" s="41"/>
      <c r="D3" s="4"/>
      <c r="E3" s="4"/>
      <c r="F3" s="4"/>
      <c r="G3" s="4"/>
      <c r="H3" s="4"/>
      <c r="M3" s="8" t="s">
        <v>20</v>
      </c>
      <c r="N3" s="8" t="s">
        <v>19</v>
      </c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8"/>
      <c r="AB3" s="38"/>
      <c r="AC3" s="38"/>
    </row>
    <row r="4" spans="1:29" s="2" customFormat="1" ht="75.75" customHeight="1" x14ac:dyDescent="0.15">
      <c r="A4" s="23" t="s">
        <v>27</v>
      </c>
      <c r="B4" s="11">
        <f>N36</f>
        <v>109320.67</v>
      </c>
      <c r="C4" s="42" t="s">
        <v>16</v>
      </c>
      <c r="D4" s="42">
        <v>0</v>
      </c>
      <c r="E4" s="42" t="s">
        <v>14</v>
      </c>
      <c r="F4" s="42">
        <v>0</v>
      </c>
      <c r="G4" s="42" t="s">
        <v>15</v>
      </c>
      <c r="H4" s="42">
        <v>0</v>
      </c>
      <c r="I4" s="42" t="s">
        <v>12</v>
      </c>
      <c r="J4" s="42">
        <v>0</v>
      </c>
      <c r="K4" s="42" t="s">
        <v>13</v>
      </c>
      <c r="L4" s="42">
        <v>0</v>
      </c>
      <c r="M4" s="21" t="s">
        <v>28</v>
      </c>
      <c r="N4" s="12">
        <f>B4</f>
        <v>109320.67</v>
      </c>
    </row>
    <row r="5" spans="1:29" s="2" customFormat="1" ht="63.75" customHeight="1" x14ac:dyDescent="0.15">
      <c r="A5" s="18" t="s">
        <v>26</v>
      </c>
      <c r="B5" s="19">
        <f>SUM(N8:N35)</f>
        <v>100300.00000000001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22" t="s">
        <v>25</v>
      </c>
      <c r="N5" s="20">
        <f>B5</f>
        <v>100300.00000000001</v>
      </c>
    </row>
    <row r="6" spans="1:29" s="2" customFormat="1" ht="45" customHeight="1" x14ac:dyDescent="0.15">
      <c r="A6" s="13" t="s">
        <v>1</v>
      </c>
      <c r="B6" s="14" t="s">
        <v>2</v>
      </c>
      <c r="C6" s="14" t="s">
        <v>3</v>
      </c>
      <c r="D6" s="14" t="s">
        <v>10</v>
      </c>
      <c r="E6" s="14" t="s">
        <v>11</v>
      </c>
      <c r="F6" s="14" t="s">
        <v>8</v>
      </c>
      <c r="G6" s="14" t="s">
        <v>9</v>
      </c>
      <c r="H6" s="17" t="s">
        <v>24</v>
      </c>
      <c r="I6" s="14" t="s">
        <v>7</v>
      </c>
      <c r="J6" s="14" t="s">
        <v>4</v>
      </c>
      <c r="K6" s="14" t="s">
        <v>17</v>
      </c>
      <c r="L6" s="15" t="s">
        <v>18</v>
      </c>
      <c r="M6" s="14" t="s">
        <v>29</v>
      </c>
      <c r="N6" s="16" t="s">
        <v>5</v>
      </c>
    </row>
    <row r="7" spans="1:29" s="2" customFormat="1" ht="29.25" customHeight="1" x14ac:dyDescent="0.15">
      <c r="A7" s="26">
        <v>1</v>
      </c>
      <c r="B7" s="27">
        <v>9000103</v>
      </c>
      <c r="C7" s="27" t="s">
        <v>58</v>
      </c>
      <c r="D7" s="27" t="s">
        <v>59</v>
      </c>
      <c r="E7" s="27"/>
      <c r="F7" s="27"/>
      <c r="G7" s="27"/>
      <c r="H7" s="27">
        <v>99.5</v>
      </c>
      <c r="I7" s="27">
        <v>9020.67</v>
      </c>
      <c r="J7" s="3"/>
      <c r="K7" s="3"/>
      <c r="L7" s="3"/>
      <c r="M7" s="7"/>
      <c r="N7" s="9">
        <f t="shared" ref="N7:N35" si="0">I7+J7+K7-L7</f>
        <v>9020.67</v>
      </c>
    </row>
    <row r="8" spans="1:29" s="2" customFormat="1" ht="29.25" customHeight="1" x14ac:dyDescent="0.15">
      <c r="A8" s="26">
        <v>2</v>
      </c>
      <c r="B8" s="27">
        <v>9000324</v>
      </c>
      <c r="C8" s="27" t="s">
        <v>31</v>
      </c>
      <c r="D8" s="27" t="s">
        <v>32</v>
      </c>
      <c r="E8" s="3">
        <v>2.15</v>
      </c>
      <c r="F8" s="3">
        <v>100</v>
      </c>
      <c r="G8" s="3">
        <v>100</v>
      </c>
      <c r="H8" s="3">
        <v>100</v>
      </c>
      <c r="I8" s="3">
        <v>3662.68</v>
      </c>
      <c r="J8" s="3"/>
      <c r="K8" s="3">
        <v>650</v>
      </c>
      <c r="L8" s="3"/>
      <c r="M8" s="7"/>
      <c r="N8" s="9">
        <f t="shared" si="0"/>
        <v>4312.68</v>
      </c>
    </row>
    <row r="9" spans="1:29" s="2" customFormat="1" ht="29.25" customHeight="1" x14ac:dyDescent="0.15">
      <c r="A9" s="26">
        <v>3</v>
      </c>
      <c r="B9" s="27">
        <v>9000326</v>
      </c>
      <c r="C9" s="27" t="s">
        <v>33</v>
      </c>
      <c r="D9" s="27" t="s">
        <v>32</v>
      </c>
      <c r="E9" s="3">
        <v>2.15</v>
      </c>
      <c r="F9" s="3">
        <v>100</v>
      </c>
      <c r="G9" s="3">
        <v>100</v>
      </c>
      <c r="H9" s="3">
        <v>100</v>
      </c>
      <c r="I9" s="3">
        <v>3662.68</v>
      </c>
      <c r="J9" s="3"/>
      <c r="K9" s="3"/>
      <c r="L9" s="3"/>
      <c r="M9" s="7"/>
      <c r="N9" s="9">
        <f t="shared" si="0"/>
        <v>3662.68</v>
      </c>
    </row>
    <row r="10" spans="1:29" s="2" customFormat="1" ht="29.25" customHeight="1" x14ac:dyDescent="0.15">
      <c r="A10" s="26">
        <v>4</v>
      </c>
      <c r="B10" s="27">
        <v>9000327</v>
      </c>
      <c r="C10" s="27" t="s">
        <v>34</v>
      </c>
      <c r="D10" s="27" t="s">
        <v>32</v>
      </c>
      <c r="E10" s="3">
        <v>2.15</v>
      </c>
      <c r="F10" s="3">
        <v>100</v>
      </c>
      <c r="G10" s="3">
        <v>100</v>
      </c>
      <c r="H10" s="3">
        <v>100</v>
      </c>
      <c r="I10" s="3">
        <v>3662.68</v>
      </c>
      <c r="J10" s="3"/>
      <c r="K10" s="3"/>
      <c r="L10" s="3"/>
      <c r="M10" s="7"/>
      <c r="N10" s="9">
        <f t="shared" si="0"/>
        <v>3662.68</v>
      </c>
    </row>
    <row r="11" spans="1:29" s="2" customFormat="1" ht="29.25" customHeight="1" x14ac:dyDescent="0.15">
      <c r="A11" s="26">
        <v>5</v>
      </c>
      <c r="B11" s="27">
        <v>9000328</v>
      </c>
      <c r="C11" s="27" t="s">
        <v>35</v>
      </c>
      <c r="D11" s="27" t="s">
        <v>32</v>
      </c>
      <c r="E11" s="3">
        <v>2.15</v>
      </c>
      <c r="F11" s="3">
        <v>100</v>
      </c>
      <c r="G11" s="3">
        <v>100</v>
      </c>
      <c r="H11" s="3">
        <v>100</v>
      </c>
      <c r="I11" s="3">
        <v>3662.68</v>
      </c>
      <c r="J11" s="3"/>
      <c r="K11" s="3"/>
      <c r="L11" s="3"/>
      <c r="M11" s="7"/>
      <c r="N11" s="9">
        <f t="shared" si="0"/>
        <v>3662.68</v>
      </c>
    </row>
    <row r="12" spans="1:29" s="2" customFormat="1" ht="29.25" customHeight="1" x14ac:dyDescent="0.15">
      <c r="A12" s="26">
        <v>6</v>
      </c>
      <c r="B12" s="27">
        <v>9000329</v>
      </c>
      <c r="C12" s="27" t="s">
        <v>36</v>
      </c>
      <c r="D12" s="27" t="s">
        <v>37</v>
      </c>
      <c r="E12" s="3">
        <v>3.6</v>
      </c>
      <c r="F12" s="3">
        <v>100</v>
      </c>
      <c r="G12" s="3">
        <v>100</v>
      </c>
      <c r="H12" s="3">
        <v>100</v>
      </c>
      <c r="I12" s="3">
        <v>6132.86</v>
      </c>
      <c r="J12" s="3"/>
      <c r="K12" s="3">
        <v>650</v>
      </c>
      <c r="L12" s="3"/>
      <c r="M12" s="7"/>
      <c r="N12" s="9">
        <f t="shared" si="0"/>
        <v>6782.86</v>
      </c>
    </row>
    <row r="13" spans="1:29" s="2" customFormat="1" ht="29.25" customHeight="1" x14ac:dyDescent="0.15">
      <c r="A13" s="26">
        <v>7</v>
      </c>
      <c r="B13" s="27">
        <v>9000330</v>
      </c>
      <c r="C13" s="27" t="s">
        <v>38</v>
      </c>
      <c r="D13" s="27" t="s">
        <v>39</v>
      </c>
      <c r="E13" s="3">
        <v>4.5</v>
      </c>
      <c r="F13" s="3">
        <v>100</v>
      </c>
      <c r="G13" s="3">
        <v>100</v>
      </c>
      <c r="H13" s="3">
        <v>100</v>
      </c>
      <c r="I13" s="3">
        <v>7666.09</v>
      </c>
      <c r="J13" s="3"/>
      <c r="K13" s="3"/>
      <c r="L13" s="3"/>
      <c r="M13" s="7"/>
      <c r="N13" s="9">
        <f t="shared" si="0"/>
        <v>7666.09</v>
      </c>
    </row>
    <row r="14" spans="1:29" s="2" customFormat="1" ht="29.25" customHeight="1" x14ac:dyDescent="0.15">
      <c r="A14" s="26">
        <v>8</v>
      </c>
      <c r="B14" s="27">
        <v>9000331</v>
      </c>
      <c r="C14" s="27" t="s">
        <v>40</v>
      </c>
      <c r="D14" s="27" t="s">
        <v>41</v>
      </c>
      <c r="E14" s="3">
        <v>1.65</v>
      </c>
      <c r="F14" s="3">
        <v>100</v>
      </c>
      <c r="G14" s="3">
        <v>100</v>
      </c>
      <c r="H14" s="3">
        <v>100</v>
      </c>
      <c r="I14" s="3">
        <v>2810.9</v>
      </c>
      <c r="J14" s="3"/>
      <c r="K14" s="3"/>
      <c r="L14" s="3"/>
      <c r="M14" s="7"/>
      <c r="N14" s="9">
        <f t="shared" si="0"/>
        <v>2810.9</v>
      </c>
    </row>
    <row r="15" spans="1:29" s="2" customFormat="1" ht="29.25" customHeight="1" x14ac:dyDescent="0.15">
      <c r="A15" s="26">
        <v>9</v>
      </c>
      <c r="B15" s="27">
        <v>9000332</v>
      </c>
      <c r="C15" s="27" t="s">
        <v>42</v>
      </c>
      <c r="D15" s="27" t="s">
        <v>39</v>
      </c>
      <c r="E15" s="3">
        <v>4.5</v>
      </c>
      <c r="F15" s="3">
        <v>100</v>
      </c>
      <c r="G15" s="3">
        <v>100</v>
      </c>
      <c r="H15" s="3">
        <v>100</v>
      </c>
      <c r="I15" s="3">
        <v>7666.09</v>
      </c>
      <c r="J15" s="3"/>
      <c r="K15" s="3"/>
      <c r="L15" s="3"/>
      <c r="M15" s="7"/>
      <c r="N15" s="9">
        <f t="shared" si="0"/>
        <v>7666.09</v>
      </c>
    </row>
    <row r="16" spans="1:29" s="2" customFormat="1" ht="29.25" customHeight="1" x14ac:dyDescent="0.15">
      <c r="A16" s="26">
        <v>10</v>
      </c>
      <c r="B16" s="27">
        <v>9000333</v>
      </c>
      <c r="C16" s="27" t="s">
        <v>43</v>
      </c>
      <c r="D16" s="27" t="s">
        <v>32</v>
      </c>
      <c r="E16" s="3">
        <v>2.15</v>
      </c>
      <c r="F16" s="3">
        <v>100</v>
      </c>
      <c r="G16" s="3">
        <v>100</v>
      </c>
      <c r="H16" s="3">
        <v>100</v>
      </c>
      <c r="I16" s="3">
        <v>3662.69</v>
      </c>
      <c r="J16" s="3"/>
      <c r="K16" s="3"/>
      <c r="L16" s="3"/>
      <c r="M16" s="7"/>
      <c r="N16" s="9">
        <f t="shared" si="0"/>
        <v>3662.69</v>
      </c>
    </row>
    <row r="17" spans="1:14" s="2" customFormat="1" ht="29.25" customHeight="1" x14ac:dyDescent="0.15">
      <c r="A17" s="26">
        <v>11</v>
      </c>
      <c r="B17" s="27">
        <v>9000334</v>
      </c>
      <c r="C17" s="27" t="s">
        <v>44</v>
      </c>
      <c r="D17" s="27" t="s">
        <v>37</v>
      </c>
      <c r="E17" s="3">
        <v>3.6</v>
      </c>
      <c r="F17" s="3">
        <v>100</v>
      </c>
      <c r="G17" s="3">
        <v>100</v>
      </c>
      <c r="H17" s="3">
        <v>100</v>
      </c>
      <c r="I17" s="3">
        <v>6132.87</v>
      </c>
      <c r="J17" s="3"/>
      <c r="K17" s="3"/>
      <c r="L17" s="3"/>
      <c r="M17" s="7"/>
      <c r="N17" s="9">
        <f t="shared" si="0"/>
        <v>6132.87</v>
      </c>
    </row>
    <row r="18" spans="1:14" s="2" customFormat="1" ht="29.25" customHeight="1" x14ac:dyDescent="0.15">
      <c r="A18" s="26">
        <v>12</v>
      </c>
      <c r="B18" s="27">
        <v>9000335</v>
      </c>
      <c r="C18" s="27" t="s">
        <v>45</v>
      </c>
      <c r="D18" s="27" t="s">
        <v>46</v>
      </c>
      <c r="E18" s="3">
        <v>2.15</v>
      </c>
      <c r="F18" s="3">
        <v>100</v>
      </c>
      <c r="G18" s="3">
        <v>100</v>
      </c>
      <c r="H18" s="3">
        <v>100</v>
      </c>
      <c r="I18" s="3">
        <v>3662.69</v>
      </c>
      <c r="J18" s="3"/>
      <c r="K18" s="3"/>
      <c r="L18" s="3"/>
      <c r="M18" s="7"/>
      <c r="N18" s="9">
        <f t="shared" si="0"/>
        <v>3662.69</v>
      </c>
    </row>
    <row r="19" spans="1:14" s="2" customFormat="1" ht="29.25" customHeight="1" x14ac:dyDescent="0.15">
      <c r="A19" s="26">
        <v>13</v>
      </c>
      <c r="B19" s="27">
        <v>9000336</v>
      </c>
      <c r="C19" s="27" t="s">
        <v>47</v>
      </c>
      <c r="D19" s="27" t="s">
        <v>32</v>
      </c>
      <c r="E19" s="3">
        <v>2.15</v>
      </c>
      <c r="F19" s="3">
        <v>100</v>
      </c>
      <c r="G19" s="3">
        <v>100</v>
      </c>
      <c r="H19" s="3">
        <v>100</v>
      </c>
      <c r="I19" s="3">
        <v>3662.69</v>
      </c>
      <c r="J19" s="3"/>
      <c r="K19" s="3"/>
      <c r="L19" s="3"/>
      <c r="M19" s="7"/>
      <c r="N19" s="9">
        <f t="shared" si="0"/>
        <v>3662.69</v>
      </c>
    </row>
    <row r="20" spans="1:14" s="2" customFormat="1" ht="29.25" customHeight="1" x14ac:dyDescent="0.15">
      <c r="A20" s="26">
        <v>14</v>
      </c>
      <c r="B20" s="27">
        <v>9000337</v>
      </c>
      <c r="C20" s="27" t="s">
        <v>48</v>
      </c>
      <c r="D20" s="27" t="s">
        <v>37</v>
      </c>
      <c r="E20" s="3">
        <v>3.6</v>
      </c>
      <c r="F20" s="3">
        <v>100</v>
      </c>
      <c r="G20" s="3">
        <v>100</v>
      </c>
      <c r="H20" s="3">
        <v>100</v>
      </c>
      <c r="I20" s="3">
        <v>6132.87</v>
      </c>
      <c r="J20" s="3"/>
      <c r="K20" s="3"/>
      <c r="L20" s="3"/>
      <c r="M20" s="7"/>
      <c r="N20" s="9">
        <f t="shared" si="0"/>
        <v>6132.87</v>
      </c>
    </row>
    <row r="21" spans="1:14" s="2" customFormat="1" ht="29.25" customHeight="1" x14ac:dyDescent="0.15">
      <c r="A21" s="26">
        <v>15</v>
      </c>
      <c r="B21" s="27">
        <v>9000338</v>
      </c>
      <c r="C21" s="27" t="s">
        <v>49</v>
      </c>
      <c r="D21" s="27" t="s">
        <v>32</v>
      </c>
      <c r="E21" s="3">
        <v>2.15</v>
      </c>
      <c r="F21" s="3">
        <v>100</v>
      </c>
      <c r="G21" s="3">
        <v>100</v>
      </c>
      <c r="H21" s="3">
        <v>100</v>
      </c>
      <c r="I21" s="3">
        <v>3662.69</v>
      </c>
      <c r="J21" s="3"/>
      <c r="K21" s="3"/>
      <c r="L21" s="3"/>
      <c r="M21" s="7"/>
      <c r="N21" s="9">
        <f t="shared" si="0"/>
        <v>3662.69</v>
      </c>
    </row>
    <row r="22" spans="1:14" s="2" customFormat="1" ht="29.25" customHeight="1" x14ac:dyDescent="0.15">
      <c r="A22" s="26">
        <v>16</v>
      </c>
      <c r="B22" s="27">
        <v>9000584</v>
      </c>
      <c r="C22" s="27" t="s">
        <v>50</v>
      </c>
      <c r="D22" s="27" t="s">
        <v>41</v>
      </c>
      <c r="E22" s="3">
        <v>1.65</v>
      </c>
      <c r="F22" s="3">
        <v>100</v>
      </c>
      <c r="G22" s="3">
        <v>100</v>
      </c>
      <c r="H22" s="3">
        <v>100</v>
      </c>
      <c r="I22" s="3">
        <v>2810.9</v>
      </c>
      <c r="J22" s="3"/>
      <c r="K22" s="3"/>
      <c r="L22" s="3"/>
      <c r="M22" s="7"/>
      <c r="N22" s="9">
        <f t="shared" si="0"/>
        <v>2810.9</v>
      </c>
    </row>
    <row r="23" spans="1:14" s="2" customFormat="1" ht="29.25" customHeight="1" x14ac:dyDescent="0.15">
      <c r="A23" s="26">
        <v>17</v>
      </c>
      <c r="B23" s="27">
        <v>9000585</v>
      </c>
      <c r="C23" s="27" t="s">
        <v>51</v>
      </c>
      <c r="D23" s="27" t="s">
        <v>41</v>
      </c>
      <c r="E23" s="3">
        <v>1.65</v>
      </c>
      <c r="F23" s="3">
        <v>100</v>
      </c>
      <c r="G23" s="3">
        <v>100</v>
      </c>
      <c r="H23" s="3">
        <v>100</v>
      </c>
      <c r="I23" s="3">
        <v>2810.9</v>
      </c>
      <c r="J23" s="3"/>
      <c r="K23" s="3"/>
      <c r="L23" s="3"/>
      <c r="M23" s="7"/>
      <c r="N23" s="9">
        <f t="shared" si="0"/>
        <v>2810.9</v>
      </c>
    </row>
    <row r="24" spans="1:14" s="2" customFormat="1" ht="29.25" customHeight="1" x14ac:dyDescent="0.15">
      <c r="A24" s="26">
        <v>18</v>
      </c>
      <c r="B24" s="27">
        <v>9000586</v>
      </c>
      <c r="C24" s="27" t="s">
        <v>52</v>
      </c>
      <c r="D24" s="27" t="s">
        <v>41</v>
      </c>
      <c r="E24" s="3">
        <v>1.65</v>
      </c>
      <c r="F24" s="3">
        <v>100</v>
      </c>
      <c r="G24" s="3">
        <v>100</v>
      </c>
      <c r="H24" s="3">
        <v>100</v>
      </c>
      <c r="I24" s="3">
        <v>2810.9</v>
      </c>
      <c r="J24" s="3"/>
      <c r="K24" s="3"/>
      <c r="L24" s="3"/>
      <c r="M24" s="7"/>
      <c r="N24" s="9">
        <f t="shared" si="0"/>
        <v>2810.9</v>
      </c>
    </row>
    <row r="25" spans="1:14" s="2" customFormat="1" ht="29.25" customHeight="1" x14ac:dyDescent="0.15">
      <c r="A25" s="26">
        <v>19</v>
      </c>
      <c r="B25" s="27">
        <v>9000613</v>
      </c>
      <c r="C25" s="27" t="s">
        <v>53</v>
      </c>
      <c r="D25" s="27" t="s">
        <v>41</v>
      </c>
      <c r="E25" s="3">
        <v>1.65</v>
      </c>
      <c r="F25" s="3">
        <v>0</v>
      </c>
      <c r="G25" s="3">
        <v>0</v>
      </c>
      <c r="H25" s="3">
        <v>0</v>
      </c>
      <c r="I25" s="3">
        <v>0</v>
      </c>
      <c r="J25" s="3"/>
      <c r="K25" s="3"/>
      <c r="L25" s="3"/>
      <c r="M25" s="7"/>
      <c r="N25" s="9">
        <f t="shared" si="0"/>
        <v>0</v>
      </c>
    </row>
    <row r="26" spans="1:14" s="2" customFormat="1" ht="29.25" customHeight="1" x14ac:dyDescent="0.15">
      <c r="A26" s="26">
        <v>20</v>
      </c>
      <c r="B26" s="27">
        <v>9000614</v>
      </c>
      <c r="C26" s="27" t="s">
        <v>54</v>
      </c>
      <c r="D26" s="27" t="s">
        <v>46</v>
      </c>
      <c r="E26" s="3">
        <v>2.15</v>
      </c>
      <c r="F26" s="3">
        <v>100</v>
      </c>
      <c r="G26" s="3">
        <v>100</v>
      </c>
      <c r="H26" s="3">
        <v>100</v>
      </c>
      <c r="I26" s="3">
        <v>3662.69</v>
      </c>
      <c r="J26" s="3"/>
      <c r="K26" s="3"/>
      <c r="L26" s="3"/>
      <c r="M26" s="7"/>
      <c r="N26" s="9">
        <f t="shared" si="0"/>
        <v>3662.69</v>
      </c>
    </row>
    <row r="27" spans="1:14" s="2" customFormat="1" ht="29.25" customHeight="1" x14ac:dyDescent="0.15">
      <c r="A27" s="26">
        <v>21</v>
      </c>
      <c r="B27" s="27">
        <v>9000621</v>
      </c>
      <c r="C27" s="27" t="s">
        <v>55</v>
      </c>
      <c r="D27" s="27" t="s">
        <v>41</v>
      </c>
      <c r="E27" s="3">
        <v>1.65</v>
      </c>
      <c r="F27" s="3">
        <v>100</v>
      </c>
      <c r="G27" s="3">
        <v>100</v>
      </c>
      <c r="H27" s="3">
        <v>100</v>
      </c>
      <c r="I27" s="3">
        <v>2810.9</v>
      </c>
      <c r="J27" s="3"/>
      <c r="K27" s="3"/>
      <c r="L27" s="3"/>
      <c r="M27" s="7"/>
      <c r="N27" s="9">
        <f t="shared" si="0"/>
        <v>2810.9</v>
      </c>
    </row>
    <row r="28" spans="1:14" s="2" customFormat="1" ht="29.25" customHeight="1" x14ac:dyDescent="0.15">
      <c r="A28" s="26">
        <v>22</v>
      </c>
      <c r="B28" s="27">
        <v>9000936</v>
      </c>
      <c r="C28" s="27" t="s">
        <v>56</v>
      </c>
      <c r="D28" s="27" t="s">
        <v>41</v>
      </c>
      <c r="E28" s="3">
        <v>1.65</v>
      </c>
      <c r="F28" s="3">
        <v>100</v>
      </c>
      <c r="G28" s="3">
        <v>100</v>
      </c>
      <c r="H28" s="3">
        <v>100</v>
      </c>
      <c r="I28" s="3">
        <v>2810.9</v>
      </c>
      <c r="J28" s="3"/>
      <c r="K28" s="3">
        <v>650</v>
      </c>
      <c r="L28" s="3"/>
      <c r="M28" s="7"/>
      <c r="N28" s="9">
        <f t="shared" si="0"/>
        <v>3460.9</v>
      </c>
    </row>
    <row r="29" spans="1:14" s="2" customFormat="1" ht="29.25" customHeight="1" x14ac:dyDescent="0.15">
      <c r="A29" s="26">
        <v>23</v>
      </c>
      <c r="B29" s="27">
        <v>9001040</v>
      </c>
      <c r="C29" s="27" t="s">
        <v>57</v>
      </c>
      <c r="D29" s="27" t="s">
        <v>41</v>
      </c>
      <c r="E29" s="3">
        <v>1.65</v>
      </c>
      <c r="F29" s="3">
        <v>100</v>
      </c>
      <c r="G29" s="3">
        <v>100</v>
      </c>
      <c r="H29" s="3">
        <v>100</v>
      </c>
      <c r="I29" s="3">
        <v>2810.9</v>
      </c>
      <c r="J29" s="3"/>
      <c r="K29" s="3">
        <v>650</v>
      </c>
      <c r="L29" s="3"/>
      <c r="M29" s="7"/>
      <c r="N29" s="9">
        <f t="shared" si="0"/>
        <v>3460.9</v>
      </c>
    </row>
    <row r="30" spans="1:14" s="2" customFormat="1" ht="29.25" customHeight="1" x14ac:dyDescent="0.15">
      <c r="A30" s="26">
        <v>24</v>
      </c>
      <c r="B30" s="27">
        <v>9001369</v>
      </c>
      <c r="C30" s="27" t="s">
        <v>61</v>
      </c>
      <c r="D30" s="28" t="s">
        <v>67</v>
      </c>
      <c r="E30" s="29">
        <v>1</v>
      </c>
      <c r="F30" s="3">
        <v>100</v>
      </c>
      <c r="G30" s="3">
        <v>100</v>
      </c>
      <c r="H30" s="3">
        <v>100</v>
      </c>
      <c r="I30" s="29">
        <v>1703.57</v>
      </c>
      <c r="J30" s="29"/>
      <c r="K30" s="29"/>
      <c r="L30" s="29"/>
      <c r="M30" s="30"/>
      <c r="N30" s="9">
        <f t="shared" si="0"/>
        <v>1703.57</v>
      </c>
    </row>
    <row r="31" spans="1:14" s="2" customFormat="1" ht="29.25" customHeight="1" x14ac:dyDescent="0.15">
      <c r="A31" s="26">
        <v>25</v>
      </c>
      <c r="B31" s="27">
        <v>9001370</v>
      </c>
      <c r="C31" s="27" t="s">
        <v>62</v>
      </c>
      <c r="D31" s="28" t="s">
        <v>67</v>
      </c>
      <c r="E31" s="29">
        <v>1</v>
      </c>
      <c r="F31" s="3">
        <v>100</v>
      </c>
      <c r="G31" s="3">
        <v>100</v>
      </c>
      <c r="H31" s="3">
        <v>100</v>
      </c>
      <c r="I31" s="29">
        <v>1703.57</v>
      </c>
      <c r="J31" s="29"/>
      <c r="K31" s="29"/>
      <c r="L31" s="29"/>
      <c r="M31" s="30"/>
      <c r="N31" s="9">
        <f t="shared" si="0"/>
        <v>1703.57</v>
      </c>
    </row>
    <row r="32" spans="1:14" s="2" customFormat="1" ht="29.25" customHeight="1" x14ac:dyDescent="0.15">
      <c r="A32" s="26">
        <v>26</v>
      </c>
      <c r="B32" s="27">
        <v>9001371</v>
      </c>
      <c r="C32" s="27" t="s">
        <v>63</v>
      </c>
      <c r="D32" s="28" t="s">
        <v>67</v>
      </c>
      <c r="E32" s="29">
        <v>1</v>
      </c>
      <c r="F32" s="3">
        <v>100</v>
      </c>
      <c r="G32" s="3">
        <v>100</v>
      </c>
      <c r="H32" s="3">
        <v>100</v>
      </c>
      <c r="I32" s="29">
        <v>1703.57</v>
      </c>
      <c r="J32" s="29"/>
      <c r="K32" s="29"/>
      <c r="L32" s="29"/>
      <c r="M32" s="30"/>
      <c r="N32" s="9">
        <f t="shared" si="0"/>
        <v>1703.57</v>
      </c>
    </row>
    <row r="33" spans="1:14" s="2" customFormat="1" ht="29.25" customHeight="1" x14ac:dyDescent="0.15">
      <c r="A33" s="26">
        <v>27</v>
      </c>
      <c r="B33" s="27">
        <v>9001372</v>
      </c>
      <c r="C33" s="27" t="s">
        <v>64</v>
      </c>
      <c r="D33" s="28" t="s">
        <v>67</v>
      </c>
      <c r="E33" s="29">
        <v>1</v>
      </c>
      <c r="F33" s="3">
        <v>100</v>
      </c>
      <c r="G33" s="3">
        <v>100</v>
      </c>
      <c r="H33" s="3">
        <v>100</v>
      </c>
      <c r="I33" s="29">
        <v>1703.57</v>
      </c>
      <c r="J33" s="29"/>
      <c r="K33" s="29"/>
      <c r="L33" s="29"/>
      <c r="M33" s="30"/>
      <c r="N33" s="9">
        <f t="shared" si="0"/>
        <v>1703.57</v>
      </c>
    </row>
    <row r="34" spans="1:14" s="2" customFormat="1" ht="29.25" customHeight="1" x14ac:dyDescent="0.15">
      <c r="A34" s="26">
        <v>28</v>
      </c>
      <c r="B34" s="27">
        <v>9001373</v>
      </c>
      <c r="C34" s="27" t="s">
        <v>65</v>
      </c>
      <c r="D34" s="28" t="s">
        <v>67</v>
      </c>
      <c r="E34" s="29">
        <v>1</v>
      </c>
      <c r="F34" s="3">
        <v>100</v>
      </c>
      <c r="G34" s="3">
        <v>100</v>
      </c>
      <c r="H34" s="3">
        <v>100</v>
      </c>
      <c r="I34" s="29">
        <v>1703.57</v>
      </c>
      <c r="J34" s="29"/>
      <c r="K34" s="29"/>
      <c r="L34" s="29"/>
      <c r="M34" s="30"/>
      <c r="N34" s="9">
        <f t="shared" si="0"/>
        <v>1703.57</v>
      </c>
    </row>
    <row r="35" spans="1:14" s="2" customFormat="1" ht="29.25" customHeight="1" x14ac:dyDescent="0.15">
      <c r="A35" s="26">
        <v>29</v>
      </c>
      <c r="B35" s="27">
        <v>9001374</v>
      </c>
      <c r="C35" s="27" t="s">
        <v>66</v>
      </c>
      <c r="D35" s="28" t="s">
        <v>67</v>
      </c>
      <c r="E35" s="29">
        <v>1.65</v>
      </c>
      <c r="F35" s="3">
        <v>100</v>
      </c>
      <c r="G35" s="3">
        <v>100</v>
      </c>
      <c r="H35" s="3">
        <v>100</v>
      </c>
      <c r="I35" s="29">
        <v>2810.9</v>
      </c>
      <c r="J35" s="29"/>
      <c r="K35" s="29"/>
      <c r="L35" s="29"/>
      <c r="M35" s="30"/>
      <c r="N35" s="9">
        <f t="shared" si="0"/>
        <v>2810.9</v>
      </c>
    </row>
    <row r="36" spans="1:14" s="2" customFormat="1" ht="30" customHeight="1" thickBot="1" x14ac:dyDescent="0.2">
      <c r="A36" s="32" t="s">
        <v>6</v>
      </c>
      <c r="B36" s="33"/>
      <c r="C36" s="34"/>
      <c r="D36" s="24"/>
      <c r="E36" s="24"/>
      <c r="F36" s="24"/>
      <c r="G36" s="24"/>
      <c r="H36" s="24"/>
      <c r="I36" s="24">
        <f t="shared" ref="I36:N36" si="1">SUM(I7:I35)</f>
        <v>106720.67000000001</v>
      </c>
      <c r="J36" s="24">
        <f t="shared" si="1"/>
        <v>0</v>
      </c>
      <c r="K36" s="24">
        <f t="shared" si="1"/>
        <v>2600</v>
      </c>
      <c r="L36" s="24">
        <f t="shared" si="1"/>
        <v>0</v>
      </c>
      <c r="M36" s="24">
        <f t="shared" si="1"/>
        <v>0</v>
      </c>
      <c r="N36" s="10">
        <f t="shared" si="1"/>
        <v>109320.67</v>
      </c>
    </row>
    <row r="37" spans="1:14" s="2" customFormat="1" ht="30" customHeight="1" x14ac:dyDescent="0.15">
      <c r="A37" s="25" t="s">
        <v>21</v>
      </c>
      <c r="B37" s="25" t="s">
        <v>60</v>
      </c>
      <c r="C37" s="25"/>
      <c r="D37" s="25"/>
      <c r="E37" s="25"/>
      <c r="F37" s="25"/>
      <c r="G37" s="25"/>
      <c r="H37" s="25"/>
      <c r="I37" s="25"/>
      <c r="J37" s="25" t="s">
        <v>22</v>
      </c>
      <c r="K37" s="25"/>
      <c r="L37" s="5"/>
      <c r="M37" s="5"/>
      <c r="N37" s="5"/>
    </row>
    <row r="38" spans="1:14" ht="101.25" customHeight="1" x14ac:dyDescent="0.15">
      <c r="A38" s="31" t="s">
        <v>30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6"/>
    </row>
  </sheetData>
  <mergeCells count="16">
    <mergeCell ref="A38:K38"/>
    <mergeCell ref="A36:C36"/>
    <mergeCell ref="A2:N2"/>
    <mergeCell ref="P3:AC3"/>
    <mergeCell ref="A1:N1"/>
    <mergeCell ref="A3:C3"/>
    <mergeCell ref="C4:C5"/>
    <mergeCell ref="E4:E5"/>
    <mergeCell ref="G4:G5"/>
    <mergeCell ref="I4:I5"/>
    <mergeCell ref="K4:K5"/>
    <mergeCell ref="L4:L5"/>
    <mergeCell ref="J4:J5"/>
    <mergeCell ref="H4:H5"/>
    <mergeCell ref="F4:F5"/>
    <mergeCell ref="D4:D5"/>
  </mergeCells>
  <phoneticPr fontId="2" type="noConversion"/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改动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2019-09-26T01:30:44Z</dcterms:modified>
</cp:coreProperties>
</file>