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李瓒\Desktop\冷轧项目部工资、奖金\"/>
    </mc:Choice>
  </mc:AlternateContent>
  <xr:revisionPtr revIDLastSave="0" documentId="13_ncr:1_{0A5E22C5-9809-4A21-B019-64F518C203D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1" l="1"/>
  <c r="G29" i="1"/>
  <c r="H29" i="1"/>
  <c r="I29" i="1"/>
  <c r="K29" i="1"/>
  <c r="N29" i="1"/>
  <c r="N50" i="1" l="1"/>
  <c r="K50" i="1"/>
  <c r="I50" i="1"/>
  <c r="H50" i="1"/>
  <c r="G50" i="1"/>
  <c r="F50" i="1"/>
  <c r="N49" i="1"/>
  <c r="K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6" i="1"/>
  <c r="K46" i="1"/>
  <c r="I46" i="1"/>
  <c r="H46" i="1"/>
  <c r="G46" i="1"/>
  <c r="F46" i="1"/>
  <c r="N45" i="1"/>
  <c r="I45" i="1"/>
  <c r="H45" i="1"/>
  <c r="G45" i="1"/>
  <c r="F45" i="1"/>
  <c r="N44" i="1"/>
  <c r="I44" i="1"/>
  <c r="H44" i="1"/>
  <c r="G44" i="1"/>
  <c r="F44" i="1"/>
  <c r="N43" i="1"/>
  <c r="I43" i="1"/>
  <c r="H43" i="1"/>
  <c r="G43" i="1"/>
  <c r="F43" i="1"/>
  <c r="N42" i="1"/>
  <c r="I42" i="1"/>
  <c r="H42" i="1"/>
  <c r="G42" i="1"/>
  <c r="F42" i="1"/>
  <c r="N41" i="1"/>
  <c r="K41" i="1"/>
  <c r="I41" i="1"/>
  <c r="H41" i="1"/>
  <c r="G41" i="1"/>
  <c r="F41" i="1"/>
  <c r="N40" i="1"/>
  <c r="K40" i="1"/>
  <c r="I40" i="1"/>
  <c r="H40" i="1"/>
  <c r="G40" i="1"/>
  <c r="F40" i="1"/>
  <c r="N39" i="1"/>
  <c r="K39" i="1"/>
  <c r="I39" i="1"/>
  <c r="H39" i="1"/>
  <c r="G39" i="1"/>
  <c r="F39" i="1"/>
  <c r="N38" i="1"/>
  <c r="I38" i="1"/>
  <c r="H38" i="1"/>
  <c r="G38" i="1"/>
  <c r="F38" i="1"/>
  <c r="N37" i="1"/>
  <c r="I37" i="1"/>
  <c r="H37" i="1"/>
  <c r="G37" i="1"/>
  <c r="F37" i="1"/>
  <c r="N36" i="1"/>
  <c r="I36" i="1"/>
  <c r="H36" i="1"/>
  <c r="G36" i="1"/>
  <c r="F36" i="1"/>
  <c r="N35" i="1"/>
  <c r="I35" i="1"/>
  <c r="H35" i="1"/>
  <c r="G35" i="1"/>
  <c r="F35" i="1"/>
  <c r="N34" i="1"/>
  <c r="K34" i="1"/>
  <c r="I34" i="1"/>
  <c r="H34" i="1"/>
  <c r="G34" i="1"/>
  <c r="F34" i="1"/>
  <c r="N33" i="1"/>
  <c r="I33" i="1"/>
  <c r="H33" i="1"/>
  <c r="G33" i="1"/>
  <c r="F33" i="1"/>
  <c r="N32" i="1"/>
  <c r="I32" i="1"/>
  <c r="H32" i="1"/>
  <c r="G32" i="1"/>
  <c r="F32" i="1"/>
  <c r="N31" i="1"/>
  <c r="I31" i="1"/>
  <c r="H31" i="1"/>
  <c r="G31" i="1"/>
  <c r="F31" i="1"/>
  <c r="N30" i="1"/>
  <c r="I30" i="1"/>
  <c r="H30" i="1"/>
  <c r="G30" i="1"/>
  <c r="F30" i="1"/>
  <c r="N28" i="1"/>
  <c r="I28" i="1"/>
  <c r="H28" i="1"/>
  <c r="G28" i="1"/>
  <c r="F28" i="1"/>
  <c r="N27" i="1"/>
  <c r="I27" i="1"/>
  <c r="H27" i="1"/>
  <c r="G27" i="1"/>
  <c r="F27" i="1"/>
  <c r="N26" i="1"/>
  <c r="I26" i="1"/>
  <c r="H26" i="1"/>
  <c r="G26" i="1"/>
  <c r="F26" i="1"/>
  <c r="N25" i="1"/>
  <c r="I25" i="1"/>
  <c r="H25" i="1"/>
  <c r="G25" i="1"/>
  <c r="F25" i="1"/>
  <c r="N24" i="1"/>
  <c r="I24" i="1"/>
  <c r="H24" i="1"/>
  <c r="G24" i="1"/>
  <c r="F24" i="1"/>
  <c r="N23" i="1"/>
  <c r="I23" i="1"/>
  <c r="H23" i="1"/>
  <c r="G23" i="1"/>
  <c r="F23" i="1"/>
  <c r="N22" i="1"/>
  <c r="K22" i="1"/>
  <c r="I22" i="1"/>
  <c r="H22" i="1"/>
  <c r="G22" i="1"/>
  <c r="F22" i="1"/>
  <c r="N21" i="1"/>
  <c r="I21" i="1"/>
  <c r="H21" i="1"/>
  <c r="G21" i="1"/>
  <c r="F21" i="1"/>
  <c r="N20" i="1"/>
  <c r="I20" i="1"/>
  <c r="H20" i="1"/>
  <c r="G20" i="1"/>
  <c r="F20" i="1"/>
  <c r="N19" i="1"/>
  <c r="I19" i="1"/>
  <c r="H19" i="1"/>
  <c r="G19" i="1"/>
  <c r="F19" i="1"/>
  <c r="N18" i="1"/>
  <c r="I18" i="1"/>
  <c r="H18" i="1"/>
  <c r="G18" i="1"/>
  <c r="F18" i="1"/>
  <c r="N17" i="1"/>
  <c r="I17" i="1"/>
  <c r="H17" i="1"/>
  <c r="G17" i="1"/>
  <c r="F17" i="1"/>
  <c r="N16" i="1"/>
  <c r="I16" i="1"/>
  <c r="H16" i="1"/>
  <c r="G16" i="1"/>
  <c r="F16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1" i="1"/>
  <c r="I11" i="1"/>
  <c r="H11" i="1"/>
  <c r="G11" i="1"/>
  <c r="F11" i="1"/>
  <c r="L4" i="1"/>
  <c r="N51" i="1" l="1"/>
</calcChain>
</file>

<file path=xl/sharedStrings.xml><?xml version="1.0" encoding="utf-8"?>
<sst xmlns="http://schemas.openxmlformats.org/spreadsheetml/2006/main" count="121" uniqueCount="89">
  <si>
    <t>河钢乐亭钢铁有限公司</t>
    <phoneticPr fontId="2" type="noConversion"/>
  </si>
  <si>
    <t>2019年 （8）月份（  冷轧事业部    ）奖金分配明细表</t>
    <phoneticPr fontId="2" type="noConversion"/>
  </si>
  <si>
    <t>部 门（盖章）</t>
    <phoneticPr fontId="2" type="noConversion"/>
  </si>
  <si>
    <t>单 位：</t>
    <phoneticPr fontId="2" type="noConversion"/>
  </si>
  <si>
    <t>元</t>
    <phoneticPr fontId="2" type="noConversion"/>
  </si>
  <si>
    <t>本月公司下达总金额（一级组织+厂部级+专家）</t>
    <phoneticPr fontId="2" type="noConversion"/>
  </si>
  <si>
    <t>调整金额</t>
    <phoneticPr fontId="2" type="noConversion"/>
  </si>
  <si>
    <t>原结余</t>
    <phoneticPr fontId="2" type="noConversion"/>
  </si>
  <si>
    <t>本月结余</t>
    <phoneticPr fontId="2" type="noConversion"/>
  </si>
  <si>
    <t>动用结余</t>
    <phoneticPr fontId="2" type="noConversion"/>
  </si>
  <si>
    <t>剩余结余</t>
    <phoneticPr fontId="2" type="noConversion"/>
  </si>
  <si>
    <t>本月奖金分配总额（一级组织+厂部级+专家）</t>
    <phoneticPr fontId="2" type="noConversion"/>
  </si>
  <si>
    <t>本月公司下达金额（一级组织）</t>
    <phoneticPr fontId="2" type="noConversion"/>
  </si>
  <si>
    <t>本月奖金分配总额（一级组织）</t>
    <phoneticPr fontId="2" type="noConversion"/>
  </si>
  <si>
    <t>序号</t>
    <phoneticPr fontId="2" type="noConversion"/>
  </si>
  <si>
    <t>员工编号</t>
    <phoneticPr fontId="2" type="noConversion"/>
  </si>
  <si>
    <t>姓名</t>
    <phoneticPr fontId="2" type="noConversion"/>
  </si>
  <si>
    <t>所聘职务</t>
    <phoneticPr fontId="2" type="noConversion"/>
  </si>
  <si>
    <t>基础奖金系数</t>
    <phoneticPr fontId="2" type="noConversion"/>
  </si>
  <si>
    <t>所在组织绩效评价得分</t>
    <phoneticPr fontId="2" type="noConversion"/>
  </si>
  <si>
    <t>个人绩效评价得分</t>
    <phoneticPr fontId="2" type="noConversion"/>
  </si>
  <si>
    <t>本月绩效评价得分</t>
    <phoneticPr fontId="2" type="noConversion"/>
  </si>
  <si>
    <t>绩效奖金额</t>
    <phoneticPr fontId="2" type="noConversion"/>
  </si>
  <si>
    <t>专业责任制奖</t>
    <phoneticPr fontId="2" type="noConversion"/>
  </si>
  <si>
    <t>其他奖励</t>
    <phoneticPr fontId="2" type="noConversion"/>
  </si>
  <si>
    <t>其他扣款</t>
    <phoneticPr fontId="2" type="noConversion"/>
  </si>
  <si>
    <t>其 他</t>
    <phoneticPr fontId="2" type="noConversion"/>
  </si>
  <si>
    <t>应发奖金</t>
    <phoneticPr fontId="2" type="noConversion"/>
  </si>
  <si>
    <t xml:space="preserve"> 张乃强</t>
  </si>
  <si>
    <t>中层</t>
  </si>
  <si>
    <t>于世川</t>
  </si>
  <si>
    <t>赵休龙</t>
  </si>
  <si>
    <t>王琛</t>
  </si>
  <si>
    <t>部长助理</t>
  </si>
  <si>
    <t>李瓒</t>
  </si>
  <si>
    <t>专业师</t>
  </si>
  <si>
    <t>张宏伟</t>
  </si>
  <si>
    <t>主管师</t>
  </si>
  <si>
    <t>卢英杰</t>
  </si>
  <si>
    <t>副科</t>
  </si>
  <si>
    <t>郭松岭</t>
  </si>
  <si>
    <t>李浩</t>
  </si>
  <si>
    <t>王刚</t>
  </si>
  <si>
    <t>陈乔威</t>
  </si>
  <si>
    <t>翟赞</t>
  </si>
  <si>
    <t>田士海</t>
  </si>
  <si>
    <t>赵金明</t>
  </si>
  <si>
    <t>正科</t>
  </si>
  <si>
    <t>杨旭峰</t>
  </si>
  <si>
    <t>刘树鹏</t>
  </si>
  <si>
    <t>袁卫涛</t>
  </si>
  <si>
    <t>操作</t>
  </si>
  <si>
    <t>赵天环</t>
  </si>
  <si>
    <t>王志永</t>
  </si>
  <si>
    <t>李山</t>
  </si>
  <si>
    <t>金达</t>
  </si>
  <si>
    <t>王凯琳</t>
  </si>
  <si>
    <t>一级协理</t>
    <phoneticPr fontId="2" type="noConversion"/>
  </si>
  <si>
    <t>贺佳宁</t>
  </si>
  <si>
    <t>郭志敏</t>
  </si>
  <si>
    <t>一级协理</t>
  </si>
  <si>
    <t>段志强</t>
  </si>
  <si>
    <t>栾森</t>
  </si>
  <si>
    <t>杜凤彬</t>
  </si>
  <si>
    <t>李静</t>
  </si>
  <si>
    <t>贺海清</t>
  </si>
  <si>
    <t>主任师</t>
    <phoneticPr fontId="2" type="noConversion"/>
  </si>
  <si>
    <t>苗锋</t>
  </si>
  <si>
    <t>刘志恒</t>
  </si>
  <si>
    <t>孙志强</t>
  </si>
  <si>
    <t>王宽</t>
  </si>
  <si>
    <t>曹凯旋</t>
  </si>
  <si>
    <t>王凯书</t>
  </si>
  <si>
    <t>杨长科</t>
  </si>
  <si>
    <t>姚英杰</t>
  </si>
  <si>
    <t>潘永刚</t>
  </si>
  <si>
    <t>刘佳</t>
  </si>
  <si>
    <t>钟健民</t>
    <phoneticPr fontId="2" type="noConversion"/>
  </si>
  <si>
    <t>正科</t>
    <phoneticPr fontId="2" type="noConversion"/>
  </si>
  <si>
    <t>赵永平</t>
    <phoneticPr fontId="2" type="noConversion"/>
  </si>
  <si>
    <t>崔鑫</t>
    <phoneticPr fontId="2" type="noConversion"/>
  </si>
  <si>
    <t>曹锦涛</t>
  </si>
  <si>
    <t>尹翔申</t>
  </si>
  <si>
    <t>工人</t>
  </si>
  <si>
    <t>总计</t>
    <phoneticPr fontId="2" type="noConversion"/>
  </si>
  <si>
    <t>制表人：</t>
    <phoneticPr fontId="2" type="noConversion"/>
  </si>
  <si>
    <t>部门领导：</t>
    <phoneticPr fontId="2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</si>
  <si>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  <phoneticPr fontId="2" type="noConversion"/>
  </si>
  <si>
    <t>172890.00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</si>
</sst>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7" x14ac:knownFonts="1">
    <font>
      <sz val="11"/>
      <color theme="1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4" fillId="0" borderId="10" xfId="0" applyNumberFormat="1" applyFont="1" applyBorder="1" applyAlignment="1">
      <alignment vertical="center"/>
    </xf>
    <xf numFmtId="176" fontId="0" fillId="0" borderId="10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4" fillId="0" borderId="12" xfId="0" applyNumberFormat="1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49" fontId="3" fillId="0" borderId="7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65288;&#27169;&#26495;&#65289;&#22870;&#37329;&#20998;&#37197;&#26126;&#32454;&#34920;201908-&#20919;&#36711;&#20107;&#19994;&#37096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4"/>
    </sheetNames>
    <sheetDataSet>
      <sheetData sheetId="0"/>
      <sheetData sheetId="1">
        <row r="13">
          <cell r="F13">
            <v>100</v>
          </cell>
          <cell r="G13">
            <v>100</v>
          </cell>
          <cell r="H13">
            <v>100</v>
          </cell>
          <cell r="K13">
            <v>3632.1681415929193</v>
          </cell>
          <cell r="P13">
            <v>3632.1681415929193</v>
          </cell>
        </row>
        <row r="14">
          <cell r="F14">
            <v>100</v>
          </cell>
          <cell r="G14">
            <v>100</v>
          </cell>
          <cell r="H14">
            <v>100</v>
          </cell>
          <cell r="K14">
            <v>5152.6106194690256</v>
          </cell>
          <cell r="P14">
            <v>5152.6106194690256</v>
          </cell>
        </row>
        <row r="15">
          <cell r="F15">
            <v>100</v>
          </cell>
          <cell r="G15">
            <v>100</v>
          </cell>
          <cell r="H15">
            <v>100</v>
          </cell>
          <cell r="K15">
            <v>6081.7699115044234</v>
          </cell>
          <cell r="P15">
            <v>6081.7699115044234</v>
          </cell>
        </row>
        <row r="16">
          <cell r="F16">
            <v>100</v>
          </cell>
          <cell r="G16">
            <v>100</v>
          </cell>
          <cell r="H16">
            <v>100</v>
          </cell>
          <cell r="K16">
            <v>3632.1681415929193</v>
          </cell>
          <cell r="P16">
            <v>3632.1681415929193</v>
          </cell>
        </row>
        <row r="17">
          <cell r="F17">
            <v>100</v>
          </cell>
          <cell r="G17">
            <v>100</v>
          </cell>
          <cell r="H17">
            <v>100</v>
          </cell>
          <cell r="K17">
            <v>3632.1681415929193</v>
          </cell>
          <cell r="P17">
            <v>3632.1681415929193</v>
          </cell>
        </row>
        <row r="18">
          <cell r="F18">
            <v>100</v>
          </cell>
          <cell r="G18">
            <v>100</v>
          </cell>
          <cell r="H18">
            <v>100</v>
          </cell>
          <cell r="K18">
            <v>6081.7699115044234</v>
          </cell>
          <cell r="P18">
            <v>6081.7699115044234</v>
          </cell>
        </row>
        <row r="19">
          <cell r="F19">
            <v>100</v>
          </cell>
          <cell r="G19">
            <v>100</v>
          </cell>
          <cell r="H19">
            <v>100</v>
          </cell>
          <cell r="K19">
            <v>5152.6106194690256</v>
          </cell>
          <cell r="P19">
            <v>5152.6106194690256</v>
          </cell>
        </row>
        <row r="20">
          <cell r="F20">
            <v>100</v>
          </cell>
          <cell r="G20">
            <v>100</v>
          </cell>
          <cell r="H20">
            <v>100</v>
          </cell>
          <cell r="K20">
            <v>6081.7699115044234</v>
          </cell>
          <cell r="P20">
            <v>6081.7699115044234</v>
          </cell>
        </row>
        <row r="21">
          <cell r="F21">
            <v>100</v>
          </cell>
          <cell r="G21">
            <v>100</v>
          </cell>
          <cell r="H21">
            <v>100</v>
          </cell>
          <cell r="K21">
            <v>6081.7699115044234</v>
          </cell>
          <cell r="P21">
            <v>6021.7699115044234</v>
          </cell>
        </row>
        <row r="22">
          <cell r="F22">
            <v>100</v>
          </cell>
          <cell r="G22">
            <v>100</v>
          </cell>
          <cell r="H22">
            <v>100</v>
          </cell>
          <cell r="K22">
            <v>7602.2123893805292</v>
          </cell>
          <cell r="P22">
            <v>7526.2123893805292</v>
          </cell>
        </row>
        <row r="23">
          <cell r="F23">
            <v>100</v>
          </cell>
          <cell r="G23">
            <v>100</v>
          </cell>
          <cell r="H23">
            <v>100</v>
          </cell>
          <cell r="K23">
            <v>3632.1681415929193</v>
          </cell>
          <cell r="P23">
            <v>3632.1681415929193</v>
          </cell>
        </row>
        <row r="24">
          <cell r="F24">
            <v>100</v>
          </cell>
          <cell r="G24">
            <v>100</v>
          </cell>
          <cell r="H24">
            <v>100</v>
          </cell>
          <cell r="K24">
            <v>7602.2123893805292</v>
          </cell>
          <cell r="M24">
            <v>160</v>
          </cell>
          <cell r="P24">
            <v>7762.2123893805292</v>
          </cell>
        </row>
        <row r="25">
          <cell r="F25">
            <v>100</v>
          </cell>
          <cell r="G25">
            <v>100</v>
          </cell>
          <cell r="H25">
            <v>100</v>
          </cell>
          <cell r="K25">
            <v>1689.380530973451</v>
          </cell>
          <cell r="P25">
            <v>1689.380530973451</v>
          </cell>
        </row>
        <row r="26">
          <cell r="F26">
            <v>100</v>
          </cell>
          <cell r="G26">
            <v>100</v>
          </cell>
          <cell r="H26">
            <v>100</v>
          </cell>
          <cell r="K26">
            <v>3632.1681415929193</v>
          </cell>
          <cell r="P26">
            <v>3632.1681415929193</v>
          </cell>
        </row>
        <row r="27">
          <cell r="F27">
            <v>100</v>
          </cell>
          <cell r="G27">
            <v>100</v>
          </cell>
          <cell r="H27">
            <v>100</v>
          </cell>
          <cell r="K27">
            <v>3632.1681415929193</v>
          </cell>
          <cell r="P27">
            <v>3632.1681415929193</v>
          </cell>
        </row>
        <row r="28">
          <cell r="F28">
            <v>100</v>
          </cell>
          <cell r="G28">
            <v>100</v>
          </cell>
          <cell r="H28">
            <v>100</v>
          </cell>
          <cell r="K28">
            <v>3632.1681415929193</v>
          </cell>
          <cell r="P28">
            <v>3632.1681415929193</v>
          </cell>
        </row>
        <row r="29">
          <cell r="F29">
            <v>100</v>
          </cell>
          <cell r="G29">
            <v>100</v>
          </cell>
          <cell r="H29">
            <v>100</v>
          </cell>
          <cell r="K29">
            <v>3632.1681415929193</v>
          </cell>
          <cell r="P29">
            <v>3632.1681415929193</v>
          </cell>
        </row>
        <row r="30">
          <cell r="F30">
            <v>100</v>
          </cell>
          <cell r="G30">
            <v>100</v>
          </cell>
          <cell r="H30">
            <v>100</v>
          </cell>
          <cell r="K30">
            <v>3632.1681415929193</v>
          </cell>
          <cell r="P30">
            <v>3632.1681415929193</v>
          </cell>
        </row>
        <row r="31">
          <cell r="F31">
            <v>100</v>
          </cell>
          <cell r="G31">
            <v>100</v>
          </cell>
          <cell r="H31">
            <v>100</v>
          </cell>
          <cell r="K31">
            <v>5152.6106194690256</v>
          </cell>
          <cell r="M31">
            <v>100</v>
          </cell>
          <cell r="P31">
            <v>5252.6106194690256</v>
          </cell>
        </row>
        <row r="32">
          <cell r="F32">
            <v>100</v>
          </cell>
          <cell r="G32">
            <v>100</v>
          </cell>
          <cell r="H32">
            <v>100</v>
          </cell>
          <cell r="K32">
            <v>2787.4778761061939</v>
          </cell>
          <cell r="P32">
            <v>2787.4778761061939</v>
          </cell>
        </row>
        <row r="33">
          <cell r="F33">
            <v>100</v>
          </cell>
          <cell r="G33">
            <v>100</v>
          </cell>
          <cell r="H33">
            <v>100</v>
          </cell>
          <cell r="K33">
            <v>3632.1681415929193</v>
          </cell>
          <cell r="P33">
            <v>3632.1681415929193</v>
          </cell>
        </row>
        <row r="34">
          <cell r="F34">
            <v>100</v>
          </cell>
          <cell r="G34">
            <v>100</v>
          </cell>
          <cell r="H34">
            <v>100</v>
          </cell>
          <cell r="K34">
            <v>3632.1681415929193</v>
          </cell>
          <cell r="P34">
            <v>3632.1681415929193</v>
          </cell>
        </row>
        <row r="35">
          <cell r="F35">
            <v>100</v>
          </cell>
          <cell r="G35">
            <v>100</v>
          </cell>
          <cell r="H35">
            <v>100</v>
          </cell>
          <cell r="K35">
            <v>2787.4778761061939</v>
          </cell>
          <cell r="P35">
            <v>2787.4778761061939</v>
          </cell>
        </row>
        <row r="36">
          <cell r="F36">
            <v>100</v>
          </cell>
          <cell r="G36">
            <v>100</v>
          </cell>
          <cell r="H36">
            <v>100</v>
          </cell>
          <cell r="K36">
            <v>6081.7699115044234</v>
          </cell>
          <cell r="M36">
            <v>160</v>
          </cell>
          <cell r="P36">
            <v>6181.7699115044234</v>
          </cell>
        </row>
        <row r="37">
          <cell r="F37">
            <v>100</v>
          </cell>
          <cell r="G37">
            <v>100</v>
          </cell>
          <cell r="H37">
            <v>100</v>
          </cell>
          <cell r="K37">
            <v>6081.7699115044234</v>
          </cell>
          <cell r="P37">
            <v>6081.7699115044234</v>
          </cell>
        </row>
        <row r="38">
          <cell r="F38">
            <v>100</v>
          </cell>
          <cell r="G38">
            <v>100</v>
          </cell>
          <cell r="H38">
            <v>100</v>
          </cell>
          <cell r="K38">
            <v>6081.7699115044234</v>
          </cell>
          <cell r="P38">
            <v>6081.7699115044234</v>
          </cell>
        </row>
        <row r="39">
          <cell r="F39">
            <v>100</v>
          </cell>
          <cell r="G39">
            <v>100</v>
          </cell>
          <cell r="H39">
            <v>100</v>
          </cell>
          <cell r="K39">
            <v>5152.6106194690256</v>
          </cell>
          <cell r="P39">
            <v>5152.6106194690256</v>
          </cell>
        </row>
        <row r="40">
          <cell r="F40">
            <v>100</v>
          </cell>
          <cell r="G40">
            <v>100</v>
          </cell>
          <cell r="H40">
            <v>100</v>
          </cell>
          <cell r="K40">
            <v>2787.4778761061939</v>
          </cell>
          <cell r="P40">
            <v>2787.4778761061939</v>
          </cell>
        </row>
        <row r="41">
          <cell r="F41">
            <v>100</v>
          </cell>
          <cell r="G41">
            <v>100</v>
          </cell>
          <cell r="H41">
            <v>100</v>
          </cell>
          <cell r="K41">
            <v>2787.4778761061939</v>
          </cell>
          <cell r="M41">
            <v>100</v>
          </cell>
          <cell r="P41">
            <v>2887.4778761061939</v>
          </cell>
        </row>
        <row r="42">
          <cell r="F42">
            <v>100</v>
          </cell>
          <cell r="G42">
            <v>100</v>
          </cell>
          <cell r="H42">
            <v>100</v>
          </cell>
          <cell r="K42">
            <v>2787.4778761061939</v>
          </cell>
          <cell r="M42">
            <v>100</v>
          </cell>
          <cell r="P42">
            <v>2887.4778761061939</v>
          </cell>
        </row>
        <row r="43">
          <cell r="F43">
            <v>100</v>
          </cell>
          <cell r="G43">
            <v>100</v>
          </cell>
          <cell r="H43">
            <v>100</v>
          </cell>
          <cell r="K43">
            <v>3632.1681415929193</v>
          </cell>
          <cell r="M43">
            <v>100</v>
          </cell>
          <cell r="P43">
            <v>3732.1681415929193</v>
          </cell>
        </row>
        <row r="44">
          <cell r="F44">
            <v>100</v>
          </cell>
          <cell r="G44">
            <v>100</v>
          </cell>
          <cell r="H44">
            <v>100</v>
          </cell>
          <cell r="K44">
            <v>2787.4778761061939</v>
          </cell>
          <cell r="P44">
            <v>2787.4778761061939</v>
          </cell>
        </row>
        <row r="45">
          <cell r="F45">
            <v>100</v>
          </cell>
          <cell r="G45">
            <v>100</v>
          </cell>
          <cell r="H45">
            <v>100</v>
          </cell>
          <cell r="K45">
            <v>2787.4778761061939</v>
          </cell>
          <cell r="P45">
            <v>2787.4778761061939</v>
          </cell>
        </row>
        <row r="46">
          <cell r="F46">
            <v>100</v>
          </cell>
          <cell r="G46">
            <v>100</v>
          </cell>
          <cell r="H46">
            <v>100</v>
          </cell>
          <cell r="K46">
            <v>3632.1681415929193</v>
          </cell>
          <cell r="P46">
            <v>3632.1681415929193</v>
          </cell>
        </row>
        <row r="47">
          <cell r="F47">
            <v>100</v>
          </cell>
          <cell r="G47">
            <v>100</v>
          </cell>
          <cell r="H47">
            <v>100</v>
          </cell>
          <cell r="K47">
            <v>3632.1681415929193</v>
          </cell>
          <cell r="P47">
            <v>3632.1681415929193</v>
          </cell>
        </row>
        <row r="48">
          <cell r="F48">
            <v>100</v>
          </cell>
          <cell r="G48">
            <v>100</v>
          </cell>
          <cell r="H48">
            <v>100</v>
          </cell>
          <cell r="K48">
            <v>7602.2123893805292</v>
          </cell>
          <cell r="M48">
            <v>160</v>
          </cell>
          <cell r="P48">
            <v>7762.2123893805292</v>
          </cell>
        </row>
        <row r="49">
          <cell r="F49">
            <v>100</v>
          </cell>
          <cell r="G49">
            <v>100</v>
          </cell>
          <cell r="H49">
            <v>100</v>
          </cell>
          <cell r="K49">
            <v>7602.2123893805292</v>
          </cell>
          <cell r="P49">
            <v>7602.2123893805292</v>
          </cell>
        </row>
        <row r="50">
          <cell r="F50">
            <v>100</v>
          </cell>
          <cell r="G50">
            <v>100</v>
          </cell>
          <cell r="H50">
            <v>100</v>
          </cell>
          <cell r="K50">
            <v>2787.4778761061939</v>
          </cell>
          <cell r="P50">
            <v>2787.4778761061939</v>
          </cell>
        </row>
        <row r="51">
          <cell r="F51">
            <v>100</v>
          </cell>
          <cell r="G51">
            <v>100</v>
          </cell>
          <cell r="H51">
            <v>100</v>
          </cell>
          <cell r="K51">
            <v>1689.380530973451</v>
          </cell>
          <cell r="M51">
            <v>100</v>
          </cell>
          <cell r="P51">
            <v>1789.380530973451</v>
          </cell>
        </row>
        <row r="52">
          <cell r="F52">
            <v>100</v>
          </cell>
          <cell r="G52">
            <v>100</v>
          </cell>
          <cell r="H52">
            <v>100</v>
          </cell>
          <cell r="K52">
            <v>1689.380530973451</v>
          </cell>
          <cell r="M52">
            <v>100</v>
          </cell>
          <cell r="P52">
            <v>1789.380530973451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topLeftCell="A16" workbookViewId="0">
      <selection activeCell="O46" sqref="O46"/>
    </sheetView>
  </sheetViews>
  <sheetFormatPr defaultRowHeight="14.25" x14ac:dyDescent="0.2"/>
  <cols>
    <col min="2" max="2" width="11" customWidth="1"/>
    <col min="14" max="14" width="16.375" customWidth="1"/>
  </cols>
  <sheetData>
    <row r="1" spans="1:14" ht="25.5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  <c r="M1" s="41"/>
      <c r="N1" s="41"/>
    </row>
    <row r="2" spans="1:14" ht="25.5" x14ac:dyDescent="0.2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1"/>
      <c r="M2" s="41"/>
      <c r="N2" s="41"/>
    </row>
    <row r="3" spans="1:14" ht="15" thickBot="1" x14ac:dyDescent="0.25">
      <c r="A3" s="42" t="s">
        <v>2</v>
      </c>
      <c r="B3" s="43"/>
      <c r="C3" s="43"/>
      <c r="D3" s="1"/>
      <c r="E3" s="1"/>
      <c r="F3" s="1"/>
      <c r="G3" s="1"/>
      <c r="H3" s="1"/>
      <c r="I3" s="1"/>
      <c r="J3" s="1"/>
      <c r="K3" s="1"/>
      <c r="L3" s="1"/>
      <c r="M3" s="2" t="s">
        <v>3</v>
      </c>
      <c r="N3" s="3" t="s">
        <v>4</v>
      </c>
    </row>
    <row r="4" spans="1:14" ht="86.25" thickBot="1" x14ac:dyDescent="0.25">
      <c r="A4" s="4" t="s">
        <v>5</v>
      </c>
      <c r="B4" s="5">
        <v>209240.82</v>
      </c>
      <c r="C4" s="44" t="s">
        <v>6</v>
      </c>
      <c r="D4" s="44"/>
      <c r="E4" s="44" t="s">
        <v>7</v>
      </c>
      <c r="F4" s="44">
        <v>1019.72</v>
      </c>
      <c r="G4" s="44" t="s">
        <v>8</v>
      </c>
      <c r="H4" s="44">
        <v>196</v>
      </c>
      <c r="I4" s="44" t="s">
        <v>9</v>
      </c>
      <c r="J4" s="44"/>
      <c r="K4" s="44" t="s">
        <v>10</v>
      </c>
      <c r="L4" s="44">
        <f>F4+H4-J4</f>
        <v>1215.72</v>
      </c>
      <c r="M4" s="6" t="s">
        <v>11</v>
      </c>
      <c r="N4" s="7">
        <v>209044.82</v>
      </c>
    </row>
    <row r="5" spans="1:14" ht="57" x14ac:dyDescent="0.2">
      <c r="A5" s="8" t="s">
        <v>12</v>
      </c>
      <c r="B5" s="35" t="s">
        <v>88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9" t="s">
        <v>13</v>
      </c>
      <c r="N5" s="7">
        <v>172694</v>
      </c>
    </row>
    <row r="6" spans="1:14" ht="42.75" x14ac:dyDescent="0.2">
      <c r="A6" s="10" t="s">
        <v>14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19</v>
      </c>
      <c r="G6" s="11" t="s">
        <v>20</v>
      </c>
      <c r="H6" s="12" t="s">
        <v>21</v>
      </c>
      <c r="I6" s="11" t="s">
        <v>22</v>
      </c>
      <c r="J6" s="11" t="s">
        <v>23</v>
      </c>
      <c r="K6" s="11" t="s">
        <v>24</v>
      </c>
      <c r="L6" s="13" t="s">
        <v>25</v>
      </c>
      <c r="M6" s="11" t="s">
        <v>26</v>
      </c>
      <c r="N6" s="14" t="s">
        <v>27</v>
      </c>
    </row>
    <row r="7" spans="1:14" x14ac:dyDescent="0.2">
      <c r="A7" s="15">
        <v>1</v>
      </c>
      <c r="B7" s="16">
        <v>9000127</v>
      </c>
      <c r="C7" s="16" t="s">
        <v>28</v>
      </c>
      <c r="D7" s="17" t="s">
        <v>29</v>
      </c>
      <c r="E7" s="18"/>
      <c r="F7" s="19">
        <v>100</v>
      </c>
      <c r="G7" s="19">
        <v>100</v>
      </c>
      <c r="H7" s="19">
        <v>99</v>
      </c>
      <c r="I7" s="19">
        <v>11219.67</v>
      </c>
      <c r="J7" s="19"/>
      <c r="K7" s="19"/>
      <c r="L7" s="19"/>
      <c r="M7" s="20"/>
      <c r="N7" s="21">
        <v>11219.67</v>
      </c>
    </row>
    <row r="8" spans="1:14" x14ac:dyDescent="0.2">
      <c r="A8" s="15">
        <v>2</v>
      </c>
      <c r="B8" s="16">
        <v>9000128</v>
      </c>
      <c r="C8" s="16" t="s">
        <v>30</v>
      </c>
      <c r="D8" s="17" t="s">
        <v>29</v>
      </c>
      <c r="E8" s="18"/>
      <c r="F8" s="19">
        <v>100</v>
      </c>
      <c r="G8" s="19">
        <v>100</v>
      </c>
      <c r="H8" s="19">
        <v>99</v>
      </c>
      <c r="I8" s="19">
        <v>8975.34</v>
      </c>
      <c r="J8" s="19"/>
      <c r="K8" s="19"/>
      <c r="L8" s="19"/>
      <c r="M8" s="20"/>
      <c r="N8" s="21">
        <v>8975.34</v>
      </c>
    </row>
    <row r="9" spans="1:14" x14ac:dyDescent="0.2">
      <c r="A9" s="15">
        <v>3</v>
      </c>
      <c r="B9" s="16">
        <v>9001050</v>
      </c>
      <c r="C9" s="16" t="s">
        <v>31</v>
      </c>
      <c r="D9" s="17" t="s">
        <v>29</v>
      </c>
      <c r="E9" s="18"/>
      <c r="F9" s="19">
        <v>100</v>
      </c>
      <c r="G9" s="19">
        <v>100</v>
      </c>
      <c r="H9" s="19">
        <v>99</v>
      </c>
      <c r="I9" s="19">
        <v>8975.34</v>
      </c>
      <c r="J9" s="19"/>
      <c r="K9" s="19"/>
      <c r="L9" s="19"/>
      <c r="M9" s="20"/>
      <c r="N9" s="21">
        <v>8975.34</v>
      </c>
    </row>
    <row r="10" spans="1:14" x14ac:dyDescent="0.2">
      <c r="A10" s="15">
        <v>4</v>
      </c>
      <c r="B10" s="16">
        <v>9000499</v>
      </c>
      <c r="C10" s="16" t="s">
        <v>32</v>
      </c>
      <c r="D10" s="16" t="s">
        <v>33</v>
      </c>
      <c r="E10" s="22"/>
      <c r="F10" s="19">
        <v>100</v>
      </c>
      <c r="G10" s="19">
        <v>100</v>
      </c>
      <c r="H10" s="19">
        <v>99</v>
      </c>
      <c r="I10" s="23">
        <v>7180.47</v>
      </c>
      <c r="J10" s="19"/>
      <c r="K10" s="19"/>
      <c r="L10" s="19"/>
      <c r="M10" s="19"/>
      <c r="N10" s="21">
        <v>7180.47</v>
      </c>
    </row>
    <row r="11" spans="1:14" x14ac:dyDescent="0.2">
      <c r="A11" s="15">
        <v>5</v>
      </c>
      <c r="B11" s="16">
        <v>9000190</v>
      </c>
      <c r="C11" s="16" t="s">
        <v>34</v>
      </c>
      <c r="D11" s="16" t="s">
        <v>35</v>
      </c>
      <c r="E11" s="22">
        <v>2.15</v>
      </c>
      <c r="F11" s="19">
        <f>[1]sheet4!F13</f>
        <v>100</v>
      </c>
      <c r="G11" s="19">
        <f>[1]sheet4!G13</f>
        <v>100</v>
      </c>
      <c r="H11" s="19">
        <f>[1]sheet4!H13</f>
        <v>100</v>
      </c>
      <c r="I11" s="23">
        <f>[1]sheet4!K13</f>
        <v>3632.1681415929193</v>
      </c>
      <c r="J11" s="19"/>
      <c r="K11" s="19"/>
      <c r="L11" s="19"/>
      <c r="M11" s="19"/>
      <c r="N11" s="21">
        <f>[1]sheet4!P13</f>
        <v>3632.1681415929193</v>
      </c>
    </row>
    <row r="12" spans="1:14" x14ac:dyDescent="0.2">
      <c r="A12" s="15">
        <v>6</v>
      </c>
      <c r="B12" s="16">
        <v>9000496</v>
      </c>
      <c r="C12" s="16" t="s">
        <v>36</v>
      </c>
      <c r="D12" s="16" t="s">
        <v>37</v>
      </c>
      <c r="E12" s="22">
        <v>3.05</v>
      </c>
      <c r="F12" s="19">
        <f>[1]sheet4!F14</f>
        <v>100</v>
      </c>
      <c r="G12" s="19">
        <f>[1]sheet4!G14</f>
        <v>100</v>
      </c>
      <c r="H12" s="19">
        <f>[1]sheet4!H14</f>
        <v>100</v>
      </c>
      <c r="I12" s="23">
        <f>[1]sheet4!K14</f>
        <v>5152.6106194690256</v>
      </c>
      <c r="J12" s="19"/>
      <c r="K12" s="19"/>
      <c r="L12" s="19"/>
      <c r="M12" s="19"/>
      <c r="N12" s="21">
        <f>[1]sheet4!P14</f>
        <v>5152.6106194690256</v>
      </c>
    </row>
    <row r="13" spans="1:14" x14ac:dyDescent="0.2">
      <c r="A13" s="15">
        <v>7</v>
      </c>
      <c r="B13" s="16">
        <v>9000497</v>
      </c>
      <c r="C13" s="16" t="s">
        <v>38</v>
      </c>
      <c r="D13" s="16" t="s">
        <v>39</v>
      </c>
      <c r="E13" s="22">
        <v>3.6</v>
      </c>
      <c r="F13" s="19">
        <f>[1]sheet4!F15</f>
        <v>100</v>
      </c>
      <c r="G13" s="19">
        <f>[1]sheet4!G15</f>
        <v>100</v>
      </c>
      <c r="H13" s="19">
        <f>[1]sheet4!H15</f>
        <v>100</v>
      </c>
      <c r="I13" s="23">
        <f>[1]sheet4!K15</f>
        <v>6081.7699115044234</v>
      </c>
      <c r="J13" s="19"/>
      <c r="K13" s="19"/>
      <c r="L13" s="19"/>
      <c r="M13" s="19"/>
      <c r="N13" s="21">
        <f>[1]sheet4!P15</f>
        <v>6081.7699115044234</v>
      </c>
    </row>
    <row r="14" spans="1:14" x14ac:dyDescent="0.2">
      <c r="A14" s="15">
        <v>8</v>
      </c>
      <c r="B14" s="16">
        <v>9000498</v>
      </c>
      <c r="C14" s="16" t="s">
        <v>40</v>
      </c>
      <c r="D14" s="16" t="s">
        <v>35</v>
      </c>
      <c r="E14" s="22">
        <v>2.15</v>
      </c>
      <c r="F14" s="19">
        <f>[1]sheet4!F16</f>
        <v>100</v>
      </c>
      <c r="G14" s="19">
        <f>[1]sheet4!G16</f>
        <v>100</v>
      </c>
      <c r="H14" s="19">
        <f>[1]sheet4!H16</f>
        <v>100</v>
      </c>
      <c r="I14" s="23">
        <f>[1]sheet4!K16</f>
        <v>3632.1681415929193</v>
      </c>
      <c r="J14" s="19"/>
      <c r="K14" s="19"/>
      <c r="L14" s="19"/>
      <c r="M14" s="19"/>
      <c r="N14" s="21">
        <f>[1]sheet4!P16</f>
        <v>3632.1681415929193</v>
      </c>
    </row>
    <row r="15" spans="1:14" x14ac:dyDescent="0.2">
      <c r="A15" s="15">
        <v>9</v>
      </c>
      <c r="B15" s="16">
        <v>9000500</v>
      </c>
      <c r="C15" s="16" t="s">
        <v>41</v>
      </c>
      <c r="D15" s="16" t="s">
        <v>35</v>
      </c>
      <c r="E15" s="22">
        <v>2.15</v>
      </c>
      <c r="F15" s="19">
        <f>[1]sheet4!F17</f>
        <v>100</v>
      </c>
      <c r="G15" s="19">
        <f>[1]sheet4!G17</f>
        <v>100</v>
      </c>
      <c r="H15" s="19">
        <f>[1]sheet4!H17</f>
        <v>100</v>
      </c>
      <c r="I15" s="23">
        <f>[1]sheet4!K17</f>
        <v>3632.1681415929193</v>
      </c>
      <c r="J15" s="19"/>
      <c r="K15" s="19"/>
      <c r="L15" s="19"/>
      <c r="M15" s="19"/>
      <c r="N15" s="21">
        <f>[1]sheet4!P17</f>
        <v>3632.1681415929193</v>
      </c>
    </row>
    <row r="16" spans="1:14" x14ac:dyDescent="0.2">
      <c r="A16" s="15">
        <v>10</v>
      </c>
      <c r="B16" s="16">
        <v>9000501</v>
      </c>
      <c r="C16" s="16" t="s">
        <v>42</v>
      </c>
      <c r="D16" s="16" t="s">
        <v>39</v>
      </c>
      <c r="E16" s="22">
        <v>3.6</v>
      </c>
      <c r="F16" s="19">
        <f>[1]sheet4!F18</f>
        <v>100</v>
      </c>
      <c r="G16" s="19">
        <f>[1]sheet4!G18</f>
        <v>100</v>
      </c>
      <c r="H16" s="19">
        <f>[1]sheet4!H18</f>
        <v>100</v>
      </c>
      <c r="I16" s="23">
        <f>[1]sheet4!K18</f>
        <v>6081.7699115044234</v>
      </c>
      <c r="J16" s="19"/>
      <c r="K16" s="19"/>
      <c r="L16" s="19"/>
      <c r="M16" s="19"/>
      <c r="N16" s="21">
        <f>[1]sheet4!P18</f>
        <v>6081.7699115044234</v>
      </c>
    </row>
    <row r="17" spans="1:14" x14ac:dyDescent="0.2">
      <c r="A17" s="15">
        <v>11</v>
      </c>
      <c r="B17" s="16">
        <v>9000502</v>
      </c>
      <c r="C17" s="16" t="s">
        <v>43</v>
      </c>
      <c r="D17" s="16" t="s">
        <v>37</v>
      </c>
      <c r="E17" s="22">
        <v>3.05</v>
      </c>
      <c r="F17" s="19">
        <f>[1]sheet4!F19</f>
        <v>100</v>
      </c>
      <c r="G17" s="19">
        <f>[1]sheet4!G19</f>
        <v>100</v>
      </c>
      <c r="H17" s="19">
        <f>[1]sheet4!H19</f>
        <v>100</v>
      </c>
      <c r="I17" s="23">
        <f>[1]sheet4!K19</f>
        <v>5152.6106194690256</v>
      </c>
      <c r="J17" s="19"/>
      <c r="K17" s="19"/>
      <c r="L17" s="19"/>
      <c r="M17" s="19"/>
      <c r="N17" s="21">
        <f>[1]sheet4!P19</f>
        <v>5152.6106194690256</v>
      </c>
    </row>
    <row r="18" spans="1:14" x14ac:dyDescent="0.2">
      <c r="A18" s="15">
        <v>12</v>
      </c>
      <c r="B18" s="16">
        <v>9000503</v>
      </c>
      <c r="C18" s="16" t="s">
        <v>44</v>
      </c>
      <c r="D18" s="16" t="s">
        <v>39</v>
      </c>
      <c r="E18" s="22">
        <v>3.6</v>
      </c>
      <c r="F18" s="19">
        <f>[1]sheet4!F20</f>
        <v>100</v>
      </c>
      <c r="G18" s="19">
        <f>[1]sheet4!G20</f>
        <v>100</v>
      </c>
      <c r="H18" s="19">
        <f>[1]sheet4!H20</f>
        <v>100</v>
      </c>
      <c r="I18" s="23">
        <f>[1]sheet4!K20</f>
        <v>6081.7699115044234</v>
      </c>
      <c r="J18" s="19"/>
      <c r="K18" s="19"/>
      <c r="L18" s="19"/>
      <c r="M18" s="19"/>
      <c r="N18" s="21">
        <f>[1]sheet4!P20</f>
        <v>6081.7699115044234</v>
      </c>
    </row>
    <row r="19" spans="1:14" x14ac:dyDescent="0.2">
      <c r="A19" s="15">
        <v>13</v>
      </c>
      <c r="B19" s="16">
        <v>9000504</v>
      </c>
      <c r="C19" s="16" t="s">
        <v>45</v>
      </c>
      <c r="D19" s="16" t="s">
        <v>39</v>
      </c>
      <c r="E19" s="22">
        <v>3.6</v>
      </c>
      <c r="F19" s="19">
        <f>[1]sheet4!F21</f>
        <v>100</v>
      </c>
      <c r="G19" s="19">
        <f>[1]sheet4!G21</f>
        <v>100</v>
      </c>
      <c r="H19" s="19">
        <f>[1]sheet4!H21</f>
        <v>100</v>
      </c>
      <c r="I19" s="23">
        <f>[1]sheet4!K21</f>
        <v>6081.7699115044234</v>
      </c>
      <c r="J19" s="19"/>
      <c r="K19" s="19"/>
      <c r="L19" s="19">
        <v>60</v>
      </c>
      <c r="M19" s="19"/>
      <c r="N19" s="21">
        <f>[1]sheet4!P21</f>
        <v>6021.7699115044234</v>
      </c>
    </row>
    <row r="20" spans="1:14" x14ac:dyDescent="0.2">
      <c r="A20" s="15">
        <v>14</v>
      </c>
      <c r="B20" s="16">
        <v>9000505</v>
      </c>
      <c r="C20" s="16" t="s">
        <v>46</v>
      </c>
      <c r="D20" s="16" t="s">
        <v>47</v>
      </c>
      <c r="E20" s="22">
        <v>4.5</v>
      </c>
      <c r="F20" s="19">
        <f>[1]sheet4!F22</f>
        <v>100</v>
      </c>
      <c r="G20" s="19">
        <f>[1]sheet4!G22</f>
        <v>100</v>
      </c>
      <c r="H20" s="19">
        <f>[1]sheet4!H22</f>
        <v>100</v>
      </c>
      <c r="I20" s="23">
        <f>[1]sheet4!K22</f>
        <v>7602.2123893805292</v>
      </c>
      <c r="J20" s="19"/>
      <c r="K20" s="19"/>
      <c r="L20" s="19">
        <v>76</v>
      </c>
      <c r="M20" s="19"/>
      <c r="N20" s="21">
        <f>[1]sheet4!P22</f>
        <v>7526.2123893805292</v>
      </c>
    </row>
    <row r="21" spans="1:14" x14ac:dyDescent="0.2">
      <c r="A21" s="15">
        <v>15</v>
      </c>
      <c r="B21" s="16">
        <v>9000506</v>
      </c>
      <c r="C21" s="16" t="s">
        <v>48</v>
      </c>
      <c r="D21" s="16" t="s">
        <v>35</v>
      </c>
      <c r="E21" s="22">
        <v>2.15</v>
      </c>
      <c r="F21" s="19">
        <f>[1]sheet4!F23</f>
        <v>100</v>
      </c>
      <c r="G21" s="19">
        <f>[1]sheet4!G23</f>
        <v>100</v>
      </c>
      <c r="H21" s="19">
        <f>[1]sheet4!H23</f>
        <v>100</v>
      </c>
      <c r="I21" s="23">
        <f>[1]sheet4!K23</f>
        <v>3632.1681415929193</v>
      </c>
      <c r="J21" s="19"/>
      <c r="K21" s="19"/>
      <c r="L21" s="19"/>
      <c r="M21" s="19"/>
      <c r="N21" s="21">
        <f>[1]sheet4!P23</f>
        <v>3632.1681415929193</v>
      </c>
    </row>
    <row r="22" spans="1:14" x14ac:dyDescent="0.2">
      <c r="A22" s="15">
        <v>16</v>
      </c>
      <c r="B22" s="16">
        <v>9000507</v>
      </c>
      <c r="C22" s="16" t="s">
        <v>49</v>
      </c>
      <c r="D22" s="16" t="s">
        <v>47</v>
      </c>
      <c r="E22" s="22">
        <v>4.5</v>
      </c>
      <c r="F22" s="19">
        <f>[1]sheet4!F24</f>
        <v>100</v>
      </c>
      <c r="G22" s="19">
        <f>[1]sheet4!G24</f>
        <v>100</v>
      </c>
      <c r="H22" s="19">
        <f>[1]sheet4!H24</f>
        <v>100</v>
      </c>
      <c r="I22" s="23">
        <f>[1]sheet4!K24</f>
        <v>7602.2123893805292</v>
      </c>
      <c r="J22" s="19"/>
      <c r="K22" s="19">
        <f>[1]sheet4!M24</f>
        <v>160</v>
      </c>
      <c r="L22" s="19"/>
      <c r="M22" s="19"/>
      <c r="N22" s="21">
        <f>[1]sheet4!P24</f>
        <v>7762.2123893805292</v>
      </c>
    </row>
    <row r="23" spans="1:14" x14ac:dyDescent="0.2">
      <c r="A23" s="15">
        <v>17</v>
      </c>
      <c r="B23" s="16">
        <v>9000508</v>
      </c>
      <c r="C23" s="16" t="s">
        <v>50</v>
      </c>
      <c r="D23" s="16" t="s">
        <v>51</v>
      </c>
      <c r="E23" s="22">
        <v>1</v>
      </c>
      <c r="F23" s="19">
        <f>[1]sheet4!F25</f>
        <v>100</v>
      </c>
      <c r="G23" s="19">
        <f>[1]sheet4!G25</f>
        <v>100</v>
      </c>
      <c r="H23" s="19">
        <f>[1]sheet4!H25</f>
        <v>100</v>
      </c>
      <c r="I23" s="23">
        <f>[1]sheet4!K25</f>
        <v>1689.380530973451</v>
      </c>
      <c r="J23" s="19"/>
      <c r="K23" s="19"/>
      <c r="L23" s="19"/>
      <c r="M23" s="19"/>
      <c r="N23" s="21">
        <f>[1]sheet4!P25</f>
        <v>1689.380530973451</v>
      </c>
    </row>
    <row r="24" spans="1:14" x14ac:dyDescent="0.2">
      <c r="A24" s="15">
        <v>18</v>
      </c>
      <c r="B24" s="16">
        <v>9000509</v>
      </c>
      <c r="C24" s="16" t="s">
        <v>52</v>
      </c>
      <c r="D24" s="16" t="s">
        <v>35</v>
      </c>
      <c r="E24" s="22">
        <v>2.15</v>
      </c>
      <c r="F24" s="19">
        <f>[1]sheet4!F26</f>
        <v>100</v>
      </c>
      <c r="G24" s="19">
        <f>[1]sheet4!G26</f>
        <v>100</v>
      </c>
      <c r="H24" s="19">
        <f>[1]sheet4!H26</f>
        <v>100</v>
      </c>
      <c r="I24" s="23">
        <f>[1]sheet4!K26</f>
        <v>3632.1681415929193</v>
      </c>
      <c r="J24" s="19"/>
      <c r="K24" s="19"/>
      <c r="L24" s="19"/>
      <c r="M24" s="19"/>
      <c r="N24" s="21">
        <f>[1]sheet4!P26</f>
        <v>3632.1681415929193</v>
      </c>
    </row>
    <row r="25" spans="1:14" x14ac:dyDescent="0.2">
      <c r="A25" s="15">
        <v>19</v>
      </c>
      <c r="B25" s="16">
        <v>9000510</v>
      </c>
      <c r="C25" s="16" t="s">
        <v>53</v>
      </c>
      <c r="D25" s="16" t="s">
        <v>35</v>
      </c>
      <c r="E25" s="22">
        <v>2.15</v>
      </c>
      <c r="F25" s="19">
        <f>[1]sheet4!F27</f>
        <v>100</v>
      </c>
      <c r="G25" s="19">
        <f>[1]sheet4!G27</f>
        <v>100</v>
      </c>
      <c r="H25" s="19">
        <f>[1]sheet4!H27</f>
        <v>100</v>
      </c>
      <c r="I25" s="23">
        <f>[1]sheet4!K27</f>
        <v>3632.1681415929193</v>
      </c>
      <c r="J25" s="19"/>
      <c r="K25" s="19"/>
      <c r="L25" s="19"/>
      <c r="M25" s="19"/>
      <c r="N25" s="21">
        <f>[1]sheet4!P27</f>
        <v>3632.1681415929193</v>
      </c>
    </row>
    <row r="26" spans="1:14" x14ac:dyDescent="0.2">
      <c r="A26" s="15">
        <v>20</v>
      </c>
      <c r="B26" s="16">
        <v>9000511</v>
      </c>
      <c r="C26" s="16" t="s">
        <v>54</v>
      </c>
      <c r="D26" s="16" t="s">
        <v>35</v>
      </c>
      <c r="E26" s="22">
        <v>2.15</v>
      </c>
      <c r="F26" s="19">
        <f>[1]sheet4!F28</f>
        <v>100</v>
      </c>
      <c r="G26" s="19">
        <f>[1]sheet4!G28</f>
        <v>100</v>
      </c>
      <c r="H26" s="19">
        <f>[1]sheet4!H28</f>
        <v>100</v>
      </c>
      <c r="I26" s="23">
        <f>[1]sheet4!K28</f>
        <v>3632.1681415929193</v>
      </c>
      <c r="J26" s="19"/>
      <c r="K26" s="19"/>
      <c r="L26" s="19"/>
      <c r="M26" s="19"/>
      <c r="N26" s="21">
        <f>[1]sheet4!P28</f>
        <v>3632.1681415929193</v>
      </c>
    </row>
    <row r="27" spans="1:14" x14ac:dyDescent="0.2">
      <c r="A27" s="15">
        <v>21</v>
      </c>
      <c r="B27" s="16">
        <v>9000512</v>
      </c>
      <c r="C27" s="16" t="s">
        <v>55</v>
      </c>
      <c r="D27" s="16" t="s">
        <v>35</v>
      </c>
      <c r="E27" s="22">
        <v>2.15</v>
      </c>
      <c r="F27" s="19">
        <f>[1]sheet4!F29</f>
        <v>100</v>
      </c>
      <c r="G27" s="19">
        <f>[1]sheet4!G29</f>
        <v>100</v>
      </c>
      <c r="H27" s="19">
        <f>[1]sheet4!H29</f>
        <v>100</v>
      </c>
      <c r="I27" s="23">
        <f>[1]sheet4!K29</f>
        <v>3632.1681415929193</v>
      </c>
      <c r="J27" s="19"/>
      <c r="K27" s="19"/>
      <c r="L27" s="19"/>
      <c r="M27" s="19"/>
      <c r="N27" s="21">
        <f>[1]sheet4!P29</f>
        <v>3632.1681415929193</v>
      </c>
    </row>
    <row r="28" spans="1:14" x14ac:dyDescent="0.2">
      <c r="A28" s="15">
        <v>22</v>
      </c>
      <c r="B28" s="16">
        <v>9000513</v>
      </c>
      <c r="C28" s="16" t="s">
        <v>56</v>
      </c>
      <c r="D28" s="16" t="s">
        <v>57</v>
      </c>
      <c r="E28" s="22">
        <v>2.15</v>
      </c>
      <c r="F28" s="19">
        <f>[1]sheet4!F30</f>
        <v>100</v>
      </c>
      <c r="G28" s="19">
        <f>[1]sheet4!G30</f>
        <v>100</v>
      </c>
      <c r="H28" s="19">
        <f>[1]sheet4!H30</f>
        <v>100</v>
      </c>
      <c r="I28" s="23">
        <f>[1]sheet4!K30</f>
        <v>3632.1681415929193</v>
      </c>
      <c r="J28" s="19"/>
      <c r="K28" s="19"/>
      <c r="L28" s="19"/>
      <c r="M28" s="19"/>
      <c r="N28" s="21">
        <f>[1]sheet4!P30</f>
        <v>3632.1681415929193</v>
      </c>
    </row>
    <row r="29" spans="1:14" x14ac:dyDescent="0.2">
      <c r="A29" s="15">
        <v>23</v>
      </c>
      <c r="B29" s="16">
        <v>9000552</v>
      </c>
      <c r="C29" s="16" t="s">
        <v>58</v>
      </c>
      <c r="D29" s="16" t="s">
        <v>37</v>
      </c>
      <c r="E29" s="22">
        <v>3.05</v>
      </c>
      <c r="F29" s="19">
        <f>[1]sheet4!F31</f>
        <v>100</v>
      </c>
      <c r="G29" s="19">
        <f>[1]sheet4!G31</f>
        <v>100</v>
      </c>
      <c r="H29" s="19">
        <f>[1]sheet4!H31</f>
        <v>100</v>
      </c>
      <c r="I29" s="23">
        <f>[1]sheet4!K31</f>
        <v>5152.6106194690256</v>
      </c>
      <c r="J29" s="19"/>
      <c r="K29" s="19">
        <f>[1]sheet4!M31</f>
        <v>100</v>
      </c>
      <c r="L29" s="19"/>
      <c r="M29" s="19"/>
      <c r="N29" s="21">
        <f>[1]sheet4!P31</f>
        <v>5252.6106194690256</v>
      </c>
    </row>
    <row r="30" spans="1:14" x14ac:dyDescent="0.2">
      <c r="A30" s="15">
        <v>24</v>
      </c>
      <c r="B30" s="16">
        <v>9000553</v>
      </c>
      <c r="C30" s="16" t="s">
        <v>59</v>
      </c>
      <c r="D30" s="16" t="s">
        <v>60</v>
      </c>
      <c r="E30" s="22">
        <v>1.65</v>
      </c>
      <c r="F30" s="19">
        <f>[1]sheet4!F32</f>
        <v>100</v>
      </c>
      <c r="G30" s="19">
        <f>[1]sheet4!G32</f>
        <v>100</v>
      </c>
      <c r="H30" s="19">
        <f>[1]sheet4!H32</f>
        <v>100</v>
      </c>
      <c r="I30" s="23">
        <f>[1]sheet4!K32</f>
        <v>2787.4778761061939</v>
      </c>
      <c r="J30" s="19"/>
      <c r="K30" s="19"/>
      <c r="L30" s="19"/>
      <c r="M30" s="19"/>
      <c r="N30" s="21">
        <f>[1]sheet4!P32</f>
        <v>2787.4778761061939</v>
      </c>
    </row>
    <row r="31" spans="1:14" x14ac:dyDescent="0.2">
      <c r="A31" s="15">
        <v>25</v>
      </c>
      <c r="B31" s="16">
        <v>9000554</v>
      </c>
      <c r="C31" s="16" t="s">
        <v>61</v>
      </c>
      <c r="D31" s="16" t="s">
        <v>35</v>
      </c>
      <c r="E31" s="22">
        <v>2.15</v>
      </c>
      <c r="F31" s="19">
        <f>[1]sheet4!F33</f>
        <v>100</v>
      </c>
      <c r="G31" s="19">
        <f>[1]sheet4!G33</f>
        <v>100</v>
      </c>
      <c r="H31" s="19">
        <f>[1]sheet4!H33</f>
        <v>100</v>
      </c>
      <c r="I31" s="23">
        <f>[1]sheet4!K33</f>
        <v>3632.1681415929193</v>
      </c>
      <c r="J31" s="19"/>
      <c r="K31" s="19"/>
      <c r="L31" s="19"/>
      <c r="M31" s="19"/>
      <c r="N31" s="21">
        <f>[1]sheet4!P33</f>
        <v>3632.1681415929193</v>
      </c>
    </row>
    <row r="32" spans="1:14" x14ac:dyDescent="0.2">
      <c r="A32" s="15">
        <v>26</v>
      </c>
      <c r="B32" s="16">
        <v>9000555</v>
      </c>
      <c r="C32" s="16" t="s">
        <v>62</v>
      </c>
      <c r="D32" s="16" t="s">
        <v>35</v>
      </c>
      <c r="E32" s="22">
        <v>2.15</v>
      </c>
      <c r="F32" s="19">
        <f>[1]sheet4!F34</f>
        <v>100</v>
      </c>
      <c r="G32" s="19">
        <f>[1]sheet4!G34</f>
        <v>100</v>
      </c>
      <c r="H32" s="19">
        <f>[1]sheet4!H34</f>
        <v>100</v>
      </c>
      <c r="I32" s="23">
        <f>[1]sheet4!K34</f>
        <v>3632.1681415929193</v>
      </c>
      <c r="J32" s="19"/>
      <c r="K32" s="19"/>
      <c r="L32" s="23"/>
      <c r="M32" s="19"/>
      <c r="N32" s="21">
        <f>[1]sheet4!P34</f>
        <v>3632.1681415929193</v>
      </c>
    </row>
    <row r="33" spans="1:14" x14ac:dyDescent="0.2">
      <c r="A33" s="15">
        <v>27</v>
      </c>
      <c r="B33" s="16">
        <v>9000556</v>
      </c>
      <c r="C33" s="16" t="s">
        <v>63</v>
      </c>
      <c r="D33" s="16" t="s">
        <v>60</v>
      </c>
      <c r="E33" s="22">
        <v>1.65</v>
      </c>
      <c r="F33" s="19">
        <f>[1]sheet4!F35</f>
        <v>100</v>
      </c>
      <c r="G33" s="19">
        <f>[1]sheet4!G35</f>
        <v>100</v>
      </c>
      <c r="H33" s="19">
        <f>[1]sheet4!H35</f>
        <v>100</v>
      </c>
      <c r="I33" s="23">
        <f>[1]sheet4!K35</f>
        <v>2787.4778761061939</v>
      </c>
      <c r="J33" s="19"/>
      <c r="K33" s="19"/>
      <c r="L33" s="23"/>
      <c r="M33" s="19"/>
      <c r="N33" s="21">
        <f>[1]sheet4!P35</f>
        <v>2787.4778761061939</v>
      </c>
    </row>
    <row r="34" spans="1:14" x14ac:dyDescent="0.2">
      <c r="A34" s="15">
        <v>28</v>
      </c>
      <c r="B34" s="16">
        <v>9000557</v>
      </c>
      <c r="C34" s="16" t="s">
        <v>64</v>
      </c>
      <c r="D34" s="16" t="s">
        <v>39</v>
      </c>
      <c r="E34" s="22">
        <v>3.6</v>
      </c>
      <c r="F34" s="19">
        <f>[1]sheet4!F36</f>
        <v>100</v>
      </c>
      <c r="G34" s="19">
        <f>[1]sheet4!G36</f>
        <v>100</v>
      </c>
      <c r="H34" s="19">
        <f>[1]sheet4!H36</f>
        <v>100</v>
      </c>
      <c r="I34" s="23">
        <f>[1]sheet4!K36</f>
        <v>6081.7699115044234</v>
      </c>
      <c r="J34" s="19"/>
      <c r="K34" s="19">
        <f>[1]sheet4!M36</f>
        <v>160</v>
      </c>
      <c r="L34" s="24">
        <v>60</v>
      </c>
      <c r="M34" s="19"/>
      <c r="N34" s="21">
        <f>[1]sheet4!P36</f>
        <v>6181.7699115044234</v>
      </c>
    </row>
    <row r="35" spans="1:14" x14ac:dyDescent="0.2">
      <c r="A35" s="15">
        <v>29</v>
      </c>
      <c r="B35" s="16">
        <v>9000558</v>
      </c>
      <c r="C35" s="16" t="s">
        <v>65</v>
      </c>
      <c r="D35" s="16" t="s">
        <v>66</v>
      </c>
      <c r="E35" s="22">
        <v>3.6</v>
      </c>
      <c r="F35" s="19">
        <f>[1]sheet4!F37</f>
        <v>100</v>
      </c>
      <c r="G35" s="19">
        <f>[1]sheet4!G37</f>
        <v>100</v>
      </c>
      <c r="H35" s="19">
        <f>[1]sheet4!H37</f>
        <v>100</v>
      </c>
      <c r="I35" s="23">
        <f>[1]sheet4!K37</f>
        <v>6081.7699115044234</v>
      </c>
      <c r="J35" s="19"/>
      <c r="K35" s="19"/>
      <c r="L35" s="23"/>
      <c r="M35" s="19"/>
      <c r="N35" s="21">
        <f>[1]sheet4!P37</f>
        <v>6081.7699115044234</v>
      </c>
    </row>
    <row r="36" spans="1:14" x14ac:dyDescent="0.2">
      <c r="A36" s="15">
        <v>30</v>
      </c>
      <c r="B36" s="16">
        <v>9000559</v>
      </c>
      <c r="C36" s="16" t="s">
        <v>67</v>
      </c>
      <c r="D36" s="16" t="s">
        <v>39</v>
      </c>
      <c r="E36" s="22">
        <v>3.6</v>
      </c>
      <c r="F36" s="19">
        <f>[1]sheet4!F38</f>
        <v>100</v>
      </c>
      <c r="G36" s="19">
        <f>[1]sheet4!G38</f>
        <v>100</v>
      </c>
      <c r="H36" s="19">
        <f>[1]sheet4!H38</f>
        <v>100</v>
      </c>
      <c r="I36" s="23">
        <f>[1]sheet4!K38</f>
        <v>6081.7699115044234</v>
      </c>
      <c r="J36" s="19"/>
      <c r="K36" s="19"/>
      <c r="L36" s="23"/>
      <c r="M36" s="19"/>
      <c r="N36" s="21">
        <f>[1]sheet4!P38</f>
        <v>6081.7699115044234</v>
      </c>
    </row>
    <row r="37" spans="1:14" x14ac:dyDescent="0.2">
      <c r="A37" s="15">
        <v>31</v>
      </c>
      <c r="B37" s="16">
        <v>9000569</v>
      </c>
      <c r="C37" s="16" t="s">
        <v>68</v>
      </c>
      <c r="D37" s="16" t="s">
        <v>37</v>
      </c>
      <c r="E37" s="22">
        <v>3.05</v>
      </c>
      <c r="F37" s="19">
        <f>[1]sheet4!F39</f>
        <v>100</v>
      </c>
      <c r="G37" s="19">
        <f>[1]sheet4!G39</f>
        <v>100</v>
      </c>
      <c r="H37" s="19">
        <f>[1]sheet4!H39</f>
        <v>100</v>
      </c>
      <c r="I37" s="23">
        <f>[1]sheet4!K39</f>
        <v>5152.6106194690256</v>
      </c>
      <c r="J37" s="19"/>
      <c r="K37" s="19"/>
      <c r="L37" s="23"/>
      <c r="M37" s="19"/>
      <c r="N37" s="21">
        <f>[1]sheet4!P39</f>
        <v>5152.6106194690256</v>
      </c>
    </row>
    <row r="38" spans="1:14" x14ac:dyDescent="0.2">
      <c r="A38" s="15">
        <v>32</v>
      </c>
      <c r="B38" s="16">
        <v>9000600</v>
      </c>
      <c r="C38" s="16" t="s">
        <v>69</v>
      </c>
      <c r="D38" s="16" t="s">
        <v>60</v>
      </c>
      <c r="E38" s="22">
        <v>1.65</v>
      </c>
      <c r="F38" s="19">
        <f>[1]sheet4!F40</f>
        <v>100</v>
      </c>
      <c r="G38" s="19">
        <f>[1]sheet4!G40</f>
        <v>100</v>
      </c>
      <c r="H38" s="19">
        <f>[1]sheet4!H40</f>
        <v>100</v>
      </c>
      <c r="I38" s="23">
        <f>[1]sheet4!K40</f>
        <v>2787.4778761061939</v>
      </c>
      <c r="J38" s="19"/>
      <c r="K38" s="19"/>
      <c r="L38" s="23"/>
      <c r="M38" s="19"/>
      <c r="N38" s="21">
        <f>[1]sheet4!P40</f>
        <v>2787.4778761061939</v>
      </c>
    </row>
    <row r="39" spans="1:14" x14ac:dyDescent="0.2">
      <c r="A39" s="15">
        <v>33</v>
      </c>
      <c r="B39" s="16">
        <v>9000601</v>
      </c>
      <c r="C39" s="16" t="s">
        <v>70</v>
      </c>
      <c r="D39" s="16" t="s">
        <v>60</v>
      </c>
      <c r="E39" s="22">
        <v>1.65</v>
      </c>
      <c r="F39" s="19">
        <f>[1]sheet4!F41</f>
        <v>100</v>
      </c>
      <c r="G39" s="19">
        <f>[1]sheet4!G41</f>
        <v>100</v>
      </c>
      <c r="H39" s="19">
        <f>[1]sheet4!H41</f>
        <v>100</v>
      </c>
      <c r="I39" s="23">
        <f>[1]sheet4!K41</f>
        <v>2787.4778761061939</v>
      </c>
      <c r="J39" s="19"/>
      <c r="K39" s="19">
        <f>[1]sheet4!M41</f>
        <v>100</v>
      </c>
      <c r="L39" s="23"/>
      <c r="M39" s="19"/>
      <c r="N39" s="21">
        <f>[1]sheet4!P41</f>
        <v>2887.4778761061939</v>
      </c>
    </row>
    <row r="40" spans="1:14" x14ac:dyDescent="0.2">
      <c r="A40" s="15">
        <v>34</v>
      </c>
      <c r="B40" s="16">
        <v>9000602</v>
      </c>
      <c r="C40" s="16" t="s">
        <v>71</v>
      </c>
      <c r="D40" s="16" t="s">
        <v>60</v>
      </c>
      <c r="E40" s="22">
        <v>1.65</v>
      </c>
      <c r="F40" s="19">
        <f>[1]sheet4!F42</f>
        <v>100</v>
      </c>
      <c r="G40" s="19">
        <f>[1]sheet4!G42</f>
        <v>100</v>
      </c>
      <c r="H40" s="19">
        <f>[1]sheet4!H42</f>
        <v>100</v>
      </c>
      <c r="I40" s="23">
        <f>[1]sheet4!K42</f>
        <v>2787.4778761061939</v>
      </c>
      <c r="J40" s="19"/>
      <c r="K40" s="19">
        <f>[1]sheet4!M42</f>
        <v>100</v>
      </c>
      <c r="L40" s="23"/>
      <c r="M40" s="19"/>
      <c r="N40" s="21">
        <f>[1]sheet4!P42</f>
        <v>2887.4778761061939</v>
      </c>
    </row>
    <row r="41" spans="1:14" x14ac:dyDescent="0.2">
      <c r="A41" s="15">
        <v>35</v>
      </c>
      <c r="B41" s="16">
        <v>9000664</v>
      </c>
      <c r="C41" s="16" t="s">
        <v>72</v>
      </c>
      <c r="D41" s="16" t="s">
        <v>35</v>
      </c>
      <c r="E41" s="22">
        <v>2.15</v>
      </c>
      <c r="F41" s="19">
        <f>[1]sheet4!F43</f>
        <v>100</v>
      </c>
      <c r="G41" s="19">
        <f>[1]sheet4!G43</f>
        <v>100</v>
      </c>
      <c r="H41" s="19">
        <f>[1]sheet4!H43</f>
        <v>100</v>
      </c>
      <c r="I41" s="23">
        <f>[1]sheet4!K43</f>
        <v>3632.1681415929193</v>
      </c>
      <c r="J41" s="19"/>
      <c r="K41" s="19">
        <f>[1]sheet4!M43</f>
        <v>100</v>
      </c>
      <c r="L41" s="23"/>
      <c r="M41" s="19"/>
      <c r="N41" s="21">
        <f>[1]sheet4!P43</f>
        <v>3732.1681415929193</v>
      </c>
    </row>
    <row r="42" spans="1:14" x14ac:dyDescent="0.2">
      <c r="A42" s="15">
        <v>36</v>
      </c>
      <c r="B42" s="16">
        <v>9000665</v>
      </c>
      <c r="C42" s="16" t="s">
        <v>73</v>
      </c>
      <c r="D42" s="16" t="s">
        <v>60</v>
      </c>
      <c r="E42" s="22">
        <v>1.65</v>
      </c>
      <c r="F42" s="19">
        <f>[1]sheet4!F44</f>
        <v>100</v>
      </c>
      <c r="G42" s="19">
        <f>[1]sheet4!G44</f>
        <v>100</v>
      </c>
      <c r="H42" s="19">
        <f>[1]sheet4!H44</f>
        <v>100</v>
      </c>
      <c r="I42" s="23">
        <f>[1]sheet4!K44</f>
        <v>2787.4778761061939</v>
      </c>
      <c r="J42" s="19"/>
      <c r="K42" s="19"/>
      <c r="L42" s="23"/>
      <c r="M42" s="19"/>
      <c r="N42" s="21">
        <f>[1]sheet4!P44</f>
        <v>2787.4778761061939</v>
      </c>
    </row>
    <row r="43" spans="1:14" x14ac:dyDescent="0.2">
      <c r="A43" s="15">
        <v>37</v>
      </c>
      <c r="B43" s="16">
        <v>9000666</v>
      </c>
      <c r="C43" s="16" t="s">
        <v>74</v>
      </c>
      <c r="D43" s="16" t="s">
        <v>60</v>
      </c>
      <c r="E43" s="22">
        <v>1.65</v>
      </c>
      <c r="F43" s="19">
        <f>[1]sheet4!F45</f>
        <v>100</v>
      </c>
      <c r="G43" s="19">
        <f>[1]sheet4!G45</f>
        <v>100</v>
      </c>
      <c r="H43" s="19">
        <f>[1]sheet4!H45</f>
        <v>100</v>
      </c>
      <c r="I43" s="23">
        <f>[1]sheet4!K45</f>
        <v>2787.4778761061939</v>
      </c>
      <c r="J43" s="19"/>
      <c r="K43" s="19"/>
      <c r="L43" s="23"/>
      <c r="M43" s="19"/>
      <c r="N43" s="21">
        <f>[1]sheet4!P45</f>
        <v>2787.4778761061939</v>
      </c>
    </row>
    <row r="44" spans="1:14" x14ac:dyDescent="0.2">
      <c r="A44" s="15">
        <v>38</v>
      </c>
      <c r="B44" s="16">
        <v>9000667</v>
      </c>
      <c r="C44" s="16" t="s">
        <v>75</v>
      </c>
      <c r="D44" s="16" t="s">
        <v>35</v>
      </c>
      <c r="E44" s="22">
        <v>2.15</v>
      </c>
      <c r="F44" s="19">
        <f>[1]sheet4!F46</f>
        <v>100</v>
      </c>
      <c r="G44" s="19">
        <f>[1]sheet4!G46</f>
        <v>100</v>
      </c>
      <c r="H44" s="19">
        <f>[1]sheet4!H46</f>
        <v>100</v>
      </c>
      <c r="I44" s="23">
        <f>[1]sheet4!K46</f>
        <v>3632.1681415929193</v>
      </c>
      <c r="J44" s="19"/>
      <c r="K44" s="19"/>
      <c r="L44" s="23"/>
      <c r="M44" s="19"/>
      <c r="N44" s="21">
        <f>[1]sheet4!P46</f>
        <v>3632.1681415929193</v>
      </c>
    </row>
    <row r="45" spans="1:14" x14ac:dyDescent="0.2">
      <c r="A45" s="15">
        <v>39</v>
      </c>
      <c r="B45" s="16">
        <v>9001043</v>
      </c>
      <c r="C45" s="16" t="s">
        <v>76</v>
      </c>
      <c r="D45" s="16" t="s">
        <v>60</v>
      </c>
      <c r="E45" s="22">
        <v>2.15</v>
      </c>
      <c r="F45" s="19">
        <f>[1]sheet4!F47</f>
        <v>100</v>
      </c>
      <c r="G45" s="19">
        <f>[1]sheet4!G47</f>
        <v>100</v>
      </c>
      <c r="H45" s="19">
        <f>[1]sheet4!H47</f>
        <v>100</v>
      </c>
      <c r="I45" s="23">
        <f>[1]sheet4!K47</f>
        <v>3632.1681415929193</v>
      </c>
      <c r="J45" s="19"/>
      <c r="K45" s="19"/>
      <c r="L45" s="23"/>
      <c r="M45" s="19"/>
      <c r="N45" s="21">
        <f>[1]sheet4!P47</f>
        <v>3632.1681415929193</v>
      </c>
    </row>
    <row r="46" spans="1:14" x14ac:dyDescent="0.2">
      <c r="A46" s="15">
        <v>40</v>
      </c>
      <c r="B46" s="16">
        <v>9001216</v>
      </c>
      <c r="C46" s="19" t="s">
        <v>77</v>
      </c>
      <c r="D46" s="19" t="s">
        <v>78</v>
      </c>
      <c r="E46" s="22">
        <v>4.5</v>
      </c>
      <c r="F46" s="19">
        <f>[1]sheet4!F48</f>
        <v>100</v>
      </c>
      <c r="G46" s="19">
        <f>[1]sheet4!G48</f>
        <v>100</v>
      </c>
      <c r="H46" s="19">
        <f>[1]sheet4!H48</f>
        <v>100</v>
      </c>
      <c r="I46" s="23">
        <f>[1]sheet4!K48</f>
        <v>7602.2123893805292</v>
      </c>
      <c r="J46" s="19"/>
      <c r="K46" s="19">
        <f>[1]sheet4!M48</f>
        <v>160</v>
      </c>
      <c r="L46" s="23"/>
      <c r="M46" s="19"/>
      <c r="N46" s="21">
        <f>[1]sheet4!P48</f>
        <v>7762.2123893805292</v>
      </c>
    </row>
    <row r="47" spans="1:14" x14ac:dyDescent="0.2">
      <c r="A47" s="15">
        <v>41</v>
      </c>
      <c r="B47" s="16">
        <v>9001215</v>
      </c>
      <c r="C47" s="19" t="s">
        <v>79</v>
      </c>
      <c r="D47" s="19" t="s">
        <v>78</v>
      </c>
      <c r="E47" s="22">
        <v>4.5</v>
      </c>
      <c r="F47" s="19">
        <f>[1]sheet4!F49</f>
        <v>100</v>
      </c>
      <c r="G47" s="19">
        <f>[1]sheet4!G49</f>
        <v>100</v>
      </c>
      <c r="H47" s="19">
        <f>[1]sheet4!H49</f>
        <v>100</v>
      </c>
      <c r="I47" s="23">
        <f>[1]sheet4!K49</f>
        <v>7602.2123893805292</v>
      </c>
      <c r="J47" s="19"/>
      <c r="K47" s="19"/>
      <c r="L47" s="23"/>
      <c r="M47" s="19"/>
      <c r="N47" s="21">
        <f>[1]sheet4!P49</f>
        <v>7602.2123893805292</v>
      </c>
    </row>
    <row r="48" spans="1:14" x14ac:dyDescent="0.2">
      <c r="A48" s="15">
        <v>42</v>
      </c>
      <c r="B48" s="16">
        <v>9000724</v>
      </c>
      <c r="C48" s="19" t="s">
        <v>80</v>
      </c>
      <c r="D48" s="19" t="s">
        <v>57</v>
      </c>
      <c r="E48" s="22">
        <v>1.65</v>
      </c>
      <c r="F48" s="19">
        <f>[1]sheet4!F50</f>
        <v>100</v>
      </c>
      <c r="G48" s="19">
        <f>[1]sheet4!G50</f>
        <v>100</v>
      </c>
      <c r="H48" s="19">
        <f>[1]sheet4!H50</f>
        <v>100</v>
      </c>
      <c r="I48" s="23">
        <f>[1]sheet4!K50</f>
        <v>2787.4778761061939</v>
      </c>
      <c r="J48" s="19"/>
      <c r="K48" s="19"/>
      <c r="L48" s="23"/>
      <c r="M48" s="19"/>
      <c r="N48" s="21">
        <f>[1]sheet4!P50</f>
        <v>2787.4778761061939</v>
      </c>
    </row>
    <row r="49" spans="1:14" x14ac:dyDescent="0.2">
      <c r="A49" s="15">
        <v>43</v>
      </c>
      <c r="B49" s="25">
        <v>9001242</v>
      </c>
      <c r="C49" s="26" t="s">
        <v>81</v>
      </c>
      <c r="D49" s="26" t="s">
        <v>60</v>
      </c>
      <c r="E49" s="27">
        <v>1</v>
      </c>
      <c r="F49" s="19">
        <f>[1]sheet4!F51</f>
        <v>100</v>
      </c>
      <c r="G49" s="19">
        <f>[1]sheet4!G51</f>
        <v>100</v>
      </c>
      <c r="H49" s="19">
        <f>[1]sheet4!H51</f>
        <v>100</v>
      </c>
      <c r="I49" s="23">
        <f>[1]sheet4!K51</f>
        <v>1689.380530973451</v>
      </c>
      <c r="J49" s="19"/>
      <c r="K49" s="19">
        <f>[1]sheet4!M51</f>
        <v>100</v>
      </c>
      <c r="L49" s="23"/>
      <c r="M49" s="19"/>
      <c r="N49" s="21">
        <f>[1]sheet4!P51</f>
        <v>1789.380530973451</v>
      </c>
    </row>
    <row r="50" spans="1:14" x14ac:dyDescent="0.2">
      <c r="A50" s="15">
        <v>44</v>
      </c>
      <c r="B50" s="25">
        <v>9001274</v>
      </c>
      <c r="C50" s="26" t="s">
        <v>82</v>
      </c>
      <c r="D50" s="26" t="s">
        <v>83</v>
      </c>
      <c r="E50" s="27">
        <v>1</v>
      </c>
      <c r="F50" s="19">
        <f>[1]sheet4!F52</f>
        <v>100</v>
      </c>
      <c r="G50" s="19">
        <f>[1]sheet4!G52</f>
        <v>100</v>
      </c>
      <c r="H50" s="19">
        <f>[1]sheet4!H52</f>
        <v>100</v>
      </c>
      <c r="I50" s="23">
        <f>[1]sheet4!K52</f>
        <v>1689.380530973451</v>
      </c>
      <c r="J50" s="19"/>
      <c r="K50" s="19">
        <f>[1]sheet4!M52</f>
        <v>100</v>
      </c>
      <c r="L50" s="23"/>
      <c r="M50" s="19"/>
      <c r="N50" s="21">
        <f>[1]sheet4!P52</f>
        <v>1789.380530973451</v>
      </c>
    </row>
    <row r="51" spans="1:14" ht="15" thickBot="1" x14ac:dyDescent="0.25">
      <c r="A51" s="36" t="s">
        <v>84</v>
      </c>
      <c r="B51" s="37"/>
      <c r="C51" s="37"/>
      <c r="D51" s="28"/>
      <c r="E51" s="29"/>
      <c r="F51" s="28"/>
      <c r="G51" s="28"/>
      <c r="H51" s="28"/>
      <c r="I51" s="28"/>
      <c r="J51" s="28"/>
      <c r="K51" s="28"/>
      <c r="L51" s="29"/>
      <c r="M51" s="28"/>
      <c r="N51" s="30">
        <f>SUM(N7:N50)</f>
        <v>209044.8199999998</v>
      </c>
    </row>
    <row r="52" spans="1:14" x14ac:dyDescent="0.2">
      <c r="A52" s="1" t="s">
        <v>85</v>
      </c>
      <c r="B52" s="1"/>
      <c r="C52" s="1"/>
      <c r="D52" s="1"/>
      <c r="E52" s="1"/>
      <c r="F52" s="1"/>
      <c r="G52" s="1"/>
      <c r="H52" s="1"/>
      <c r="I52" s="1"/>
      <c r="J52" s="1" t="s">
        <v>86</v>
      </c>
      <c r="K52" s="1"/>
      <c r="L52" s="1"/>
      <c r="M52" s="1"/>
      <c r="N52" s="31"/>
    </row>
    <row r="53" spans="1:14" x14ac:dyDescent="0.2">
      <c r="A53" s="38" t="s">
        <v>87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2"/>
      <c r="M53" s="33"/>
      <c r="N53" s="34"/>
    </row>
  </sheetData>
  <protectedRanges>
    <protectedRange sqref="C10:C27 C28 C29:C45" name="考勤区域_1"/>
    <protectedRange sqref="B10:B27 B28 B29:B45" name="编号_1"/>
    <protectedRange sqref="B7:B9" name="编号_1_1"/>
    <protectedRange sqref="C7:C9" name="考勤区域_1_2"/>
    <protectedRange sqref="E10:E27 E28 E29:E45" name="考勤区域_1_1"/>
  </protectedRanges>
  <mergeCells count="15">
    <mergeCell ref="A51:C51"/>
    <mergeCell ref="A53:K53"/>
    <mergeCell ref="A1:N1"/>
    <mergeCell ref="A2:N2"/>
    <mergeCell ref="A3:C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honeticPr fontId="2" type="noConversion"/>
  <pageMargins left="0.7" right="0.7" top="0.75" bottom="0.75" header="0.3" footer="0.3"/>
  <pageSetup paperSize="9" scale="9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李瓒</dc:creator>
  <cp:lastModifiedBy>李瓒</cp:lastModifiedBy>
  <cp:lastPrinted>2019-09-24T03:30:17Z</cp:lastPrinted>
  <dcterms:created xsi:type="dcterms:W3CDTF">2015-06-05T18:19:34Z</dcterms:created>
  <dcterms:modified xsi:type="dcterms:W3CDTF">2019-09-25T02:15:34Z</dcterms:modified>
</cp:coreProperties>
</file>