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1_Hegazy\2_Work\1_LIDA\01_Wildfire Risk Project\"/>
    </mc:Choice>
  </mc:AlternateContent>
  <xr:revisionPtr revIDLastSave="0" documentId="13_ncr:1_{428A1197-D318-4976-B952-9EE309FFEE4C}" xr6:coauthVersionLast="47" xr6:coauthVersionMax="47" xr10:uidLastSave="{00000000-0000-0000-0000-000000000000}"/>
  <bookViews>
    <workbookView xWindow="-28275" yWindow="-16320" windowWidth="29040" windowHeight="15720" xr2:uid="{00000000-000D-0000-FFFF-FFFF00000000}"/>
  </bookViews>
  <sheets>
    <sheet name="Work 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C5" i="2" l="1"/>
  <c r="C7" i="2"/>
  <c r="D6" i="2"/>
  <c r="D5" i="2" l="1"/>
  <c r="D7" i="2"/>
  <c r="E6" i="2"/>
  <c r="F6" i="2" l="1"/>
  <c r="E7" i="2"/>
  <c r="E5" i="2"/>
  <c r="F5" i="2" l="1"/>
  <c r="F7" i="2"/>
  <c r="G6" i="2"/>
  <c r="G7" i="2" l="1"/>
  <c r="H6" i="2"/>
  <c r="G5" i="2"/>
  <c r="H7" i="2" l="1"/>
  <c r="I6" i="2"/>
  <c r="H5" i="2"/>
  <c r="J6" i="2" l="1"/>
  <c r="I5" i="2"/>
  <c r="I7" i="2"/>
  <c r="J5" i="2" l="1"/>
  <c r="J7" i="2"/>
  <c r="K6" i="2"/>
  <c r="K5" i="2" l="1"/>
  <c r="L6" i="2"/>
  <c r="K7" i="2"/>
  <c r="L5" i="2" l="1"/>
  <c r="L7" i="2"/>
  <c r="M6" i="2"/>
  <c r="M7" i="2" l="1"/>
  <c r="N6" i="2"/>
  <c r="M5" i="2"/>
  <c r="N7" i="2" l="1"/>
  <c r="O6" i="2"/>
  <c r="N5" i="2"/>
  <c r="O5" i="2" l="1"/>
  <c r="O7" i="2"/>
  <c r="P6" i="2"/>
  <c r="P7" i="2" l="1"/>
  <c r="P5" i="2"/>
  <c r="Q6" i="2"/>
  <c r="R6" i="2" l="1"/>
  <c r="Q5" i="2"/>
  <c r="Q7" i="2"/>
  <c r="R5" i="2" l="1"/>
  <c r="R7" i="2"/>
  <c r="S6" i="2"/>
  <c r="S7" i="2" l="1"/>
  <c r="T6" i="2"/>
  <c r="U6" i="2" s="1"/>
  <c r="S5" i="2"/>
  <c r="U7" i="2" l="1"/>
  <c r="U5" i="2"/>
  <c r="V6" i="2"/>
  <c r="T5" i="2"/>
  <c r="T7" i="2"/>
  <c r="W6" i="2" l="1"/>
  <c r="V7" i="2"/>
  <c r="V5" i="2"/>
  <c r="W7" i="2" l="1"/>
  <c r="W5" i="2"/>
  <c r="X6" i="2"/>
  <c r="Y6" i="2" s="1"/>
  <c r="Y5" i="2" l="1"/>
  <c r="Y7" i="2"/>
  <c r="Z6" i="2"/>
  <c r="X7" i="2"/>
  <c r="X5" i="2"/>
  <c r="Z5" i="2" l="1"/>
  <c r="Z7" i="2"/>
  <c r="AA6" i="2"/>
  <c r="AA5" i="2" l="1"/>
  <c r="AB6" i="2"/>
  <c r="AA7" i="2"/>
  <c r="AB5" i="2" l="1"/>
  <c r="AC6" i="2"/>
  <c r="AB7" i="2"/>
  <c r="AC5" i="2" l="1"/>
  <c r="AD6" i="2"/>
  <c r="AC7" i="2"/>
  <c r="AE6" i="2" l="1"/>
  <c r="AD7" i="2"/>
  <c r="AD5" i="2"/>
  <c r="AF6" i="2" l="1"/>
  <c r="AE7" i="2"/>
  <c r="AE5" i="2"/>
  <c r="AF7" i="2" l="1"/>
  <c r="AF5" i="2"/>
  <c r="AG6" i="2"/>
  <c r="AH6" i="2" l="1"/>
  <c r="AG5" i="2"/>
  <c r="AG7" i="2"/>
  <c r="AH7" i="2" l="1"/>
  <c r="AH5" i="2"/>
</calcChain>
</file>

<file path=xl/sharedStrings.xml><?xml version="1.0" encoding="utf-8"?>
<sst xmlns="http://schemas.openxmlformats.org/spreadsheetml/2006/main" count="52" uniqueCount="29">
  <si>
    <t>Start Week</t>
  </si>
  <si>
    <t>Week (Project)</t>
  </si>
  <si>
    <t>Week (Year)</t>
  </si>
  <si>
    <t>Starting</t>
  </si>
  <si>
    <t>X</t>
  </si>
  <si>
    <t>Mile</t>
  </si>
  <si>
    <t>Y</t>
  </si>
  <si>
    <t xml:space="preserve"> </t>
  </si>
  <si>
    <t>New</t>
  </si>
  <si>
    <t>Preparation</t>
  </si>
  <si>
    <t>Activity</t>
  </si>
  <si>
    <t>[3] Refinement and Analysis</t>
  </si>
  <si>
    <t>[1] Bulding the digital mapping tool</t>
  </si>
  <si>
    <t>3.1.</t>
  </si>
  <si>
    <t xml:space="preserve">3.3. </t>
  </si>
  <si>
    <t>3.2.</t>
  </si>
  <si>
    <t>Weather Data Parser</t>
  </si>
  <si>
    <t>1.2. Collect statice data layers (elevation, geology, soil and land cover)</t>
  </si>
  <si>
    <t>1.3. Overlay static data layers on the dynamic weather data outcomes</t>
  </si>
  <si>
    <t xml:space="preserve">1.4. Add a flexible weighing functionality </t>
  </si>
  <si>
    <t>1.5. Dissimination Workshop with the advisory team</t>
  </si>
  <si>
    <t>[2] Adding risk exposure factors</t>
  </si>
  <si>
    <t>2.1. Collect temporal visitation patterns data from Strava and OS</t>
  </si>
  <si>
    <t>2.2. Add temporal visitation patterns to the mapping tool</t>
  </si>
  <si>
    <t>1.1. Build a weather data parser from MET Office on a 50 meter grid</t>
  </si>
  <si>
    <t>Interactive mapping tool (location-based static and dynamic data)</t>
  </si>
  <si>
    <t>2.4. Dissimination Workshop with the advisory team and risk modellers</t>
  </si>
  <si>
    <t xml:space="preserve">2.3. Add Wildfire Incident log data and perform priliminary analysis </t>
  </si>
  <si>
    <t>Interactive risk mapping tool (adding risk exposure factors)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</si>
</sst>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 d\,\ yyyy;@"/>
    <numFmt numFmtId="165" formatCode="mmm"/>
    <numFmt numFmtId="166" formatCode="d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9"/>
      <color theme="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color theme="1"/>
      <name val="Roboto Medium"/>
    </font>
    <font>
      <sz val="10"/>
      <color rgb="FF757575"/>
      <name val="Roboto Regular"/>
    </font>
    <font>
      <sz val="10"/>
      <color rgb="FF212121"/>
      <name val="Roboto Regular"/>
    </font>
    <font>
      <i/>
      <sz val="12"/>
      <color rgb="FF7F7F7F"/>
      <name val="Calibri"/>
      <family val="2"/>
      <scheme val="minor"/>
    </font>
    <font>
      <b/>
      <sz val="13"/>
      <color rgb="FF000000"/>
      <name val="Calibri"/>
      <family val="2"/>
    </font>
    <font>
      <i/>
      <sz val="10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737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E71B33"/>
      </patternFill>
    </fill>
    <fill>
      <patternFill patternType="solid">
        <fgColor rgb="FFFFCDD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F3C79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theme="4"/>
      </left>
      <right style="thin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 style="thin">
        <color rgb="FF1737A0"/>
      </left>
      <right/>
      <top style="thin">
        <color rgb="FF1737A0"/>
      </top>
      <bottom style="thin">
        <color rgb="FF1737A0"/>
      </bottom>
      <diagonal/>
    </border>
    <border>
      <left/>
      <right/>
      <top style="thin">
        <color rgb="FF1737A0"/>
      </top>
      <bottom style="thin">
        <color rgb="FF1737A0"/>
      </bottom>
      <diagonal/>
    </border>
    <border>
      <left/>
      <right style="thin">
        <color rgb="FF1737A0"/>
      </right>
      <top style="thin">
        <color rgb="FF1737A0"/>
      </top>
      <bottom style="thin">
        <color rgb="FF1737A0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medium">
        <color rgb="FF1737A0"/>
      </left>
      <right style="medium">
        <color rgb="FF1737A0"/>
      </right>
      <top style="medium">
        <color rgb="FF1737A0"/>
      </top>
      <bottom style="thick">
        <color theme="0"/>
      </bottom>
      <diagonal/>
    </border>
    <border>
      <left/>
      <right/>
      <top style="thin">
        <color theme="0" tint="-0.24994659260841701"/>
      </top>
      <bottom style="thick">
        <color rgb="FF1737A0"/>
      </bottom>
      <diagonal/>
    </border>
    <border>
      <left style="medium">
        <color rgb="FF1737A0"/>
      </left>
      <right style="medium">
        <color rgb="FF1737A0"/>
      </right>
      <top/>
      <bottom style="medium">
        <color rgb="FF1737A0"/>
      </bottom>
      <diagonal/>
    </border>
    <border>
      <left/>
      <right/>
      <top/>
      <bottom style="medium">
        <color rgb="FFC0000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medium">
        <color theme="1"/>
      </left>
      <right/>
      <top style="thin">
        <color theme="0" tint="-0.24994659260841701"/>
      </top>
      <bottom/>
      <diagonal/>
    </border>
    <border>
      <left style="medium">
        <color rgb="FF000000"/>
      </left>
      <right/>
      <top/>
      <bottom style="thin">
        <color rgb="FFAEABAB"/>
      </bottom>
      <diagonal/>
    </border>
    <border>
      <left style="medium">
        <color rgb="FF1737A0"/>
      </left>
      <right style="medium">
        <color rgb="FF1737A0"/>
      </right>
      <top/>
      <bottom/>
      <diagonal/>
    </border>
  </borders>
  <cellStyleXfs count="9">
    <xf numFmtId="0" fontId="0" fillId="7" borderId="0"/>
    <xf numFmtId="0" fontId="1" fillId="0" borderId="0"/>
    <xf numFmtId="0" fontId="10" fillId="8" borderId="0" applyNumberFormat="0" applyAlignment="0"/>
    <xf numFmtId="0" fontId="11" fillId="9" borderId="16">
      <alignment wrapText="1"/>
    </xf>
    <xf numFmtId="0" fontId="12" fillId="8" borderId="17" applyNumberFormat="0" applyAlignment="0">
      <alignment horizontal="left" vertical="top" wrapText="1"/>
    </xf>
    <xf numFmtId="0" fontId="13" fillId="10" borderId="18" applyNumberFormat="0" applyAlignment="0">
      <alignment horizontal="left" vertical="center" wrapText="1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 applyNumberFormat="0" applyAlignment="0">
      <alignment wrapText="1"/>
    </xf>
  </cellStyleXfs>
  <cellXfs count="36">
    <xf numFmtId="0" fontId="0" fillId="7" borderId="0" xfId="0"/>
    <xf numFmtId="0" fontId="2" fillId="2" borderId="0" xfId="1" applyFont="1" applyFill="1"/>
    <xf numFmtId="0" fontId="1" fillId="2" borderId="0" xfId="1" applyFill="1"/>
    <xf numFmtId="0" fontId="3" fillId="2" borderId="0" xfId="1" applyFont="1" applyFill="1"/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right" vertical="center"/>
    </xf>
    <xf numFmtId="0" fontId="2" fillId="2" borderId="0" xfId="1" applyFont="1" applyFill="1" applyAlignment="1">
      <alignment horizontal="center"/>
    </xf>
    <xf numFmtId="0" fontId="6" fillId="5" borderId="6" xfId="1" applyFont="1" applyFill="1" applyBorder="1" applyAlignment="1">
      <alignment horizontal="center" vertical="center"/>
    </xf>
    <xf numFmtId="0" fontId="6" fillId="6" borderId="7" xfId="1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center" vertical="center"/>
    </xf>
    <xf numFmtId="0" fontId="6" fillId="6" borderId="8" xfId="1" applyFont="1" applyFill="1" applyBorder="1" applyAlignment="1">
      <alignment horizontal="center" vertical="center"/>
    </xf>
    <xf numFmtId="0" fontId="6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165" fontId="7" fillId="5" borderId="12" xfId="1" applyNumberFormat="1" applyFont="1" applyFill="1" applyBorder="1" applyAlignment="1">
      <alignment horizontal="center" vertical="center"/>
    </xf>
    <xf numFmtId="165" fontId="7" fillId="6" borderId="12" xfId="1" applyNumberFormat="1" applyFont="1" applyFill="1" applyBorder="1" applyAlignment="1">
      <alignment horizontal="center" vertical="center"/>
    </xf>
    <xf numFmtId="166" fontId="7" fillId="5" borderId="12" xfId="1" applyNumberFormat="1" applyFont="1" applyFill="1" applyBorder="1" applyAlignment="1">
      <alignment horizontal="center" vertical="center"/>
    </xf>
    <xf numFmtId="166" fontId="7" fillId="6" borderId="12" xfId="1" applyNumberFormat="1" applyFont="1" applyFill="1" applyBorder="1" applyAlignment="1">
      <alignment horizontal="center" vertical="center"/>
    </xf>
    <xf numFmtId="0" fontId="8" fillId="3" borderId="13" xfId="0" applyFont="1" applyFill="1" applyBorder="1"/>
    <xf numFmtId="0" fontId="9" fillId="4" borderId="14" xfId="1" applyFont="1" applyFill="1" applyBorder="1"/>
    <xf numFmtId="0" fontId="8" fillId="3" borderId="15" xfId="0" applyFont="1" applyFill="1" applyBorder="1"/>
    <xf numFmtId="0" fontId="16" fillId="12" borderId="0" xfId="6" applyFont="1" applyFill="1" applyAlignment="1">
      <alignment horizontal="left" vertical="top" wrapText="1"/>
    </xf>
    <xf numFmtId="0" fontId="6" fillId="5" borderId="19" xfId="1" applyFont="1" applyFill="1" applyBorder="1" applyAlignment="1">
      <alignment horizontal="center" vertical="center"/>
    </xf>
    <xf numFmtId="0" fontId="6" fillId="6" borderId="20" xfId="1" applyFont="1" applyFill="1" applyBorder="1" applyAlignment="1">
      <alignment horizontal="center" vertical="center"/>
    </xf>
    <xf numFmtId="0" fontId="6" fillId="5" borderId="21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9" fillId="2" borderId="22" xfId="1" applyFont="1" applyFill="1" applyBorder="1"/>
    <xf numFmtId="0" fontId="15" fillId="11" borderId="23" xfId="0" applyFont="1" applyFill="1" applyBorder="1" applyAlignment="1">
      <alignment vertical="center"/>
    </xf>
    <xf numFmtId="0" fontId="9" fillId="2" borderId="0" xfId="1" applyFont="1" applyFill="1"/>
    <xf numFmtId="0" fontId="9" fillId="4" borderId="0" xfId="1" applyFont="1" applyFill="1"/>
    <xf numFmtId="0" fontId="8" fillId="3" borderId="24" xfId="0" applyFont="1" applyFill="1" applyBorder="1"/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0" fontId="0" fillId="13" borderId="0" xfId="0" applyFill="1"/>
  </cellXfs>
  <cellStyles count="9">
    <cellStyle name="Background" xfId="2" xr:uid="{00000000-0005-0000-0000-000000000000}"/>
    <cellStyle name="Cell #1" xfId="4" xr:uid="{00000000-0005-0000-0000-000001000000}"/>
    <cellStyle name="Cell #2 3" xfId="8" xr:uid="{00000000-0005-0000-0000-000002000000}"/>
    <cellStyle name="Cell #3" xfId="5" xr:uid="{00000000-0005-0000-0000-000003000000}"/>
    <cellStyle name="Column Name" xfId="3" xr:uid="{00000000-0005-0000-0000-000004000000}"/>
    <cellStyle name="Explanatory Text" xfId="6" builtinId="53"/>
    <cellStyle name="Normal" xfId="0" builtinId="0"/>
    <cellStyle name="Normal 2" xfId="1" xr:uid="{00000000-0005-0000-0000-000009000000}"/>
    <cellStyle name="Title 2" xfId="7" xr:uid="{00000000-0005-0000-0000-00000B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FF6B64"/>
      </font>
      <fill>
        <patternFill patternType="solid">
          <fgColor rgb="FFF4ACAA"/>
          <bgColor rgb="FFFF6B64"/>
        </patternFill>
      </fill>
    </dxf>
    <dxf>
      <font>
        <color rgb="FF00CE66"/>
      </font>
      <fill>
        <patternFill>
          <bgColor rgb="FF00CE66"/>
        </patternFill>
      </fill>
    </dxf>
    <dxf>
      <font>
        <color rgb="FF77F0BC"/>
      </font>
      <fill>
        <patternFill>
          <bgColor rgb="FF77F0B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6B64"/>
      </font>
      <fill>
        <patternFill patternType="solid">
          <fgColor rgb="FFF4ACAA"/>
          <bgColor rgb="FFFF6B64"/>
        </patternFill>
      </fill>
    </dxf>
    <dxf>
      <font>
        <color rgb="FF00CE66"/>
      </font>
      <fill>
        <patternFill>
          <bgColor rgb="FF00CE66"/>
        </patternFill>
      </fill>
    </dxf>
    <dxf>
      <font>
        <color rgb="FF77F0BC"/>
      </font>
      <fill>
        <patternFill>
          <bgColor rgb="FF77F0B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6B64"/>
      </font>
      <fill>
        <patternFill patternType="solid">
          <fgColor rgb="FFF4ACAA"/>
          <bgColor rgb="FFFF6B64"/>
        </patternFill>
      </fill>
    </dxf>
    <dxf>
      <font>
        <color rgb="FF00CE66"/>
      </font>
      <fill>
        <patternFill>
          <bgColor rgb="FF00CE66"/>
        </patternFill>
      </fill>
    </dxf>
    <dxf>
      <font>
        <color rgb="FF77F0BC"/>
      </font>
      <fill>
        <patternFill>
          <bgColor rgb="FF77F0BC"/>
        </patternFill>
      </fill>
    </dxf>
    <dxf>
      <font>
        <color rgb="FFFF6B64"/>
      </font>
      <fill>
        <patternFill patternType="solid">
          <fgColor rgb="FFF4ACAA"/>
          <bgColor rgb="FFFF6B64"/>
        </patternFill>
      </fill>
    </dxf>
    <dxf>
      <font>
        <color rgb="FF00CE66"/>
      </font>
      <fill>
        <patternFill>
          <bgColor rgb="FF00CE66"/>
        </patternFill>
      </fill>
    </dxf>
    <dxf>
      <font>
        <color rgb="FF77F0BC"/>
      </font>
      <fill>
        <patternFill>
          <bgColor rgb="FF77F0BC"/>
        </patternFill>
      </fill>
    </dxf>
    <dxf>
      <font>
        <color rgb="FFFF6B64"/>
      </font>
      <fill>
        <patternFill patternType="solid">
          <fgColor rgb="FFF4ACAA"/>
          <bgColor rgb="FFFF6B64"/>
        </patternFill>
      </fill>
    </dxf>
    <dxf>
      <font>
        <color rgb="FF00CE66"/>
      </font>
      <fill>
        <patternFill>
          <bgColor rgb="FF00CE66"/>
        </patternFill>
      </fill>
    </dxf>
    <dxf>
      <font>
        <color rgb="FF77F0BC"/>
      </font>
      <fill>
        <patternFill>
          <bgColor rgb="FF77F0BC"/>
        </patternFill>
      </fill>
    </dxf>
    <dxf>
      <font>
        <color rgb="FFFF6B64"/>
      </font>
      <fill>
        <patternFill patternType="solid">
          <fgColor rgb="FFF4ACAA"/>
          <bgColor rgb="FFFF6B64"/>
        </patternFill>
      </fill>
    </dxf>
    <dxf>
      <font>
        <color rgb="FF00CE66"/>
      </font>
      <fill>
        <patternFill>
          <bgColor rgb="FF00CE66"/>
        </patternFill>
      </fill>
    </dxf>
    <dxf>
      <font>
        <color rgb="FF77F0BC"/>
      </font>
      <fill>
        <patternFill>
          <bgColor rgb="FF77F0B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54AA4"/>
      <color rgb="FFBFEAFD"/>
      <color rgb="FFF67BA3"/>
      <color rgb="FF77F0BC"/>
      <color rgb="FF00CE66"/>
      <color rgb="FFF4ACAA"/>
      <color rgb="FFFF6B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abSelected="1" zoomScale="112" workbookViewId="0">
      <selection activeCell="E15" sqref="E15"/>
    </sheetView>
  </sheetViews>
  <sheetFormatPr defaultColWidth="10.796875" defaultRowHeight="15.6"/>
  <cols>
    <col min="2" max="2" width="51.69921875" customWidth="1"/>
    <col min="3" max="34" width="4.69921875" customWidth="1"/>
  </cols>
  <sheetData>
    <row r="1" spans="1:34">
      <c r="A1" s="1" t="s">
        <v>7</v>
      </c>
      <c r="B1" s="3"/>
    </row>
    <row r="2" spans="1:34">
      <c r="B2" s="4" t="s">
        <v>8</v>
      </c>
      <c r="C2" s="4"/>
      <c r="D2" s="5" t="s">
        <v>0</v>
      </c>
      <c r="E2" s="32">
        <v>45201</v>
      </c>
      <c r="F2" s="33"/>
      <c r="G2" s="33"/>
      <c r="H2" s="34"/>
    </row>
    <row r="3" spans="1:34" ht="16.2" thickBot="1"/>
    <row r="4" spans="1:34" ht="16.2" thickBot="1">
      <c r="A4" s="6"/>
      <c r="B4" s="4" t="s">
        <v>1</v>
      </c>
      <c r="C4" s="7">
        <v>1</v>
      </c>
      <c r="D4" s="8">
        <v>2</v>
      </c>
      <c r="E4" s="9">
        <v>3</v>
      </c>
      <c r="F4" s="8">
        <v>4</v>
      </c>
      <c r="G4" s="11">
        <v>5</v>
      </c>
      <c r="H4" s="23">
        <v>6</v>
      </c>
      <c r="I4" s="9">
        <v>7</v>
      </c>
      <c r="J4" s="8">
        <v>8</v>
      </c>
      <c r="K4" s="11">
        <v>9</v>
      </c>
      <c r="L4" s="23">
        <v>10</v>
      </c>
      <c r="M4" s="9">
        <v>11</v>
      </c>
      <c r="N4" s="8">
        <v>12</v>
      </c>
      <c r="O4" s="11">
        <v>13</v>
      </c>
      <c r="P4" s="23">
        <v>14</v>
      </c>
      <c r="Q4" s="9">
        <v>15</v>
      </c>
      <c r="R4" s="10">
        <v>16</v>
      </c>
      <c r="S4" s="11">
        <v>17</v>
      </c>
      <c r="T4" s="10">
        <v>18</v>
      </c>
      <c r="U4" s="11">
        <v>17</v>
      </c>
      <c r="V4" s="10">
        <v>18</v>
      </c>
      <c r="W4" s="11">
        <v>17</v>
      </c>
      <c r="X4" s="10">
        <v>18</v>
      </c>
      <c r="Y4" s="10">
        <v>19</v>
      </c>
      <c r="Z4" s="10">
        <v>20</v>
      </c>
      <c r="AA4" s="10">
        <v>21</v>
      </c>
      <c r="AB4" s="10">
        <v>22</v>
      </c>
      <c r="AC4" s="10">
        <v>23</v>
      </c>
      <c r="AD4" s="10">
        <v>24</v>
      </c>
      <c r="AE4" s="10">
        <v>25</v>
      </c>
      <c r="AF4" s="10">
        <v>26</v>
      </c>
      <c r="AG4" s="10">
        <v>27</v>
      </c>
      <c r="AH4" s="10">
        <v>28</v>
      </c>
    </row>
    <row r="5" spans="1:34">
      <c r="A5" s="6"/>
      <c r="B5" s="4" t="s">
        <v>2</v>
      </c>
      <c r="C5" s="12">
        <f t="shared" ref="C5:AH5" si="0">WEEKNUM(C6)</f>
        <v>40</v>
      </c>
      <c r="D5" s="8">
        <f t="shared" si="0"/>
        <v>41</v>
      </c>
      <c r="E5" s="13">
        <f t="shared" si="0"/>
        <v>42</v>
      </c>
      <c r="F5" s="13">
        <f t="shared" si="0"/>
        <v>43</v>
      </c>
      <c r="G5" s="22">
        <f t="shared" si="0"/>
        <v>44</v>
      </c>
      <c r="H5" s="24">
        <f t="shared" si="0"/>
        <v>45</v>
      </c>
      <c r="I5" s="13">
        <f t="shared" si="0"/>
        <v>46</v>
      </c>
      <c r="J5" s="13">
        <f t="shared" si="0"/>
        <v>47</v>
      </c>
      <c r="K5" s="22">
        <f t="shared" si="0"/>
        <v>48</v>
      </c>
      <c r="L5" s="24">
        <f t="shared" si="0"/>
        <v>49</v>
      </c>
      <c r="M5" s="13">
        <f t="shared" si="0"/>
        <v>50</v>
      </c>
      <c r="N5" s="13">
        <f t="shared" si="0"/>
        <v>51</v>
      </c>
      <c r="O5" s="22">
        <f t="shared" si="0"/>
        <v>52</v>
      </c>
      <c r="P5" s="24">
        <f t="shared" si="0"/>
        <v>1</v>
      </c>
      <c r="Q5" s="13">
        <f t="shared" si="0"/>
        <v>2</v>
      </c>
      <c r="R5" s="13">
        <f t="shared" si="0"/>
        <v>3</v>
      </c>
      <c r="S5" s="13">
        <f t="shared" si="0"/>
        <v>4</v>
      </c>
      <c r="T5" s="22">
        <f t="shared" si="0"/>
        <v>5</v>
      </c>
      <c r="U5" s="13">
        <f t="shared" si="0"/>
        <v>6</v>
      </c>
      <c r="V5" s="22">
        <f t="shared" si="0"/>
        <v>7</v>
      </c>
      <c r="W5" s="13">
        <f t="shared" si="0"/>
        <v>8</v>
      </c>
      <c r="X5" s="22">
        <f t="shared" si="0"/>
        <v>9</v>
      </c>
      <c r="Y5" s="22">
        <f t="shared" si="0"/>
        <v>10</v>
      </c>
      <c r="Z5" s="22">
        <f t="shared" si="0"/>
        <v>11</v>
      </c>
      <c r="AA5" s="22">
        <f t="shared" si="0"/>
        <v>12</v>
      </c>
      <c r="AB5" s="22">
        <f t="shared" si="0"/>
        <v>13</v>
      </c>
      <c r="AC5" s="22">
        <f t="shared" si="0"/>
        <v>14</v>
      </c>
      <c r="AD5" s="22">
        <f t="shared" si="0"/>
        <v>15</v>
      </c>
      <c r="AE5" s="22">
        <f t="shared" si="0"/>
        <v>16</v>
      </c>
      <c r="AF5" s="22">
        <f t="shared" si="0"/>
        <v>17</v>
      </c>
      <c r="AG5" s="22">
        <f t="shared" si="0"/>
        <v>18</v>
      </c>
      <c r="AH5" s="22">
        <f t="shared" si="0"/>
        <v>19</v>
      </c>
    </row>
    <row r="6" spans="1:34">
      <c r="A6" s="6"/>
      <c r="B6" s="25" t="s">
        <v>3</v>
      </c>
      <c r="C6" s="14">
        <f>E2</f>
        <v>45201</v>
      </c>
      <c r="D6" s="15">
        <f t="shared" ref="D6:T6" si="1">C6+7</f>
        <v>45208</v>
      </c>
      <c r="E6" s="14">
        <f t="shared" si="1"/>
        <v>45215</v>
      </c>
      <c r="F6" s="15">
        <f t="shared" si="1"/>
        <v>45222</v>
      </c>
      <c r="G6" s="14">
        <f t="shared" si="1"/>
        <v>45229</v>
      </c>
      <c r="H6" s="15">
        <f t="shared" si="1"/>
        <v>45236</v>
      </c>
      <c r="I6" s="14">
        <f t="shared" si="1"/>
        <v>45243</v>
      </c>
      <c r="J6" s="15">
        <f t="shared" si="1"/>
        <v>45250</v>
      </c>
      <c r="K6" s="14">
        <f t="shared" si="1"/>
        <v>45257</v>
      </c>
      <c r="L6" s="15">
        <f t="shared" si="1"/>
        <v>45264</v>
      </c>
      <c r="M6" s="14">
        <f t="shared" si="1"/>
        <v>45271</v>
      </c>
      <c r="N6" s="15">
        <f t="shared" si="1"/>
        <v>45278</v>
      </c>
      <c r="O6" s="14">
        <f t="shared" si="1"/>
        <v>45285</v>
      </c>
      <c r="P6" s="15">
        <f t="shared" si="1"/>
        <v>45292</v>
      </c>
      <c r="Q6" s="14">
        <f t="shared" si="1"/>
        <v>45299</v>
      </c>
      <c r="R6" s="15">
        <f t="shared" si="1"/>
        <v>45306</v>
      </c>
      <c r="S6" s="14">
        <f t="shared" si="1"/>
        <v>45313</v>
      </c>
      <c r="T6" s="15">
        <f t="shared" si="1"/>
        <v>45320</v>
      </c>
      <c r="U6" s="14">
        <f t="shared" ref="U6" si="2">T6+7</f>
        <v>45327</v>
      </c>
      <c r="V6" s="15">
        <f t="shared" ref="V6" si="3">U6+7</f>
        <v>45334</v>
      </c>
      <c r="W6" s="14">
        <f t="shared" ref="W6" si="4">V6+7</f>
        <v>45341</v>
      </c>
      <c r="X6" s="15">
        <f t="shared" ref="X6" si="5">W6+7</f>
        <v>45348</v>
      </c>
      <c r="Y6" s="15">
        <f t="shared" ref="Y6" si="6">X6+7</f>
        <v>45355</v>
      </c>
      <c r="Z6" s="15">
        <f t="shared" ref="Z6" si="7">Y6+7</f>
        <v>45362</v>
      </c>
      <c r="AA6" s="15">
        <f t="shared" ref="AA6" si="8">Z6+7</f>
        <v>45369</v>
      </c>
      <c r="AB6" s="15">
        <f t="shared" ref="AB6" si="9">AA6+7</f>
        <v>45376</v>
      </c>
      <c r="AC6" s="15">
        <f t="shared" ref="AC6" si="10">AB6+7</f>
        <v>45383</v>
      </c>
      <c r="AD6" s="15">
        <f t="shared" ref="AD6" si="11">AC6+7</f>
        <v>45390</v>
      </c>
      <c r="AE6" s="15">
        <f t="shared" ref="AE6" si="12">AD6+7</f>
        <v>45397</v>
      </c>
      <c r="AF6" s="15">
        <f t="shared" ref="AF6" si="13">AE6+7</f>
        <v>45404</v>
      </c>
      <c r="AG6" s="15">
        <f t="shared" ref="AG6" si="14">AF6+7</f>
        <v>45411</v>
      </c>
      <c r="AH6" s="15">
        <f t="shared" ref="AH6" si="15">AG6+7</f>
        <v>45418</v>
      </c>
    </row>
    <row r="7" spans="1:34">
      <c r="A7" s="6"/>
      <c r="B7" s="26"/>
      <c r="C7" s="16">
        <f t="shared" ref="C7:T7" si="16">C6</f>
        <v>45201</v>
      </c>
      <c r="D7" s="17">
        <f t="shared" si="16"/>
        <v>45208</v>
      </c>
      <c r="E7" s="16">
        <f t="shared" si="16"/>
        <v>45215</v>
      </c>
      <c r="F7" s="17">
        <f t="shared" si="16"/>
        <v>45222</v>
      </c>
      <c r="G7" s="16">
        <f t="shared" si="16"/>
        <v>45229</v>
      </c>
      <c r="H7" s="17">
        <f t="shared" si="16"/>
        <v>45236</v>
      </c>
      <c r="I7" s="16">
        <f t="shared" si="16"/>
        <v>45243</v>
      </c>
      <c r="J7" s="17">
        <f t="shared" si="16"/>
        <v>45250</v>
      </c>
      <c r="K7" s="16">
        <f t="shared" si="16"/>
        <v>45257</v>
      </c>
      <c r="L7" s="17">
        <f t="shared" si="16"/>
        <v>45264</v>
      </c>
      <c r="M7" s="16">
        <f t="shared" si="16"/>
        <v>45271</v>
      </c>
      <c r="N7" s="17">
        <f t="shared" si="16"/>
        <v>45278</v>
      </c>
      <c r="O7" s="16">
        <f t="shared" si="16"/>
        <v>45285</v>
      </c>
      <c r="P7" s="17">
        <f t="shared" si="16"/>
        <v>45292</v>
      </c>
      <c r="Q7" s="16">
        <f t="shared" si="16"/>
        <v>45299</v>
      </c>
      <c r="R7" s="17">
        <f t="shared" si="16"/>
        <v>45306</v>
      </c>
      <c r="S7" s="16">
        <f t="shared" si="16"/>
        <v>45313</v>
      </c>
      <c r="T7" s="17">
        <f t="shared" si="16"/>
        <v>45320</v>
      </c>
      <c r="U7" s="16">
        <f t="shared" ref="U7:X7" si="17">U6</f>
        <v>45327</v>
      </c>
      <c r="V7" s="17">
        <f t="shared" si="17"/>
        <v>45334</v>
      </c>
      <c r="W7" s="16">
        <f t="shared" si="17"/>
        <v>45341</v>
      </c>
      <c r="X7" s="17">
        <f t="shared" si="17"/>
        <v>45348</v>
      </c>
      <c r="Y7" s="17">
        <f t="shared" ref="Y7:AH7" si="18">Y6</f>
        <v>45355</v>
      </c>
      <c r="Z7" s="17">
        <f t="shared" si="18"/>
        <v>45362</v>
      </c>
      <c r="AA7" s="17">
        <f t="shared" si="18"/>
        <v>45369</v>
      </c>
      <c r="AB7" s="17">
        <f t="shared" si="18"/>
        <v>45376</v>
      </c>
      <c r="AC7" s="17">
        <f t="shared" si="18"/>
        <v>45383</v>
      </c>
      <c r="AD7" s="17">
        <f t="shared" si="18"/>
        <v>45390</v>
      </c>
      <c r="AE7" s="17">
        <f t="shared" si="18"/>
        <v>45397</v>
      </c>
      <c r="AF7" s="17">
        <f t="shared" si="18"/>
        <v>45404</v>
      </c>
      <c r="AG7" s="17">
        <f t="shared" si="18"/>
        <v>45411</v>
      </c>
      <c r="AH7" s="17">
        <f t="shared" si="18"/>
        <v>45418</v>
      </c>
    </row>
    <row r="8" spans="1:34" ht="16.2" thickBot="1">
      <c r="B8" s="20" t="s">
        <v>16</v>
      </c>
      <c r="C8" s="19"/>
      <c r="D8" s="19"/>
      <c r="E8" s="19" t="s">
        <v>5</v>
      </c>
      <c r="F8" s="19"/>
      <c r="G8" s="19"/>
      <c r="H8" s="19"/>
      <c r="I8" s="19"/>
      <c r="J8" s="19"/>
      <c r="K8" s="19"/>
      <c r="L8" s="19"/>
      <c r="M8" s="19"/>
      <c r="N8" s="19"/>
      <c r="O8" s="35"/>
      <c r="P8" s="35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ht="16.2" thickBot="1">
      <c r="B9" s="20" t="s">
        <v>25</v>
      </c>
      <c r="C9" s="19"/>
      <c r="D9" s="19"/>
      <c r="E9" s="19"/>
      <c r="F9" s="19"/>
      <c r="G9" s="19"/>
      <c r="H9" s="19" t="s">
        <v>5</v>
      </c>
      <c r="I9" s="19"/>
      <c r="J9" s="19"/>
      <c r="K9" s="19"/>
      <c r="L9" s="19"/>
      <c r="M9" s="19"/>
      <c r="N9" s="19"/>
      <c r="O9" s="35"/>
      <c r="P9" s="35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ht="16.2" thickBot="1">
      <c r="B10" s="31" t="s">
        <v>28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 t="s">
        <v>5</v>
      </c>
      <c r="O10" s="35"/>
      <c r="P10" s="35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ht="16.8" thickTop="1" thickBot="1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35"/>
      <c r="P11" s="35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ht="16.8" thickTop="1" thickBot="1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35"/>
      <c r="P12" s="35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16.2" thickTop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5"/>
      <c r="P13" s="35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7.399999999999999">
      <c r="B14" s="28" t="s">
        <v>12</v>
      </c>
      <c r="C14" s="29"/>
      <c r="D14" s="30"/>
      <c r="E14" s="29"/>
      <c r="F14" s="30"/>
      <c r="G14" s="29"/>
      <c r="H14" s="30"/>
      <c r="I14" s="29"/>
      <c r="J14" s="30"/>
      <c r="K14" s="29"/>
      <c r="L14" s="30"/>
      <c r="M14" s="29"/>
      <c r="N14" s="30"/>
      <c r="O14" s="35"/>
      <c r="P14" s="35"/>
      <c r="Q14" s="29"/>
      <c r="R14" s="30"/>
      <c r="S14" s="29"/>
      <c r="T14" s="30"/>
      <c r="U14" s="29"/>
      <c r="V14" s="30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>
      <c r="B15" s="21" t="s">
        <v>24</v>
      </c>
      <c r="C15" s="29" t="s">
        <v>6</v>
      </c>
      <c r="D15" s="29" t="s">
        <v>4</v>
      </c>
      <c r="E15" s="29" t="s">
        <v>4</v>
      </c>
      <c r="F15" s="30"/>
      <c r="G15" s="29"/>
      <c r="H15" s="30"/>
      <c r="I15" s="29"/>
      <c r="J15" s="30"/>
      <c r="K15" s="29"/>
      <c r="L15" s="30"/>
      <c r="M15" s="29"/>
      <c r="N15" s="30"/>
      <c r="O15" s="35"/>
      <c r="P15" s="35"/>
      <c r="Q15" s="29"/>
      <c r="R15" s="30"/>
      <c r="S15" s="29"/>
      <c r="T15" s="30"/>
      <c r="U15" s="29"/>
      <c r="V15" s="30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>
      <c r="B16" s="21" t="s">
        <v>17</v>
      </c>
      <c r="C16" s="29"/>
      <c r="D16" s="30"/>
      <c r="E16" s="30" t="s">
        <v>4</v>
      </c>
      <c r="F16" s="30" t="s">
        <v>4</v>
      </c>
      <c r="G16" s="29"/>
      <c r="H16" s="30"/>
      <c r="I16" s="29"/>
      <c r="J16" s="30"/>
      <c r="K16" s="29"/>
      <c r="L16" s="30"/>
      <c r="M16" s="29"/>
      <c r="N16" s="30"/>
      <c r="O16" s="35"/>
      <c r="P16" s="35"/>
      <c r="Q16" s="29"/>
      <c r="R16" s="30"/>
      <c r="S16" s="29"/>
      <c r="T16" s="30"/>
      <c r="U16" s="29"/>
      <c r="V16" s="30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2:34">
      <c r="B17" s="21" t="s">
        <v>18</v>
      </c>
      <c r="C17" s="29"/>
      <c r="D17" s="30"/>
      <c r="E17" s="29" t="s">
        <v>6</v>
      </c>
      <c r="F17" s="29" t="s">
        <v>6</v>
      </c>
      <c r="G17" s="29" t="s">
        <v>4</v>
      </c>
      <c r="H17" s="30"/>
      <c r="I17" s="29"/>
      <c r="J17" s="30"/>
      <c r="K17" s="29"/>
      <c r="L17" s="30"/>
      <c r="M17" s="29"/>
      <c r="N17" s="30"/>
      <c r="O17" s="35"/>
      <c r="P17" s="35"/>
      <c r="Q17" s="29"/>
      <c r="R17" s="30"/>
      <c r="S17" s="29"/>
      <c r="T17" s="30"/>
      <c r="U17" s="29"/>
      <c r="V17" s="30"/>
      <c r="W17" s="29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2:34">
      <c r="B18" s="21" t="s">
        <v>19</v>
      </c>
      <c r="C18" s="29"/>
      <c r="D18" s="30"/>
      <c r="E18" s="29"/>
      <c r="F18" s="30"/>
      <c r="G18" s="29" t="s">
        <v>6</v>
      </c>
      <c r="H18" s="29" t="s">
        <v>4</v>
      </c>
      <c r="I18" s="29"/>
      <c r="J18" s="30"/>
      <c r="K18" s="29"/>
      <c r="L18" s="30"/>
      <c r="M18" s="29"/>
      <c r="N18" s="30"/>
      <c r="O18" s="35"/>
      <c r="P18" s="35"/>
      <c r="Q18" s="29"/>
      <c r="R18" s="30"/>
      <c r="S18" s="29"/>
      <c r="T18" s="30"/>
      <c r="U18" s="29"/>
      <c r="V18" s="30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2:34">
      <c r="B19" s="21" t="s">
        <v>20</v>
      </c>
      <c r="C19" s="29"/>
      <c r="D19" s="30"/>
      <c r="E19" s="29"/>
      <c r="F19" s="30"/>
      <c r="G19" s="29"/>
      <c r="H19" s="30"/>
      <c r="I19" s="29" t="s">
        <v>6</v>
      </c>
      <c r="J19" s="30" t="s">
        <v>4</v>
      </c>
      <c r="K19" s="29"/>
      <c r="L19" s="30"/>
      <c r="M19" s="29"/>
      <c r="N19" s="30"/>
      <c r="O19" s="35"/>
      <c r="P19" s="35"/>
      <c r="Q19" s="29"/>
      <c r="R19" s="30"/>
      <c r="S19" s="29"/>
      <c r="T19" s="30"/>
      <c r="U19" s="29"/>
      <c r="V19" s="30"/>
      <c r="W19" s="29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2:34" ht="17.399999999999999">
      <c r="B20" s="28" t="s">
        <v>21</v>
      </c>
      <c r="C20" s="29"/>
      <c r="D20" s="30"/>
      <c r="E20" s="29"/>
      <c r="F20" s="30"/>
      <c r="G20" s="29"/>
      <c r="H20" s="30"/>
      <c r="I20" s="29"/>
      <c r="J20" s="30"/>
      <c r="K20" s="29"/>
      <c r="L20" s="30"/>
      <c r="M20" s="29"/>
      <c r="N20" s="30"/>
      <c r="O20" s="35"/>
      <c r="P20" s="35"/>
      <c r="Q20" s="29"/>
      <c r="R20" s="30"/>
      <c r="S20" s="29"/>
      <c r="T20" s="30"/>
      <c r="U20" s="29"/>
      <c r="V20" s="30"/>
      <c r="W20" s="29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2:34">
      <c r="B21" s="21" t="s">
        <v>22</v>
      </c>
      <c r="C21" s="29"/>
      <c r="D21" s="30"/>
      <c r="E21" s="29"/>
      <c r="F21" s="30"/>
      <c r="G21" s="29"/>
      <c r="H21" s="30"/>
      <c r="I21" s="29"/>
      <c r="J21" s="30"/>
      <c r="K21" s="29" t="s">
        <v>4</v>
      </c>
      <c r="L21" s="29" t="s">
        <v>4</v>
      </c>
      <c r="M21" s="29"/>
      <c r="N21" s="30"/>
      <c r="O21" s="35"/>
      <c r="P21" s="35"/>
      <c r="Q21" s="29"/>
      <c r="R21" s="30"/>
      <c r="S21" s="29"/>
      <c r="T21" s="30"/>
      <c r="U21" s="29"/>
      <c r="V21" s="30"/>
      <c r="W21" s="29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2:34">
      <c r="B22" s="21" t="s">
        <v>23</v>
      </c>
      <c r="C22" s="29"/>
      <c r="D22" s="30"/>
      <c r="E22" s="29"/>
      <c r="F22" s="30"/>
      <c r="G22" s="29"/>
      <c r="H22" s="30"/>
      <c r="I22" s="29"/>
      <c r="J22" s="30"/>
      <c r="K22" s="29"/>
      <c r="L22" s="29" t="s">
        <v>6</v>
      </c>
      <c r="M22" s="29" t="s">
        <v>4</v>
      </c>
      <c r="N22" s="30"/>
      <c r="O22" s="35"/>
      <c r="P22" s="35"/>
      <c r="Q22" s="29"/>
      <c r="R22" s="30"/>
      <c r="S22" s="29"/>
      <c r="T22" s="30"/>
      <c r="U22" s="29"/>
      <c r="V22" s="30"/>
      <c r="W22" s="29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2:34">
      <c r="B23" s="21" t="s">
        <v>27</v>
      </c>
      <c r="C23" s="29"/>
      <c r="D23" s="30"/>
      <c r="E23" s="29"/>
      <c r="F23" s="30"/>
      <c r="G23" s="29"/>
      <c r="H23" s="30"/>
      <c r="I23" s="29"/>
      <c r="J23" s="30"/>
      <c r="K23" s="29"/>
      <c r="L23" s="29" t="s">
        <v>6</v>
      </c>
      <c r="M23" s="29" t="s">
        <v>6</v>
      </c>
      <c r="N23" s="30" t="s">
        <v>4</v>
      </c>
      <c r="O23" s="35"/>
      <c r="P23" s="35"/>
      <c r="Q23" s="29"/>
      <c r="R23" s="30"/>
      <c r="S23" s="29"/>
      <c r="T23" s="30"/>
      <c r="U23" s="29"/>
      <c r="V23" s="30"/>
      <c r="W23" s="29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2:34" ht="19.2" customHeight="1">
      <c r="B24" s="21" t="s">
        <v>26</v>
      </c>
      <c r="C24" s="29"/>
      <c r="D24" s="30"/>
      <c r="E24" s="29"/>
      <c r="F24" s="30"/>
      <c r="G24" s="29"/>
      <c r="H24" s="30"/>
      <c r="I24" s="29"/>
      <c r="J24" s="30"/>
      <c r="K24" s="29"/>
      <c r="L24" s="30"/>
      <c r="M24" s="29"/>
      <c r="N24" s="30"/>
      <c r="O24" s="35"/>
      <c r="P24" s="35"/>
      <c r="Q24" s="29" t="s">
        <v>6</v>
      </c>
      <c r="R24" s="30" t="s">
        <v>4</v>
      </c>
      <c r="S24" s="29"/>
      <c r="T24" s="30"/>
      <c r="U24" s="29"/>
      <c r="V24" s="30"/>
      <c r="W24" s="29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2:34" ht="17.399999999999999">
      <c r="B25" s="28" t="s">
        <v>11</v>
      </c>
      <c r="C25" s="29"/>
      <c r="D25" s="30"/>
      <c r="E25" s="29"/>
      <c r="F25" s="30"/>
      <c r="G25" s="29"/>
      <c r="H25" s="30"/>
      <c r="I25" s="29"/>
      <c r="J25" s="30"/>
      <c r="K25" s="29"/>
      <c r="L25" s="30"/>
      <c r="M25" s="29"/>
      <c r="N25" s="30"/>
      <c r="O25" s="35"/>
      <c r="P25" s="35"/>
      <c r="Q25" s="29"/>
      <c r="R25" s="30"/>
      <c r="S25" s="29"/>
      <c r="T25" s="30"/>
      <c r="U25" s="29"/>
      <c r="V25" s="30"/>
      <c r="W25" s="29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2:34">
      <c r="B26" s="21" t="s">
        <v>13</v>
      </c>
      <c r="C26" s="29"/>
      <c r="D26" s="30"/>
      <c r="E26" s="29"/>
      <c r="F26" s="30"/>
      <c r="G26" s="29"/>
      <c r="H26" s="30"/>
      <c r="I26" s="29"/>
      <c r="J26" s="30"/>
      <c r="K26" s="29"/>
      <c r="L26" s="30"/>
      <c r="M26" s="29"/>
      <c r="N26" s="30"/>
      <c r="O26" s="35"/>
      <c r="P26" s="35"/>
      <c r="Q26" s="29"/>
      <c r="R26" s="30"/>
      <c r="S26" s="29"/>
      <c r="T26" s="30"/>
      <c r="U26" s="29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2:34">
      <c r="B27" s="21" t="s">
        <v>15</v>
      </c>
      <c r="C27" s="29"/>
      <c r="D27" s="30"/>
      <c r="E27" s="29"/>
      <c r="F27" s="30"/>
      <c r="G27" s="29"/>
      <c r="H27" s="30"/>
      <c r="I27" s="29"/>
      <c r="J27" s="30"/>
      <c r="K27" s="29"/>
      <c r="L27" s="30"/>
      <c r="M27" s="29"/>
      <c r="N27" s="30"/>
      <c r="O27" s="35"/>
      <c r="P27" s="35"/>
      <c r="Q27" s="29"/>
      <c r="R27" s="30"/>
      <c r="S27" s="29"/>
      <c r="T27" s="30"/>
      <c r="U27" s="29"/>
      <c r="V27" s="30"/>
      <c r="W27" s="29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2:34">
      <c r="B28" s="21" t="s">
        <v>14</v>
      </c>
      <c r="C28" s="29"/>
      <c r="D28" s="30"/>
      <c r="E28" s="29"/>
      <c r="F28" s="30"/>
      <c r="G28" s="29"/>
      <c r="H28" s="30"/>
      <c r="I28" s="29"/>
      <c r="J28" s="30"/>
      <c r="K28" s="29"/>
      <c r="L28" s="30"/>
      <c r="M28" s="29"/>
      <c r="N28" s="30"/>
      <c r="O28" s="35"/>
      <c r="P28" s="35"/>
      <c r="Q28" s="29"/>
      <c r="R28" s="30"/>
      <c r="S28" s="29"/>
      <c r="T28" s="30"/>
      <c r="U28" s="29"/>
      <c r="V28" s="30"/>
      <c r="W28" s="29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30" spans="2:34">
      <c r="I30" s="27" t="s">
        <v>6</v>
      </c>
      <c r="J30" s="1" t="s">
        <v>9</v>
      </c>
    </row>
    <row r="31" spans="2:34">
      <c r="B31" s="1"/>
      <c r="I31" s="27" t="s">
        <v>4</v>
      </c>
      <c r="J31" s="1" t="s">
        <v>10</v>
      </c>
    </row>
  </sheetData>
  <mergeCells count="1">
    <mergeCell ref="E2:H2"/>
  </mergeCells>
  <conditionalFormatting sqref="C8:N12 Q8:AH12">
    <cfRule type="timePeriod" dxfId="22" priority="46" timePeriod="thisWeek">
      <formula>AND(TODAY()-ROUNDDOWN(C8,0)&lt;=WEEKDAY(TODAY())-1,ROUNDDOWN(C8,0)-TODAY()&lt;=7-WEEKDAY(TODAY()))</formula>
    </cfRule>
  </conditionalFormatting>
  <conditionalFormatting sqref="E17:G17 C18:N28 Q18:AH28 C8:N12 Q8:AH12">
    <cfRule type="containsText" dxfId="21" priority="43" operator="containsText" text="y">
      <formula>NOT(ISERROR(SEARCH("y",C8)))</formula>
    </cfRule>
    <cfRule type="containsText" dxfId="20" priority="44" operator="containsText" text="X">
      <formula>NOT(ISERROR(SEARCH("X",C8)))</formula>
    </cfRule>
    <cfRule type="containsText" dxfId="19" priority="45" operator="containsText" text="Mile">
      <formula>NOT(ISERROR(SEARCH("Mile",C8)))</formula>
    </cfRule>
  </conditionalFormatting>
  <conditionalFormatting sqref="C14:D14 C16:D17 C15:E15">
    <cfRule type="containsText" dxfId="18" priority="40" operator="containsText" text="y">
      <formula>NOT(ISERROR(SEARCH("y",C14)))</formula>
    </cfRule>
    <cfRule type="containsText" dxfId="17" priority="41" operator="containsText" text="X">
      <formula>NOT(ISERROR(SEARCH("X",C14)))</formula>
    </cfRule>
    <cfRule type="containsText" dxfId="16" priority="42" operator="containsText" text="Mile">
      <formula>NOT(ISERROR(SEARCH("Mile",C14)))</formula>
    </cfRule>
  </conditionalFormatting>
  <conditionalFormatting sqref="E14:N14 E16 H17:N17 F15:N16 Q14:T17">
    <cfRule type="containsText" dxfId="15" priority="34" operator="containsText" text="y">
      <formula>NOT(ISERROR(SEARCH("y",E14)))</formula>
    </cfRule>
    <cfRule type="containsText" dxfId="14" priority="35" operator="containsText" text="X">
      <formula>NOT(ISERROR(SEARCH("X",E14)))</formula>
    </cfRule>
    <cfRule type="containsText" dxfId="13" priority="36" operator="containsText" text="Mile">
      <formula>NOT(ISERROR(SEARCH("Mile",E14)))</formula>
    </cfRule>
  </conditionalFormatting>
  <conditionalFormatting sqref="I30:I31">
    <cfRule type="containsText" dxfId="12" priority="28" operator="containsText" text="y">
      <formula>NOT(ISERROR(SEARCH("y",I30)))</formula>
    </cfRule>
    <cfRule type="containsText" dxfId="11" priority="29" operator="containsText" text="X">
      <formula>NOT(ISERROR(SEARCH("X",I30)))</formula>
    </cfRule>
    <cfRule type="containsText" dxfId="10" priority="30" operator="containsText" text="Mile">
      <formula>NOT(ISERROR(SEARCH("Mile",I30)))</formula>
    </cfRule>
  </conditionalFormatting>
  <conditionalFormatting sqref="C6:D7">
    <cfRule type="timePeriod" dxfId="9" priority="27" timePeriod="thisWeek">
      <formula>AND(TODAY()-ROUNDDOWN(C6,0)&lt;=WEEKDAY(TODAY())-1,ROUNDDOWN(C6,0)-TODAY()&lt;=7-WEEKDAY(TODAY()))</formula>
    </cfRule>
  </conditionalFormatting>
  <conditionalFormatting sqref="E6:T7">
    <cfRule type="timePeriod" dxfId="8" priority="26" timePeriod="thisWeek">
      <formula>AND(TODAY()-ROUNDDOWN(E6,0)&lt;=WEEKDAY(TODAY())-1,ROUNDDOWN(E6,0)-TODAY()&lt;=7-WEEKDAY(TODAY()))</formula>
    </cfRule>
  </conditionalFormatting>
  <conditionalFormatting sqref="U14:V17">
    <cfRule type="containsText" dxfId="7" priority="13" operator="containsText" text="y">
      <formula>NOT(ISERROR(SEARCH("y",U14)))</formula>
    </cfRule>
    <cfRule type="containsText" dxfId="6" priority="14" operator="containsText" text="X">
      <formula>NOT(ISERROR(SEARCH("X",U14)))</formula>
    </cfRule>
    <cfRule type="containsText" dxfId="5" priority="15" operator="containsText" text="Mile">
      <formula>NOT(ISERROR(SEARCH("Mile",U14)))</formula>
    </cfRule>
  </conditionalFormatting>
  <conditionalFormatting sqref="U6:V7">
    <cfRule type="timePeriod" dxfId="4" priority="12" timePeriod="thisWeek">
      <formula>AND(TODAY()-ROUNDDOWN(U6,0)&lt;=WEEKDAY(TODAY())-1,ROUNDDOWN(U6,0)-TODAY()&lt;=7-WEEKDAY(TODAY()))</formula>
    </cfRule>
  </conditionalFormatting>
  <conditionalFormatting sqref="W14:AH17">
    <cfRule type="containsText" dxfId="3" priority="5" operator="containsText" text="y">
      <formula>NOT(ISERROR(SEARCH("y",W14)))</formula>
    </cfRule>
    <cfRule type="containsText" dxfId="2" priority="6" operator="containsText" text="X">
      <formula>NOT(ISERROR(SEARCH("X",W14)))</formula>
    </cfRule>
    <cfRule type="containsText" dxfId="1" priority="7" operator="containsText" text="Mile">
      <formula>NOT(ISERROR(SEARCH("Mile",W14)))</formula>
    </cfRule>
  </conditionalFormatting>
  <conditionalFormatting sqref="W6:AH7">
    <cfRule type="timePeriod" dxfId="0" priority="4" timePeriod="thisWeek">
      <formula>AND(TODAY()-ROUNDDOWN(W6,0)&lt;=WEEKDAY(TODAY())-1,ROUNDDOWN(W6,0)-TODAY()&lt;=7-WEEKDAY(TODAY()))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FD0A5D48EE24F90EE7B74CDE98F40" ma:contentTypeVersion="13" ma:contentTypeDescription="Create a new document." ma:contentTypeScope="" ma:versionID="9d318cf31c30860ba0fd030c395e2875">
  <xsd:schema xmlns:xsd="http://www.w3.org/2001/XMLSchema" xmlns:xs="http://www.w3.org/2001/XMLSchema" xmlns:p="http://schemas.microsoft.com/office/2006/metadata/properties" xmlns:ns2="19ccf989-8890-440d-b35a-bb96aa54c2d8" xmlns:ns3="b55474fc-4c99-45b6-89a4-9651b25e429e" targetNamespace="http://schemas.microsoft.com/office/2006/metadata/properties" ma:root="true" ma:fieldsID="f1491337f4f1646f58f696a802658270" ns2:_="" ns3:_="">
    <xsd:import namespace="19ccf989-8890-440d-b35a-bb96aa54c2d8"/>
    <xsd:import namespace="b55474fc-4c99-45b6-89a4-9651b25e42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cf989-8890-440d-b35a-bb96aa54c2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474fc-4c99-45b6-89a4-9651b25e42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260B4D-1F1D-4497-A3D0-1B0186CB65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E9D28C-1EE8-48C4-A075-17BF3883344C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  <ds:schemaRef ds:uri="19ccf989-8890-440d-b35a-bb96aa54c2d8"/>
    <ds:schemaRef ds:uri="http://www.w3.org/XML/1998/namespace"/>
    <ds:schemaRef ds:uri="http://schemas.openxmlformats.org/package/2006/metadata/core-properties"/>
    <ds:schemaRef ds:uri="b55474fc-4c99-45b6-89a4-9651b25e429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5D13512-DD4D-4544-A16C-D352FFE00B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ccf989-8890-440d-b35a-bb96aa54c2d8"/>
    <ds:schemaRef ds:uri="b55474fc-4c99-45b6-89a4-9651b25e42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Mohamed HEGAZY</dc:creator>
  <cp:lastModifiedBy>Abdelrahman Ibrahim</cp:lastModifiedBy>
  <dcterms:created xsi:type="dcterms:W3CDTF">2019-06-24T11:29:09Z</dcterms:created>
  <dcterms:modified xsi:type="dcterms:W3CDTF">2023-10-09T10:49:14Z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0x010100AF1FD0A5D48EE24F90EE7B74CDE98F40</vt:lpwstr>
  </property>
  <property fmtid="{D5CDD505-2E9C-101B-9397-08002B2CF9AE}" pid="3" name="Order">
    <vt:r8>111700</vt:r8>
  </property>
  <property fmtid="{D5CDD505-2E9C-101B-9397-08002B2CF9AE}" pid="4" name="ComplianceAssetId">
    <vt:lpwstr/>
  </property>
</Properties>
</file>