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časy" sheetId="1" state="visible" r:id="rId2"/>
    <sheet name="lázně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<sst xmlns="http://schemas.openxmlformats.org/spreadsheetml/2006/main" count="80" uniqueCount="64">
  <si>
    <t xml:space="preserve">MOVE</t>
  </si>
  <si>
    <t xml:space="preserve">pojezd</t>
  </si>
  <si>
    <t xml:space="preserve">m/min</t>
  </si>
  <si>
    <t xml:space="preserve">m/s</t>
  </si>
  <si>
    <t xml:space="preserve">acc/dec</t>
  </si>
  <si>
    <t xml:space="preserve">s</t>
  </si>
  <si>
    <r>
      <rPr>
        <sz val="7"/>
        <color rgb="FF000000"/>
        <rFont val="Times New Roman"/>
        <family val="1"/>
        <charset val="238"/>
      </rPr>
      <t xml:space="preserve"> </t>
    </r>
    <r>
      <rPr>
        <sz val="9"/>
        <color rgb="FF000000"/>
        <rFont val="Arial"/>
        <family val="2"/>
        <charset val="238"/>
      </rPr>
      <t xml:space="preserve">zdvih</t>
    </r>
  </si>
  <si>
    <t xml:space="preserve">délka zdvihu</t>
  </si>
  <si>
    <t xml:space="preserve">m</t>
  </si>
  <si>
    <t xml:space="preserve">LIFT</t>
  </si>
  <si>
    <t xml:space="preserve">čas zdvihu</t>
  </si>
  <si>
    <t xml:space="preserve">UPD</t>
  </si>
  <si>
    <t xml:space="preserve">zdvih+okap</t>
  </si>
  <si>
    <t xml:space="preserve">SH</t>
  </si>
  <si>
    <t xml:space="preserve">vozík</t>
  </si>
  <si>
    <t xml:space="preserve">vozík </t>
  </si>
  <si>
    <t xml:space="preserve">DRIP</t>
  </si>
  <si>
    <t xml:space="preserve">Okap</t>
  </si>
  <si>
    <t xml:space="preserve">UP</t>
  </si>
  <si>
    <t xml:space="preserve">DN</t>
  </si>
  <si>
    <t xml:space="preserve">SHUTTLE</t>
  </si>
  <si>
    <t xml:space="preserve">Operace</t>
  </si>
  <si>
    <t xml:space="preserve">pozice</t>
  </si>
  <si>
    <t xml:space="preserve">funkční čas (s)</t>
  </si>
  <si>
    <t xml:space="preserve">min</t>
  </si>
  <si>
    <t xml:space="preserve">max</t>
  </si>
  <si>
    <t xml:space="preserve">okap</t>
  </si>
  <si>
    <t xml:space="preserve">délka přesunu</t>
  </si>
  <si>
    <t xml:space="preserve">osa</t>
  </si>
  <si>
    <t xml:space="preserve">Vstup do linky</t>
  </si>
  <si>
    <t xml:space="preserve">Horký oplach - ponor</t>
  </si>
  <si>
    <t xml:space="preserve">360</t>
  </si>
  <si>
    <t xml:space="preserve">Postřikové odmaštění </t>
  </si>
  <si>
    <t xml:space="preserve">352</t>
  </si>
  <si>
    <t xml:space="preserve">Odmaštění – ponor I                </t>
  </si>
  <si>
    <t xml:space="preserve">344</t>
  </si>
  <si>
    <t xml:space="preserve">Odmaštění – ponor  II</t>
  </si>
  <si>
    <t xml:space="preserve">330</t>
  </si>
  <si>
    <t xml:space="preserve">Odmaštění – ponor III</t>
  </si>
  <si>
    <t xml:space="preserve">348</t>
  </si>
  <si>
    <t xml:space="preserve">Oplach I- ponor</t>
  </si>
  <si>
    <t xml:space="preserve">Oplach II- ponor</t>
  </si>
  <si>
    <t xml:space="preserve">Oplach III- ponor       </t>
  </si>
  <si>
    <t xml:space="preserve">Moření (kyselé čištění) – ponor</t>
  </si>
  <si>
    <t xml:space="preserve">Oplach IV po moření- ponor</t>
  </si>
  <si>
    <t xml:space="preserve">Oplach V po moření- ponor   </t>
  </si>
  <si>
    <t xml:space="preserve">Aktivace - ponor</t>
  </si>
  <si>
    <t xml:space="preserve">Zn fosfátování -ponor</t>
  </si>
  <si>
    <t xml:space="preserve">340</t>
  </si>
  <si>
    <t xml:space="preserve">Oplach IV demi - ponor</t>
  </si>
  <si>
    <t xml:space="preserve">120</t>
  </si>
  <si>
    <t xml:space="preserve">Oplach V demi - ponor        </t>
  </si>
  <si>
    <t xml:space="preserve">55</t>
  </si>
  <si>
    <t xml:space="preserve">Pasivace - ponor                        </t>
  </si>
  <si>
    <t xml:space="preserve">68</t>
  </si>
  <si>
    <t xml:space="preserve">Demi oplach - ponor           </t>
  </si>
  <si>
    <t xml:space="preserve">Převážecí vozík předúprava</t>
  </si>
  <si>
    <t xml:space="preserve">KTL barva - ponor</t>
  </si>
  <si>
    <t xml:space="preserve">364</t>
  </si>
  <si>
    <t xml:space="preserve">UF oplach 1 - ponor</t>
  </si>
  <si>
    <t xml:space="preserve">90</t>
  </si>
  <si>
    <t xml:space="preserve">UF Oplach 2 - ponor</t>
  </si>
  <si>
    <t xml:space="preserve">60</t>
  </si>
  <si>
    <t xml:space="preserve">Demi oplach 2 - ponor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</si>
</sst>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"/>
    <numFmt numFmtId="167" formatCode="@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238"/>
    </font>
    <font>
      <sz val="7"/>
      <color rgb="FF000000"/>
      <name val="Times New Roman"/>
      <family val="1"/>
      <charset val="238"/>
    </font>
    <font>
      <b val="true"/>
      <sz val="11"/>
      <color rgb="FF000000"/>
      <name val="Calibri"/>
      <family val="2"/>
      <charset val="238"/>
    </font>
    <font>
      <b val="true"/>
      <sz val="9"/>
      <color rgb="FF000000"/>
      <name val="Arial"/>
      <family val="2"/>
      <charset val="238"/>
    </font>
    <font>
      <sz val="7"/>
      <color rgb="FF000000"/>
      <name val="Calibri"/>
      <family val="2"/>
      <charset val="238"/>
    </font>
    <font>
      <sz val="11"/>
      <name val="Calibri"/>
      <family val="2"/>
      <charset val="238"/>
    </font>
    <font>
      <sz val="9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9.14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n">
        <v>35</v>
      </c>
      <c r="D1" s="3" t="s">
        <v>2</v>
      </c>
      <c r="E1" s="0" t="n">
        <f aca="false">C1/60</f>
        <v>0.583333333333333</v>
      </c>
      <c r="F1" s="3" t="s">
        <v>3</v>
      </c>
      <c r="G1" s="4" t="s">
        <v>4</v>
      </c>
      <c r="H1" s="2" t="n">
        <v>2</v>
      </c>
      <c r="I1" s="0" t="s">
        <v>5</v>
      </c>
      <c r="J1" s="5" t="n">
        <f aca="false">C1/2/60*H1*2</f>
        <v>1.16666666666667</v>
      </c>
      <c r="K1" s="0" t="s">
        <v>5</v>
      </c>
    </row>
    <row r="2" customFormat="false" ht="15" hidden="false" customHeight="false" outlineLevel="0" collapsed="false">
      <c r="B2" s="6" t="s">
        <v>6</v>
      </c>
      <c r="C2" s="2" t="n">
        <v>12</v>
      </c>
      <c r="D2" s="3" t="s">
        <v>2</v>
      </c>
      <c r="E2" s="0" t="n">
        <f aca="false">C2/60</f>
        <v>0.2</v>
      </c>
      <c r="F2" s="3" t="s">
        <v>3</v>
      </c>
      <c r="G2" s="4"/>
      <c r="H2" s="7"/>
      <c r="J2" s="7"/>
    </row>
    <row r="3" customFormat="false" ht="24" hidden="false" customHeight="false" outlineLevel="0" collapsed="false">
      <c r="B3" s="1" t="s">
        <v>7</v>
      </c>
      <c r="C3" s="2" t="n">
        <v>3.24</v>
      </c>
      <c r="D3" s="3" t="s">
        <v>8</v>
      </c>
      <c r="F3" s="3"/>
      <c r="G3" s="4"/>
      <c r="J3" s="5"/>
    </row>
    <row r="4" customFormat="false" ht="30" hidden="false" customHeight="false" outlineLevel="0" collapsed="false">
      <c r="A4" s="0" t="s">
        <v>9</v>
      </c>
      <c r="B4" s="8" t="s">
        <v>10</v>
      </c>
      <c r="C4" s="9" t="n">
        <f aca="false">C3/$E$2+$J$4</f>
        <v>16.4</v>
      </c>
      <c r="D4" s="3" t="s">
        <v>5</v>
      </c>
      <c r="F4" s="3"/>
      <c r="G4" s="4" t="s">
        <v>4</v>
      </c>
      <c r="H4" s="2" t="n">
        <v>1</v>
      </c>
      <c r="I4" s="0" t="s">
        <v>5</v>
      </c>
      <c r="J4" s="5" t="n">
        <f aca="false">C2/2/60*H4*2</f>
        <v>0.2</v>
      </c>
    </row>
    <row r="5" customFormat="false" ht="30" hidden="false" customHeight="false" outlineLevel="0" collapsed="false">
      <c r="A5" s="0" t="s">
        <v>11</v>
      </c>
      <c r="B5" s="8" t="s">
        <v>12</v>
      </c>
      <c r="C5" s="9" t="n">
        <f aca="false">C3/$E$2+($J$4*2)</f>
        <v>16.6</v>
      </c>
      <c r="D5" s="3" t="s">
        <v>5</v>
      </c>
      <c r="E5" s="10"/>
      <c r="F5" s="3"/>
      <c r="G5" s="4"/>
    </row>
    <row r="6" customFormat="false" ht="15" hidden="false" customHeight="false" outlineLevel="0" collapsed="false">
      <c r="A6" s="0" t="s">
        <v>13</v>
      </c>
      <c r="B6" s="8" t="s">
        <v>14</v>
      </c>
      <c r="C6" s="2" t="n">
        <v>20</v>
      </c>
      <c r="D6" s="3" t="s">
        <v>2</v>
      </c>
      <c r="E6" s="0" t="n">
        <f aca="false">C6/60</f>
        <v>0.333333333333333</v>
      </c>
      <c r="F6" s="3" t="s">
        <v>3</v>
      </c>
      <c r="G6" s="4" t="s">
        <v>4</v>
      </c>
      <c r="H6" s="2" t="n">
        <v>3</v>
      </c>
      <c r="I6" s="0" t="s">
        <v>5</v>
      </c>
      <c r="J6" s="5" t="n">
        <f aca="false">C2/2/60*H6*2</f>
        <v>0.6</v>
      </c>
      <c r="L6" s="0" t="s">
        <v>15</v>
      </c>
      <c r="M6" s="0" t="n">
        <v>6.9</v>
      </c>
    </row>
    <row r="7" customFormat="false" ht="15" hidden="false" customHeight="false" outlineLevel="0" collapsed="false">
      <c r="B7" s="11"/>
      <c r="C7" s="12"/>
      <c r="D7" s="13"/>
      <c r="E7" s="14"/>
      <c r="F7" s="13"/>
      <c r="G7" s="5"/>
      <c r="I7" s="5"/>
      <c r="K7" s="5"/>
    </row>
    <row r="8" customFormat="false" ht="15" hidden="false" customHeight="false" outlineLevel="0" collapsed="false">
      <c r="A8" s="0" t="s">
        <v>16</v>
      </c>
      <c r="B8" s="8" t="s">
        <v>17</v>
      </c>
      <c r="C8" s="0" t="n">
        <v>30</v>
      </c>
      <c r="D8" s="3" t="s">
        <v>5</v>
      </c>
      <c r="F8" s="5"/>
      <c r="G8" s="5"/>
    </row>
    <row r="12" customFormat="false" ht="15" hidden="false" customHeight="false" outlineLevel="0" collapsed="false">
      <c r="A12" s="0" t="s">
        <v>0</v>
      </c>
    </row>
    <row r="13" customFormat="false" ht="15" hidden="false" customHeight="false" outlineLevel="0" collapsed="false">
      <c r="A13" s="0" t="s">
        <v>18</v>
      </c>
      <c r="B13" s="9" t="n">
        <f aca="false">C4</f>
        <v>16.4</v>
      </c>
    </row>
    <row r="14" customFormat="false" ht="15" hidden="false" customHeight="false" outlineLevel="0" collapsed="false">
      <c r="A14" s="0" t="s">
        <v>19</v>
      </c>
      <c r="B14" s="9" t="n">
        <f aca="false">C4</f>
        <v>16.4</v>
      </c>
    </row>
    <row r="15" customFormat="false" ht="15" hidden="false" customHeight="false" outlineLevel="0" collapsed="false">
      <c r="A15" s="0" t="s">
        <v>11</v>
      </c>
      <c r="B15" s="9" t="n">
        <f aca="false">C5+C8</f>
        <v>46.6</v>
      </c>
    </row>
    <row r="16" customFormat="false" ht="15" hidden="false" customHeight="false" outlineLevel="0" collapsed="false">
      <c r="A16" s="0" t="s">
        <v>20</v>
      </c>
      <c r="B16" s="9" t="n">
        <f aca="false">M6/E6+J6</f>
        <v>21.3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5" width="6.71"/>
    <col collapsed="false" customWidth="true" hidden="false" outlineLevel="0" max="3" min="3" style="5" width="13.57"/>
    <col collapsed="false" customWidth="true" hidden="false" outlineLevel="0" max="7" min="7" style="0" width="13.71"/>
    <col collapsed="false" customWidth="true" hidden="false" outlineLevel="0" max="10" min="10" style="0" width="3"/>
    <col collapsed="false" customWidth="true" hidden="false" outlineLevel="0" max="11" min="11" style="0" width="27.71"/>
    <col collapsed="false" customWidth="true" hidden="false" outlineLevel="0" max="12" min="12" style="0" width="5.86"/>
    <col collapsed="false" customWidth="true" hidden="false" outlineLevel="0" max="13" min="13" style="0" width="6.29"/>
    <col collapsed="false" customWidth="true" hidden="false" outlineLevel="0" max="14" min="14" style="0" width="5.29"/>
    <col collapsed="false" customWidth="true" hidden="false" outlineLevel="0" max="15" min="15" style="0" width="5.71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14" t="s">
        <v>21</v>
      </c>
      <c r="B2" s="5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R2" s="15"/>
      <c r="S2" s="15"/>
    </row>
    <row r="3" customFormat="false" ht="13.8" hidden="false" customHeight="false" outlineLevel="0" collapsed="false">
      <c r="A3" s="16" t="s">
        <v>29</v>
      </c>
      <c r="B3" s="17" t="n">
        <v>1</v>
      </c>
      <c r="C3" s="18" t="n">
        <v>0</v>
      </c>
      <c r="D3" s="17"/>
      <c r="E3" s="17"/>
      <c r="F3" s="17" t="n">
        <v>0</v>
      </c>
      <c r="G3" s="17" t="n">
        <v>0</v>
      </c>
      <c r="H3" s="19" t="n">
        <v>0</v>
      </c>
    </row>
    <row r="4" customFormat="false" ht="15.75" hidden="false" customHeight="true" outlineLevel="0" collapsed="false">
      <c r="A4" s="16" t="s">
        <v>30</v>
      </c>
      <c r="B4" s="17" t="n">
        <v>2</v>
      </c>
      <c r="C4" s="18" t="s">
        <v>31</v>
      </c>
      <c r="D4" s="20" t="n">
        <v>360</v>
      </c>
      <c r="E4" s="20" t="n">
        <v>360</v>
      </c>
      <c r="F4" s="20" t="n">
        <v>30</v>
      </c>
      <c r="G4" s="20" t="n">
        <v>2752</v>
      </c>
      <c r="H4" s="17" t="n">
        <f aca="false">H3+G4</f>
        <v>2752</v>
      </c>
    </row>
    <row r="5" customFormat="false" ht="15" hidden="false" customHeight="true" outlineLevel="0" collapsed="false">
      <c r="A5" s="16" t="s">
        <v>32</v>
      </c>
      <c r="B5" s="17" t="n">
        <v>3</v>
      </c>
      <c r="C5" s="18" t="s">
        <v>33</v>
      </c>
      <c r="D5" s="20" t="n">
        <v>360</v>
      </c>
      <c r="E5" s="20" t="n">
        <v>360</v>
      </c>
      <c r="F5" s="20" t="n">
        <v>30</v>
      </c>
      <c r="G5" s="20" t="n">
        <v>3264</v>
      </c>
      <c r="H5" s="17" t="n">
        <f aca="false">H4+G5</f>
        <v>6016</v>
      </c>
    </row>
    <row r="6" customFormat="false" ht="15" hidden="false" customHeight="true" outlineLevel="0" collapsed="false">
      <c r="A6" s="16" t="s">
        <v>34</v>
      </c>
      <c r="B6" s="17" t="n">
        <v>4</v>
      </c>
      <c r="C6" s="18" t="s">
        <v>35</v>
      </c>
      <c r="D6" s="20" t="n">
        <v>360</v>
      </c>
      <c r="E6" s="20" t="n">
        <v>360</v>
      </c>
      <c r="F6" s="20" t="n">
        <v>30</v>
      </c>
      <c r="G6" s="20" t="n">
        <v>3610</v>
      </c>
      <c r="H6" s="17" t="n">
        <f aca="false">H5+G6</f>
        <v>9626</v>
      </c>
    </row>
    <row r="7" customFormat="false" ht="15" hidden="false" customHeight="true" outlineLevel="0" collapsed="false">
      <c r="A7" s="16" t="s">
        <v>36</v>
      </c>
      <c r="B7" s="17" t="n">
        <v>5</v>
      </c>
      <c r="C7" s="18" t="s">
        <v>37</v>
      </c>
      <c r="D7" s="20" t="n">
        <v>360</v>
      </c>
      <c r="E7" s="20" t="n">
        <v>360</v>
      </c>
      <c r="F7" s="20" t="n">
        <v>30</v>
      </c>
      <c r="G7" s="20" t="n">
        <v>2712</v>
      </c>
      <c r="H7" s="17" t="n">
        <f aca="false">H6+G7</f>
        <v>12338</v>
      </c>
    </row>
    <row r="8" customFormat="false" ht="15" hidden="false" customHeight="true" outlineLevel="0" collapsed="false">
      <c r="A8" s="16" t="s">
        <v>38</v>
      </c>
      <c r="B8" s="17" t="n">
        <v>6</v>
      </c>
      <c r="C8" s="18" t="s">
        <v>39</v>
      </c>
      <c r="D8" s="20" t="n">
        <v>360</v>
      </c>
      <c r="E8" s="20" t="n">
        <v>360</v>
      </c>
      <c r="F8" s="20" t="n">
        <v>30</v>
      </c>
      <c r="G8" s="20" t="n">
        <v>2731</v>
      </c>
      <c r="H8" s="17" t="n">
        <f aca="false">H7+G8</f>
        <v>15069</v>
      </c>
    </row>
    <row r="9" customFormat="false" ht="15" hidden="false" customHeight="true" outlineLevel="0" collapsed="false">
      <c r="A9" s="16" t="s">
        <v>40</v>
      </c>
      <c r="B9" s="17" t="n">
        <v>7</v>
      </c>
      <c r="C9" s="18" t="n">
        <v>120</v>
      </c>
      <c r="D9" s="20" t="n">
        <v>60</v>
      </c>
      <c r="E9" s="20" t="n">
        <v>180</v>
      </c>
      <c r="F9" s="20" t="n">
        <v>30</v>
      </c>
      <c r="G9" s="20" t="n">
        <v>2312</v>
      </c>
      <c r="H9" s="17" t="n">
        <f aca="false">H8+G9</f>
        <v>17381</v>
      </c>
    </row>
    <row r="10" customFormat="false" ht="15" hidden="false" customHeight="true" outlineLevel="0" collapsed="false">
      <c r="A10" s="16" t="s">
        <v>41</v>
      </c>
      <c r="B10" s="17" t="n">
        <v>8</v>
      </c>
      <c r="C10" s="18" t="n">
        <v>120</v>
      </c>
      <c r="D10" s="20" t="n">
        <v>60</v>
      </c>
      <c r="E10" s="20" t="n">
        <v>180</v>
      </c>
      <c r="F10" s="20" t="n">
        <v>30</v>
      </c>
      <c r="G10" s="20" t="n">
        <v>2325</v>
      </c>
      <c r="H10" s="17" t="n">
        <f aca="false">H9+G10</f>
        <v>19706</v>
      </c>
    </row>
    <row r="11" customFormat="false" ht="15" hidden="false" customHeight="true" outlineLevel="0" collapsed="false">
      <c r="A11" s="16" t="s">
        <v>42</v>
      </c>
      <c r="B11" s="17" t="n">
        <v>9</v>
      </c>
      <c r="C11" s="18" t="n">
        <v>120</v>
      </c>
      <c r="D11" s="20" t="n">
        <v>60</v>
      </c>
      <c r="E11" s="20" t="n">
        <v>180</v>
      </c>
      <c r="F11" s="20" t="n">
        <v>30</v>
      </c>
      <c r="G11" s="20" t="n">
        <v>2312</v>
      </c>
      <c r="H11" s="17" t="n">
        <f aca="false">H10+G11</f>
        <v>22018</v>
      </c>
    </row>
    <row r="12" customFormat="false" ht="15" hidden="false" customHeight="true" outlineLevel="0" collapsed="false">
      <c r="A12" s="16" t="s">
        <v>43</v>
      </c>
      <c r="B12" s="17" t="n">
        <v>10</v>
      </c>
      <c r="C12" s="18" t="n">
        <v>360</v>
      </c>
      <c r="D12" s="20" t="n">
        <v>360</v>
      </c>
      <c r="E12" s="20" t="n">
        <v>360</v>
      </c>
      <c r="F12" s="20" t="n">
        <v>30</v>
      </c>
      <c r="G12" s="20" t="n">
        <v>2804</v>
      </c>
      <c r="H12" s="17" t="n">
        <f aca="false">H11+G12</f>
        <v>24822</v>
      </c>
    </row>
    <row r="13" customFormat="false" ht="15" hidden="false" customHeight="true" outlineLevel="0" collapsed="false">
      <c r="A13" s="16" t="s">
        <v>44</v>
      </c>
      <c r="B13" s="17" t="n">
        <v>11</v>
      </c>
      <c r="C13" s="18" t="n">
        <v>60</v>
      </c>
      <c r="D13" s="20" t="n">
        <v>60</v>
      </c>
      <c r="E13" s="20" t="n">
        <v>120</v>
      </c>
      <c r="F13" s="20" t="n">
        <v>30</v>
      </c>
      <c r="G13" s="20" t="n">
        <v>2419</v>
      </c>
      <c r="H13" s="17" t="n">
        <f aca="false">H12+G13</f>
        <v>27241</v>
      </c>
    </row>
    <row r="14" customFormat="false" ht="15" hidden="false" customHeight="true" outlineLevel="0" collapsed="false">
      <c r="A14" s="16" t="s">
        <v>45</v>
      </c>
      <c r="B14" s="17" t="n">
        <v>12</v>
      </c>
      <c r="C14" s="18" t="n">
        <v>60</v>
      </c>
      <c r="D14" s="20" t="n">
        <v>60</v>
      </c>
      <c r="E14" s="20" t="n">
        <v>120</v>
      </c>
      <c r="F14" s="20" t="n">
        <v>30</v>
      </c>
      <c r="G14" s="20" t="n">
        <v>2309</v>
      </c>
      <c r="H14" s="17" t="n">
        <f aca="false">H13+G14</f>
        <v>29550</v>
      </c>
    </row>
    <row r="15" customFormat="false" ht="15" hidden="false" customHeight="true" outlineLevel="0" collapsed="false">
      <c r="A15" s="16" t="s">
        <v>46</v>
      </c>
      <c r="B15" s="17" t="n">
        <v>13</v>
      </c>
      <c r="C15" s="18" t="n">
        <v>60</v>
      </c>
      <c r="D15" s="20" t="n">
        <v>60</v>
      </c>
      <c r="E15" s="20" t="n">
        <v>120</v>
      </c>
      <c r="F15" s="20" t="n">
        <v>30</v>
      </c>
      <c r="G15" s="20" t="n">
        <v>2309</v>
      </c>
      <c r="H15" s="17" t="n">
        <f aca="false">H14+G15</f>
        <v>31859</v>
      </c>
    </row>
    <row r="16" customFormat="false" ht="15" hidden="false" customHeight="true" outlineLevel="0" collapsed="false">
      <c r="A16" s="16" t="s">
        <v>47</v>
      </c>
      <c r="B16" s="17" t="n">
        <v>14</v>
      </c>
      <c r="C16" s="18" t="s">
        <v>48</v>
      </c>
      <c r="D16" s="20" t="n">
        <v>300</v>
      </c>
      <c r="E16" s="20" t="n">
        <v>360</v>
      </c>
      <c r="F16" s="20" t="n">
        <v>30</v>
      </c>
      <c r="G16" s="20" t="n">
        <v>2423</v>
      </c>
      <c r="H16" s="17" t="n">
        <f aca="false">H15+G16</f>
        <v>34282</v>
      </c>
    </row>
    <row r="17" customFormat="false" ht="15" hidden="false" customHeight="true" outlineLevel="0" collapsed="false">
      <c r="A17" s="16" t="s">
        <v>49</v>
      </c>
      <c r="B17" s="17" t="n">
        <v>15</v>
      </c>
      <c r="C17" s="18" t="s">
        <v>50</v>
      </c>
      <c r="D17" s="20" t="n">
        <v>60</v>
      </c>
      <c r="E17" s="20" t="n">
        <v>120</v>
      </c>
      <c r="F17" s="20" t="n">
        <v>30</v>
      </c>
      <c r="G17" s="20" t="n">
        <v>2414</v>
      </c>
      <c r="H17" s="17" t="n">
        <f aca="false">H16+G17</f>
        <v>36696</v>
      </c>
    </row>
    <row r="18" customFormat="false" ht="15" hidden="false" customHeight="true" outlineLevel="0" collapsed="false">
      <c r="A18" s="16" t="s">
        <v>51</v>
      </c>
      <c r="B18" s="17" t="n">
        <v>16</v>
      </c>
      <c r="C18" s="18" t="s">
        <v>52</v>
      </c>
      <c r="D18" s="20" t="n">
        <v>60</v>
      </c>
      <c r="E18" s="20" t="n">
        <v>120</v>
      </c>
      <c r="F18" s="20" t="n">
        <v>30</v>
      </c>
      <c r="G18" s="20" t="n">
        <v>2310</v>
      </c>
      <c r="H18" s="17" t="n">
        <f aca="false">H17+G18</f>
        <v>39006</v>
      </c>
    </row>
    <row r="19" customFormat="false" ht="15" hidden="false" customHeight="true" outlineLevel="0" collapsed="false">
      <c r="A19" s="16" t="s">
        <v>53</v>
      </c>
      <c r="B19" s="17" t="n">
        <v>17</v>
      </c>
      <c r="C19" s="18" t="s">
        <v>54</v>
      </c>
      <c r="D19" s="20" t="n">
        <v>120</v>
      </c>
      <c r="E19" s="20" t="n">
        <v>180</v>
      </c>
      <c r="F19" s="20" t="n">
        <v>30</v>
      </c>
      <c r="G19" s="20" t="n">
        <v>2317</v>
      </c>
      <c r="H19" s="17" t="n">
        <f aca="false">H18+G19</f>
        <v>41323</v>
      </c>
    </row>
    <row r="20" customFormat="false" ht="15" hidden="false" customHeight="true" outlineLevel="0" collapsed="false">
      <c r="A20" s="16" t="s">
        <v>55</v>
      </c>
      <c r="B20" s="17" t="n">
        <v>18</v>
      </c>
      <c r="C20" s="18" t="s">
        <v>50</v>
      </c>
      <c r="D20" s="20" t="n">
        <v>60</v>
      </c>
      <c r="E20" s="20" t="n">
        <v>120</v>
      </c>
      <c r="F20" s="20" t="n">
        <v>30</v>
      </c>
      <c r="G20" s="20" t="n">
        <v>2310</v>
      </c>
      <c r="H20" s="17" t="n">
        <f aca="false">H19+G20</f>
        <v>43633</v>
      </c>
    </row>
    <row r="21" customFormat="false" ht="15" hidden="false" customHeight="true" outlineLevel="0" collapsed="false">
      <c r="A21" s="21" t="s">
        <v>56</v>
      </c>
      <c r="B21" s="17" t="n">
        <v>19</v>
      </c>
      <c r="C21" s="18" t="n">
        <v>0</v>
      </c>
      <c r="D21" s="20"/>
      <c r="E21" s="20"/>
      <c r="F21" s="20" t="n">
        <v>0</v>
      </c>
      <c r="G21" s="20" t="n">
        <v>2322</v>
      </c>
      <c r="H21" s="17" t="n">
        <f aca="false">H20+G21</f>
        <v>45955</v>
      </c>
    </row>
    <row r="22" customFormat="false" ht="15" hidden="false" customHeight="true" outlineLevel="0" collapsed="false">
      <c r="A22" s="16" t="s">
        <v>57</v>
      </c>
      <c r="B22" s="17" t="n">
        <v>20</v>
      </c>
      <c r="C22" s="18" t="s">
        <v>58</v>
      </c>
      <c r="D22" s="20" t="n">
        <v>240</v>
      </c>
      <c r="E22" s="20" t="n">
        <v>360</v>
      </c>
      <c r="F22" s="20" t="n">
        <v>30</v>
      </c>
      <c r="G22" s="20" t="n">
        <v>3850</v>
      </c>
      <c r="H22" s="17" t="n">
        <f aca="false">H21+G22</f>
        <v>49805</v>
      </c>
    </row>
    <row r="23" customFormat="false" ht="15" hidden="false" customHeight="true" outlineLevel="0" collapsed="false">
      <c r="A23" s="16" t="s">
        <v>59</v>
      </c>
      <c r="B23" s="17" t="n">
        <v>21</v>
      </c>
      <c r="C23" s="18" t="s">
        <v>60</v>
      </c>
      <c r="D23" s="20" t="n">
        <v>60</v>
      </c>
      <c r="E23" s="20" t="n">
        <v>120</v>
      </c>
      <c r="F23" s="20" t="n">
        <v>30</v>
      </c>
      <c r="G23" s="20" t="n">
        <v>3268</v>
      </c>
      <c r="H23" s="17" t="n">
        <f aca="false">H22+G23</f>
        <v>53073</v>
      </c>
    </row>
    <row r="24" customFormat="false" ht="15" hidden="false" customHeight="true" outlineLevel="0" collapsed="false">
      <c r="A24" s="16" t="s">
        <v>61</v>
      </c>
      <c r="B24" s="17" t="n">
        <v>22</v>
      </c>
      <c r="C24" s="18" t="s">
        <v>62</v>
      </c>
      <c r="D24" s="20" t="n">
        <v>60</v>
      </c>
      <c r="E24" s="20" t="n">
        <v>120</v>
      </c>
      <c r="F24" s="20" t="n">
        <v>30</v>
      </c>
      <c r="G24" s="20" t="n">
        <v>2304</v>
      </c>
      <c r="H24" s="17" t="n">
        <f aca="false">H23+G24</f>
        <v>55377</v>
      </c>
    </row>
    <row r="25" customFormat="false" ht="15" hidden="false" customHeight="true" outlineLevel="0" collapsed="false">
      <c r="A25" s="22" t="s">
        <v>63</v>
      </c>
      <c r="B25" s="23" t="n">
        <v>23</v>
      </c>
      <c r="C25" s="24" t="s">
        <v>62</v>
      </c>
      <c r="D25" s="25" t="n">
        <v>60</v>
      </c>
      <c r="E25" s="25" t="n">
        <v>120</v>
      </c>
      <c r="F25" s="25" t="n">
        <v>30</v>
      </c>
      <c r="G25" s="25" t="n">
        <v>2310</v>
      </c>
      <c r="H25" s="23" t="n">
        <f aca="false">H24+G25</f>
        <v>57687</v>
      </c>
    </row>
    <row r="26" customFormat="false" ht="15" hidden="false" customHeight="true" outlineLevel="0" collapsed="false">
      <c r="B26" s="0"/>
      <c r="C26" s="0"/>
      <c r="H26" s="26"/>
    </row>
    <row r="27" customFormat="false" ht="15" hidden="false" customHeight="true" outlineLevel="0" collapsed="false">
      <c r="B27" s="0"/>
      <c r="C27" s="0"/>
    </row>
    <row r="28" customFormat="false" ht="15" hidden="false" customHeight="true" outlineLevel="0" collapsed="false">
      <c r="B28" s="0"/>
      <c r="C28" s="0"/>
    </row>
    <row r="29" customFormat="false" ht="15" hidden="false" customHeight="true" outlineLevel="0" collapsed="false">
      <c r="B29" s="0"/>
      <c r="C29" s="0"/>
    </row>
    <row r="30" customFormat="false" ht="15" hidden="false" customHeight="true" outlineLevel="0" collapsed="false">
      <c r="G30" s="27"/>
    </row>
  </sheetData>
  <mergeCells count="1">
    <mergeCell ref="L1:O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41668C9A93B74681951B1AC31A64AF" ma:contentTypeVersion="15" ma:contentTypeDescription="Create a new document." ma:contentTypeScope="" ma:versionID="1999e8fc93c545dd3dc6de0cfa3ec2b4">
  <xsd:schema xmlns:xsd="http://www.w3.org/2001/XMLSchema" xmlns:xs="http://www.w3.org/2001/XMLSchema" xmlns:p="http://schemas.microsoft.com/office/2006/metadata/properties" xmlns:ns2="4facfdef-debc-45f0-b93e-49cf96cb415d" xmlns:ns3="0122da37-896f-41ce-b5fa-b7516e04ca1a" targetNamespace="http://schemas.microsoft.com/office/2006/metadata/properties" ma:root="true" ma:fieldsID="40c8066126e36f480af05e63c958ac52" ns2:_="" ns3:_="">
    <xsd:import namespace="4facfdef-debc-45f0-b93e-49cf96cb415d"/>
    <xsd:import namespace="0122da37-896f-41ce-b5fa-b7516e04ca1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SearchPropertie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cfdef-debc-45f0-b93e-49cf96cb415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19a1c95-88ab-4c76-828f-a5d39e0e2d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2da37-896f-41ce-b5fa-b7516e04ca1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f5504ae-bf34-4b17-b608-3cdaae02b3ca}" ma:internalName="TaxCatchAll" ma:showField="CatchAllData" ma:web="0122da37-896f-41ce-b5fa-b7516e04c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22da37-896f-41ce-b5fa-b7516e04ca1a" xsi:nil="true"/>
    <lcf76f155ced4ddcb4097134ff3c332f xmlns="4facfdef-debc-45f0-b93e-49cf96cb415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06517F-C52E-4388-B5A9-3CFD8878C99D}"/>
</file>

<file path=customXml/itemProps2.xml><?xml version="1.0" encoding="utf-8"?>
<ds:datastoreItem xmlns:ds="http://schemas.openxmlformats.org/officeDocument/2006/customXml" ds:itemID="{9925B622-F1E5-441A-9D8E-89CEBD1057B4}"/>
</file>

<file path=customXml/itemProps3.xml><?xml version="1.0" encoding="utf-8"?>
<ds:datastoreItem xmlns:ds="http://schemas.openxmlformats.org/officeDocument/2006/customXml" ds:itemID="{384207E6-A9A1-4CEB-A9C6-201A762EEF9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Zdeněk Král</dc:creator>
  <dc:description/>
  <cp:lastModifiedBy/>
  <cp:revision>1</cp:revision>
  <cp:lastPrinted>2019-09-02T20:02:41Z</cp:lastPrinted>
  <dcterms:created xsi:type="dcterms:W3CDTF">2016-02-08T20:06:09Z</dcterms:created>
  <dcterms:modified xsi:type="dcterms:W3CDTF">2025-02-14T12:00:59Z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0x0101005F41668C9A93B74681951B1AC31A64AF</vt:lpwstr>
  </property>
  <property fmtid="{D5CDD505-2E9C-101B-9397-08002B2CF9AE}" pid="3" name="MediaServiceImageTags">
    <vt:lpwstr/>
  </property>
</Properties>
</file>