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ship DA\task 10\"/>
    </mc:Choice>
  </mc:AlternateContent>
  <xr:revisionPtr revIDLastSave="0" documentId="13_ncr:1_{665CB893-5567-40BF-B50A-BE2993041D34}" xr6:coauthVersionLast="47" xr6:coauthVersionMax="47" xr10:uidLastSave="{00000000-0000-0000-0000-000000000000}"/>
  <bookViews>
    <workbookView xWindow="11424" yWindow="0" windowWidth="11712" windowHeight="12336" xr2:uid="{F9AC04D6-D9F2-4A46-93C1-E01F94FA7B30}"/>
  </bookViews>
  <sheets>
    <sheet name="KPI Summary" sheetId="11" r:id="rId1"/>
    <sheet name="Raw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1" l="1" a="1"/>
  <c r="B9" i="11" a="1"/>
  <c r="B7" i="11"/>
  <c r="B6" i="11"/>
  <c r="B5" i="1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B11" i="11" l="1"/>
  <c r="B8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<sst xmlns="http://schemas.openxmlformats.org/spreadsheetml/2006/main" count="142010" uniqueCount="11824">
  <si>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</si>
  <si>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</si>
  <si>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</si>
  <si>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</si>
  <si>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</si>
  <si>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</si>
  <si>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</si>
  <si>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</si>
  <si>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</si>
  <si>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</si>
  <si>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</si>
  <si>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</si>
  <si>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</si>
  <si>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</si>
  <si>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</si>
  <si>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</si>
  <si>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</si>
  <si>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</si>
  <si>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</si>
  <si>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</si>
  <si>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</si>
  <si>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</si>
  <si>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</si>
  <si>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</si>
  <si>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</si>
  <si>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</si>
  <si>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</si>
  <si>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</si>
  <si>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</si>
  <si>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</si>
  <si>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</si>
  <si>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</si>
  <si>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</si>
  <si>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</si>
  <si>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</si>
  <si>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</si>
  <si>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</si>
  <si>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</si>
  <si>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</si>
  <si>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</si>
  <si>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</si>
  <si>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</si>
  <si>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</si>
  <si>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</si>
  <si>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</si>
  <si>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</si>
  <si>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</si>
  <si>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</si>
  <si>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</si>
  <si>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</si>
  <si>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</si>
  <si>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</si>
  <si>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</si>
  <si>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</si>
  <si>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</si>
  <si>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</si>
  <si>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</si>
  <si>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</si>
  <si>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</si>
  <si>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</si>
  <si>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</si>
  <si>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</si>
  <si>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</si>
  <si>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</si>
  <si>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</si>
  <si>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</si>
  <si>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</si>
  <si>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</si>
  <si>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</si>
  <si>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</si>
  <si>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</si>
  <si>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</si>
  <si>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</si>
  <si>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</si>
  <si>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</si>
  <si>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</si>
  <si>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</si>
  <si>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</si>
  <si>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</si>
  <si>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</si>
  <si>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</si>
  <si>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</si>
  <si>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</si>
  <si>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</si>
  <si>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</si>
  <si>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</si>
  <si>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</si>
  <si>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</si>
  <si>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</si>
  <si>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</si>
  <si>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</si>
  <si>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</si>
  <si>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</si>
  <si>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</si>
  <si>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</si>
  <si>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</si>
  <si>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</si>
  <si>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</si>
  <si>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</si>
  <si>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</si>
  <si>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</si>
  <si>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</si>
  <si>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</si>
  <si>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</si>
  <si>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</si>
  <si>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</si>
  <si>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</si>
  <si>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</si>
  <si>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</si>
  <si>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</si>
  <si>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</si>
  <si>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</si>
  <si>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</si>
  <si>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</si>
  <si>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</si>
  <si>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</si>
  <si>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</si>
  <si>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</si>
  <si>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</si>
  <si>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</si>
  <si>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</si>
  <si>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</si>
  <si>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</si>
  <si>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</si>
  <si>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</si>
  <si>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</si>
  <si>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</si>
  <si>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</si>
  <si>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</si>
  <si>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</si>
  <si>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</si>
  <si>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</si>
  <si>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</si>
  <si>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</si>
  <si>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</si>
  <si>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</si>
  <si>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</si>
  <si>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</si>
  <si>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</si>
  <si>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</si>
  <si>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</si>
  <si>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</si>
  <si>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</si>
  <si>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</si>
  <si>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</si>
  <si>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</si>
  <si>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</si>
  <si>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</si>
  <si>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</si>
  <si>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</si>
  <si>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</si>
  <si>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</si>
  <si>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</si>
  <si>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</si>
  <si>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</si>
  <si>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</si>
  <si>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</si>
  <si>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</si>
  <si>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</si>
  <si>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</si>
  <si>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</si>
  <si>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</si>
  <si>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</si>
  <si>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</si>
  <si>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</si>
  <si>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</si>
  <si>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</si>
  <si>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</si>
  <si>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</si>
  <si>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</si>
  <si>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</si>
  <si>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</si>
  <si>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</si>
  <si>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</si>
  <si>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</si>
  <si>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</si>
  <si>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</si>
  <si>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</si>
  <si>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</si>
  <si>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</si>
  <si>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</si>
  <si>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</si>
  <si>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</si>
  <si>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</si>
  <si>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</si>
  <si>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</si>
  <si>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</si>
  <si>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</si>
  <si>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</si>
  <si>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</si>
  <si>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</si>
  <si>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</si>
  <si>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</si>
  <si>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</si>
  <si>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</si>
  <si>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</si>
  <si>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</si>
  <si>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</si>
  <si>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</si>
  <si>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</si>
  <si>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</si>
  <si>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</si>
  <si>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</si>
  <si>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</si>
  <si>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</si>
  <si>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</si>
  <si>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</si>
  <si>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</si>
  <si>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</si>
  <si>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</si>
  <si>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</si>
  <si>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</si>
  <si>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</si>
  <si>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</si>
  <si>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</si>
  <si>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</si>
  <si>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</si>
  <si>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</si>
  <si>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</si>
  <si>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</si>
  <si>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</si>
  <si>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</si>
  <si>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</si>
  <si>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</si>
  <si>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</si>
  <si>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</si>
  <si>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</si>
  <si>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</si>
  <si>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</si>
  <si>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</si>
  <si>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</si>
  <si>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</si>
  <si>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</si>
  <si>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</si>
  <si>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</si>
  <si>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</si>
  <si>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</si>
  <si>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</si>
  <si>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</si>
  <si>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</si>
  <si>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</si>
  <si>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</si>
  <si>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</si>
  <si>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</si>
  <si>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</si>
  <si>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</si>
  <si>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</si>
  <si>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</si>
  <si>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</si>
  <si>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</si>
  <si>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</si>
  <si>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</si>
  <si>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</si>
  <si>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</si>
  <si>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</si>
  <si>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</si>
  <si>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</si>
  <si>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</si>
  <si>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</si>
  <si>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</si>
  <si>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</si>
  <si>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</si>
  <si>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</si>
  <si>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</si>
  <si>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</si>
  <si>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</si>
  <si>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</si>
  <si>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</si>
  <si>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</si>
  <si>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</si>
  <si>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</si>
  <si>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</si>
  <si>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</si>
  <si>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</si>
  <si>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</si>
  <si>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</si>
  <si>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</si>
  <si>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</si>
  <si>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</si>
  <si>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</si>
  <si>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</si>
  <si>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</si>
  <si>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</si>
  <si>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</si>
  <si>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</si>
  <si>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</si>
  <si>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</si>
  <si>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</si>
  <si>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</si>
  <si>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</si>
  <si>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</si>
  <si>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</si>
  <si>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</si>
  <si>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</si>
  <si>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</si>
  <si>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</si>
  <si>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</si>
  <si>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</si>
  <si>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</si>
  <si>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</si>
  <si>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</si>
  <si>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</si>
  <si>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</si>
  <si>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</si>
  <si>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</si>
  <si>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</si>
  <si>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</si>
  <si>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</si>
  <si>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</si>
  <si>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</si>
  <si>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</si>
  <si>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</si>
  <si>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</si>
  <si>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</si>
  <si>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</si>
  <si>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</si>
  <si>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</si>
  <si>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</si>
  <si>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</si>
  <si>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</si>
  <si>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</si>
  <si>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</si>
  <si>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</si>
  <si>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</si>
  <si>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</si>
  <si>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</si>
  <si>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</si>
  <si>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</si>
  <si>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</si>
  <si>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</si>
  <si>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</si>
  <si>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</si>
  <si>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</si>
  <si>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</si>
  <si>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</si>
  <si>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</si>
  <si>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</si>
  <si>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</si>
  <si>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</si>
  <si>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</si>
  <si>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</si>
  <si>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</si>
  <si>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</si>
  <si>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</si>
  <si>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</si>
  <si>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</si>
  <si>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</si>
  <si>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</si>
  <si>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</si>
  <si>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</si>
  <si>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</si>
  <si>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</si>
  <si>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</si>
  <si>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</si>
  <si>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</si>
  <si>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</si>
  <si>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</si>
  <si>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</si>
  <si>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</si>
  <si>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</si>
  <si>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</si>
  <si>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</si>
  <si>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</si>
  <si>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</si>
  <si>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</si>
  <si>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</si>
  <si>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</si>
  <si>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</si>
  <si>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</si>
  <si>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</si>
  <si>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</si>
  <si>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</si>
  <si>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</si>
  <si>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</si>
  <si>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</si>
  <si>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</si>
  <si>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</si>
  <si>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</si>
  <si>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</si>
  <si>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</si>
  <si>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</si>
  <si>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</si>
  <si>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</si>
  <si>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</si>
  <si>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</si>
  <si>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</si>
  <si>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</si>
  <si>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</si>
  <si>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</si>
  <si>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</si>
  <si>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</si>
  <si>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</si>
  <si>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</si>
  <si>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</si>
  <si>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</si>
  <si>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</si>
  <si>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</si>
  <si>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</si>
  <si>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</si>
  <si>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</si>
  <si>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</si>
  <si>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</si>
  <si>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</si>
  <si>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</si>
  <si>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</si>
  <si>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</si>
  <si>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</si>
  <si>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</si>
  <si>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</si>
  <si>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</si>
  <si>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</si>
  <si>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</si>
  <si>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</si>
  <si>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</si>
  <si>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</si>
  <si>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</si>
  <si>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</si>
  <si>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</si>
  <si>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</si>
  <si>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</si>
  <si>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</si>
  <si>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</si>
  <si>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</si>
  <si>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</si>
  <si>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</si>
  <si>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</si>
  <si>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</si>
  <si>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</si>
  <si>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</si>
  <si>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</si>
  <si>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</si>
  <si>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</si>
  <si>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</si>
  <si>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</si>
  <si>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</si>
  <si>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</si>
  <si>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</si>
  <si>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</si>
  <si>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</si>
  <si>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</si>
  <si>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</si>
  <si>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</si>
  <si>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</si>
  <si>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</si>
  <si>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</si>
  <si>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</si>
  <si>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</si>
  <si>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</si>
  <si>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</si>
  <si>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</si>
  <si>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</si>
  <si>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</si>
  <si>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</si>
  <si>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</si>
  <si>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</si>
  <si>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</si>
  <si>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</si>
  <si>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</si>
  <si>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</si>
  <si>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</si>
  <si>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</si>
  <si>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</si>
  <si>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</si>
  <si>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</si>
  <si>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</si>
  <si>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</si>
  <si>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</si>
  <si>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</si>
  <si>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</si>
  <si>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</si>
  <si>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</si>
  <si>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</si>
  <si>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</si>
  <si>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</si>
  <si>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</si>
  <si>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</si>
  <si>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</si>
  <si>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</si>
  <si>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</si>
  <si>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</si>
  <si>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</si>
  <si>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</si>
  <si>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</si>
  <si>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</si>
  <si>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</si>
  <si>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</si>
  <si>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</si>
  <si>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</si>
  <si>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</si>
  <si>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</si>
  <si>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</si>
  <si>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</si>
  <si>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</si>
  <si>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</si>
  <si>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</si>
  <si>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</si>
  <si>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</si>
  <si>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</si>
  <si>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</si>
  <si>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</si>
  <si>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</si>
  <si>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</si>
  <si>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</si>
  <si>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</si>
  <si>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</si>
  <si>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</si>
  <si>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</si>
  <si>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</si>
  <si>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</si>
  <si>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</si>
  <si>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</si>
  <si>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</si>
  <si>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</si>
  <si>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</si>
  <si>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</si>
  <si>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</si>
  <si>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</si>
  <si>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</si>
  <si>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</si>
  <si>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</si>
  <si>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</si>
  <si>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</si>
  <si>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</si>
  <si>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</si>
  <si>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</si>
  <si>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</si>
  <si>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</si>
  <si>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</si>
  <si>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</si>
  <si>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</si>
  <si>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</si>
  <si>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</si>
  <si>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</si>
  <si>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</si>
  <si>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</si>
  <si>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</si>
  <si>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</si>
  <si>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</si>
  <si>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</si>
  <si>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</si>
  <si>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</si>
  <si>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</si>
  <si>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</si>
  <si>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</si>
  <si>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</si>
  <si>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</si>
  <si>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</si>
  <si>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</si>
  <si>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</si>
  <si>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</si>
  <si>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</si>
  <si>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</si>
  <si>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</si>
  <si>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</si>
  <si>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</si>
  <si>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</si>
  <si>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</si>
  <si>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</si>
  <si>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</si>
  <si>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</si>
  <si>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</si>
  <si>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</si>
  <si>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</si>
  <si>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</si>
  <si>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</si>
  <si>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</si>
  <si>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</si>
  <si>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</si>
  <si>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</si>
  <si>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</si>
  <si>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</si>
  <si>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</si>
  <si>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</si>
  <si>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</si>
  <si>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</si>
  <si>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</si>
  <si>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</si>
  <si>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</si>
  <si>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</si>
  <si>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</si>
  <si>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</si>
  <si>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</si>
  <si>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</si>
  <si>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</si>
  <si>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</si>
  <si>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</si>
  <si>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</si>
  <si>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</si>
  <si>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</si>
  <si>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</si>
  <si>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</si>
  <si>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</si>
  <si>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</si>
  <si>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</si>
  <si>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</si>
  <si>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</si>
  <si>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</si>
  <si>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</si>
  <si>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</si>
  <si>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</si>
  <si>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</si>
  <si>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</si>
  <si>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</si>
  <si>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</si>
  <si>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</si>
  <si>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</si>
  <si>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</si>
  <si>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</si>
  <si>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</si>
  <si>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</si>
  <si>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</si>
  <si>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</si>
  <si>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</si>
  <si>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</si>
  <si>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</si>
  <si>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</si>
  <si>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</si>
  <si>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</si>
  <si>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</si>
  <si>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</si>
  <si>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</si>
  <si>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</si>
  <si>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</si>
  <si>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</si>
  <si>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</si>
  <si>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</si>
  <si>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</si>
  <si>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</si>
  <si>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</si>
  <si>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</si>
  <si>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</si>
  <si>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</si>
  <si>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</si>
  <si>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</si>
  <si>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</si>
  <si>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</si>
  <si>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</si>
  <si>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</si>
  <si>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</si>
  <si>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</si>
  <si>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</si>
  <si>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</si>
  <si>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</si>
  <si>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</si>
  <si>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</si>
  <si>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</si>
  <si>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</si>
  <si>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</si>
  <si>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</si>
  <si>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</si>
  <si>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</si>
  <si>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</si>
  <si>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</si>
  <si>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</si>
  <si>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</si>
  <si>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</si>
  <si>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</si>
  <si>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</si>
  <si>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</si>
  <si>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</si>
  <si>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</si>
  <si>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</si>
  <si>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</si>
  <si>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</si>
  <si>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</si>
  <si>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</si>
  <si>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</si>
  <si>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</si>
  <si>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</si>
  <si>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</si>
  <si>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</si>
  <si>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</si>
  <si>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</si>
  <si>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</si>
  <si>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</si>
  <si>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</si>
  <si>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</si>
  <si>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</si>
  <si>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</si>
  <si>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</si>
  <si>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</si>
  <si>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</si>
  <si>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</si>
  <si>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</si>
  <si>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</si>
  <si>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</si>
  <si>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</si>
  <si>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</si>
  <si>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</si>
  <si>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</si>
  <si>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</si>
  <si>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</si>
  <si>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</si>
  <si>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</si>
  <si>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</si>
  <si>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</si>
  <si>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</si>
  <si>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</si>
  <si>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</si>
  <si>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</si>
  <si>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</si>
  <si>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</si>
  <si>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</si>
  <si>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</si>
  <si>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</si>
  <si>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</si>
  <si>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</si>
  <si>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</si>
  <si>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</si>
  <si>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</si>
  <si>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</si>
  <si>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</si>
  <si>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</si>
  <si>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</si>
  <si>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</si>
  <si>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</si>
  <si>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</si>
  <si>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</si>
  <si>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</si>
  <si>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</si>
  <si>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</si>
  <si>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</si>
  <si>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</si>
  <si>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</si>
  <si>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</si>
  <si>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</si>
  <si>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</si>
  <si>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</si>
  <si>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</si>
  <si>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</si>
  <si>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</si>
  <si>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</si>
  <si>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</si>
  <si>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</si>
  <si>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</si>
  <si>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</si>
  <si>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</si>
  <si>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</si>
  <si>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</si>
  <si>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</si>
  <si>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</si>
  <si>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</si>
  <si>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</si>
  <si>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</si>
  <si>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</si>
  <si>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</si>
  <si>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</si>
  <si>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</si>
  <si>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</si>
  <si>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</si>
  <si>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</si>
  <si>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</si>
  <si>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</si>
  <si>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</si>
  <si>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</si>
  <si>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</si>
  <si>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</si>
  <si>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</si>
  <si>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</si>
  <si>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</si>
  <si>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</si>
  <si>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</si>
  <si>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</si>
  <si>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</si>
  <si>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</si>
  <si>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</si>
  <si>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</si>
  <si>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</si>
  <si>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</si>
  <si>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</si>
  <si>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</si>
  <si>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</si>
  <si>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</si>
  <si>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</si>
  <si>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</si>
  <si>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</si>
  <si>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</si>
  <si>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</si>
  <si>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</si>
  <si>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</si>
  <si>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</si>
  <si>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</si>
  <si>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</si>
  <si>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</si>
  <si>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</si>
  <si>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</si>
  <si>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</si>
  <si>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</si>
  <si>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</si>
  <si>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</si>
  <si>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</si>
  <si>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</si>
  <si>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</si>
  <si>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</si>
  <si>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</si>
  <si>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</si>
  <si>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</si>
  <si>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</si>
  <si>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</si>
  <si>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</si>
  <si>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</si>
  <si>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</si>
  <si>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</si>
  <si>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</si>
  <si>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</si>
  <si>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</si>
  <si>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</si>
  <si>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</si>
  <si>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</si>
  <si>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</si>
  <si>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</si>
  <si>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</si>
  <si>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</si>
  <si>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</si>
  <si>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</si>
  <si>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</si>
  <si>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</si>
  <si>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</si>
  <si>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</si>
  <si>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</si>
  <si>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</si>
  <si>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</si>
  <si>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</si>
  <si>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</si>
  <si>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</si>
  <si>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</si>
  <si>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</si>
  <si>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</si>
  <si>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</si>
  <si>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</si>
  <si>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</si>
  <si>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</si>
  <si>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</si>
  <si>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</si>
  <si>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</si>
  <si>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</si>
  <si>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</si>
  <si>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</si>
  <si>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</si>
  <si>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</si>
  <si>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</si>
  <si>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</si>
  <si>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</si>
  <si>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</si>
  <si>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</si>
  <si>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</si>
  <si>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</si>
  <si>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</si>
  <si>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</si>
  <si>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</si>
  <si>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</si>
  <si>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</si>
  <si>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</si>
  <si>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</si>
  <si>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</si>
  <si>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</si>
  <si>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</si>
  <si>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</si>
  <si>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</si>
  <si>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</si>
  <si>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</si>
  <si>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</si>
  <si>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</si>
  <si>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</si>
  <si>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</si>
  <si>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</si>
  <si>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</si>
  <si>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</si>
  <si>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</si>
  <si>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</si>
  <si>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</si>
  <si>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</si>
  <si>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</si>
  <si>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</si>
  <si>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</si>
  <si>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</si>
  <si>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</si>
  <si>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</si>
  <si>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</si>
  <si>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</si>
  <si>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</si>
  <si>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</si>
  <si>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</si>
  <si>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</si>
  <si>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</si>
  <si>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</si>
  <si>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</si>
  <si>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</si>
  <si>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</si>
  <si>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</si>
  <si>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</si>
  <si>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</si>
  <si>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</si>
  <si>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</si>
  <si>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</si>
  <si>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</si>
  <si>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</si>
  <si>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</si>
  <si>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</si>
  <si>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</si>
  <si>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</si>
  <si>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</si>
  <si>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</si>
  <si>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</si>
  <si>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</si>
  <si>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</si>
  <si>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</si>
  <si>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</si>
  <si>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</si>
  <si>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</si>
  <si>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</si>
  <si>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</si>
  <si>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</si>
  <si>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</si>
  <si>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</si>
  <si>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</si>
  <si>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</si>
  <si>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</si>
  <si>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</si>
  <si>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</si>
  <si>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</si>
  <si>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</si>
  <si>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</si>
  <si>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</si>
  <si>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</si>
  <si>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</si>
  <si>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</si>
  <si>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</si>
  <si>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</si>
  <si>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</si>
  <si>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</si>
  <si>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</si>
  <si>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</si>
  <si>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</si>
  <si>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</si>
  <si>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</si>
  <si>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</si>
  <si>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</si>
  <si>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</si>
  <si>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</si>
  <si>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</si>
  <si>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</si>
  <si>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</si>
  <si>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</si>
  <si>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</si>
  <si>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</si>
  <si>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</si>
  <si>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</si>
  <si>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</si>
  <si>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</si>
  <si>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</si>
  <si>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</si>
  <si>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</si>
  <si>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</si>
  <si>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</si>
  <si>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</si>
  <si>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</si>
  <si>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</si>
  <si>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</si>
  <si>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</si>
  <si>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</si>
  <si>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</si>
  <si>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</si>
  <si>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</si>
  <si>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</si>
  <si>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</si>
  <si>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</si>
  <si>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</si>
  <si>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</si>
  <si>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</si>
  <si>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</si>
  <si>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</si>
  <si>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</si>
  <si>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</si>
  <si>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</si>
  <si>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</si>
  <si>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</si>
  <si>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</si>
  <si>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</si>
  <si>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</si>
  <si>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</si>
  <si>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</si>
  <si>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</si>
  <si>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</si>
  <si>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</si>
  <si>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</si>
  <si>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</si>
  <si>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</si>
  <si>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</si>
  <si>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</si>
  <si>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</si>
  <si>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</si>
  <si>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</si>
  <si>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</si>
  <si>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</si>
  <si>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</si>
  <si>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</si>
  <si>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</si>
  <si>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</si>
  <si>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</si>
  <si>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</si>
  <si>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</si>
  <si>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</si>
  <si>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</si>
  <si>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</si>
  <si>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</si>
  <si>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</si>
  <si>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</si>
  <si>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</si>
  <si>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</si>
  <si>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</si>
  <si>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</si>
  <si>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</si>
  <si>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</si>
  <si>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</si>
  <si>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</si>
  <si>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</si>
  <si>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</si>
  <si>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</si>
  <si>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</si>
  <si>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</si>
  <si>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</si>
  <si>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</si>
  <si>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</si>
  <si>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</si>
  <si>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</si>
  <si>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</si>
  <si>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</si>
  <si>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</si>
  <si>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</si>
  <si>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</si>
  <si>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</si>
  <si>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</si>
  <si>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</si>
  <si>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</si>
  <si>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</si>
  <si>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</si>
  <si>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</si>
  <si>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</si>
  <si>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</si>
  <si>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</si>
  <si>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</si>
  <si>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</si>
  <si>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</si>
  <si>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</si>
  <si>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</si>
  <si>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</si>
  <si>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</si>
  <si>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</si>
  <si>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</si>
  <si>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</si>
  <si>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</si>
  <si>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</si>
  <si>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</si>
  <si>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</si>
  <si>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</si>
  <si>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</si>
  <si>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</si>
  <si>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</si>
  <si>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</si>
  <si>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</si>
  <si>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</si>
  <si>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</si>
  <si>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</si>
  <si>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</si>
  <si>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</si>
  <si>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</si>
  <si>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</si>
  <si>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</si>
  <si>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</si>
  <si>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</si>
  <si>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</si>
  <si>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</si>
  <si>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</si>
  <si>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</si>
  <si>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</si>
  <si>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</si>
  <si>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</si>
  <si>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</si>
  <si>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</si>
  <si>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</si>
  <si>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</si>
  <si>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</si>
  <si>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</si>
  <si>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</si>
  <si>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</si>
  <si>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</si>
  <si>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</si>
  <si>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</si>
  <si>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</si>
  <si>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</si>
  <si>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</si>
  <si>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</si>
  <si>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</si>
  <si>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</si>
  <si>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</si>
  <si>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</si>
  <si>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</si>
  <si>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</si>
  <si>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</si>
  <si>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</si>
  <si>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</si>
  <si>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</si>
  <si>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</si>
  <si>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</si>
  <si>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</si>
  <si>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</si>
  <si>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</si>
  <si>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</si>
  <si>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</si>
  <si>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</si>
  <si>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</si>
  <si>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</si>
  <si>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</si>
  <si>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</si>
  <si>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</si>
  <si>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</si>
  <si>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</si>
  <si>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</si>
  <si>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</si>
  <si>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</si>
  <si>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</si>
  <si>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</si>
  <si>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</si>
  <si>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</si>
  <si>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</si>
  <si>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</si>
  <si>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</si>
  <si>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</si>
  <si>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</si>
  <si>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</si>
  <si>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</si>
  <si>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</si>
  <si>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</si>
  <si>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</si>
  <si>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</si>
  <si>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</si>
  <si>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</si>
  <si>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</si>
  <si>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</si>
  <si>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</si>
  <si>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</si>
  <si>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</si>
  <si>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</si>
  <si>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</si>
  <si>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</si>
  <si>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</si>
  <si>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</si>
  <si>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</si>
  <si>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</si>
  <si>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</si>
  <si>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</si>
  <si>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</si>
  <si>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</si>
  <si>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</si>
  <si>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</si>
  <si>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</si>
  <si>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</si>
  <si>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</si>
  <si>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</si>
  <si>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</si>
  <si>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</si>
  <si>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</si>
  <si>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</si>
  <si>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</si>
  <si>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</si>
  <si>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</si>
  <si>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</si>
  <si>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</si>
  <si>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</si>
  <si>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</si>
  <si>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</si>
  <si>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</si>
  <si>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</si>
  <si>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</si>
  <si>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</si>
  <si>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</si>
  <si>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</si>
  <si>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</si>
  <si>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</si>
  <si>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</si>
  <si>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</si>
  <si>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</si>
  <si>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</si>
  <si>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</si>
  <si>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</si>
  <si>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</si>
  <si>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</si>
  <si>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</si>
  <si>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</si>
  <si>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</si>
  <si>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</si>
  <si>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</si>
  <si>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</si>
  <si>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</si>
  <si>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</si>
  <si>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</si>
  <si>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</si>
  <si>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</si>
  <si>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</si>
  <si>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</si>
  <si>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</si>
  <si>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</si>
  <si>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</si>
  <si>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</si>
  <si>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</si>
  <si>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</si>
  <si>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</si>
  <si>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</si>
  <si>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</si>
  <si>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</si>
  <si>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</si>
  <si>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</si>
  <si>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</si>
  <si>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</si>
  <si>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</si>
  <si>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</si>
  <si>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</si>
  <si>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</si>
  <si>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</si>
  <si>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</si>
  <si>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</si>
  <si>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</si>
  <si>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</si>
  <si>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</si>
  <si>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</si>
  <si>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</si>
  <si>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</si>
  <si>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</si>
  <si>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</si>
  <si>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</si>
  <si>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</si>
  <si>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</si>
  <si>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</si>
  <si>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</si>
  <si>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</si>
  <si>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</si>
  <si>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</si>
  <si>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</si>
  <si>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</si>
  <si>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</si>
  <si>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</si>
  <si>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</si>
  <si>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</si>
  <si>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</si>
  <si>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</si>
  <si>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</si>
  <si>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</si>
  <si>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</si>
  <si>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</si>
  <si>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</si>
  <si>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</si>
  <si>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</si>
  <si>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</si>
  <si>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</si>
  <si>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</si>
  <si>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</si>
  <si>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</si>
  <si>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</si>
  <si>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</si>
  <si>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</si>
  <si>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</si>
  <si>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</si>
  <si>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</si>
  <si>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</si>
  <si>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</si>
  <si>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</si>
  <si>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</si>
  <si>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</si>
  <si>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</si>
  <si>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</si>
  <si>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</si>
  <si>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</si>
  <si>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</si>
  <si>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</si>
  <si>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</si>
  <si>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</si>
  <si>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</si>
  <si>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</si>
  <si>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</si>
  <si>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</si>
  <si>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</si>
  <si>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</si>
  <si>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</si>
  <si>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</si>
  <si>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</si>
  <si>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</si>
  <si>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</si>
  <si>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</si>
  <si>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</si>
  <si>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</si>
  <si>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</si>
  <si>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</si>
  <si>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</si>
  <si>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</si>
  <si>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</si>
  <si>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</si>
  <si>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</si>
  <si>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</si>
  <si>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</si>
  <si>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</si>
  <si>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</si>
  <si>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</si>
  <si>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</si>
  <si>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</si>
  <si>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</si>
  <si>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</si>
  <si>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</si>
  <si>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</si>
  <si>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</si>
  <si>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</si>
  <si>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</si>
  <si>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</si>
  <si>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</si>
  <si>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</si>
  <si>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</si>
  <si>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</si>
  <si>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</si>
  <si>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</si>
  <si>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</si>
  <si>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</si>
  <si>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</si>
  <si>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</si>
  <si>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</si>
  <si>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</si>
  <si>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</si>
  <si>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</si>
  <si>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</si>
  <si>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</si>
  <si>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</si>
  <si>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</si>
  <si>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</si>
  <si>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</si>
  <si>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</si>
  <si>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</si>
  <si>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</si>
  <si>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</si>
  <si>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</si>
  <si>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</si>
  <si>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</si>
  <si>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</si>
  <si>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</si>
  <si>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</si>
  <si>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</si>
  <si>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</si>
  <si>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</si>
  <si>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</si>
  <si>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</si>
  <si>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</si>
  <si>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</si>
  <si>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</si>
  <si>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</si>
  <si>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</si>
  <si>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</si>
  <si>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</si>
  <si>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</si>
  <si>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</si>
  <si>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</si>
  <si>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</si>
  <si>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</si>
  <si>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</si>
  <si>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</si>
  <si>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</si>
  <si>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</si>
  <si>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</si>
  <si>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</si>
  <si>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</si>
  <si>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</si>
  <si>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</si>
  <si>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</si>
  <si>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</si>
  <si>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</si>
  <si>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</si>
  <si>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</si>
  <si>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</si>
  <si>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</si>
  <si>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</si>
  <si>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</si>
  <si>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</si>
  <si>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</si>
  <si>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</si>
  <si>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</si>
  <si>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</si>
  <si>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</si>
  <si>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</si>
  <si>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</si>
  <si>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</si>
  <si>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</si>
  <si>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</si>
  <si>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</si>
  <si>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</si>
  <si>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</si>
  <si>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</si>
  <si>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</si>
  <si>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</si>
  <si>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</si>
  <si>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</si>
  <si>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</si>
  <si>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</si>
  <si>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</si>
  <si>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</si>
  <si>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</si>
  <si>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</si>
  <si>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</si>
  <si>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</si>
  <si>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</si>
  <si>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</si>
  <si>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</si>
  <si>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</si>
  <si>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</si>
  <si>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</si>
  <si>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</si>
  <si>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</si>
  <si>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</si>
  <si>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</si>
  <si>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</si>
  <si>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</si>
  <si>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</si>
  <si>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</si>
  <si>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</si>
  <si>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</si>
  <si>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</si>
  <si>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</si>
  <si>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</si>
  <si>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</si>
  <si>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</si>
  <si>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</si>
  <si>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</si>
  <si>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</si>
  <si>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</si>
  <si>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</si>
  <si>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</si>
  <si>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</si>
  <si>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</si>
  <si>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</si>
  <si>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</si>
  <si>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</si>
  <si>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</si>
  <si>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</si>
  <si>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</si>
  <si>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</si>
  <si>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</si>
  <si>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</si>
  <si>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</si>
  <si>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</si>
  <si>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</si>
  <si>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</si>
  <si>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</si>
  <si>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</si>
  <si>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</si>
  <si>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</si>
  <si>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</si>
  <si>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</si>
  <si>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</si>
  <si>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</si>
  <si>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</si>
  <si>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</si>
  <si>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</si>
  <si>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</si>
  <si>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</si>
  <si>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</si>
  <si>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</si>
  <si>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</si>
  <si>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</si>
  <si>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</si>
  <si>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</si>
  <si>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</si>
  <si>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</si>
  <si>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</si>
  <si>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</si>
  <si>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</si>
  <si>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</si>
  <si>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</si>
  <si>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</si>
  <si>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</si>
  <si>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</si>
  <si>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</si>
  <si>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</si>
  <si>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</si>
  <si>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</si>
  <si>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</si>
  <si>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</si>
  <si>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</si>
  <si>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</si>
  <si>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</si>
  <si>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</si>
  <si>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</si>
  <si>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</si>
  <si>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</si>
  <si>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</si>
  <si>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</si>
  <si>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</si>
  <si>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</si>
  <si>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</si>
  <si>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</si>
  <si>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</si>
  <si>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</si>
  <si>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</si>
  <si>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</si>
  <si>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</si>
  <si>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</si>
  <si>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</si>
  <si>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</si>
  <si>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</si>
  <si>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</si>
  <si>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</si>
  <si>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</si>
  <si>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</si>
  <si>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</si>
  <si>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</si>
  <si>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</si>
  <si>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</si>
  <si>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</si>
  <si>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</si>
  <si>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</si>
  <si>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</si>
  <si>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</si>
  <si>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</si>
  <si>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</si>
  <si>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</si>
  <si>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</si>
  <si>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</si>
  <si>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</si>
  <si>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</si>
  <si>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</si>
  <si>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</si>
  <si>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</si>
  <si>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</si>
  <si>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</si>
  <si>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</si>
  <si>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</si>
  <si>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</si>
  <si>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</si>
  <si>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</si>
  <si>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</si>
  <si>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</si>
  <si>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</si>
  <si>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</si>
  <si>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</si>
  <si>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</si>
  <si>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</si>
  <si>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</si>
  <si>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</si>
  <si>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</si>
  <si>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</si>
  <si>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</si>
  <si>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</si>
  <si>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</si>
  <si>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</si>
  <si>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</si>
  <si>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</si>
  <si>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</si>
  <si>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</si>
  <si>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</si>
  <si>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</si>
  <si>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</si>
  <si>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</si>
  <si>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</si>
  <si>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</si>
  <si>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</si>
  <si>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</si>
  <si>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</si>
  <si>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</si>
  <si>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</si>
  <si>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</si>
  <si>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</si>
  <si>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</si>
  <si>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</si>
  <si>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</si>
  <si>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</si>
  <si>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</si>
  <si>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</si>
  <si>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</si>
  <si>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</si>
  <si>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</si>
  <si>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</si>
  <si>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</si>
  <si>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</si>
  <si>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</si>
  <si>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</si>
  <si>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</si>
  <si>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</si>
  <si>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</si>
  <si>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</si>
  <si>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</si>
  <si>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</si>
  <si>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</si>
  <si>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</si>
  <si>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</si>
  <si>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</si>
  <si>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</si>
  <si>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</si>
  <si>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</si>
  <si>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</si>
  <si>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</si>
  <si>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</si>
  <si>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</si>
  <si>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</si>
  <si>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</si>
  <si>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</si>
  <si>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</si>
  <si>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</si>
  <si>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</si>
  <si>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</si>
  <si>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</si>
  <si>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</si>
  <si>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</si>
  <si>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</si>
  <si>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</si>
  <si>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</si>
  <si>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</si>
  <si>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</si>
  <si>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</si>
  <si>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</si>
  <si>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</si>
  <si>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</si>
  <si>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</si>
  <si>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</si>
  <si>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</si>
  <si>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</si>
  <si>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</si>
  <si>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</si>
  <si>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</si>
  <si>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</si>
  <si>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</si>
  <si>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</si>
  <si>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</si>
  <si>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</si>
  <si>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</si>
  <si>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</si>
  <si>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</si>
  <si>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</si>
  <si>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</si>
  <si>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</si>
  <si>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</si>
  <si>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</si>
  <si>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</si>
  <si>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</si>
  <si>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</si>
  <si>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</si>
  <si>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</si>
  <si>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</si>
  <si>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</si>
  <si>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</si>
  <si>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</si>
  <si>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</si>
  <si>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</si>
  <si>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</si>
  <si>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</si>
  <si>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</si>
  <si>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</si>
  <si>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</si>
  <si>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</si>
  <si>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</si>
  <si>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</si>
  <si>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</si>
  <si>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</si>
  <si>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</si>
  <si>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</si>
  <si>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</si>
  <si>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</si>
  <si>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</si>
  <si>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</si>
  <si>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</si>
  <si>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</si>
  <si>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</si>
  <si>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</si>
  <si>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</si>
  <si>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</si>
  <si>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</si>
  <si>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</si>
  <si>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</si>
  <si>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</si>
  <si>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</si>
  <si>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</si>
  <si>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</si>
  <si>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</si>
  <si>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</si>
  <si>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</si>
  <si>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</si>
  <si>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</si>
  <si>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</si>
  <si>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</si>
  <si>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</si>
  <si>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</si>
  <si>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</si>
  <si>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</si>
  <si>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</si>
  <si>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</si>
  <si>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</si>
  <si>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</si>
  <si>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</si>
  <si>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</si>
  <si>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</si>
  <si>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</si>
  <si>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</si>
  <si>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</si>
  <si>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</si>
  <si>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</si>
  <si>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</si>
  <si>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</si>
  <si>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</si>
  <si>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</si>
  <si>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</si>
  <si>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</si>
  <si>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</si>
  <si>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</si>
  <si>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</si>
  <si>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</si>
  <si>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</si>
  <si>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</si>
  <si>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</si>
  <si>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</si>
  <si>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</si>
  <si>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</si>
  <si>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</si>
  <si>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</si>
  <si>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</si>
  <si>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</si>
  <si>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</si>
  <si>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</si>
  <si>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</si>
  <si>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</si>
  <si>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</si>
  <si>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</si>
  <si>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</si>
  <si>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</si>
  <si>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</si>
  <si>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</si>
  <si>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</si>
  <si>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</si>
  <si>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</si>
  <si>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</si>
  <si>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</si>
  <si>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</si>
  <si>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</si>
  <si>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</si>
  <si>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</si>
  <si>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</si>
  <si>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</si>
  <si>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</si>
  <si>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</si>
  <si>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</si>
  <si>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</si>
  <si>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</si>
  <si>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</si>
  <si>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</si>
  <si>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</si>
  <si>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</si>
  <si>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</si>
  <si>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</si>
  <si>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</si>
  <si>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</si>
  <si>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</si>
  <si>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</si>
  <si>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</si>
  <si>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</si>
  <si>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</si>
  <si>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</si>
  <si>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</si>
  <si>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</si>
  <si>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</si>
  <si>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</si>
  <si>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</si>
  <si>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</si>
  <si>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</si>
  <si>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</si>
  <si>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</si>
  <si>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</si>
  <si>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</si>
  <si>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</si>
  <si>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</si>
  <si>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</si>
  <si>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</si>
  <si>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</si>
  <si>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</si>
  <si>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</si>
  <si>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</si>
  <si>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</si>
  <si>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</si>
  <si>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</si>
  <si>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</si>
  <si>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</si>
  <si>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</si>
  <si>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</si>
  <si>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</si>
  <si>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</si>
  <si>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</si>
  <si>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</si>
  <si>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</si>
  <si>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</si>
  <si>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</si>
  <si>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</si>
  <si>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</si>
  <si>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</si>
  <si>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</si>
  <si>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</si>
  <si>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</si>
  <si>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</si>
  <si>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</si>
  <si>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</si>
  <si>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</si>
  <si>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</si>
  <si>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</si>
  <si>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</si>
  <si>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</si>
  <si>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</si>
  <si>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</si>
  <si>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</si>
  <si>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</si>
  <si>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</si>
  <si>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</si>
  <si>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</si>
  <si>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</si>
  <si>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</si>
  <si>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</si>
  <si>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</si>
  <si>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</si>
  <si>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</si>
  <si>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</si>
  <si>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</si>
  <si>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</si>
  <si>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</si>
  <si>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</si>
  <si>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</si>
  <si>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</si>
  <si>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</si>
  <si>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</si>
  <si>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</si>
  <si>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</si>
  <si>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</si>
  <si>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</si>
  <si>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</si>
  <si>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</si>
  <si>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</si>
  <si>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</si>
  <si>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</si>
  <si>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</si>
  <si>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</si>
  <si>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</si>
  <si>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</si>
  <si>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</si>
  <si>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</si>
  <si>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</si>
  <si>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</si>
  <si>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</si>
  <si>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</si>
  <si>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</si>
  <si>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</si>
  <si>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</si>
  <si>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</si>
  <si>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</si>
  <si>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</si>
  <si>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</si>
  <si>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</si>
  <si>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</si>
  <si>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</si>
  <si>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</si>
  <si>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</si>
  <si>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</si>
  <si>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</si>
  <si>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</si>
  <si>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</si>
  <si>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</si>
  <si>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</si>
  <si>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</si>
  <si>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</si>
  <si>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</si>
  <si>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</si>
  <si>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</si>
  <si>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</si>
  <si>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</si>
  <si>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</si>
  <si>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</si>
  <si>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</si>
  <si>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</si>
  <si>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</si>
  <si>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</si>
  <si>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</si>
  <si>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</si>
  <si>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</si>
  <si>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</si>
  <si>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</si>
  <si>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</si>
  <si>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</si>
  <si>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</si>
  <si>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</si>
  <si>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</si>
  <si>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</si>
  <si>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</si>
  <si>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</si>
  <si>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</si>
  <si>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</si>
  <si>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</si>
  <si>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</si>
  <si>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</si>
  <si>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</si>
  <si>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</si>
  <si>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</si>
  <si>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</si>
  <si>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</si>
  <si>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</si>
  <si>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</si>
  <si>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</si>
  <si>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</si>
  <si>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</si>
  <si>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</si>
  <si>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</si>
  <si>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</si>
  <si>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</si>
  <si>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</si>
  <si>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</si>
  <si>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</si>
  <si>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</si>
  <si>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</si>
  <si>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</si>
  <si>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</si>
  <si>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</si>
  <si>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</si>
  <si>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</si>
  <si>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</si>
  <si>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</si>
  <si>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</si>
  <si>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</si>
  <si>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</si>
  <si>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</si>
  <si>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</si>
  <si>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</si>
  <si>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</si>
  <si>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</si>
  <si>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</si>
  <si>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</si>
  <si>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</si>
  <si>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</si>
  <si>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</si>
  <si>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</si>
  <si>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</si>
  <si>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</si>
  <si>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</si>
  <si>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</si>
  <si>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</si>
  <si>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</si>
  <si>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</si>
  <si>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</si>
  <si>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</si>
  <si>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</si>
  <si>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</si>
  <si>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</si>
  <si>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</si>
  <si>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</si>
  <si>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</si>
  <si>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</si>
  <si>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</si>
  <si>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</si>
  <si>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</si>
  <si>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</si>
  <si>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</si>
  <si>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</si>
  <si>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</si>
  <si>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</si>
  <si>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</si>
  <si>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</si>
  <si>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</si>
  <si>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</si>
  <si>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</si>
  <si>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</si>
  <si>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</si>
  <si>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</si>
  <si>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</si>
  <si>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</si>
  <si>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</si>
  <si>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</si>
  <si>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</si>
  <si>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</si>
  <si>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</si>
  <si>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</si>
  <si>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</si>
  <si>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</si>
  <si>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</si>
  <si>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</si>
  <si>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</si>
  <si>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</si>
  <si>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</si>
  <si>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</si>
  <si>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</si>
  <si>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</si>
  <si>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</si>
  <si>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</si>
  <si>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</si>
  <si>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</si>
  <si>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</si>
  <si>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</si>
  <si>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</si>
  <si>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</si>
  <si>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</si>
  <si>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</si>
  <si>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</si>
  <si>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</si>
  <si>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</si>
  <si>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</si>
  <si>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</si>
  <si>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</si>
  <si>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</si>
  <si>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</si>
  <si>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</si>
  <si>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</si>
  <si>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</si>
  <si>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</si>
  <si>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</si>
  <si>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</si>
  <si>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</si>
  <si>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</si>
  <si>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</si>
  <si>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</si>
  <si>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</si>
  <si>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</si>
  <si>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</si>
  <si>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</si>
  <si>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</si>
  <si>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</si>
  <si>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</si>
  <si>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</si>
  <si>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</si>
  <si>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</si>
  <si>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</si>
  <si>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</si>
  <si>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</si>
  <si>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</si>
  <si>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</si>
  <si>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</si>
  <si>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</si>
  <si>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</si>
  <si>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</si>
  <si>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</si>
  <si>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</si>
  <si>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</si>
  <si>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</si>
  <si>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</si>
  <si>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</si>
  <si>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</si>
  <si>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</si>
  <si>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</si>
  <si>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</si>
  <si>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</si>
  <si>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</si>
  <si>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</si>
  <si>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</si>
  <si>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</si>
  <si>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</si>
  <si>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</si>
  <si>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</si>
  <si>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</si>
  <si>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</si>
  <si>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</si>
  <si>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</si>
  <si>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</si>
  <si>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</si>
  <si>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</si>
  <si>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</si>
  <si>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</si>
  <si>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</si>
  <si>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</si>
  <si>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</si>
  <si>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</si>
  <si>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</si>
  <si>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</si>
  <si>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</si>
  <si>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</si>
  <si>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</si>
  <si>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</si>
  <si>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</si>
  <si>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</si>
  <si>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</si>
  <si>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</si>
  <si>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</si>
  <si>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</si>
  <si>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</si>
  <si>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</si>
  <si>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</si>
  <si>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</si>
  <si>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</si>
  <si>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</si>
  <si>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</si>
  <si>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</si>
  <si>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</si>
  <si>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</si>
  <si>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</si>
  <si>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</si>
  <si>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</si>
  <si>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</si>
  <si>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</si>
  <si>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</si>
  <si>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</si>
  <si>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</si>
  <si>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</si>
  <si>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</si>
  <si>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</si>
  <si>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</si>
  <si>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</si>
  <si>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</si>
  <si>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</si>
  <si>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</si>
  <si>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</si>
  <si>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</si>
  <si>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</si>
  <si>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</si>
  <si>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</si>
  <si>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</si>
  <si>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</si>
  <si>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</si>
  <si>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</si>
  <si>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</si>
  <si>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</si>
  <si>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</si>
  <si>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</si>
  <si>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</si>
  <si>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</si>
  <si>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</si>
  <si>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</si>
  <si>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</si>
  <si>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</si>
  <si>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</si>
  <si>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</si>
  <si>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</si>
  <si>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</si>
  <si>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</si>
  <si>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</si>
  <si>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</si>
  <si>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</si>
  <si>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</si>
  <si>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</si>
  <si>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</si>
  <si>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</si>
  <si>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</si>
  <si>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</si>
  <si>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</si>
  <si>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</si>
  <si>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</si>
  <si>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</si>
  <si>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</si>
  <si>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</si>
  <si>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</si>
  <si>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</si>
  <si>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</si>
  <si>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</si>
  <si>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</si>
  <si>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</si>
  <si>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</si>
  <si>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</si>
  <si>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</si>
  <si>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</si>
  <si>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</si>
  <si>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</si>
  <si>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</si>
  <si>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</si>
  <si>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</si>
  <si>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</si>
  <si>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</si>
  <si>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</si>
  <si>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</si>
  <si>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</si>
  <si>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</si>
  <si>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</si>
  <si>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</si>
  <si>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</si>
  <si>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</si>
  <si>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</si>
  <si>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</si>
  <si>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</si>
  <si>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</si>
  <si>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</si>
  <si>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</si>
  <si>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</si>
  <si>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</si>
  <si>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</si>
  <si>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</si>
  <si>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</si>
  <si>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</si>
  <si>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</si>
  <si>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</si>
  <si>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</si>
  <si>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</si>
  <si>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</si>
  <si>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</si>
  <si>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</si>
  <si>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</si>
  <si>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</si>
  <si>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</si>
  <si>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</si>
  <si>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</si>
  <si>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</si>
  <si>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</si>
  <si>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</si>
  <si>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</si>
  <si>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</si>
  <si>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</si>
  <si>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</si>
  <si>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</si>
  <si>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</si>
  <si>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</si>
  <si>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</si>
  <si>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</si>
  <si>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</si>
  <si>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</si>
  <si>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</si>
  <si>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</si>
  <si>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</si>
  <si>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</si>
  <si>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</si>
  <si>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</si>
  <si>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</si>
  <si>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</si>
  <si>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</si>
  <si>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</si>
  <si>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</si>
  <si>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</si>
  <si>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</si>
  <si>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</si>
  <si>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</si>
  <si>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</si>
  <si>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</si>
  <si>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</si>
  <si>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</si>
  <si>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</si>
  <si>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</si>
  <si>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</si>
  <si>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</si>
  <si>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</si>
  <si>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</si>
  <si>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</si>
  <si>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</si>
  <si>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</si>
  <si>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</si>
  <si>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</si>
  <si>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</si>
  <si>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</si>
  <si>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</si>
  <si>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</si>
  <si>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</si>
  <si>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</si>
  <si>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</si>
  <si>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</si>
  <si>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</si>
  <si>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</si>
  <si>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</si>
  <si>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</si>
  <si>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</si>
  <si>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</si>
  <si>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</si>
  <si>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</si>
  <si>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</si>
  <si>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</si>
  <si>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</si>
  <si>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</si>
  <si>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</si>
  <si>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</si>
  <si>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</si>
  <si>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</si>
  <si>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</si>
  <si>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</si>
  <si>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</si>
  <si>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</si>
  <si>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</si>
  <si>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</si>
  <si>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</si>
  <si>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</si>
  <si>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</si>
  <si>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</si>
  <si>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</si>
  <si>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</si>
  <si>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</si>
  <si>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</si>
  <si>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</si>
  <si>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</si>
  <si>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</si>
  <si>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</si>
  <si>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</si>
  <si>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</si>
  <si>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</si>
  <si>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</si>
  <si>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</si>
  <si>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</si>
  <si>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</si>
  <si>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</si>
  <si>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</si>
  <si>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</si>
  <si>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</si>
  <si>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</si>
  <si>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</si>
  <si>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</si>
  <si>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</si>
  <si>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</si>
  <si>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</si>
  <si>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</si>
  <si>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</si>
  <si>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</si>
  <si>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</si>
  <si>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</si>
  <si>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</si>
  <si>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</si>
  <si>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</si>
  <si>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</si>
  <si>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</si>
  <si>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</si>
  <si>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</si>
  <si>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</si>
  <si>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</si>
  <si>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</si>
  <si>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</si>
  <si>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</si>
  <si>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</si>
  <si>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</si>
  <si>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</si>
  <si>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</si>
  <si>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</si>
  <si>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</si>
  <si>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</si>
  <si>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</si>
  <si>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</si>
  <si>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</si>
  <si>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</si>
  <si>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</si>
  <si>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</si>
  <si>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</si>
  <si>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</si>
  <si>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</si>
  <si>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</si>
  <si>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</si>
  <si>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</si>
  <si>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</si>
  <si>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</si>
  <si>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</si>
  <si>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</si>
  <si>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</si>
  <si>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</si>
  <si>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</si>
  <si>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</si>
  <si>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</si>
  <si>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</si>
  <si>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</si>
  <si>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</si>
  <si>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</si>
  <si>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</si>
  <si>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</si>
  <si>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</si>
  <si>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</si>
  <si>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</si>
  <si>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</si>
  <si>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</si>
  <si>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</si>
  <si>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</si>
  <si>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</si>
  <si>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</si>
  <si>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</si>
  <si>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</si>
  <si>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</si>
  <si>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</si>
  <si>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</si>
  <si>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</si>
  <si>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</si>
  <si>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</si>
  <si>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</si>
  <si>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</si>
  <si>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</si>
  <si>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</si>
  <si>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</si>
  <si>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</si>
  <si>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</si>
  <si>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</si>
  <si>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</si>
  <si>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</si>
  <si>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</si>
  <si>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</si>
  <si>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</si>
  <si>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</si>
  <si>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</si>
  <si>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</si>
  <si>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</si>
  <si>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</si>
  <si>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</si>
  <si>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</si>
  <si>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</si>
  <si>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</si>
  <si>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</si>
  <si>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</si>
  <si>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</si>
  <si>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</si>
  <si>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</si>
  <si>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</si>
  <si>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</si>
  <si>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</si>
  <si>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</si>
  <si>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</si>
  <si>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</si>
  <si>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</si>
  <si>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</si>
  <si>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</si>
  <si>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</si>
  <si>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</si>
  <si>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</si>
  <si>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</si>
  <si>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</si>
  <si>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</si>
  <si>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</si>
  <si>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</si>
  <si>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</si>
  <si>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</si>
  <si>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</si>
  <si>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</si>
  <si>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</si>
  <si>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</si>
  <si>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</si>
  <si>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</si>
  <si>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</si>
  <si>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</si>
  <si>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</si>
  <si>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</si>
  <si>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</si>
  <si>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</si>
  <si>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</si>
  <si>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</si>
  <si>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</si>
  <si>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</si>
  <si>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</si>
  <si>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</si>
  <si>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</si>
  <si>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</si>
  <si>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</si>
  <si>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</si>
  <si>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</si>
  <si>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</si>
  <si>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</si>
  <si>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</si>
  <si>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</si>
  <si>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</si>
  <si>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</si>
  <si>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</si>
  <si>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</si>
  <si>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</si>
  <si>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</si>
  <si>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</si>
  <si>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</si>
  <si>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</si>
  <si>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</si>
  <si>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</si>
  <si>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</si>
  <si>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</si>
  <si>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</si>
  <si>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</si>
  <si>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</si>
  <si>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</si>
  <si>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</si>
  <si>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</si>
  <si>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</si>
  <si>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</si>
  <si>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</si>
  <si>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</si>
  <si>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</si>
  <si>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</si>
  <si>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</si>
  <si>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</si>
  <si>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</si>
  <si>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</si>
  <si>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</si>
  <si>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</si>
  <si>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</si>
  <si>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</si>
  <si>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</si>
  <si>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</si>
  <si>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</si>
  <si>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</si>
  <si>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</si>
  <si>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</si>
  <si>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</si>
  <si>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</si>
  <si>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</si>
  <si>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</si>
  <si>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</si>
  <si>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</si>
  <si>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</si>
  <si>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</si>
  <si>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</si>
  <si>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</si>
  <si>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</si>
  <si>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</si>
  <si>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</si>
  <si>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</si>
  <si>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</si>
  <si>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</si>
  <si>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</si>
  <si>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</si>
  <si>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</si>
  <si>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</si>
  <si>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</si>
  <si>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</si>
  <si>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</si>
  <si>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</si>
  <si>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</si>
  <si>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</si>
  <si>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</si>
  <si>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</si>
  <si>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</si>
  <si>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</si>
  <si>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</si>
  <si>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</si>
  <si>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</si>
  <si>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</si>
  <si>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</si>
  <si>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</si>
  <si>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</si>
  <si>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</si>
  <si>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</si>
  <si>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</si>
  <si>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</si>
  <si>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</si>
  <si>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</si>
  <si>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</si>
  <si>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</si>
  <si>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</si>
  <si>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</si>
  <si>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</si>
  <si>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</si>
  <si>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</si>
  <si>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</si>
  <si>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</si>
  <si>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</si>
  <si>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</si>
  <si>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</si>
  <si>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</si>
  <si>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</si>
  <si>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</si>
  <si>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</si>
  <si>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</si>
  <si>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</si>
  <si>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</si>
  <si>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</si>
  <si>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</si>
  <si>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</si>
  <si>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</si>
  <si>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</si>
  <si>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</si>
  <si>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</si>
  <si>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</si>
  <si>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</si>
  <si>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</si>
  <si>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</si>
  <si>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</si>
  <si>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</si>
  <si>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</si>
  <si>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</si>
  <si>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</si>
  <si>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</si>
  <si>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</si>
  <si>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</si>
  <si>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</si>
  <si>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</si>
  <si>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</si>
  <si>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</si>
  <si>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</si>
  <si>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</si>
  <si>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</si>
  <si>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</si>
  <si>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</si>
  <si>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</si>
  <si>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</si>
  <si>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</si>
  <si>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</si>
  <si>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</si>
  <si>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</si>
  <si>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</si>
  <si>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</si>
  <si>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</si>
  <si>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</si>
  <si>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</si>
  <si>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</si>
  <si>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</si>
  <si>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</si>
  <si>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</si>
  <si>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</si>
  <si>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</si>
  <si>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</si>
  <si>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</si>
  <si>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</si>
  <si>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</si>
  <si>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</si>
  <si>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</si>
  <si>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</si>
  <si>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</si>
  <si>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</si>
  <si>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</si>
  <si>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</si>
  <si>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</si>
  <si>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</si>
  <si>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</si>
  <si>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</si>
  <si>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</si>
  <si>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</si>
  <si>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</si>
  <si>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</si>
  <si>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</si>
  <si>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</si>
  <si>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</si>
  <si>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</si>
  <si>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</si>
  <si>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</si>
  <si>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</si>
  <si>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</si>
  <si>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</si>
  <si>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</si>
  <si>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</si>
  <si>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</si>
  <si>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</si>
  <si>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</si>
  <si>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</si>
  <si>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</si>
  <si>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</si>
  <si>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</si>
  <si>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</si>
  <si>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</si>
  <si>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</si>
  <si>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</si>
  <si>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</si>
  <si>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</si>
  <si>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</si>
  <si>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</si>
  <si>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</si>
  <si>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</si>
  <si>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</si>
  <si>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</si>
  <si>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</si>
  <si>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</si>
  <si>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</si>
  <si>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</si>
  <si>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</si>
  <si>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</si>
  <si>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</si>
  <si>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</si>
  <si>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</si>
  <si>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</si>
  <si>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</si>
  <si>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</si>
  <si>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</si>
  <si>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</si>
  <si>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</si>
  <si>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</si>
  <si>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</si>
  <si>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</si>
  <si>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</si>
  <si>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</si>
  <si>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</si>
  <si>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</si>
  <si>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</si>
  <si>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</si>
  <si>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</si>
  <si>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</si>
  <si>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</si>
  <si>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</si>
  <si>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</si>
  <si>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</si>
  <si>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</si>
  <si>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</si>
  <si>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</si>
  <si>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</si>
  <si>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</si>
  <si>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</si>
  <si>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</si>
  <si>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</si>
  <si>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</si>
  <si>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</si>
  <si>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</si>
  <si>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</si>
  <si>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</si>
  <si>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</si>
  <si>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</si>
  <si>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</si>
  <si>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</si>
  <si>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</si>
  <si>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</si>
  <si>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</si>
  <si>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</si>
  <si>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</si>
  <si>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</si>
  <si>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</si>
  <si>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</si>
  <si>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</si>
  <si>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</si>
  <si>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</si>
  <si>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</si>
  <si>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</si>
  <si>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</si>
  <si>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</si>
  <si>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</si>
  <si>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</si>
  <si>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</si>
  <si>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</si>
  <si>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</si>
  <si>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</si>
  <si>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</si>
  <si>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</si>
  <si>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</si>
  <si>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</si>
  <si>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</si>
  <si>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</si>
  <si>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</si>
  <si>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</si>
  <si>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</si>
  <si>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</si>
  <si>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</si>
  <si>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</si>
  <si>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</si>
  <si>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</si>
  <si>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</si>
  <si>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</si>
  <si>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</si>
  <si>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</si>
  <si>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</si>
  <si>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</si>
  <si>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</si>
  <si>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</si>
  <si>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</si>
  <si>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</si>
  <si>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</si>
  <si>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</si>
  <si>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</si>
  <si>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</si>
  <si>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</si>
  <si>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</si>
  <si>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</si>
  <si>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</si>
  <si>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</si>
  <si>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</si>
  <si>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</si>
  <si>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</si>
  <si>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</si>
  <si>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</si>
  <si>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</si>
  <si>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</si>
  <si>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</si>
  <si>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</si>
  <si>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</si>
  <si>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</si>
  <si>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</si>
  <si>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</si>
  <si>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</si>
  <si>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</si>
  <si>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</si>
  <si>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</si>
  <si>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</si>
  <si>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</si>
  <si>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</si>
  <si>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</si>
  <si>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</si>
  <si>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</si>
  <si>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</si>
  <si>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</si>
  <si>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</si>
  <si>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</si>
  <si>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</si>
  <si>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</si>
  <si>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</si>
  <si>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</si>
  <si>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</si>
  <si>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</si>
  <si>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</si>
  <si>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</si>
  <si>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</si>
  <si>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</si>
  <si>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</si>
  <si>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</si>
  <si>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</si>
  <si>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</si>
  <si>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</si>
  <si>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</si>
  <si>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</si>
  <si>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</si>
  <si>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</si>
  <si>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</si>
  <si>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</si>
  <si>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</si>
  <si>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</si>
  <si>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</si>
  <si>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</si>
  <si>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</si>
  <si>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</si>
  <si>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</si>
  <si>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</si>
  <si>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</si>
  <si>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</si>
  <si>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</si>
  <si>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</si>
  <si>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</si>
  <si>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</si>
  <si>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</si>
  <si>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</si>
  <si>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</si>
  <si>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</si>
  <si>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</si>
  <si>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</si>
  <si>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</si>
  <si>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</si>
  <si>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</si>
  <si>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</si>
  <si>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</si>
  <si>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</si>
  <si>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</si>
  <si>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</si>
  <si>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</si>
  <si>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</si>
  <si>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</si>
  <si>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</si>
  <si>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</si>
  <si>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</si>
  <si>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</si>
  <si>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</si>
  <si>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</si>
  <si>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</si>
  <si>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</si>
  <si>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</si>
  <si>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</si>
  <si>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</si>
  <si>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</si>
  <si>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</si>
  <si>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</si>
  <si>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</si>
  <si>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</si>
  <si>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</si>
  <si>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</si>
  <si>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</si>
  <si>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</si>
  <si>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</si>
  <si>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</si>
  <si>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</si>
  <si>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</si>
  <si>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</si>
  <si>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</si>
  <si>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</si>
  <si>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</si>
  <si>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</si>
  <si>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</si>
  <si>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</si>
  <si>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</si>
  <si>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</si>
  <si>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</si>
  <si>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</si>
  <si>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</si>
  <si>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</si>
  <si>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</si>
  <si>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</si>
  <si>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</si>
  <si>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</si>
  <si>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</si>
  <si>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</si>
  <si>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</si>
  <si>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</si>
  <si>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</si>
  <si>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</si>
  <si>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</si>
  <si>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</si>
  <si>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</si>
  <si>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</si>
  <si>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</si>
  <si>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</si>
  <si>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</si>
  <si>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</si>
  <si>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</si>
  <si>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</si>
  <si>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</si>
  <si>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</si>
  <si>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</si>
  <si>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</si>
  <si>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</si>
  <si>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</si>
  <si>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</si>
  <si>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</si>
  <si>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</si>
  <si>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</si>
  <si>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</si>
  <si>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</si>
  <si>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</si>
  <si>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</si>
  <si>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</si>
  <si>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</si>
  <si>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</si>
  <si>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</si>
  <si>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</si>
  <si>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</si>
  <si>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</si>
  <si>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</si>
  <si>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</si>
  <si>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</si>
  <si>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</si>
  <si>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</si>
  <si>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</si>
  <si>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</si>
  <si>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</si>
  <si>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</si>
  <si>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</si>
  <si>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</si>
  <si>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</si>
  <si>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</si>
  <si>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</si>
  <si>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</si>
  <si>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</si>
  <si>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</si>
  <si>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</si>
  <si>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</si>
  <si>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</si>
  <si>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</si>
  <si>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</si>
  <si>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</si>
  <si>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</si>
  <si>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</si>
  <si>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</si>
  <si>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</si>
  <si>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</si>
  <si>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</si>
  <si>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</si>
  <si>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</si>
  <si>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</si>
  <si>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</si>
  <si>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</si>
  <si>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</si>
  <si>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</si>
  <si>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</si>
  <si>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</si>
  <si>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</si>
  <si>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</si>
  <si>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</si>
  <si>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</si>
  <si>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</si>
  <si>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</si>
  <si>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</si>
  <si>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</si>
  <si>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</si>
  <si>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</si>
  <si>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</si>
  <si>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</si>
  <si>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</si>
  <si>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</si>
  <si>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</si>
  <si>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</si>
  <si>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</si>
  <si>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</si>
  <si>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</si>
  <si>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</si>
  <si>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</si>
  <si>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</si>
  <si>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</si>
  <si>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</si>
  <si>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</si>
  <si>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</si>
  <si>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</si>
  <si>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</si>
  <si>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</si>
  <si>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</si>
  <si>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</si>
  <si>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</si>
  <si>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</si>
  <si>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</si>
  <si>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</si>
  <si>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</si>
  <si>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</si>
  <si>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</si>
  <si>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</si>
  <si>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</si>
  <si>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</si>
  <si>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</si>
  <si>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</si>
  <si>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</si>
  <si>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</si>
  <si>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</si>
  <si>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</si>
  <si>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</si>
  <si>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</si>
  <si>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</si>
  <si>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</si>
  <si>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</si>
  <si>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</si>
  <si>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</si>
  <si>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</si>
  <si>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</si>
  <si>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</si>
  <si>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</si>
  <si>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</si>
  <si>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</si>
  <si>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</si>
  <si>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</si>
  <si>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</si>
  <si>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</si>
  <si>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</si>
  <si>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</si>
  <si>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</si>
  <si>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</si>
  <si>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</si>
  <si>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</si>
  <si>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</si>
  <si>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</si>
  <si>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</si>
  <si>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</si>
  <si>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</si>
  <si>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</si>
  <si>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</si>
  <si>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</si>
  <si>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</si>
  <si>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</si>
  <si>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</si>
  <si>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</si>
  <si>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</si>
  <si>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</si>
  <si>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</si>
  <si>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</si>
  <si>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</si>
  <si>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</si>
  <si>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</si>
  <si>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</si>
  <si>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</si>
  <si>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</si>
  <si>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</si>
  <si>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</si>
  <si>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</si>
  <si>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</si>
  <si>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</si>
  <si>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</si>
  <si>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</si>
  <si>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</si>
  <si>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</si>
  <si>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</si>
  <si>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</si>
  <si>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</si>
  <si>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</si>
  <si>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</si>
  <si>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</si>
  <si>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</si>
  <si>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</si>
  <si>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</si>
  <si>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</si>
  <si>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</si>
  <si>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</si>
  <si>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</si>
  <si>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</si>
  <si>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</si>
  <si>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</si>
  <si>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</si>
  <si>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</si>
  <si>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</si>
  <si>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</si>
  <si>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</si>
  <si>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</si>
  <si>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</si>
  <si>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</si>
  <si>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</si>
  <si>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</si>
  <si>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</si>
  <si>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</si>
  <si>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</si>
  <si>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</si>
  <si>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</si>
  <si>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</si>
  <si>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</si>
  <si>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</si>
  <si>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</si>
  <si>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</si>
  <si>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</si>
  <si>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</si>
  <si>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</si>
  <si>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</si>
  <si>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</si>
  <si>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</si>
  <si>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</si>
  <si>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</si>
  <si>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</si>
  <si>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</si>
  <si>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</si>
  <si>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</si>
  <si>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</si>
  <si>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</si>
  <si>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</si>
  <si>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</si>
  <si>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</si>
  <si>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</si>
  <si>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</si>
  <si>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</si>
  <si>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</si>
  <si>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</si>
  <si>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</si>
  <si>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</si>
  <si>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</si>
  <si>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</si>
  <si>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</si>
  <si>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</si>
  <si>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</si>
  <si>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</si>
  <si>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</si>
  <si>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</si>
  <si>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</si>
  <si>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</si>
  <si>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</si>
  <si>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</si>
  <si>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</si>
  <si>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</si>
  <si>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</si>
  <si>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</si>
  <si>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</si>
  <si>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</si>
  <si>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</si>
  <si>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</si>
  <si>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</si>
  <si>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</si>
  <si>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</si>
  <si>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</si>
  <si>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</si>
  <si>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</si>
  <si>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</si>
  <si>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</si>
  <si>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</si>
  <si>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</si>
  <si>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</si>
  <si>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</si>
  <si>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</si>
  <si>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</si>
  <si>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</si>
  <si>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</si>
  <si>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</si>
  <si>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</si>
  <si>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</si>
  <si>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</si>
  <si>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</si>
  <si>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</si>
  <si>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</si>
  <si>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</si>
  <si>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</si>
  <si>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</si>
  <si>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</si>
  <si>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</si>
  <si>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</si>
  <si>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</si>
  <si>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</si>
  <si>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</si>
  <si>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</si>
  <si>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</si>
  <si>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</si>
  <si>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</si>
  <si>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</si>
  <si>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</si>
  <si>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</si>
  <si>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</si>
  <si>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</si>
  <si>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</si>
  <si>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</si>
  <si>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</si>
  <si>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</si>
  <si>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</si>
  <si>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</si>
  <si>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</si>
  <si>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</si>
  <si>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</si>
  <si>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</si>
  <si>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</si>
  <si>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</si>
  <si>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</si>
  <si>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</si>
  <si>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</si>
  <si>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</si>
  <si>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</si>
  <si>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</si>
  <si>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</si>
  <si>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</si>
  <si>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</si>
  <si>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</si>
  <si>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</si>
  <si>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</si>
  <si>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</si>
  <si>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</si>
  <si>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</si>
  <si>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</si>
  <si>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</si>
  <si>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</si>
  <si>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</si>
  <si>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</si>
  <si>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</si>
  <si>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</si>
  <si>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</si>
  <si>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</si>
  <si>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</si>
  <si>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</si>
  <si>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</si>
  <si>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</si>
  <si>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</si>
  <si>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</si>
  <si>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</si>
  <si>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</si>
  <si>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</si>
  <si>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</si>
  <si>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</si>
  <si>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</si>
  <si>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</si>
  <si>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</si>
  <si>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</si>
  <si>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</si>
  <si>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</si>
  <si>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</si>
  <si>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</si>
  <si>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</si>
  <si>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</si>
  <si>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</si>
  <si>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</si>
  <si>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</si>
  <si>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</si>
  <si>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</si>
  <si>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</si>
  <si>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</si>
  <si>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</si>
  <si>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</si>
  <si>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</si>
  <si>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</si>
  <si>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</si>
  <si>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</si>
  <si>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</si>
  <si>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</si>
  <si>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</si>
  <si>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</si>
  <si>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</si>
  <si>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</si>
  <si>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</si>
  <si>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</si>
  <si>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</si>
  <si>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</si>
  <si>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</si>
  <si>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</si>
  <si>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</si>
  <si>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</si>
  <si>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</si>
  <si>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</si>
  <si>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</si>
  <si>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</si>
  <si>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</si>
  <si>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</si>
  <si>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</si>
  <si>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</si>
  <si>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</si>
  <si>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</si>
  <si>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</si>
  <si>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</si>
  <si>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</si>
  <si>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</si>
  <si>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</si>
  <si>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</si>
  <si>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</si>
  <si>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</si>
  <si>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</si>
  <si>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</si>
  <si>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</si>
  <si>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</si>
  <si>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</si>
  <si>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</si>
  <si>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</si>
  <si>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</si>
  <si>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</si>
  <si>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</si>
  <si>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</si>
  <si>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</si>
  <si>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</si>
  <si>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</si>
  <si>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</si>
  <si>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</si>
  <si>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</si>
  <si>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</si>
  <si>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</si>
  <si>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</si>
  <si>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</si>
  <si>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</si>
  <si>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</si>
  <si>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</si>
  <si>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</si>
  <si>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</si>
  <si>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</si>
  <si>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</si>
  <si>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</si>
  <si>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</si>
  <si>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</si>
  <si>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</si>
  <si>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</si>
  <si>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</si>
  <si>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</si>
  <si>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</si>
  <si>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</si>
  <si>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</si>
  <si>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</si>
  <si>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</si>
  <si>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</si>
  <si>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</si>
  <si>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</si>
  <si>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</si>
  <si>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</si>
  <si>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</si>
  <si>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</si>
  <si>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</si>
  <si>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</si>
  <si>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</si>
  <si>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</si>
  <si>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</si>
  <si>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</si>
  <si>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</si>
  <si>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</si>
  <si>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</si>
  <si>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</si>
  <si>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</si>
  <si>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</si>
  <si>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</si>
  <si>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</si>
  <si>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</si>
  <si>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</si>
  <si>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</si>
  <si>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</si>
  <si>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</si>
  <si>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</si>
  <si>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</si>
  <si>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</si>
  <si>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</si>
  <si>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</si>
  <si>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</si>
  <si>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</si>
  <si>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</si>
  <si>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</si>
  <si>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</si>
  <si>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</si>
  <si>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</si>
  <si>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</si>
  <si>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</si>
  <si>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</si>
  <si>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</si>
  <si>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</si>
  <si>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</si>
  <si>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</si>
  <si>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</si>
  <si>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</si>
  <si>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</si>
  <si>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</si>
  <si>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</si>
  <si>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</si>
  <si>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</si>
  <si>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</si>
  <si>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</si>
  <si>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</si>
  <si>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</si>
  <si>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</si>
  <si>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</si>
  <si>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</si>
  <si>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</si>
  <si>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</si>
  <si>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</si>
  <si>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</si>
  <si>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</si>
  <si>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</si>
  <si>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</si>
  <si>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</si>
  <si>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</si>
  <si>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</si>
  <si>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</si>
  <si>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</si>
  <si>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</si>
  <si>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</si>
  <si>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</si>
  <si>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</si>
  <si>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</si>
  <si>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</si>
  <si>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</si>
  <si>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</si>
  <si>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</si>
  <si>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</si>
  <si>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</si>
  <si>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</si>
  <si>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</si>
  <si>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</si>
  <si>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</si>
  <si>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</si>
  <si>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</si>
  <si>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</si>
  <si>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</si>
  <si>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</si>
  <si>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</si>
  <si>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</si>
  <si>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</si>
  <si>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</si>
  <si>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</si>
  <si>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</si>
  <si>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</si>
  <si>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</si>
  <si>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</si>
  <si>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</si>
  <si>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</si>
  <si>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</si>
  <si>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</si>
  <si>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</si>
  <si>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</si>
  <si>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</si>
  <si>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</si>
  <si>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</si>
  <si>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</si>
  <si>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</si>
  <si>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</si>
  <si>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</si>
  <si>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</si>
  <si>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</si>
  <si>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</si>
  <si>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</si>
  <si>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</si>
  <si>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</si>
  <si>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</si>
  <si>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</si>
  <si>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</si>
  <si>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</si>
  <si>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</si>
  <si>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</si>
  <si>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</si>
  <si>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</si>
  <si>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</si>
  <si>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</si>
  <si>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</si>
  <si>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</si>
  <si>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</si>
  <si>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</si>
  <si>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</si>
  <si>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</si>
  <si>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</si>
  <si>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</si>
  <si>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</si>
  <si>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</si>
  <si>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</si>
  <si>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</si>
  <si>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</si>
  <si>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</si>
  <si>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</si>
  <si>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</si>
  <si>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</si>
  <si>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</si>
  <si>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</si>
  <si>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</si>
  <si>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</si>
  <si>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</si>
  <si>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</si>
  <si>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</si>
  <si>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</si>
  <si>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</si>
  <si>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</si>
  <si>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</si>
  <si>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</si>
  <si>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</si>
  <si>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</si>
  <si>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</si>
  <si>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</si>
  <si>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</si>
  <si>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</si>
  <si>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</si>
  <si>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</si>
  <si>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</si>
  <si>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</si>
  <si>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</si>
  <si>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</si>
  <si>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</si>
  <si>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</si>
  <si>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</si>
  <si>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</si>
  <si>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</si>
  <si>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</si>
  <si>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</si>
  <si>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</si>
  <si>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</si>
  <si>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</si>
  <si>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</si>
  <si>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</si>
  <si>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</si>
  <si>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</si>
  <si>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</si>
  <si>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</si>
  <si>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</si>
  <si>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</si>
  <si>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</si>
  <si>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</si>
  <si>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</si>
  <si>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</si>
  <si>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</si>
  <si>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</si>
  <si>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</si>
  <si>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</si>
  <si>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</si>
  <si>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</si>
  <si>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</si>
  <si>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</si>
  <si>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</si>
  <si>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</si>
  <si>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</si>
  <si>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</si>
  <si>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</si>
  <si>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</si>
  <si>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</si>
  <si>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</si>
  <si>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</si>
  <si>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</si>
  <si>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</si>
  <si>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</si>
  <si>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</si>
  <si>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</si>
  <si>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</si>
  <si>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</si>
  <si>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</si>
  <si>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</si>
  <si>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</si>
  <si>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</si>
  <si>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</si>
  <si>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</si>
  <si>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</si>
  <si>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</si>
  <si>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</si>
  <si>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</si>
  <si>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</si>
  <si>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</si>
  <si>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</si>
  <si>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</si>
  <si>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</si>
  <si>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</si>
  <si>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</si>
  <si>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</si>
  <si>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</si>
  <si>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</si>
  <si>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</si>
  <si>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</si>
  <si>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</si>
  <si>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</si>
  <si>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</si>
  <si>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</si>
  <si>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</si>
  <si>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</si>
  <si>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</si>
  <si>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</si>
  <si>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</si>
  <si>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</si>
  <si>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</si>
  <si>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</si>
  <si>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</si>
  <si>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</si>
  <si>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</si>
  <si>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</si>
  <si>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</si>
  <si>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</si>
  <si>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</si>
  <si>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</si>
  <si>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</si>
  <si>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</si>
  <si>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</si>
  <si>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</si>
  <si>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</si>
  <si>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</si>
  <si>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</si>
  <si>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</si>
  <si>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</si>
  <si>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</si>
  <si>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</si>
  <si>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</si>
  <si>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</si>
  <si>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</si>
  <si>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</si>
  <si>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</si>
  <si>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</si>
  <si>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</si>
  <si>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</si>
  <si>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</si>
  <si>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</si>
  <si>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</si>
  <si>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</si>
  <si>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</si>
  <si>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</si>
  <si>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</si>
  <si>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</si>
  <si>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</si>
  <si>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</si>
  <si>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</si>
  <si>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</si>
  <si>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</si>
  <si>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</si>
  <si>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</si>
  <si>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</si>
  <si>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</si>
  <si>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</si>
  <si>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</si>
  <si>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</si>
  <si>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</si>
  <si>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</si>
  <si>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</si>
  <si>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</si>
  <si>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</si>
  <si>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</si>
  <si>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</si>
  <si>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</si>
  <si>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</si>
  <si>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</si>
  <si>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</si>
  <si>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</si>
  <si>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</si>
  <si>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</si>
  <si>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</si>
  <si>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</si>
  <si>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</si>
  <si>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</si>
  <si>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</si>
  <si>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</si>
  <si>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</si>
  <si>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</si>
  <si>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</si>
  <si>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</si>
  <si>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</si>
  <si>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</si>
  <si>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</si>
  <si>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</si>
  <si>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</si>
  <si>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</si>
  <si>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</si>
  <si>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</si>
  <si>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</si>
  <si>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</si>
  <si>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</si>
  <si>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</si>
  <si>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</si>
  <si>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</si>
  <si>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</si>
  <si>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</si>
  <si>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</si>
  <si>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</si>
  <si>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</si>
  <si>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</si>
  <si>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</si>
  <si>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</si>
  <si>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</si>
  <si>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</si>
  <si>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</si>
  <si>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</si>
  <si>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</si>
  <si>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</si>
  <si>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</si>
  <si>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</si>
  <si>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</si>
  <si>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</si>
  <si>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</si>
  <si>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</si>
  <si>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</si>
  <si>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</si>
  <si>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</si>
  <si>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</si>
  <si>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</si>
  <si>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</si>
  <si>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</si>
  <si>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</si>
  <si>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</si>
  <si>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</si>
  <si>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</si>
  <si>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</si>
  <si>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</si>
  <si>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</si>
  <si>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</si>
  <si>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</si>
  <si>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</si>
  <si>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</si>
  <si>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</si>
  <si>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</si>
  <si>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</si>
  <si>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</si>
  <si>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</si>
  <si>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</si>
  <si>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</si>
  <si>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</si>
  <si>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</si>
  <si>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</si>
  <si>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</si>
  <si>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</si>
  <si>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</si>
  <si>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</si>
  <si>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</si>
  <si>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</si>
  <si>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</si>
  <si>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</si>
  <si>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</si>
  <si>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</si>
  <si>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</si>
  <si>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</si>
  <si>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</si>
  <si>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</si>
  <si>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</si>
  <si>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</si>
  <si>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</si>
  <si>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</si>
  <si>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</si>
  <si>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</si>
  <si>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</si>
  <si>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</si>
  <si>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</si>
  <si>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</si>
  <si>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</si>
  <si>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</si>
  <si>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</si>
  <si>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</si>
  <si>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</si>
  <si>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</si>
  <si>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</si>
  <si>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</si>
  <si>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</si>
  <si>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</si>
  <si>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</si>
  <si>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</si>
  <si>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</si>
  <si>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</si>
  <si>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</si>
  <si>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</si>
  <si>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</si>
  <si>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</si>
  <si>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</si>
  <si>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</si>
  <si>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</si>
  <si>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</si>
  <si>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</si>
  <si>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</si>
  <si>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</si>
  <si>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</si>
  <si>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</si>
  <si>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</si>
  <si>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</si>
  <si>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</si>
  <si>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</si>
  <si>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</si>
  <si>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</si>
  <si>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</si>
  <si>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</si>
  <si>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</si>
  <si>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</si>
  <si>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</si>
  <si>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</si>
  <si>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</si>
  <si>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</si>
  <si>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</si>
  <si>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</si>
  <si>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</si>
  <si>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</si>
  <si>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</si>
  <si>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</si>
  <si>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</si>
  <si>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</si>
  <si>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</si>
  <si>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</si>
  <si>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</si>
  <si>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</si>
  <si>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</si>
  <si>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</si>
  <si>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</si>
  <si>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</si>
  <si>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</si>
  <si>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</si>
  <si>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</si>
  <si>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</si>
  <si>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</si>
  <si>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</si>
  <si>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</si>
  <si>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</si>
  <si>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</si>
  <si>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</si>
  <si>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</si>
  <si>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</si>
  <si>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</si>
  <si>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</si>
  <si>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</si>
  <si>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</si>
  <si>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</si>
  <si>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</si>
  <si>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</si>
  <si>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</si>
  <si>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</si>
  <si>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</si>
  <si>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</si>
  <si>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</si>
  <si>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</si>
  <si>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</si>
  <si>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</si>
  <si>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</si>
  <si>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</si>
  <si>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</si>
  <si>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</si>
  <si>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</si>
  <si>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</si>
  <si>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</si>
  <si>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</si>
  <si>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</si>
  <si>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</si>
  <si>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</si>
  <si>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</si>
  <si>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</si>
  <si>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</si>
  <si>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</si>
  <si>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</si>
  <si>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</si>
  <si>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</si>
  <si>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</si>
  <si>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</si>
  <si>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</si>
  <si>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</si>
  <si>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</si>
  <si>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</si>
  <si>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</si>
  <si>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</si>
  <si>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</si>
  <si>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</si>
  <si>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</si>
  <si>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</si>
  <si>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</si>
  <si>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</si>
  <si>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</si>
  <si>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</si>
  <si>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</si>
  <si>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</si>
  <si>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</si>
  <si>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</si>
  <si>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</si>
  <si>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</si>
  <si>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</si>
  <si>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</si>
  <si>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</si>
  <si>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</si>
  <si>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</si>
  <si>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</si>
  <si>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</si>
  <si>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</si>
  <si>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</si>
  <si>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</si>
  <si>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</si>
  <si>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</si>
  <si>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</si>
  <si>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</si>
  <si>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</si>
  <si>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</si>
  <si>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</si>
  <si>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</si>
  <si>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</si>
  <si>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</si>
  <si>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</si>
  <si>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</si>
  <si>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</si>
  <si>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</si>
  <si>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</si>
  <si>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</si>
  <si>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</si>
  <si>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</si>
  <si>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</si>
  <si>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</si>
  <si>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</si>
  <si>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</si>
  <si>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</si>
  <si>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</si>
  <si>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</si>
  <si>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</si>
  <si>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</si>
  <si>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</si>
  <si>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</si>
  <si>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</si>
  <si>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</si>
  <si>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</si>
  <si>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</si>
  <si>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</si>
  <si>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</si>
  <si>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</si>
  <si>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</si>
  <si>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</si>
  <si>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</si>
  <si>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</si>
  <si>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</si>
  <si>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</si>
  <si>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</si>
  <si>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</si>
  <si>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</si>
  <si>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</si>
  <si>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</si>
  <si>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</si>
  <si>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</si>
  <si>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</si>
  <si>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</si>
  <si>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</si>
  <si>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</si>
  <si>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</si>
  <si>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</si>
  <si>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</si>
  <si>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</si>
  <si>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</si>
  <si>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</si>
  <si>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</si>
  <si>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</si>
  <si>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</si>
  <si>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</si>
  <si>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</si>
  <si>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</si>
  <si>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</si>
  <si>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</si>
  <si>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</si>
  <si>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</si>
  <si>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</si>
  <si>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</si>
  <si>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</si>
  <si>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</si>
  <si>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</si>
  <si>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</si>
  <si>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</si>
  <si>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</si>
  <si>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</si>
  <si>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</si>
  <si>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</si>
  <si>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</si>
  <si>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</si>
  <si>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</si>
  <si>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</si>
  <si>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</si>
  <si>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</si>
  <si>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</si>
  <si>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</si>
  <si>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</si>
  <si>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</si>
  <si>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</si>
  <si>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</si>
  <si>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</si>
  <si>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</si>
  <si>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</si>
  <si>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</si>
  <si>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</si>
  <si>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</si>
  <si>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</si>
  <si>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</si>
  <si>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</si>
  <si>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</si>
  <si>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</si>
  <si>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</si>
  <si>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</si>
  <si>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</si>
  <si>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</si>
  <si>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</si>
  <si>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</si>
  <si>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</si>
  <si>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</si>
  <si>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</si>
  <si>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</si>
  <si>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</si>
  <si>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</si>
  <si>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</si>
  <si>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</si>
  <si>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</si>
  <si>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</si>
  <si>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</si>
  <si>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</si>
  <si>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</si>
  <si>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</si>
  <si>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</si>
  <si>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</si>
  <si>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</si>
  <si>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</si>
  <si>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</si>
  <si>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</si>
  <si>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</si>
  <si>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</si>
  <si>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</si>
  <si>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</si>
  <si>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</si>
  <si>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</si>
  <si>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</si>
  <si>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</si>
  <si>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</si>
  <si>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</si>
  <si>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</si>
  <si>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</si>
  <si>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</si>
  <si>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</si>
  <si>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</si>
  <si>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</si>
  <si>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</si>
  <si>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</si>
  <si>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</si>
  <si>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</si>
  <si>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</si>
  <si>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</si>
  <si>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</si>
  <si>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</si>
  <si>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</si>
  <si>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</si>
  <si>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</si>
  <si>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</si>
  <si>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</si>
  <si>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</si>
  <si>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</si>
  <si>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</si>
  <si>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</si>
  <si>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</si>
  <si>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</si>
  <si>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</si>
  <si>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</si>
  <si>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</si>
  <si>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</si>
  <si>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</si>
  <si>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</si>
  <si>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</si>
  <si>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</si>
  <si>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</si>
  <si>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</si>
  <si>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</si>
  <si>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</si>
  <si>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</si>
  <si>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</si>
  <si>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</si>
  <si>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</si>
  <si>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</si>
  <si>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</si>
  <si>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</si>
  <si>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</si>
  <si>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</si>
  <si>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</si>
  <si>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</si>
  <si>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</si>
  <si>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</si>
  <si>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</si>
  <si>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</si>
  <si>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</si>
  <si>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</si>
  <si>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</si>
  <si>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</si>
  <si>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</si>
  <si>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</si>
  <si>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</si>
  <si>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</si>
  <si>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</si>
  <si>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</si>
  <si>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</si>
  <si>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</si>
  <si>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</si>
  <si>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</si>
  <si>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</si>
  <si>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</si>
  <si>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</si>
  <si>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</si>
  <si>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</si>
  <si>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</si>
  <si>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</si>
  <si>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</si>
  <si>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</si>
  <si>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</si>
  <si>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</si>
  <si>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</si>
  <si>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</si>
  <si>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</si>
  <si>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</si>
  <si>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</si>
  <si>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</si>
  <si>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</si>
  <si>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</si>
  <si>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</si>
  <si>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</si>
  <si>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</si>
  <si>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</si>
  <si>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</si>
  <si>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</si>
  <si>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</si>
  <si>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</si>
  <si>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</si>
  <si>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</si>
  <si>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</si>
  <si>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</si>
  <si>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</si>
  <si>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</si>
  <si>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</si>
  <si>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</si>
  <si>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</si>
  <si>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</si>
  <si>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</si>
  <si>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</si>
  <si>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</si>
  <si>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</si>
  <si>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</si>
  <si>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</si>
  <si>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</si>
  <si>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</si>
  <si>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</si>
  <si>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</si>
  <si>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</si>
  <si>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</si>
  <si>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</si>
  <si>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</si>
  <si>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</si>
  <si>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</si>
  <si>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</si>
  <si>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</si>
  <si>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</si>
  <si>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</si>
  <si>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</si>
  <si>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</si>
  <si>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</si>
  <si>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</si>
  <si>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</si>
  <si>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</si>
  <si>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</si>
  <si>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</si>
  <si>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</si>
  <si>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</si>
  <si>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</si>
  <si>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</si>
  <si>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</si>
  <si>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</si>
  <si>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</si>
  <si>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</si>
  <si>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</si>
  <si>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</si>
  <si>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</si>
  <si>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</si>
  <si>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</si>
  <si>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</si>
  <si>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</si>
  <si>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</si>
  <si>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</si>
  <si>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</si>
  <si>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</si>
  <si>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</si>
  <si>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</si>
  <si>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</si>
  <si>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</si>
  <si>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</si>
  <si>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</si>
  <si>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</si>
  <si>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</si>
  <si>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</si>
  <si>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</si>
  <si>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</si>
  <si>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</si>
  <si>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</si>
  <si>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</si>
  <si>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</si>
  <si>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</si>
  <si>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</si>
  <si>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</si>
  <si>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</si>
  <si>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</si>
  <si>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</si>
  <si>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</si>
  <si>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</si>
  <si>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</si>
  <si>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</si>
  <si>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</si>
  <si>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</si>
  <si>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</si>
  <si>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</si>
  <si>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</si>
  <si>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</si>
  <si>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</si>
  <si>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</si>
  <si>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</si>
  <si>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</si>
  <si>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</si>
  <si>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</si>
  <si>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</si>
  <si>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</si>
  <si>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</si>
  <si>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</si>
  <si>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</si>
  <si>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</si>
  <si>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</si>
  <si>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</si>
  <si>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</si>
  <si>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</si>
  <si>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</si>
  <si>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</si>
  <si>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</si>
  <si>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</si>
  <si>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</si>
  <si>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</si>
  <si>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</si>
  <si>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</si>
  <si>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</si>
  <si>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</si>
  <si>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</si>
  <si>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</si>
  <si>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</si>
  <si>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</si>
  <si>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</si>
  <si>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</si>
  <si>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</si>
  <si>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</si>
  <si>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</si>
  <si>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</si>
  <si>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</si>
  <si>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</si>
  <si>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</si>
  <si>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</si>
  <si>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</si>
  <si>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</si>
  <si>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</si>
  <si>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</si>
  <si>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</si>
  <si>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</si>
  <si>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</si>
  <si>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</si>
  <si>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</si>
  <si>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</si>
  <si>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</si>
  <si>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</si>
  <si>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</si>
  <si>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</si>
  <si>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</si>
  <si>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</si>
  <si>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</si>
  <si>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</si>
  <si>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</si>
  <si>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</si>
  <si>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</si>
  <si>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</si>
  <si>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</si>
  <si>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</si>
  <si>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</si>
  <si>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</si>
  <si>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</si>
  <si>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</si>
  <si>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</si>
  <si>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</si>
  <si>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</si>
  <si>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</si>
  <si>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</si>
  <si>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</si>
  <si>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</si>
  <si>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</si>
  <si>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</si>
  <si>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</si>
  <si>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</si>
  <si>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</si>
  <si>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</si>
  <si>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</si>
  <si>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</si>
  <si>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</si>
  <si>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</si>
  <si>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</si>
  <si>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</si>
  <si>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</si>
  <si>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</si>
  <si>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</si>
  <si>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</si>
  <si>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</si>
  <si>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</si>
  <si>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</si>
  <si>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</si>
  <si>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</si>
  <si>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</si>
  <si>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</si>
  <si>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</si>
  <si>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</si>
  <si>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</si>
  <si>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</si>
  <si>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</si>
  <si>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</si>
  <si>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</si>
  <si>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</si>
  <si>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</si>
  <si>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</si>
  <si>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</si>
  <si>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</si>
  <si>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</si>
  <si>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</si>
  <si>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</si>
  <si>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</si>
  <si>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</si>
  <si>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</si>
  <si>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</si>
  <si>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</si>
  <si>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</si>
  <si>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</si>
  <si>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</si>
  <si>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</si>
  <si>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</si>
  <si>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</si>
  <si>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</si>
  <si>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</si>
  <si>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</si>
  <si>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</si>
  <si>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</si>
  <si>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</si>
  <si>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</si>
  <si>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</si>
  <si>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</si>
  <si>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</si>
  <si>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</si>
  <si>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</si>
  <si>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</si>
  <si>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</si>
  <si>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</si>
  <si>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</si>
  <si>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</si>
  <si>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</si>
  <si>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</si>
  <si>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</si>
  <si>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</si>
  <si>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</si>
  <si>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</si>
  <si>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</si>
  <si>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</si>
  <si>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</si>
  <si>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</si>
  <si>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</si>
  <si>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</si>
  <si>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</si>
  <si>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</si>
  <si>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</si>
  <si>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</si>
  <si>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</si>
  <si>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</si>
  <si>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</si>
  <si>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</si>
  <si>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</si>
  <si>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</si>
  <si>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</si>
  <si>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</si>
  <si>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</si>
  <si>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</si>
  <si>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</si>
  <si>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</si>
  <si>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</si>
  <si>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</si>
  <si>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</si>
  <si>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</si>
  <si>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</si>
  <si>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</si>
  <si>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</si>
  <si>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</si>
  <si>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</si>
  <si>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</si>
  <si>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</si>
  <si>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</si>
  <si>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</si>
  <si>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</si>
  <si>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</si>
  <si>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</si>
  <si>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</si>
  <si>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</si>
  <si>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</si>
  <si>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</si>
  <si>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</si>
  <si>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</si>
  <si>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</si>
  <si>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</si>
  <si>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</si>
  <si>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</si>
  <si>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</si>
  <si>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</si>
  <si>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</si>
  <si>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</si>
  <si>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</si>
  <si>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</si>
  <si>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</si>
  <si>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</si>
  <si>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</si>
  <si>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</si>
  <si>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</si>
  <si>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</si>
  <si>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</si>
  <si>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</si>
  <si>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</si>
  <si>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</si>
  <si>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</si>
  <si>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</si>
  <si>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</si>
  <si>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</si>
  <si>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</si>
  <si>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</si>
  <si>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</si>
  <si>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</si>
  <si>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</si>
  <si>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</si>
  <si>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</si>
  <si>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</si>
  <si>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</si>
  <si>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</si>
  <si>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</si>
  <si>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</si>
  <si>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</si>
  <si>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</si>
  <si>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</si>
  <si>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</si>
  <si>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</si>
  <si>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</si>
  <si>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</si>
  <si>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</si>
  <si>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</si>
  <si>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</si>
  <si>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</si>
  <si>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</si>
  <si>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</si>
  <si>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</si>
  <si>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</si>
  <si>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</si>
  <si>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</si>
  <si>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</si>
  <si>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</si>
  <si>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</si>
  <si>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</si>
  <si>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</si>
  <si>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</si>
  <si>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</si>
  <si>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</si>
  <si>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</si>
  <si>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</si>
  <si>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</si>
  <si>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</si>
  <si>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</si>
  <si>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</si>
  <si>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</si>
  <si>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</si>
  <si>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</si>
  <si>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</si>
  <si>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</si>
  <si>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</si>
  <si>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</si>
  <si>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</si>
  <si>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</si>
  <si>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</si>
  <si>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</si>
  <si>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</si>
  <si>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</si>
  <si>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</si>
  <si>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</si>
  <si>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</si>
  <si>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</si>
  <si>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</si>
  <si>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</si>
  <si>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</si>
  <si>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</si>
  <si>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</si>
  <si>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</si>
  <si>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</si>
  <si>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</si>
  <si>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</si>
  <si>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</si>
  <si>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</si>
  <si>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</si>
  <si>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</si>
  <si>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</si>
  <si>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</si>
  <si>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</si>
  <si>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</si>
  <si>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</si>
  <si>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</si>
  <si>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</si>
  <si>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</si>
  <si>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</si>
  <si>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</si>
  <si>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</si>
  <si>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</si>
  <si>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</si>
  <si>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</si>
  <si>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</si>
  <si>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</si>
  <si>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</si>
  <si>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</si>
  <si>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</si>
  <si>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</si>
  <si>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</si>
  <si>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</si>
  <si>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</si>
  <si>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</si>
  <si>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</si>
  <si>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</si>
  <si>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</si>
  <si>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</si>
  <si>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</si>
  <si>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</si>
  <si>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</si>
  <si>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</si>
  <si>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</si>
  <si>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</si>
  <si>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</si>
  <si>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</si>
  <si>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</si>
  <si>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</si>
  <si>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</si>
  <si>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</si>
  <si>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</si>
  <si>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</si>
  <si>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</si>
  <si>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</si>
  <si>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</si>
  <si>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</si>
  <si>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</si>
  <si>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</si>
  <si>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</si>
  <si>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</si>
  <si>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</si>
  <si>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</si>
  <si>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</si>
  <si>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</si>
  <si>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</si>
  <si>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</si>
  <si>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</si>
  <si>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</si>
  <si>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</si>
  <si>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</si>
  <si>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</si>
  <si>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</si>
  <si>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</si>
  <si>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</si>
  <si>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</si>
  <si>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</si>
  <si>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</si>
  <si>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</si>
  <si>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</si>
  <si>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</si>
  <si>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</si>
  <si>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</si>
  <si>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</si>
  <si>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</si>
  <si>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</si>
  <si>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</si>
  <si>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</si>
  <si>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</si>
  <si>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</si>
  <si>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</si>
  <si>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</si>
  <si>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</si>
  <si>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</si>
  <si>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</si>
  <si>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</si>
  <si>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</si>
  <si>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</si>
  <si>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</si>
  <si>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</si>
  <si>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</si>
  <si>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</si>
  <si>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</si>
  <si>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</si>
  <si>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</si>
  <si>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</si>
  <si>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</si>
  <si>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</si>
  <si>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</si>
  <si>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</si>
  <si>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</si>
  <si>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</si>
  <si>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</si>
  <si>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</si>
  <si>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</si>
  <si>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</si>
  <si>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</si>
  <si>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</si>
  <si>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</si>
  <si>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</si>
  <si>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</si>
  <si>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</si>
  <si>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</si>
  <si>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</si>
  <si>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</si>
  <si>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</si>
  <si>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</si>
  <si>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</si>
  <si>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</si>
  <si>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</si>
  <si>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</si>
  <si>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</si>
  <si>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</si>
  <si>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</si>
  <si>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</si>
  <si>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</si>
  <si>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</si>
  <si>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</si>
  <si>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</si>
  <si>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</si>
  <si>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</si>
  <si>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</si>
  <si>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</si>
  <si>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</si>
  <si>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</si>
  <si>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</si>
  <si>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</si>
  <si>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</si>
  <si>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</si>
  <si>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</si>
  <si>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</si>
  <si>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</si>
  <si>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</si>
  <si>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</si>
  <si>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</si>
  <si>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</si>
  <si>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</si>
  <si>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</si>
  <si>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</si>
  <si>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</si>
  <si>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</si>
  <si>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</si>
  <si>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</si>
  <si>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</si>
  <si>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</si>
  <si>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</si>
  <si>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</si>
  <si>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</si>
  <si>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</si>
  <si>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</si>
  <si>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</si>
  <si>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</si>
  <si>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</si>
  <si>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</si>
  <si>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</si>
  <si>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</si>
  <si>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</si>
  <si>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</si>
  <si>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</si>
  <si>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</si>
  <si>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</si>
  <si>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</si>
  <si>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</si>
  <si>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</si>
  <si>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</si>
  <si>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</si>
  <si>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</si>
  <si>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</si>
  <si>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</si>
  <si>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</si>
  <si>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</si>
  <si>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</si>
  <si>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</si>
  <si>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</si>
  <si>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</si>
  <si>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</si>
  <si>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</si>
  <si>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</si>
  <si>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</si>
  <si>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</si>
  <si>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</si>
  <si>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</si>
  <si>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</si>
  <si>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</si>
  <si>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</si>
  <si>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</si>
  <si>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</si>
  <si>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</si>
  <si>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</si>
  <si>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</si>
  <si>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</si>
  <si>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</si>
  <si>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</si>
  <si>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</si>
  <si>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</si>
  <si>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</si>
  <si>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</si>
  <si>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</si>
  <si>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</si>
  <si>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</si>
  <si>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</si>
  <si>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</si>
  <si>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</si>
  <si>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</si>
  <si>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</si>
  <si>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</si>
  <si>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</si>
  <si>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</si>
  <si>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</si>
  <si>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</si>
  <si>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</si>
  <si>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</si>
  <si>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</si>
  <si>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</si>
  <si>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</si>
  <si>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</si>
  <si>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</si>
  <si>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</si>
  <si>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</si>
  <si>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</si>
  <si>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</si>
  <si>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</si>
  <si>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</si>
  <si>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</si>
  <si>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</si>
  <si>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</si>
  <si>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</si>
  <si>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</si>
  <si>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</si>
  <si>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</si>
  <si>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</si>
  <si>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</si>
  <si>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</si>
  <si>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</si>
  <si>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</si>
  <si>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</si>
  <si>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</si>
  <si>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</si>
  <si>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</si>
  <si>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</si>
  <si>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</si>
  <si>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</si>
  <si>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</si>
  <si>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</si>
  <si>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</si>
  <si>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</si>
  <si>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</si>
  <si>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</si>
  <si>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</si>
  <si>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</si>
  <si>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</si>
  <si>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</si>
  <si>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</si>
  <si>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</si>
  <si>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</si>
  <si>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</si>
  <si>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</si>
  <si>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</si>
  <si>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</si>
  <si>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</si>
  <si>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</si>
  <si>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</si>
  <si>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</si>
  <si>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</si>
  <si>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</si>
  <si>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</si>
  <si>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</si>
  <si>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</si>
  <si>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</si>
  <si>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</si>
  <si>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</si>
  <si>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</si>
  <si>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</si>
  <si>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</si>
  <si>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</si>
  <si>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</si>
  <si>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</si>
  <si>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</si>
  <si>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</si>
  <si>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</si>
  <si>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</si>
  <si>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</si>
  <si>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</si>
  <si>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</si>
  <si>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</si>
  <si>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</si>
  <si>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</si>
  <si>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</si>
  <si>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</si>
  <si>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</si>
  <si>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</si>
  <si>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</si>
  <si>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</si>
  <si>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</si>
  <si>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</si>
  <si>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</si>
  <si>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</si>
  <si>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</si>
  <si>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</si>
  <si>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</si>
  <si>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</si>
  <si>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</si>
  <si>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</si>
  <si>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</si>
  <si>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</si>
  <si>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</si>
  <si>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</si>
  <si>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</si>
  <si>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</si>
  <si>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</si>
  <si>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</si>
  <si>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</si>
  <si>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</si>
  <si>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</si>
  <si>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</si>
  <si>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</si>
  <si>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</si>
  <si>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</si>
  <si>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</si>
  <si>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</si>
  <si>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</si>
  <si>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</si>
  <si>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</si>
  <si>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</si>
  <si>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</si>
  <si>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</si>
  <si>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</si>
  <si>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</si>
  <si>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</si>
  <si>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</si>
  <si>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</si>
  <si>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</si>
  <si>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</si>
  <si>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</si>
  <si>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</si>
  <si>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</si>
  <si>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</si>
  <si>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</si>
  <si>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</si>
  <si>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</si>
  <si>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</si>
  <si>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</si>
  <si>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</si>
  <si>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</si>
  <si>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</si>
  <si>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</si>
  <si>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</si>
  <si>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</si>
  <si>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</si>
  <si>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</si>
  <si>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</si>
  <si>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</si>
  <si>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</si>
  <si>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</si>
  <si>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</si>
  <si>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</si>
  <si>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</si>
  <si>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</si>
  <si>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</si>
  <si>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</si>
  <si>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</si>
  <si>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</si>
  <si>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</si>
  <si>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</si>
  <si>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</si>
  <si>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</si>
  <si>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</si>
  <si>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</si>
  <si>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</si>
  <si>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</si>
  <si>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</si>
  <si>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</si>
  <si>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</si>
  <si>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</si>
  <si>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</si>
  <si>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</si>
  <si>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</si>
  <si>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</si>
  <si>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</si>
  <si>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</si>
  <si>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</si>
  <si>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</si>
  <si>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</si>
  <si>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</si>
  <si>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</si>
  <si>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</si>
  <si>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</si>
  <si>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</si>
  <si>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</si>
  <si>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</si>
  <si>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</si>
  <si>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</si>
  <si>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</si>
  <si>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</si>
  <si>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</si>
  <si>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</si>
  <si>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</si>
  <si>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</si>
  <si>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</si>
  <si>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</si>
  <si>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</si>
  <si>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</si>
  <si>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</si>
  <si>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</si>
  <si>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</si>
  <si>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</si>
  <si>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</si>
  <si>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</si>
  <si>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</si>
  <si>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</si>
  <si>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</si>
  <si>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</si>
  <si>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</si>
  <si>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</si>
  <si>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</si>
  <si>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</si>
  <si>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</si>
  <si>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</si>
  <si>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</si>
  <si>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</si>
  <si>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</si>
  <si>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</si>
  <si>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</si>
  <si>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</si>
  <si>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</si>
  <si>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</si>
  <si>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</si>
  <si>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</si>
  <si>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</si>
  <si>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</si>
  <si>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</si>
  <si>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</si>
  <si>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</si>
  <si>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</si>
  <si>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</si>
  <si>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</si>
  <si>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</si>
  <si>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</si>
  <si>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</si>
  <si>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</si>
  <si>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</si>
  <si>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</si>
  <si>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</si>
  <si>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</si>
  <si>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</si>
  <si>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</si>
  <si>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</si>
  <si>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</si>
  <si>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</si>
  <si>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</si>
  <si>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</si>
  <si>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</si>
  <si>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</si>
  <si>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</si>
  <si>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</si>
  <si>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</si>
  <si>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</si>
  <si>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</si>
  <si>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</si>
  <si>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</si>
  <si>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</si>
  <si>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</si>
  <si>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</si>
  <si>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</si>
  <si>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</si>
  <si>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</si>
  <si>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</si>
  <si>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</si>
  <si>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</si>
  <si>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</si>
  <si>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</si>
  <si>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</si>
  <si>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</si>
  <si>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</si>
  <si>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</si>
  <si>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</si>
  <si>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</si>
  <si>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</si>
  <si>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</si>
  <si>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</si>
  <si>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</si>
  <si>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</si>
  <si>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</si>
  <si>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</si>
  <si>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</si>
  <si>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</si>
  <si>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</si>
  <si>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</si>
  <si>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</si>
  <si>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</si>
  <si>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</si>
  <si>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</si>
  <si>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</si>
  <si>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</si>
  <si>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</si>
  <si>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</si>
  <si>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</si>
  <si>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</si>
  <si>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</si>
  <si>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</si>
  <si>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</si>
  <si>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</si>
  <si>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</si>
  <si>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</si>
  <si>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</si>
  <si>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</si>
  <si>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</si>
  <si>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</si>
  <si>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</si>
  <si>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</si>
  <si>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</si>
  <si>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</si>
  <si>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</si>
  <si>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</si>
  <si>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</si>
  <si>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</si>
  <si>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</si>
  <si>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</si>
  <si>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</si>
  <si>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</si>
  <si>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</si>
  <si>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</si>
  <si>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</si>
  <si>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</si>
  <si>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</si>
  <si>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</si>
  <si>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</si>
  <si>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</si>
  <si>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</si>
  <si>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</si>
  <si>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</si>
  <si>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</si>
  <si>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</si>
  <si>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</si>
  <si>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</si>
  <si>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</si>
  <si>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</si>
  <si>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</si>
  <si>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</si>
  <si>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</si>
  <si>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</si>
  <si>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</si>
  <si>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</si>
  <si>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</si>
  <si>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</si>
  <si>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</si>
  <si>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</si>
  <si>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</si>
  <si>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</si>
  <si>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</si>
  <si>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</si>
  <si>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</si>
  <si>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</si>
  <si>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</si>
  <si>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</si>
  <si>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</si>
  <si>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</si>
  <si>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</si>
  <si>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</si>
  <si>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</si>
  <si>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</si>
  <si>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</si>
  <si>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</si>
  <si>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</si>
  <si>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</si>
  <si>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</si>
  <si>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</si>
  <si>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</si>
  <si>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</si>
  <si>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</si>
  <si>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</si>
  <si>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</si>
  <si>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</si>
  <si>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</si>
  <si>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</si>
  <si>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</si>
  <si>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</si>
  <si>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</si>
  <si>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</si>
  <si>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</si>
  <si>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</si>
  <si>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</si>
  <si>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</si>
  <si>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</si>
  <si>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</si>
  <si>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</si>
  <si>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</si>
  <si>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</si>
  <si>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</si>
  <si>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</si>
  <si>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</si>
  <si>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</si>
  <si>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</si>
  <si>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</si>
  <si>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</si>
  <si>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</si>
  <si>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</si>
  <si>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</si>
  <si>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</si>
  <si>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</si>
  <si>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</si>
  <si>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</si>
  <si>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</si>
  <si>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</si>
  <si>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</si>
  <si>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</si>
  <si>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</si>
  <si>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</si>
  <si>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</si>
  <si>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</si>
  <si>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</si>
  <si>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</si>
  <si>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</si>
  <si>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</si>
  <si>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</si>
  <si>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</si>
  <si>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</si>
  <si>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</si>
  <si>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</si>
  <si>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</si>
  <si>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</si>
  <si>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</si>
  <si>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</si>
  <si>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</si>
  <si>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</si>
  <si>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</si>
  <si>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</si>
  <si>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</si>
  <si>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</si>
  <si>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</si>
  <si>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</si>
  <si>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</si>
  <si>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</si>
  <si>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</si>
  <si>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</si>
  <si>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</si>
  <si>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</si>
  <si>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</si>
  <si>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</si>
  <si>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</si>
  <si>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</si>
  <si>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</si>
  <si>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</si>
  <si>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</si>
  <si>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</si>
  <si>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</si>
  <si>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</si>
  <si>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</si>
  <si>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</si>
  <si>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</si>
  <si>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</si>
  <si>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</si>
  <si>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</si>
  <si>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</si>
  <si>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</si>
  <si>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</si>
  <si>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</si>
  <si>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</si>
  <si>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</si>
  <si>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</si>
  <si>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</si>
  <si>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</si>
  <si>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</si>
  <si>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</si>
  <si>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</si>
  <si>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</si>
  <si>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</si>
  <si>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</si>
  <si>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</si>
  <si>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</si>
  <si>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</si>
  <si>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</si>
  <si>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</si>
  <si>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</si>
  <si>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</si>
  <si>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</si>
  <si>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</si>
  <si>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</si>
  <si>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</si>
  <si>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</si>
  <si>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</si>
  <si>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</si>
  <si>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</si>
  <si>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</si>
  <si>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</si>
  <si>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</si>
  <si>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</si>
  <si>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</si>
  <si>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</si>
  <si>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</si>
  <si>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</si>
  <si>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</si>
  <si>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</si>
  <si>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</si>
  <si>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</si>
  <si>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</si>
  <si>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</si>
  <si>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</si>
  <si>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</si>
  <si>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</si>
  <si>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</si>
  <si>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</si>
  <si>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</si>
  <si>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</si>
  <si>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</si>
  <si>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</si>
  <si>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</si>
  <si>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</si>
  <si>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</si>
  <si>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</si>
  <si>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</si>
  <si>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</si>
  <si>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</si>
  <si>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</si>
  <si>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</si>
  <si>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</si>
  <si>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</si>
  <si>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</si>
  <si>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</si>
  <si>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</si>
  <si>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</si>
  <si>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</si>
  <si>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</si>
  <si>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</si>
  <si>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</si>
  <si>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</si>
  <si>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</si>
  <si>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</si>
  <si>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</si>
  <si>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</si>
  <si>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</si>
  <si>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</si>
  <si>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</si>
  <si>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</si>
  <si>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</si>
  <si>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</si>
  <si>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</si>
  <si>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</si>
  <si>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</si>
  <si>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</si>
  <si>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</si>
  <si>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</si>
  <si>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</si>
  <si>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</si>
  <si>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</si>
  <si>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</si>
  <si>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</si>
  <si>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</si>
  <si>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</si>
  <si>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</si>
  <si>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</si>
  <si>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</si>
  <si>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</si>
  <si>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</si>
  <si>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</si>
  <si>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</si>
  <si>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</si>
  <si>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</si>
  <si>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</si>
  <si>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</si>
  <si>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</si>
  <si>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</si>
  <si>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</si>
  <si>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</si>
  <si>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</si>
  <si>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</si>
  <si>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</si>
  <si>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</si>
  <si>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</si>
  <si>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</si>
  <si>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</si>
  <si>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</si>
  <si>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</si>
  <si>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</si>
  <si>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</si>
  <si>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</si>
  <si>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</si>
  <si>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</si>
  <si>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</si>
  <si>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</si>
  <si>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</si>
  <si>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</si>
  <si>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</si>
  <si>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</si>
  <si>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</si>
  <si>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</si>
  <si>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</si>
  <si>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</si>
  <si>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</si>
  <si>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</si>
  <si>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</si>
  <si>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</si>
  <si>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</si>
  <si>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</si>
  <si>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</si>
  <si>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</si>
  <si>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</si>
  <si>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</si>
  <si>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</si>
  <si>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</si>
  <si>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</si>
  <si>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</si>
  <si>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</si>
  <si>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</si>
  <si>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</si>
  <si>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</si>
  <si>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</si>
  <si>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</si>
  <si>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</si>
  <si>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</si>
  <si>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</si>
  <si>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</si>
  <si>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</si>
  <si>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</si>
  <si>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</si>
  <si>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</si>
  <si>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</si>
  <si>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</si>
  <si>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</si>
  <si>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</si>
  <si>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</si>
  <si>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</si>
  <si>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</si>
  <si>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</si>
  <si>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</si>
  <si>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</si>
  <si>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</si>
  <si>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</si>
  <si>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</si>
  <si>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</si>
  <si>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</si>
  <si>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</si>
  <si>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</si>
  <si>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</si>
  <si>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</si>
  <si>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</si>
  <si>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</si>
  <si>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</si>
  <si>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</si>
  <si>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</si>
  <si>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</si>
  <si>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</si>
  <si>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</si>
  <si>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</si>
  <si>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</si>
  <si>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</si>
  <si>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</si>
  <si>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</si>
  <si>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</si>
  <si>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</si>
  <si>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</si>
  <si>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</si>
  <si>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</si>
  <si>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</si>
  <si>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</si>
  <si>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</si>
  <si>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</si>
  <si>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</si>
  <si>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</si>
  <si>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</si>
  <si>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</si>
  <si>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</si>
  <si>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</si>
  <si>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</si>
  <si>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</si>
  <si>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</si>
  <si>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</si>
  <si>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</si>
  <si>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</si>
  <si>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</si>
  <si>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</si>
  <si>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</si>
  <si>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</si>
  <si>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</si>
  <si>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</si>
  <si>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</si>
  <si>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</si>
  <si>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</si>
  <si>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</si>
  <si>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</si>
  <si>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</si>
  <si>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</si>
  <si>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</si>
  <si>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</si>
  <si>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</si>
  <si>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</si>
  <si>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</si>
  <si>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</si>
  <si>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</si>
  <si>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</si>
  <si>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</si>
  <si>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</si>
  <si>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</si>
  <si>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</si>
  <si>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</si>
  <si>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</si>
  <si>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</si>
  <si>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</si>
  <si>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</si>
  <si>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</si>
  <si>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</si>
  <si>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</si>
  <si>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</si>
  <si>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</si>
  <si>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</si>
  <si>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</si>
  <si>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</si>
  <si>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</si>
  <si>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</si>
  <si>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</si>
  <si>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</si>
  <si>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</si>
  <si>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</si>
  <si>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</si>
  <si>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</si>
  <si>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</si>
  <si>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</si>
  <si>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</si>
  <si>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</si>
  <si>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</si>
  <si>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</si>
  <si>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</si>
  <si>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</si>
  <si>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</si>
  <si>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</si>
  <si>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</si>
  <si>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</si>
  <si>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</si>
  <si>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</si>
  <si>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</si>
  <si>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</si>
  <si>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</si>
  <si>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</si>
  <si>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</si>
  <si>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</si>
  <si>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</si>
  <si>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</si>
  <si>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</si>
  <si>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</si>
  <si>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</si>
  <si>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</si>
  <si>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</si>
  <si>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</si>
  <si>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</si>
  <si>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</si>
  <si>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</si>
  <si>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</si>
  <si>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</si>
  <si>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</si>
  <si>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</si>
  <si>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</si>
  <si>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</si>
  <si>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</si>
  <si>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</si>
  <si>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</si>
  <si>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</si>
  <si>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</si>
  <si>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</si>
  <si>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</si>
  <si>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</si>
  <si>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</si>
  <si>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</si>
  <si>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</si>
  <si>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</si>
  <si>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</si>
  <si>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</si>
  <si>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</si>
  <si>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</si>
  <si>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</si>
  <si>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</si>
  <si>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</si>
  <si>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</si>
  <si>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</si>
  <si>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</si>
  <si>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</si>
  <si>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</si>
  <si>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</si>
  <si>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</si>
  <si>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</si>
  <si>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</si>
  <si>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</si>
  <si>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</si>
  <si>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</si>
  <si>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</si>
  <si>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</si>
  <si>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</si>
  <si>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</si>
  <si>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</si>
  <si>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</si>
  <si>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</si>
  <si>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</si>
  <si>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</si>
  <si>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</si>
  <si>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</si>
  <si>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</si>
  <si>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</si>
  <si>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</si>
  <si>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</si>
  <si>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</si>
  <si>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</si>
  <si>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</si>
  <si>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</si>
  <si>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</si>
  <si>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</si>
  <si>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</si>
  <si>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</si>
  <si>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</si>
  <si>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</si>
  <si>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</si>
  <si>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</si>
  <si>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</si>
  <si>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</si>
  <si>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</si>
  <si>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</si>
  <si>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</si>
  <si>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</si>
  <si>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</si>
  <si>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</si>
  <si>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</si>
  <si>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</si>
  <si>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</si>
  <si>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</si>
  <si>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</si>
  <si>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</si>
  <si>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</si>
  <si>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</si>
  <si>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</si>
  <si>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</si>
  <si>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</si>
  <si>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</si>
  <si>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</si>
  <si>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</si>
  <si>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</si>
  <si>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</si>
  <si>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</si>
  <si>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</si>
  <si>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</si>
  <si>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</si>
  <si>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</si>
  <si>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</si>
  <si>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</si>
  <si>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</si>
  <si>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</si>
  <si>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</si>
  <si>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</si>
  <si>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</si>
  <si>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</si>
  <si>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</si>
  <si>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</si>
  <si>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</si>
  <si>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</si>
  <si>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</si>
  <si>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</si>
  <si>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</si>
  <si>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</si>
  <si>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</si>
  <si>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</si>
  <si>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</si>
  <si>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</si>
  <si>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</si>
  <si>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</si>
  <si>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</si>
  <si>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</si>
  <si>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</si>
  <si>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</si>
  <si>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</si>
  <si>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</si>
  <si>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</si>
  <si>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</si>
  <si>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</si>
  <si>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</si>
  <si>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</si>
  <si>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</si>
  <si>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</si>
  <si>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</si>
  <si>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</si>
  <si>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</si>
  <si>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</si>
  <si>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</si>
  <si>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</si>
  <si>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</si>
  <si>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</si>
  <si>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</si>
  <si>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</si>
  <si>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</si>
  <si>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</si>
  <si>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</si>
  <si>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</si>
  <si>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</si>
  <si>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</si>
  <si>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</si>
  <si>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</si>
  <si>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</si>
  <si>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</si>
  <si>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</si>
  <si>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</si>
  <si>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</si>
  <si>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</si>
  <si>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</si>
  <si>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</si>
  <si>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</si>
  <si>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</si>
  <si>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</si>
  <si>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</si>
  <si>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</si>
  <si>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</si>
  <si>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</si>
  <si>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</si>
  <si>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</si>
  <si>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</si>
  <si>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</si>
  <si>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</si>
  <si>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</si>
  <si>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</si>
  <si>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</si>
  <si>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</si>
  <si>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</si>
  <si>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</si>
  <si>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</si>
  <si>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</si>
  <si>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</si>
  <si>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</si>
  <si>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</si>
  <si>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</si>
  <si>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</si>
  <si>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</si>
  <si>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</si>
  <si>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</si>
  <si>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</si>
  <si>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</si>
  <si>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</si>
  <si>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</si>
  <si>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</si>
  <si>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</si>
  <si>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</si>
  <si>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</si>
  <si>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</si>
  <si>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</si>
  <si>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</si>
  <si>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</si>
  <si>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</si>
  <si>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</si>
  <si>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</si>
  <si>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</si>
  <si>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</si>
  <si>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</si>
  <si>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</si>
  <si>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</si>
  <si>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</si>
  <si>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</si>
  <si>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</si>
  <si>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</si>
  <si>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</si>
  <si>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</si>
  <si>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</si>
  <si>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</si>
  <si>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</si>
  <si>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</si>
  <si>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</si>
  <si>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</si>
  <si>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</si>
  <si>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</si>
  <si>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</si>
  <si>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</si>
  <si>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</si>
  <si>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</si>
  <si>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</si>
  <si>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</si>
  <si>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</si>
  <si>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</si>
  <si>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</si>
  <si>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</si>
  <si>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</si>
  <si>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</si>
  <si>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</si>
  <si>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</si>
  <si>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</si>
  <si>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</si>
  <si>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</si>
  <si>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</si>
  <si>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</si>
  <si>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</si>
  <si>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</si>
  <si>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</si>
  <si>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</si>
  <si>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</si>
  <si>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</si>
  <si>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</si>
  <si>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</si>
  <si>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</si>
  <si>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</si>
  <si>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</si>
  <si>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</si>
  <si>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</si>
  <si>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</si>
  <si>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</si>
  <si>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</si>
  <si>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</si>
  <si>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</si>
  <si>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</si>
  <si>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</si>
  <si>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</si>
  <si>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</si>
  <si>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</si>
  <si>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</si>
  <si>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</si>
  <si>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</si>
  <si>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</si>
  <si>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</si>
  <si>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</si>
  <si>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</si>
  <si>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</si>
  <si>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</si>
  <si>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</si>
  <si>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</si>
  <si>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</si>
  <si>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</si>
  <si>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</si>
  <si>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</si>
  <si>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</si>
  <si>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</si>
  <si>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</si>
  <si>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</si>
  <si>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</si>
  <si>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</si>
  <si>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</si>
  <si>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</si>
  <si>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</si>
  <si>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</si>
  <si>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</si>
  <si>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</si>
  <si>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</si>
  <si>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</si>
  <si>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</si>
  <si>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</si>
  <si>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</si>
  <si>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</si>
  <si>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</si>
  <si>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</si>
  <si>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</si>
  <si>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</si>
  <si>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</si>
  <si>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</si>
  <si>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</si>
  <si>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</si>
  <si>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</si>
  <si>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</si>
  <si>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</si>
  <si>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</si>
  <si>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</si>
  <si>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</si>
  <si>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</si>
  <si>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</si>
  <si>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</si>
  <si>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</si>
  <si>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</si>
  <si>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</si>
  <si>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</si>
  <si>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</si>
  <si>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</si>
  <si>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</si>
  <si>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</si>
  <si>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</si>
  <si>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</si>
  <si>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</si>
  <si>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</si>
  <si>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</si>
  <si>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</si>
  <si>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</si>
  <si>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</si>
  <si>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</si>
  <si>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</si>
  <si>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</si>
  <si>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</si>
  <si>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</si>
  <si>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</si>
  <si>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</si>
  <si>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</si>
  <si>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</si>
  <si>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</si>
  <si>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</si>
  <si>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</si>
  <si>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</si>
  <si>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</si>
  <si>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</si>
  <si>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</si>
  <si>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</si>
  <si>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</si>
  <si>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</si>
  <si>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</si>
  <si>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</si>
  <si>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</si>
  <si>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</si>
  <si>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</si>
  <si>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</si>
  <si>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</si>
  <si>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</si>
  <si>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</si>
  <si>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</si>
  <si>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</si>
  <si>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</si>
  <si>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</si>
  <si>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</si>
  <si>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</si>
  <si>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</si>
  <si>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</si>
  <si>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</si>
  <si>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</si>
  <si>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</si>
  <si>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</si>
  <si>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</si>
  <si>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</si>
  <si>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</si>
  <si>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</si>
  <si>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</si>
  <si>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</si>
  <si>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</si>
  <si>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</si>
  <si>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</si>
  <si>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</si>
  <si>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</si>
  <si>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</si>
  <si>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</si>
  <si>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</si>
  <si>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</si>
  <si>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</si>
  <si>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</si>
  <si>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</si>
  <si>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</si>
  <si>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</si>
  <si>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</si>
  <si>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</si>
  <si>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</si>
  <si>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</si>
  <si>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</si>
  <si>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</si>
  <si>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</si>
  <si>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</si>
  <si>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</si>
  <si>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</si>
  <si>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</si>
  <si>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</si>
  <si>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</si>
  <si>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</si>
  <si>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</si>
  <si>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</si>
  <si>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</si>
  <si>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</si>
  <si>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</si>
  <si>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</si>
  <si>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</si>
  <si>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</si>
  <si>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</si>
  <si>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</si>
  <si>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</si>
  <si>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</si>
  <si>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</si>
  <si>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</si>
  <si>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</si>
  <si>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</si>
  <si>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</si>
  <si>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</si>
  <si>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</si>
  <si>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</si>
  <si>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</si>
  <si>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</si>
  <si>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</si>
  <si>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</si>
  <si>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</si>
  <si>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</si>
  <si>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</si>
  <si>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</si>
  <si>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</si>
  <si>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</si>
  <si>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</si>
  <si>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</si>
  <si>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</si>
  <si>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</si>
  <si>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</si>
  <si>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</si>
  <si>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</si>
  <si>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</si>
  <si>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</si>
  <si>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</si>
  <si>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</si>
  <si>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</si>
  <si>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</si>
  <si>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</si>
  <si>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</si>
  <si>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</si>
  <si>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</si>
  <si>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</si>
  <si>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</si>
  <si>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</si>
  <si>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</si>
  <si>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</si>
  <si>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</si>
  <si>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</si>
  <si>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</si>
  <si>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</si>
  <si>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</si>
  <si>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</si>
  <si>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</si>
  <si>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</si>
  <si>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</si>
  <si>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</si>
  <si>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</si>
  <si>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</si>
  <si>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</si>
  <si>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</si>
  <si>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</si>
  <si>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</si>
  <si>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</si>
  <si>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</si>
  <si>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</si>
  <si>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</si>
  <si>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</si>
  <si>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</si>
  <si>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</si>
  <si>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</si>
  <si>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</si>
  <si>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</si>
  <si>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</si>
  <si>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</si>
  <si>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</si>
  <si>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</si>
  <si>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</si>
  <si>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</si>
  <si>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</si>
  <si>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</si>
  <si>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</si>
  <si>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</si>
  <si>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</si>
  <si>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</si>
  <si>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</si>
  <si>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</si>
  <si>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</si>
  <si>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</si>
  <si>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</si>
  <si>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</si>
  <si>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</si>
  <si>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</si>
  <si>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</si>
  <si>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</si>
  <si>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</si>
  <si>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</si>
  <si>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</si>
  <si>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</si>
  <si>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</si>
  <si>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</si>
  <si>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</si>
  <si>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</si>
  <si>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</si>
  <si>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</si>
  <si>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</si>
  <si>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</si>
  <si>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</si>
  <si>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</si>
  <si>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</si>
  <si>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</si>
  <si>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</si>
  <si>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</si>
  <si>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</si>
  <si>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</si>
  <si>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</si>
  <si>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</si>
  <si>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</si>
  <si>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</si>
  <si>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</si>
  <si>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</si>
  <si>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</si>
  <si>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</si>
  <si>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</si>
  <si>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</si>
  <si>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</si>
  <si>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</si>
  <si>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</si>
  <si>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</si>
  <si>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</si>
  <si>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</si>
  <si>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</si>
  <si>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</si>
  <si>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</si>
  <si>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</si>
  <si>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</si>
  <si>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</si>
  <si>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</si>
  <si>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</si>
  <si>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</si>
  <si>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</si>
  <si>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</si>
  <si>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</si>
  <si>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</si>
  <si>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</si>
  <si>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</si>
  <si>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</si>
  <si>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</si>
  <si>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</si>
  <si>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</si>
  <si>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</si>
  <si>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</si>
  <si>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</si>
  <si>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</si>
  <si>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</si>
  <si>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</si>
  <si>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</si>
  <si>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</si>
  <si>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</si>
  <si>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</si>
  <si>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</si>
  <si>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</si>
  <si>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</si>
  <si>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</si>
  <si>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</si>
  <si>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</si>
  <si>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</si>
  <si>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</si>
  <si>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</si>
  <si>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</si>
  <si>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</si>
  <si>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</si>
  <si>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</si>
  <si>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</si>
  <si>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</si>
  <si>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</si>
  <si>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</si>
  <si>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</si>
  <si>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</si>
  <si>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</si>
  <si>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</si>
  <si>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</si>
  <si>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</si>
  <si>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</si>
  <si>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</si>
  <si>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</si>
  <si>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</si>
  <si>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</si>
  <si>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</si>
  <si>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</si>
  <si>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</si>
  <si>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</si>
  <si>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</si>
  <si>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</si>
  <si>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</si>
  <si>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</si>
  <si>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</si>
  <si>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</si>
  <si>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</si>
  <si>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</si>
  <si>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</si>
  <si>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</si>
  <si>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</si>
  <si>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</si>
  <si>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</si>
  <si>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</si>
  <si>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</si>
  <si>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</si>
  <si>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</si>
  <si>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</si>
  <si>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</si>
  <si>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</si>
  <si>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</si>
  <si>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</si>
  <si>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</si>
  <si>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</si>
  <si>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</si>
  <si>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</si>
  <si>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</si>
  <si>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</si>
  <si>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</si>
  <si>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</si>
  <si>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</si>
  <si>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</si>
  <si>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</si>
  <si>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</si>
  <si>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</si>
  <si>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</si>
  <si>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</si>
  <si>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</si>
  <si>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</si>
  <si>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</si>
  <si>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</si>
  <si>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</si>
  <si>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</si>
  <si>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</si>
  <si>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</si>
  <si>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</si>
  <si>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</si>
  <si>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</si>
  <si>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</si>
  <si>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</si>
  <si>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</si>
  <si>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</si>
  <si>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</si>
  <si>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</si>
  <si>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</si>
  <si>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</si>
  <si>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</si>
  <si>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</si>
  <si>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</si>
  <si>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</si>
  <si>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</si>
  <si>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</si>
  <si>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</si>
  <si>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</si>
  <si>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</si>
  <si>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</si>
  <si>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</si>
  <si>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</si>
  <si>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</si>
  <si>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</si>
  <si>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</si>
  <si>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</si>
  <si>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</si>
  <si>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</si>
  <si>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</si>
  <si>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</si>
  <si>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</si>
  <si>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</si>
  <si>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</si>
  <si>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</si>
  <si>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</si>
  <si>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</si>
  <si>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</si>
  <si>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</si>
  <si>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</si>
  <si>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</si>
  <si>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</si>
  <si>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</si>
  <si>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</si>
  <si>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</si>
  <si>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</si>
  <si>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</si>
  <si>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</si>
  <si>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</si>
  <si>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</si>
  <si>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</si>
  <si>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</si>
  <si>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</si>
  <si>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</si>
  <si>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</si>
  <si>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</si>
  <si>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</si>
  <si>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</si>
  <si>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</si>
  <si>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</si>
  <si>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</si>
  <si>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</si>
  <si>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</si>
  <si>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</si>
  <si>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</si>
  <si>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</si>
  <si>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</si>
  <si>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</si>
  <si>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</si>
  <si>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</si>
  <si>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</si>
  <si>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</si>
  <si>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</si>
  <si>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</si>
  <si>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</si>
  <si>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</si>
  <si>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</si>
  <si>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</si>
  <si>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</si>
  <si>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</si>
  <si>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</si>
  <si>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</si>
  <si>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</si>
  <si>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</si>
  <si>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</si>
  <si>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</si>
  <si>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</si>
  <si>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</si>
  <si>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</si>
  <si>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</si>
  <si>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</si>
  <si>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</si>
  <si>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</si>
  <si>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</si>
  <si>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</si>
  <si>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</si>
  <si>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</si>
  <si>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</si>
  <si>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</si>
  <si>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</si>
  <si>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</si>
  <si>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</si>
  <si>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</si>
  <si>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</si>
  <si>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</si>
  <si>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</si>
  <si>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</si>
  <si>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</si>
  <si>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</si>
  <si>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</si>
  <si>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</si>
  <si>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</si>
  <si>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</si>
  <si>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</si>
  <si>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</si>
  <si>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</si>
  <si>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</si>
  <si>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</si>
  <si>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</si>
  <si>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</si>
  <si>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</si>
  <si>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</si>
  <si>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</si>
  <si>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</si>
  <si>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</si>
  <si>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</si>
  <si>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</si>
  <si>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</si>
  <si>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</si>
  <si>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</si>
  <si>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</si>
  <si>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</si>
  <si>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</si>
  <si>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</si>
  <si>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</si>
  <si>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</si>
  <si>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</si>
  <si>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</si>
  <si>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</si>
  <si>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</si>
  <si>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</si>
  <si>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</si>
  <si>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</si>
  <si>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</si>
  <si>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</si>
  <si>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</si>
  <si>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</si>
  <si>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</si>
  <si>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</si>
  <si>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</si>
  <si>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</si>
  <si>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</si>
  <si>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</si>
  <si>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</si>
  <si>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</si>
  <si>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</si>
  <si>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</si>
  <si>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</si>
  <si>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</si>
  <si>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</si>
  <si>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</si>
  <si>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</si>
  <si>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</si>
  <si>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</si>
  <si>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</si>
  <si>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</si>
  <si>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</si>
  <si>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</si>
  <si>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</si>
  <si>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</si>
  <si>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</si>
  <si>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</si>
  <si>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</si>
  <si>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</si>
  <si>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</si>
  <si>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</si>
  <si>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</si>
  <si>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</si>
  <si>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</si>
  <si>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</si>
  <si>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</si>
  <si>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</si>
  <si>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</si>
  <si>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</si>
  <si>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</si>
  <si>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</si>
  <si>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</si>
  <si>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</si>
  <si>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</si>
  <si>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</si>
  <si>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</si>
  <si>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</si>
  <si>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</si>
  <si>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</si>
  <si>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</si>
  <si>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</si>
  <si>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</si>
  <si>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</si>
  <si>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</si>
  <si>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</si>
  <si>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</si>
  <si>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</si>
  <si>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</si>
  <si>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</si>
  <si>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</si>
  <si>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</si>
  <si>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</si>
  <si>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</si>
  <si>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</si>
  <si>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</si>
  <si>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</si>
  <si>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</si>
  <si>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</si>
  <si>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</si>
  <si>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</si>
  <si>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</si>
  <si>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</si>
  <si>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</si>
  <si>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</si>
  <si>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</si>
  <si>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</si>
  <si>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</si>
  <si>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</si>
  <si>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</si>
  <si>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</si>
  <si>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</si>
  <si>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</si>
  <si>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</si>
  <si>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</si>
  <si>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</si>
  <si>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</si>
  <si>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</si>
  <si>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</si>
  <si>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</si>
  <si>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</si>
  <si>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</si>
  <si>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</si>
  <si>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</si>
  <si>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</si>
  <si>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</si>
  <si>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</si>
  <si>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</si>
  <si>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</si>
  <si>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</si>
  <si>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</si>
  <si>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</si>
  <si>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</si>
  <si>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</si>
  <si>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</si>
  <si>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</si>
  <si>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</si>
  <si>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</si>
  <si>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</si>
  <si>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</si>
  <si>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</si>
  <si>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</si>
  <si>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</si>
  <si>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</si>
  <si>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</si>
  <si>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</si>
  <si>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</si>
  <si>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</si>
  <si>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</si>
  <si>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</si>
  <si>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</si>
  <si>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</si>
  <si>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</si>
  <si>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</si>
  <si>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</si>
  <si>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</si>
  <si>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</si>
  <si>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</si>
  <si>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</si>
  <si>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</si>
  <si>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</si>
  <si>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</si>
  <si>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</si>
  <si>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</si>
  <si>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</si>
  <si>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</si>
  <si>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</si>
  <si>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</si>
  <si>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</si>
  <si>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</si>
  <si>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</si>
  <si>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</si>
  <si>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</si>
  <si>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</si>
  <si>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</si>
  <si>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</si>
  <si>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</si>
  <si>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</si>
  <si>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</si>
  <si>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</si>
  <si>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</si>
  <si>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</si>
  <si>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</si>
  <si>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</si>
  <si>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</si>
  <si>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</si>
  <si>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</si>
  <si>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</si>
  <si>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</si>
  <si>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</si>
  <si>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</si>
  <si>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</si>
  <si>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</si>
  <si>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</si>
  <si>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</si>
  <si>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</si>
  <si>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</si>
  <si>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</si>
  <si>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</si>
  <si>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</si>
  <si>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</si>
  <si>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</si>
  <si>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</si>
  <si>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</si>
  <si>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</si>
  <si>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</si>
  <si>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</si>
  <si>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</si>
  <si>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</si>
  <si>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</si>
  <si>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</si>
  <si>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</si>
  <si>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</si>
  <si>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</si>
  <si>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</si>
  <si>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</si>
  <si>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</si>
  <si>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</si>
  <si>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</si>
  <si>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</si>
  <si>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</si>
  <si>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</si>
  <si>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</si>
  <si>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</si>
  <si>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</si>
  <si>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</si>
  <si>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</si>
  <si>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</si>
  <si>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</si>
  <si>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</si>
  <si>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</si>
  <si>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</si>
  <si>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</si>
  <si>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</si>
  <si>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</si>
  <si>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</si>
  <si>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</si>
  <si>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</si>
  <si>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</si>
  <si>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</si>
  <si>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</si>
  <si>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</si>
  <si>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</si>
  <si>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</si>
  <si>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</si>
  <si>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</si>
  <si>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</si>
  <si>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</si>
  <si>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</si>
  <si>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</si>
  <si>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</si>
  <si>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</si>
  <si>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</si>
  <si>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</si>
  <si>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</si>
  <si>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</si>
  <si>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</si>
  <si>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</si>
  <si>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</si>
  <si>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</si>
  <si>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</si>
  <si>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</si>
  <si>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</si>
  <si>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</si>
  <si>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</si>
  <si>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</si>
  <si>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</si>
  <si>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</si>
  <si>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</si>
  <si>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</si>
  <si>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</si>
  <si>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</si>
  <si>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</si>
  <si>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</si>
  <si>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</si>
  <si>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</si>
  <si>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</si>
  <si>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</si>
  <si>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</si>
  <si>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</si>
  <si>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</si>
  <si>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</si>
  <si>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</si>
  <si>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</si>
  <si>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</si>
  <si>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</si>
  <si>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</si>
  <si>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</si>
  <si>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</si>
  <si>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</si>
  <si>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</si>
  <si>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</si>
  <si>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</si>
  <si>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</si>
  <si>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</si>
  <si>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</si>
  <si>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</si>
  <si>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</si>
  <si>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</si>
  <si>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</si>
  <si>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</si>
  <si>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</si>
  <si>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</si>
  <si>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</si>
  <si>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</si>
  <si>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</si>
  <si>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</si>
  <si>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</si>
  <si>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</si>
  <si>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</si>
  <si>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</si>
  <si>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</si>
  <si>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</si>
  <si>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</si>
  <si>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</si>
  <si>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</si>
  <si>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</si>
  <si>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</si>
  <si>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</si>
  <si>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</si>
  <si>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</si>
  <si>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</si>
  <si>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</si>
  <si>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</si>
  <si>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</si>
  <si>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</si>
  <si>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</si>
  <si>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</si>
  <si>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</si>
  <si>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</si>
  <si>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</si>
  <si>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</si>
  <si>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</si>
  <si>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</si>
  <si>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</si>
  <si>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</si>
  <si>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</si>
  <si>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</si>
  <si>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</si>
  <si>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</si>
  <si>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</si>
  <si>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</si>
  <si>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</si>
  <si>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</si>
  <si>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</si>
  <si>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</si>
  <si>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</si>
  <si>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</si>
  <si>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</si>
  <si>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</si>
  <si>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</si>
  <si>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</si>
  <si>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</si>
  <si>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</si>
  <si>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</si>
  <si>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</si>
  <si>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</si>
  <si>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</si>
  <si>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</si>
  <si>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</si>
  <si>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</si>
  <si>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</si>
  <si>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</si>
  <si>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</si>
  <si>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</si>
  <si>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</si>
  <si>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</si>
  <si>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</si>
  <si>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</si>
  <si>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</si>
  <si>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</si>
  <si>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</si>
  <si>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</si>
  <si>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</si>
  <si>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</si>
  <si>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</si>
  <si>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</si>
  <si>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</si>
  <si>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</si>
  <si>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</si>
  <si>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</si>
  <si>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</si>
  <si>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</si>
  <si>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</si>
  <si>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</si>
  <si>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</si>
  <si>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</si>
  <si>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</si>
  <si>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</si>
  <si>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</si>
  <si>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</si>
  <si>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</si>
  <si>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</si>
  <si>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</si>
  <si>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</si>
  <si>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</si>
  <si>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</si>
  <si>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</si>
  <si>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</si>
  <si>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</si>
  <si>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</si>
  <si>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</si>
  <si>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</si>
  <si>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</si>
  <si>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</si>
  <si>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</si>
  <si>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</si>
  <si>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</si>
  <si>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</si>
  <si>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</si>
  <si>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</si>
  <si>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</si>
  <si>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</si>
  <si>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</si>
  <si>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</si>
  <si>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</si>
  <si>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</si>
  <si>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</si>
  <si>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</si>
  <si>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</si>
  <si>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</si>
  <si>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</si>
  <si>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</si>
  <si>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</si>
  <si>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</si>
  <si>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</si>
  <si>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</si>
  <si>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</si>
  <si>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</si>
  <si>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</si>
  <si>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</si>
  <si>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</si>
  <si>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</si>
  <si>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</si>
  <si>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</si>
  <si>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</si>
  <si>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</si>
  <si>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</si>
  <si>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</si>
  <si>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</si>
  <si>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</si>
  <si>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</si>
  <si>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</si>
  <si>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</si>
  <si>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</si>
  <si>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</si>
  <si>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</si>
  <si>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</si>
  <si>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</si>
  <si>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</si>
  <si>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</si>
  <si>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</si>
  <si>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</si>
  <si>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</si>
  <si>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</si>
  <si>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</si>
  <si>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</si>
  <si>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</si>
  <si>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</si>
  <si>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</si>
  <si>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</si>
  <si>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</si>
  <si>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</si>
  <si>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</si>
  <si>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</si>
  <si>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</si>
  <si>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</si>
  <si>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</si>
  <si>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</si>
  <si>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</si>
  <si>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</si>
  <si>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</si>
  <si>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</si>
  <si>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</si>
  <si>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</si>
  <si>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</si>
  <si>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</si>
  <si>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</si>
  <si>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</si>
  <si>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</si>
  <si>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</si>
  <si>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</si>
  <si>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</si>
  <si>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</si>
  <si>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</si>
  <si>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</si>
  <si>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</si>
  <si>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</si>
  <si>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</si>
  <si>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</si>
  <si>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</si>
  <si>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</si>
  <si>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</si>
  <si>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</si>
  <si>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</si>
  <si>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</si>
  <si>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</si>
  <si>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</si>
  <si>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</si>
  <si>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</si>
  <si>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</si>
  <si>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</si>
  <si>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</si>
  <si>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</si>
  <si>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</si>
  <si>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</si>
  <si>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</si>
  <si>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</si>
  <si>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</si>
  <si>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</si>
  <si>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</si>
  <si>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</si>
  <si>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</si>
  <si>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</si>
  <si>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</si>
  <si>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</si>
  <si>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</si>
  <si>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</si>
  <si>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</si>
  <si>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</si>
  <si>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</si>
  <si>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</si>
  <si>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</si>
  <si>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</si>
  <si>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</si>
  <si>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</si>
  <si>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</si>
  <si>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</si>
  <si>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</si>
  <si>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</si>
  <si>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</si>
  <si>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</si>
  <si>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</si>
  <si>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</si>
  <si>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</si>
  <si>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</si>
  <si>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</si>
  <si>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</si>
  <si>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</si>
  <si>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</si>
  <si>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</si>
  <si>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</si>
  <si>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</si>
  <si>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</si>
  <si>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</si>
  <si>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</si>
  <si>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</si>
  <si>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</si>
  <si>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</si>
  <si>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</si>
  <si>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</si>
  <si>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</si>
  <si>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</si>
  <si>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</si>
  <si>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</si>
  <si>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</si>
  <si>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</si>
  <si>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</si>
  <si>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</si>
  <si>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</si>
  <si>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</si>
  <si>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</si>
  <si>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</si>
  <si>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</si>
  <si>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</si>
  <si>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</si>
  <si>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</si>
  <si>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</si>
  <si>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</si>
  <si>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</si>
  <si>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</si>
  <si>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</si>
  <si>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</si>
  <si>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</si>
  <si>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</si>
  <si>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</si>
  <si>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</si>
  <si>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</si>
  <si>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</si>
  <si>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</si>
  <si>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</si>
  <si>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</si>
  <si>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</si>
  <si>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</si>
  <si>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</si>
  <si>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</si>
  <si>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</si>
  <si>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</si>
  <si>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</si>
  <si>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</si>
  <si>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</si>
  <si>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</si>
  <si>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</si>
  <si>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</si>
  <si>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</si>
  <si>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</si>
  <si>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</si>
  <si>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</si>
  <si>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</si>
  <si>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</si>
  <si>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</si>
  <si>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</si>
  <si>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</si>
  <si>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</si>
  <si>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</si>
  <si>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</si>
  <si>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</si>
  <si>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</si>
  <si>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</si>
  <si>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</si>
  <si>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</si>
  <si>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</si>
  <si>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</si>
  <si>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</si>
  <si>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</si>
  <si>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</si>
  <si>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</si>
  <si>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</si>
  <si>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</si>
  <si>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</si>
  <si>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</si>
  <si>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</si>
  <si>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</si>
  <si>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</si>
  <si>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</si>
  <si>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</si>
  <si>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</si>
  <si>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</si>
  <si>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</si>
  <si>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</si>
  <si>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</si>
  <si>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</si>
  <si>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</si>
  <si>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</si>
  <si>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</si>
  <si>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</si>
  <si>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</si>
  <si>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</si>
  <si>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</si>
  <si>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</si>
  <si>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</si>
  <si>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</si>
  <si>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</si>
  <si>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</si>
  <si>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</si>
  <si>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</si>
  <si>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</si>
  <si>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</si>
  <si>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</si>
  <si>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</si>
  <si>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</si>
  <si>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</si>
  <si>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</si>
  <si>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</si>
  <si>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</si>
  <si>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</si>
  <si>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</si>
  <si>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</si>
  <si>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</si>
  <si>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</si>
  <si>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</si>
  <si>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</si>
  <si>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</si>
  <si>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</si>
  <si>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</si>
  <si>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</si>
  <si>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</si>
  <si>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</si>
  <si>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</si>
  <si>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</si>
  <si>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</si>
  <si>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</si>
  <si>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</si>
  <si>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</si>
  <si>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</si>
  <si>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</si>
  <si>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</si>
  <si>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</si>
  <si>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</si>
  <si>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</si>
  <si>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</si>
  <si>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</si>
  <si>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</si>
  <si>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</si>
  <si>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</si>
  <si>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</si>
  <si>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</si>
  <si>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</si>
  <si>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</si>
  <si>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</si>
  <si>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</si>
  <si>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</si>
  <si>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</si>
  <si>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</si>
  <si>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</si>
  <si>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</si>
  <si>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</si>
  <si>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</si>
  <si>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</si>
  <si>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</si>
  <si>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</si>
  <si>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</si>
  <si>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</si>
  <si>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</si>
  <si>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</si>
  <si>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</si>
  <si>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</si>
  <si>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</si>
  <si>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</si>
  <si>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</si>
  <si>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</si>
  <si>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</si>
  <si>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</si>
  <si>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</si>
  <si>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</si>
  <si>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</si>
  <si>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</si>
  <si>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</si>
  <si>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</si>
  <si>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</si>
  <si>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</si>
  <si>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</si>
  <si>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</si>
  <si>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</si>
  <si>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</si>
  <si>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</si>
  <si>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</si>
  <si>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</si>
  <si>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</si>
  <si>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</si>
  <si>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</si>
  <si>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</si>
  <si>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</si>
  <si>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</si>
  <si>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</si>
  <si>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</si>
  <si>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</si>
  <si>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</si>
  <si>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</si>
  <si>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</si>
  <si>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</si>
  <si>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</si>
  <si>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</si>
  <si>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</si>
  <si>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</si>
  <si>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</si>
  <si>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</si>
  <si>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</si>
  <si>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</si>
  <si>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</si>
  <si>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</si>
  <si>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</si>
  <si>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</si>
  <si>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</si>
  <si>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</si>
  <si>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</si>
  <si>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</si>
  <si>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</si>
  <si>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</si>
  <si>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</si>
  <si>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</si>
  <si>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</si>
  <si>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</si>
  <si>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</si>
  <si>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</si>
  <si>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</si>
  <si>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</si>
  <si>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</si>
  <si>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</si>
  <si>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</si>
  <si>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</si>
  <si>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</si>
  <si>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</si>
  <si>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</si>
  <si>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</si>
  <si>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</si>
  <si>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</si>
  <si>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</si>
  <si>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</si>
  <si>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</si>
  <si>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</si>
  <si>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</si>
  <si>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</si>
  <si>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</si>
  <si>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</si>
  <si>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</si>
  <si>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</si>
  <si>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</si>
  <si>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</si>
  <si>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</si>
  <si>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</si>
  <si>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</si>
  <si>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</si>
  <si>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</si>
  <si>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</si>
  <si>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</si>
  <si>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</si>
  <si>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</si>
  <si>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</si>
  <si>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</si>
  <si>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</si>
  <si>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</si>
  <si>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</si>
  <si>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</si>
  <si>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</si>
  <si>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</si>
  <si>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</si>
  <si>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</si>
  <si>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</si>
  <si>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</si>
  <si>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</si>
  <si>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</si>
  <si>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</si>
  <si>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</si>
  <si>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</si>
  <si>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</si>
  <si>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</si>
  <si>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</si>
  <si>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</si>
  <si>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</si>
  <si>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</si>
  <si>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</si>
  <si>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</si>
  <si>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</si>
  <si>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</si>
  <si>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</si>
  <si>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</si>
  <si>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</si>
  <si>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</si>
  <si>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</si>
  <si>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</si>
  <si>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</si>
  <si>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</si>
  <si>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</si>
  <si>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</si>
  <si>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</si>
  <si>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</si>
  <si>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</si>
  <si>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</si>
  <si>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</si>
  <si>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</si>
  <si>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</si>
  <si>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</si>
  <si>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</si>
  <si>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</si>
  <si>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</si>
  <si>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</si>
  <si>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</si>
  <si>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</si>
  <si>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</si>
  <si>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</si>
  <si>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</si>
  <si>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</si>
  <si>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</si>
  <si>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</si>
  <si>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</si>
  <si>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</si>
  <si>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</si>
  <si>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</si>
  <si>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</si>
  <si>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</si>
  <si>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</si>
  <si>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</si>
  <si>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</si>
  <si>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</si>
  <si>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</si>
  <si>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</si>
  <si>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</si>
  <si>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</si>
  <si>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</si>
  <si>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</si>
  <si>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</si>
  <si>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</si>
  <si>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</si>
  <si>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</si>
  <si>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</si>
  <si>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</si>
  <si>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</si>
  <si>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</si>
  <si>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</si>
  <si>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</si>
  <si>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</si>
  <si>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</si>
  <si>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</si>
  <si>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</si>
  <si>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</si>
  <si>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</si>
  <si>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</si>
  <si>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</si>
  <si>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</si>
  <si>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</si>
  <si>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</si>
  <si>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</si>
  <si>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</si>
  <si>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</si>
  <si>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</si>
  <si>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</si>
  <si>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</si>
  <si>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</si>
  <si>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</si>
  <si>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</si>
  <si>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</si>
  <si>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</si>
  <si>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</si>
  <si>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</si>
  <si>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</si>
  <si>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</si>
  <si>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</si>
  <si>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</si>
  <si>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</si>
  <si>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</si>
  <si>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</si>
  <si>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</si>
  <si>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</si>
  <si>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</si>
  <si>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</si>
  <si>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</si>
  <si>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</si>
  <si>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</si>
  <si>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</si>
  <si>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</si>
  <si>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</si>
  <si>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</si>
  <si>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</si>
  <si>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</si>
  <si>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</si>
  <si>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</si>
  <si>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</si>
  <si>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</si>
  <si>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</si>
  <si>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</si>
  <si>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</si>
  <si>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</si>
  <si>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</si>
  <si>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</si>
  <si>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</si>
  <si>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</si>
  <si>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</si>
  <si>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</si>
  <si>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</si>
  <si>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</si>
  <si>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</si>
  <si>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</si>
  <si>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</si>
  <si>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</si>
  <si>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</si>
  <si>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</si>
  <si>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</si>
  <si>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</si>
  <si>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</si>
  <si>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</si>
  <si>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</si>
  <si>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</si>
  <si>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</si>
  <si>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</si>
  <si>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</si>
  <si>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</si>
  <si>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</si>
  <si>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</si>
  <si>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</si>
  <si>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</si>
  <si>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</si>
  <si>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</si>
  <si>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</si>
  <si>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</si>
  <si>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</si>
  <si>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</si>
  <si>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</si>
  <si>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</si>
  <si>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</si>
  <si>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</si>
  <si>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</si>
  <si>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</si>
  <si>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</si>
  <si>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</si>
  <si>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</si>
  <si>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</si>
  <si>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</si>
  <si>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</si>
  <si>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</si>
  <si>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</si>
  <si>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</si>
  <si>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</si>
  <si>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</si>
  <si>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</si>
  <si>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</si>
  <si>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</si>
  <si>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</si>
  <si>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</si>
  <si>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</si>
  <si>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</si>
  <si>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</si>
  <si>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</si>
  <si>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</si>
  <si>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</si>
  <si>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</si>
  <si>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</si>
  <si>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</si>
  <si>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</si>
  <si>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</si>
  <si>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</si>
  <si>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</si>
  <si>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</si>
  <si>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</si>
  <si>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</si>
  <si>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</si>
  <si>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</si>
  <si>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</si>
  <si>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</si>
  <si>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</si>
  <si>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</si>
  <si>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</si>
  <si>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</si>
  <si>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</si>
  <si>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</si>
  <si>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</si>
  <si>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</si>
  <si>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</si>
  <si>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</si>
  <si>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</si>
  <si>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</si>
  <si>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</si>
  <si>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</si>
  <si>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</si>
  <si>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</si>
  <si>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</si>
  <si>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</si>
  <si>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</si>
  <si>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</si>
  <si>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</si>
  <si>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</si>
  <si>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</si>
  <si>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</si>
  <si>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</si>
  <si>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</si>
  <si>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</si>
  <si>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</si>
  <si>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</si>
  <si>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</si>
  <si>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</si>
  <si>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</si>
  <si>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</si>
  <si>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</si>
  <si>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</si>
  <si>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</si>
  <si>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</si>
  <si>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</si>
  <si>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</si>
  <si>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</si>
  <si>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</si>
  <si>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</si>
  <si>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</si>
  <si>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</si>
  <si>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</si>
  <si>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</si>
  <si>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</si>
  <si>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</si>
  <si>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</si>
  <si>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</si>
  <si>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</si>
  <si>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</si>
  <si>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</si>
  <si>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</si>
  <si>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</si>
  <si>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</si>
  <si>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</si>
  <si>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</si>
  <si>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</si>
  <si>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</si>
  <si>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</si>
  <si>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</si>
  <si>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</si>
  <si>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</si>
  <si>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</si>
  <si>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</si>
  <si>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</si>
  <si>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</si>
  <si>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</si>
  <si>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</si>
  <si>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</si>
  <si>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</si>
  <si>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</si>
  <si>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</si>
  <si>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</si>
  <si>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</si>
  <si>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</si>
  <si>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</si>
  <si>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</si>
  <si>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</si>
  <si>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</si>
  <si>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</si>
  <si>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</si>
  <si>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</si>
  <si>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</si>
  <si>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</si>
  <si>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</si>
  <si>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</si>
  <si>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</si>
  <si>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</si>
  <si>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</si>
  <si>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</si>
  <si>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</si>
  <si>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</si>
  <si>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</si>
  <si>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</si>
  <si>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</si>
  <si>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</si>
  <si>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</si>
  <si>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</si>
  <si>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</si>
  <si>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</si>
  <si>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</si>
  <si>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</si>
  <si>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</si>
  <si>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</si>
  <si>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</si>
  <si>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</si>
  <si>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</si>
  <si>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</si>
  <si>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</si>
  <si>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</si>
  <si>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</si>
  <si>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</si>
  <si>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</si>
  <si>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</si>
  <si>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</si>
  <si>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</si>
  <si>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</si>
  <si>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</si>
  <si>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</si>
  <si>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</si>
  <si>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</si>
  <si>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</si>
  <si>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</si>
  <si>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</si>
  <si>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</si>
  <si>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</si>
  <si>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</si>
  <si>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</si>
  <si>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</si>
  <si>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</si>
  <si>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</si>
  <si>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</si>
  <si>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</si>
  <si>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</si>
  <si>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</si>
  <si>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</si>
  <si>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</si>
  <si>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</si>
  <si>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</si>
  <si>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</si>
  <si>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</si>
  <si>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</si>
  <si>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</si>
  <si>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</si>
  <si>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</si>
  <si>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</si>
  <si>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</si>
  <si>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</si>
  <si>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</si>
  <si>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</si>
  <si>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</si>
  <si>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</si>
  <si>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</si>
  <si>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</si>
  <si>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</si>
  <si>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</si>
  <si>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</si>
  <si>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</si>
  <si>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</si>
  <si>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</si>
  <si>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</si>
  <si>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</si>
  <si>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</si>
  <si>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</si>
  <si>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</si>
  <si>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</si>
  <si>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</si>
  <si>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</si>
  <si>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</si>
  <si>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</si>
  <si>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</si>
  <si>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</si>
  <si>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</si>
  <si>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</si>
  <si>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</si>
  <si>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</si>
  <si>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</si>
  <si>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</si>
  <si>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</si>
  <si>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</si>
  <si>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</si>
  <si>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</si>
  <si>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</si>
  <si>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</si>
  <si>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</si>
  <si>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</si>
  <si>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</si>
  <si>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</si>
  <si>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</si>
  <si>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</si>
  <si>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</si>
  <si>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</si>
  <si>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</si>
  <si>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</si>
  <si>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</si>
  <si>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</si>
  <si>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</si>
  <si>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</si>
  <si>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</si>
  <si>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</si>
  <si>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</si>
  <si>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</si>
  <si>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</si>
  <si>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</si>
  <si>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</si>
  <si>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</si>
  <si>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</si>
  <si>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</si>
  <si>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</si>
  <si>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</si>
  <si>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</si>
  <si>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</si>
  <si>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</si>
  <si>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</si>
  <si>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</si>
  <si>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</si>
  <si>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</si>
  <si>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</si>
  <si>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</si>
  <si>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</si>
  <si>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</si>
  <si>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</si>
  <si>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</si>
  <si>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</si>
  <si>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</si>
  <si>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</si>
  <si>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</si>
  <si>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</si>
  <si>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</si>
  <si>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</si>
  <si>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</si>
  <si>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</si>
  <si>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</si>
  <si>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</si>
  <si>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</si>
  <si>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</si>
  <si>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</si>
  <si>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</si>
  <si>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</si>
  <si>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</si>
  <si>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</si>
  <si>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</si>
  <si>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</si>
  <si>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</si>
  <si>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</si>
  <si>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</si>
  <si>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</si>
  <si>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</si>
  <si>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</si>
  <si>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</si>
  <si>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</si>
  <si>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</si>
  <si>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</si>
  <si>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</si>
  <si>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</si>
  <si>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</si>
  <si>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</si>
  <si>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</si>
  <si>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</si>
  <si>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</si>
  <si>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</si>
  <si>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</si>
  <si>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</si>
  <si>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</si>
  <si>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</si>
  <si>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</si>
  <si>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</si>
  <si>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</si>
  <si>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</si>
  <si>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</si>
  <si>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</si>
  <si>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</si>
  <si>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</si>
  <si>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</si>
  <si>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</si>
  <si>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</si>
  <si>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</si>
  <si>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</si>
  <si>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</si>
  <si>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</si>
  <si>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</si>
  <si>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</si>
  <si>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</si>
  <si>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</si>
  <si>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</si>
  <si>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</si>
  <si>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</si>
  <si>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</si>
  <si>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</si>
  <si>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</si>
  <si>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</si>
  <si>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</si>
  <si>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</si>
  <si>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</si>
  <si>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</si>
  <si>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</si>
  <si>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</si>
  <si>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</si>
  <si>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</si>
  <si>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</si>
  <si>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</si>
  <si>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</si>
  <si>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</si>
  <si>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</si>
  <si>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</si>
  <si>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</si>
  <si>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</si>
  <si>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</si>
  <si>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</si>
  <si>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</si>
  <si>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</si>
  <si>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</si>
  <si>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</si>
  <si>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</si>
  <si>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</si>
  <si>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</si>
  <si>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</si>
  <si>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</si>
  <si>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</si>
  <si>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</si>
  <si>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</si>
  <si>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</si>
  <si>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</si>
  <si>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</si>
  <si>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</si>
  <si>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</si>
  <si>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</si>
  <si>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</si>
  <si>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</si>
  <si>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</si>
  <si>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</si>
  <si>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</si>
  <si>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</si>
  <si>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</si>
  <si>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</si>
  <si>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</si>
  <si>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</si>
  <si>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</si>
  <si>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</si>
  <si>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</si>
  <si>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</si>
  <si>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</si>
  <si>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</si>
  <si>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</si>
  <si>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</si>
  <si>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</si>
  <si>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</si>
  <si>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</si>
  <si>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</si>
  <si>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</si>
  <si>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</si>
  <si>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</si>
  <si>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</si>
  <si>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</si>
  <si>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</si>
  <si>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</si>
  <si>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</si>
  <si>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</si>
  <si>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</si>
  <si>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</si>
  <si>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</si>
  <si>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</si>
  <si>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</si>
  <si>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</si>
  <si>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</si>
  <si>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</si>
  <si>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</si>
  <si>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</si>
  <si>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</si>
  <si>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</si>
  <si>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</si>
  <si>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</si>
  <si>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</si>
  <si>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</si>
  <si>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</si>
  <si>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</si>
  <si>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</si>
  <si>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</si>
  <si>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</si>
  <si>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</si>
  <si>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</si>
  <si>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</si>
  <si>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</si>
  <si>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</si>
  <si>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</si>
  <si>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</si>
  <si>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</si>
  <si>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</si>
  <si>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</si>
  <si>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</si>
  <si>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</si>
  <si>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</si>
  <si>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</si>
  <si>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</si>
  <si>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</si>
  <si>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</si>
  <si>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</si>
  <si>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</si>
  <si>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</si>
  <si>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</si>
  <si>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</si>
  <si>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</si>
  <si>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</si>
  <si>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</si>
  <si>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</si>
  <si>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</si>
  <si>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</si>
  <si>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</si>
  <si>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</si>
  <si>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</si>
  <si>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</si>
  <si>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</si>
  <si>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</si>
  <si>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</si>
  <si>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</si>
  <si>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</si>
  <si>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</si>
  <si>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</si>
  <si>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</si>
  <si>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</si>
  <si>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</si>
  <si>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</si>
  <si>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</si>
  <si>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</si>
  <si>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</si>
  <si>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</si>
  <si>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</si>
  <si>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</si>
  <si>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</si>
  <si>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</si>
  <si>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</si>
  <si>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</si>
  <si>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</si>
  <si>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</si>
  <si>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</si>
  <si>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</si>
  <si>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</si>
  <si>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</si>
  <si>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</si>
  <si>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</si>
  <si>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</si>
  <si>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</si>
  <si>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</si>
  <si>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</si>
  <si>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</si>
  <si>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</si>
  <si>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</si>
  <si>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</si>
  <si>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</si>
  <si>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</si>
  <si>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</si>
  <si>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</si>
  <si>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</si>
  <si>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</si>
  <si>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</si>
  <si>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</si>
  <si>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</si>
  <si>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</si>
  <si>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</si>
  <si>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</si>
  <si>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</si>
  <si>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</si>
  <si>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</si>
  <si>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</si>
  <si>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</si>
  <si>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</si>
  <si>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</si>
  <si>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</si>
  <si>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</si>
  <si>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</si>
  <si>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</si>
  <si>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</si>
  <si>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</si>
  <si>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</si>
  <si>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</si>
  <si>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</si>
  <si>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</si>
  <si>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</si>
  <si>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</si>
  <si>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</si>
  <si>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</si>
  <si>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</si>
  <si>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</si>
  <si>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</si>
  <si>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</si>
  <si>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</si>
  <si>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</si>
  <si>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</si>
  <si>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</si>
  <si>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</si>
  <si>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</si>
  <si>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</si>
  <si>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</si>
  <si>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</si>
  <si>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</si>
  <si>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</si>
  <si>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</si>
  <si>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</si>
  <si>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</si>
  <si>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</si>
  <si>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</si>
  <si>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</si>
  <si>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</si>
  <si>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</si>
  <si>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</si>
  <si>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</si>
  <si>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</si>
  <si>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</si>
  <si>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</si>
  <si>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</si>
  <si>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</si>
  <si>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</si>
  <si>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</si>
  <si>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</si>
  <si>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</si>
  <si>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</si>
  <si>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</si>
  <si>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</si>
  <si>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</si>
  <si>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</si>
  <si>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</si>
  <si>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</si>
  <si>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</si>
  <si>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</si>
  <si>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</si>
  <si>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</si>
  <si>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</si>
  <si>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</si>
  <si>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</si>
  <si>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</si>
  <si>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</si>
  <si>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</si>
  <si>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</si>
  <si>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</si>
  <si>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</si>
  <si>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</si>
  <si>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</si>
  <si>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</si>
  <si>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</si>
  <si>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</si>
  <si>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</si>
  <si>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</si>
  <si>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</si>
  <si>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</si>
  <si>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</si>
  <si>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</si>
  <si>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</si>
  <si>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</si>
  <si>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</si>
  <si>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</si>
  <si>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</si>
  <si>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</si>
  <si>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</si>
  <si>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</si>
  <si>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</si>
  <si>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</si>
  <si>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</si>
  <si>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</si>
  <si>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</si>
  <si>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</si>
  <si>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</si>
  <si>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</si>
  <si>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</si>
  <si>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</si>
  <si>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</si>
  <si>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</si>
  <si>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</si>
  <si>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</si>
  <si>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</si>
  <si>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</si>
  <si>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</si>
  <si>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</si>
  <si>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</si>
  <si>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</si>
  <si>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</si>
  <si>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</si>
  <si>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</si>
  <si>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</si>
  <si>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</si>
  <si>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</si>
  <si>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</si>
  <si>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</si>
  <si>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</si>
  <si>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</si>
  <si>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</si>
  <si>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</si>
  <si>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</si>
  <si>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</si>
  <si>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</si>
  <si>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</si>
  <si>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</si>
  <si>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</si>
  <si>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</si>
  <si>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</si>
  <si>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</si>
  <si>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</si>
  <si>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</si>
  <si>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</si>
  <si>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</si>
  <si>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</si>
  <si>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</si>
  <si>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</si>
  <si>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</si>
  <si>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</si>
  <si>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</si>
  <si>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</si>
  <si>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</si>
  <si>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</si>
  <si>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</si>
  <si>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</si>
  <si>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</si>
  <si>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</si>
  <si>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</si>
  <si>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</si>
  <si>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</si>
  <si>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</si>
  <si>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</si>
  <si>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</si>
  <si>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</si>
  <si>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</si>
  <si>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</si>
  <si>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</si>
  <si>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</si>
  <si>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</si>
  <si>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</si>
  <si>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</si>
  <si>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</si>
  <si>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</si>
  <si>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</si>
  <si>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</si>
  <si>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</si>
  <si>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</si>
  <si>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</si>
  <si>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</si>
  <si>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</si>
  <si>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</si>
  <si>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</si>
  <si>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</si>
  <si>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</si>
  <si>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</si>
  <si>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</si>
  <si>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</si>
  <si>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</si>
  <si>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</si>
  <si>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</si>
  <si>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</si>
  <si>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</si>
  <si>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</si>
  <si>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</si>
  <si>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</si>
  <si>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</si>
  <si>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</si>
  <si>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</si>
  <si>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</si>
  <si>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</si>
  <si>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</si>
  <si>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</si>
  <si>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</si>
  <si>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</si>
  <si>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</si>
  <si>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</si>
  <si>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</si>
  <si>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</si>
  <si>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</si>
  <si>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</si>
  <si>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</si>
  <si>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</si>
  <si>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</si>
  <si>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</si>
  <si>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</si>
  <si>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</si>
  <si>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</si>
  <si>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</si>
  <si>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</si>
  <si>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</si>
  <si>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</si>
  <si>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</si>
  <si>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</si>
  <si>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</si>
  <si>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</si>
  <si>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</si>
  <si>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</si>
  <si>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</si>
  <si>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</si>
  <si>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</si>
  <si>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</si>
  <si>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</si>
  <si>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</si>
  <si>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</si>
  <si>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</si>
  <si>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</si>
  <si>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</si>
  <si>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</si>
  <si>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</si>
  <si>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</si>
  <si>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</si>
  <si>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</si>
  <si>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</si>
  <si>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</si>
  <si>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</si>
  <si>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</si>
  <si>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</si>
  <si>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</si>
  <si>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</si>
  <si>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</si>
  <si>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</si>
  <si>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</si>
  <si>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</si>
  <si>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</si>
  <si>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</si>
  <si>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</si>
  <si>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</si>
  <si>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</si>
  <si>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</si>
  <si>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</si>
  <si>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</si>
  <si>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</si>
  <si>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</si>
  <si>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</si>
  <si>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</si>
  <si>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</si>
  <si>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</si>
  <si>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</si>
  <si>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</si>
  <si>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</si>
  <si>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</si>
  <si>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</si>
  <si>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</si>
  <si>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</si>
  <si>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</si>
  <si>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</si>
  <si>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</si>
  <si>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</si>
  <si>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</si>
  <si>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</si>
  <si>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</si>
  <si>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</si>
  <si>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</si>
  <si>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</si>
  <si>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</si>
  <si>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</si>
  <si>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</si>
  <si>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</si>
  <si>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</si>
  <si>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</si>
  <si>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</si>
  <si>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</si>
  <si>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</si>
  <si>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</si>
  <si>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</si>
  <si>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</si>
  <si>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</si>
  <si>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</si>
  <si>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</si>
  <si>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</si>
  <si>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</si>
  <si>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</si>
  <si>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</si>
  <si>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</si>
  <si>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</si>
  <si>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</si>
  <si>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</si>
  <si>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</si>
  <si>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</si>
  <si>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</si>
  <si>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</si>
  <si>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</si>
  <si>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</si>
  <si>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</si>
  <si>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</si>
  <si>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</si>
  <si>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</si>
  <si>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</si>
  <si>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</si>
  <si>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</si>
  <si>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</si>
  <si>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</si>
  <si>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</si>
  <si>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</si>
  <si>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</si>
  <si>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</si>
  <si>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</si>
  <si>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</si>
  <si>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</si>
  <si>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</si>
  <si>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</si>
  <si>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</si>
  <si>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</si>
  <si>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</si>
  <si>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</si>
  <si>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</si>
  <si>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</si>
  <si>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</si>
  <si>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</si>
  <si>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</si>
  <si>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</si>
  <si>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</si>
  <si>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</si>
  <si>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</si>
  <si>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</si>
  <si>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</si>
  <si>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</si>
  <si>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</si>
  <si>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</si>
  <si>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</si>
  <si>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</si>
  <si>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</si>
  <si>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</si>
  <si>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</si>
  <si>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</si>
  <si>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</si>
  <si>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</si>
  <si>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</si>
  <si>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</si>
  <si>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</si>
  <si>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</si>
  <si>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</si>
  <si>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</si>
  <si>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</si>
  <si>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</si>
  <si>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</si>
  <si>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</si>
  <si>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</si>
  <si>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</si>
  <si>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</si>
  <si>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</si>
  <si>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</si>
  <si>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</si>
  <si>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</si>
  <si>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</si>
  <si>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</si>
  <si>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</si>
  <si>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</si>
  <si>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</si>
  <si>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</si>
  <si>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</si>
  <si>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</si>
  <si>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</si>
  <si>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</si>
  <si>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</si>
  <si>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</si>
  <si>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</si>
  <si>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</si>
  <si>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</si>
  <si>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</si>
  <si>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</si>
  <si>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</si>
  <si>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</si>
  <si>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</si>
  <si>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</si>
  <si>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</si>
  <si>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</si>
  <si>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</si>
  <si>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</si>
  <si>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</si>
  <si>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</si>
  <si>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</si>
  <si>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</si>
  <si>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</si>
  <si>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</si>
  <si>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</si>
  <si>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</si>
  <si>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</si>
  <si>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</si>
  <si>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</si>
  <si>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</si>
  <si>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</si>
  <si>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</si>
  <si>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</si>
  <si>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</si>
  <si>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</si>
  <si>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</si>
  <si>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</si>
  <si>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</si>
  <si>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</si>
  <si>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</si>
  <si>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</si>
  <si>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</si>
  <si>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</si>
  <si>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</si>
  <si>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</si>
  <si>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</si>
  <si>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</si>
  <si>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</si>
  <si>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</si>
  <si>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</si>
  <si>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</si>
  <si>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</si>
  <si>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</si>
  <si>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</si>
  <si>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</si>
  <si>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</si>
  <si>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</si>
  <si>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</si>
  <si>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</si>
  <si>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</si>
  <si>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</si>
  <si>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</si>
  <si>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</si>
  <si>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</si>
  <si>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</si>
  <si>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</si>
  <si>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</si>
  <si>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</si>
  <si>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</si>
  <si>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</si>
  <si>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</si>
  <si>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</si>
  <si>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</si>
  <si>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</si>
  <si>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</si>
  <si>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</si>
  <si>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</si>
  <si>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</si>
  <si>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</si>
  <si>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</si>
  <si>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</si>
  <si>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</si>
  <si>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</si>
  <si>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</si>
  <si>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</si>
  <si>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</si>
  <si>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</si>
  <si>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</si>
  <si>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</si>
  <si>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</si>
  <si>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</si>
  <si>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</si>
  <si>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</si>
  <si>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</si>
  <si>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</si>
  <si>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</si>
  <si>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</si>
  <si>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</si>
  <si>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</si>
  <si>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</si>
  <si>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</si>
  <si>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</si>
  <si>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</si>
  <si>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</si>
  <si>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</si>
  <si>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</si>
  <si>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</si>
  <si>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</si>
  <si>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</si>
  <si>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</si>
  <si>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</si>
  <si>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</si>
  <si>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</si>
  <si>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</si>
  <si>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</si>
  <si>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</si>
  <si>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</si>
  <si>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</si>
  <si>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</si>
  <si>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</si>
  <si>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</si>
  <si>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</si>
  <si>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</si>
  <si>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</si>
  <si>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</si>
  <si>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</si>
  <si>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</si>
  <si>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</si>
  <si>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</si>
  <si>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</si>
  <si>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</si>
  <si>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</si>
  <si>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</si>
  <si>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</si>
  <si>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</si>
  <si>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</si>
  <si>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</si>
  <si>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</si>
  <si>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</si>
  <si>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</si>
  <si>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</si>
  <si>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</si>
  <si>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</si>
  <si>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</si>
  <si>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</si>
  <si>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</si>
  <si>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</si>
  <si>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</si>
  <si>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</si>
  <si>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</si>
  <si>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</si>
  <si>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</si>
  <si>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</si>
  <si>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</si>
  <si>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</si>
  <si>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</si>
  <si>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</si>
  <si>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</si>
  <si>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</si>
  <si>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</si>
  <si>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</si>
  <si>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</si>
  <si>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</si>
  <si>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</si>
  <si>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</si>
  <si>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</si>
  <si>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</si>
  <si>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</si>
  <si>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</si>
  <si>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</si>
  <si>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</si>
  <si>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</si>
  <si>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</si>
  <si>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</si>
  <si>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</si>
  <si>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</si>
  <si>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</si>
  <si>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</si>
  <si>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</si>
  <si>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</si>
  <si>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</si>
  <si>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</si>
  <si>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</si>
  <si>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</si>
  <si>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</si>
  <si>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</si>
  <si>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</si>
  <si>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</si>
  <si>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</si>
  <si>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</si>
  <si>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</si>
  <si>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</si>
  <si>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</si>
  <si>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</si>
  <si>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</si>
  <si>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</si>
  <si>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</si>
  <si>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</si>
  <si>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</si>
  <si>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</si>
  <si>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</si>
  <si>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</si>
  <si>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</si>
  <si>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</si>
  <si>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</si>
  <si>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</si>
  <si>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</si>
  <si>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</si>
  <si>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</si>
  <si>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</si>
  <si>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</si>
  <si>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</si>
  <si>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</si>
  <si>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</si>
  <si>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</si>
  <si>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</si>
  <si>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</si>
  <si>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</si>
  <si>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</si>
  <si>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</si>
  <si>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</si>
  <si>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</si>
  <si>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</si>
  <si>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</si>
  <si>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</si>
  <si>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</si>
  <si>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</si>
  <si>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</si>
  <si>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</si>
  <si>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</si>
  <si>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</si>
  <si>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</si>
  <si>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</si>
  <si>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</si>
  <si>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</si>
  <si>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</si>
  <si>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</si>
  <si>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</si>
  <si>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</si>
  <si>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</si>
  <si>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</si>
  <si>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</si>
  <si>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</si>
  <si>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</si>
  <si>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</si>
  <si>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</si>
  <si>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</si>
  <si>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</si>
  <si>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</si>
  <si>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</si>
  <si>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</si>
  <si>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</si>
  <si>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</si>
  <si>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</si>
  <si>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</si>
  <si>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</si>
  <si>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</si>
  <si>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</si>
  <si>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</si>
  <si>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</si>
  <si>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</si>
  <si>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</si>
  <si>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</si>
  <si>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</si>
  <si>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</si>
  <si>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</si>
  <si>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</si>
  <si>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</si>
  <si>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</si>
  <si>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</si>
  <si>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</si>
  <si>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</si>
  <si>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</si>
  <si>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</si>
  <si>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</si>
  <si>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</si>
  <si>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</si>
  <si>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</si>
  <si>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</si>
  <si>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</si>
  <si>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</si>
  <si>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</si>
  <si>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</si>
  <si>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</si>
  <si>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</si>
  <si>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</si>
  <si>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</si>
  <si>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</si>
  <si>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</si>
  <si>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</si>
  <si>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</si>
  <si>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</si>
  <si>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</si>
  <si>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</si>
  <si>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</si>
  <si>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</si>
  <si>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</si>
  <si>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</si>
  <si>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</si>
  <si>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</si>
  <si>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</si>
  <si>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</si>
  <si>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</si>
  <si>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</si>
  <si>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</si>
  <si>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</si>
  <si>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</si>
  <si>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</si>
  <si>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</si>
  <si>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</si>
  <si>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</si>
  <si>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</si>
  <si>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</si>
  <si>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</si>
  <si>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</si>
  <si>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</si>
  <si>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</si>
  <si>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</si>
  <si>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</si>
  <si>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</si>
  <si>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</si>
  <si>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</si>
  <si>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</si>
  <si>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</si>
  <si>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</si>
  <si>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</si>
  <si>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</si>
  <si>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</si>
  <si>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</si>
  <si>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</si>
  <si>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</si>
  <si>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</si>
  <si>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</si>
  <si>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</si>
  <si>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</si>
  <si>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</si>
  <si>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</si>
  <si>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</si>
  <si>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</si>
  <si>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</si>
  <si>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</si>
  <si>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</si>
  <si>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</si>
  <si>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</si>
  <si>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</si>
  <si>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</si>
  <si>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</si>
  <si>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</si>
  <si>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</si>
  <si>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</si>
  <si>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</si>
  <si>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</si>
  <si>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</si>
  <si>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</si>
  <si>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</si>
  <si>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</si>
  <si>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</si>
  <si>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</si>
  <si>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</si>
  <si>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</si>
  <si>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</si>
  <si>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</si>
  <si>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</si>
  <si>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</si>
  <si>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</si>
  <si>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</si>
  <si>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</si>
  <si>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</si>
  <si>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</si>
  <si>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</si>
  <si>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</si>
  <si>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</si>
  <si>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</si>
  <si>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</si>
  <si>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</si>
  <si>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</si>
  <si>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</si>
  <si>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</si>
  <si>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</si>
  <si>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</si>
  <si>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</si>
  <si>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</si>
  <si>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</si>
  <si>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</si>
  <si>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</si>
  <si>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</si>
  <si>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</si>
  <si>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</si>
  <si>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</si>
  <si>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</si>
  <si>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</si>
  <si>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</si>
  <si>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</si>
  <si>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</si>
  <si>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</si>
  <si>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</si>
  <si>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</si>
  <si>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</si>
  <si>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</si>
  <si>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</si>
  <si>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</si>
  <si>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</si>
  <si>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</si>
  <si>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</si>
  <si>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</si>
  <si>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</si>
  <si>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</si>
  <si>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</si>
  <si>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</si>
  <si>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</si>
  <si>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</si>
  <si>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</si>
  <si>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</si>
  <si>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</si>
  <si>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</si>
  <si>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</si>
  <si>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</si>
  <si>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</si>
  <si>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</si>
  <si>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</si>
  <si>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</si>
  <si>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</si>
  <si>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</si>
  <si>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</si>
  <si>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</si>
  <si>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</si>
  <si>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</si>
  <si>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</si>
  <si>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</si>
  <si>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</si>
  <si>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</si>
  <si>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</si>
  <si>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</si>
  <si>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</si>
  <si>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</si>
  <si>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</si>
  <si>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</si>
  <si>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</si>
  <si>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</si>
  <si>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</si>
  <si>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</si>
  <si>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</si>
  <si>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</si>
  <si>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</si>
  <si>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</si>
  <si>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</si>
  <si>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</si>
  <si>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</si>
  <si>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</si>
  <si>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</si>
  <si>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</si>
  <si>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</si>
  <si>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</si>
  <si>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</si>
  <si>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</si>
  <si>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</si>
  <si>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</si>
  <si>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</si>
  <si>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</si>
  <si>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</si>
  <si>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</si>
  <si>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</si>
  <si>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</si>
  <si>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</si>
  <si>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</si>
  <si>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</si>
  <si>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</si>
  <si>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</si>
  <si>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</si>
  <si>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</si>
  <si>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</si>
  <si>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</si>
  <si>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</si>
  <si>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</si>
  <si>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</si>
  <si>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</si>
  <si>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</si>
  <si>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</si>
  <si>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</si>
  <si>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</si>
  <si>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</si>
  <si>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</si>
  <si>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</si>
  <si>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</si>
  <si>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</si>
  <si>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</si>
  <si>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</si>
  <si>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</si>
  <si>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</si>
  <si>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</si>
  <si>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</si>
  <si>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</si>
  <si>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</si>
  <si>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</si>
  <si>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</si>
  <si>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</si>
  <si>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</si>
  <si>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</si>
  <si>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</si>
  <si>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</si>
  <si>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</si>
  <si>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</si>
  <si>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</si>
  <si>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</si>
  <si>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</si>
  <si>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</si>
  <si>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</si>
  <si>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</si>
  <si>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</si>
  <si>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</si>
  <si>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</si>
  <si>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</si>
  <si>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</si>
  <si>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</si>
  <si>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</si>
  <si>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</si>
  <si>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</si>
  <si>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</si>
  <si>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</si>
  <si>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</si>
  <si>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</si>
  <si>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</si>
  <si>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</si>
  <si>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</si>
  <si>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</si>
  <si>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</si>
  <si>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</si>
  <si>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</si>
  <si>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</si>
  <si>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</si>
  <si>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</si>
  <si>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</si>
  <si>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</si>
  <si>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</si>
  <si>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</si>
  <si>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</si>
  <si>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</si>
  <si>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</si>
  <si>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</si>
  <si>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</si>
  <si>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</si>
  <si>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</si>
  <si>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</si>
  <si>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</si>
  <si>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</si>
  <si>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</si>
  <si>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</si>
  <si>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</si>
  <si>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</si>
  <si>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</si>
  <si>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</si>
  <si>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</si>
  <si>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</si>
  <si>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</si>
  <si>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</si>
  <si>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</si>
  <si>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</si>
  <si>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</si>
  <si>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</si>
  <si>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</si>
  <si>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</si>
  <si>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</si>
  <si>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</si>
  <si>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</si>
  <si>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</si>
  <si>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</si>
  <si>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</si>
  <si>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</si>
  <si>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</si>
  <si>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</si>
  <si>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</si>
  <si>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</si>
  <si>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</si>
  <si>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</si>
  <si>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</si>
  <si>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</si>
  <si>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</si>
  <si>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</si>
  <si>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</si>
  <si>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</si>
  <si>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</si>
  <si>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</si>
  <si>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</si>
  <si>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</si>
  <si>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</si>
  <si>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</si>
  <si>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</si>
  <si>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</si>
  <si>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</si>
  <si>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</si>
  <si>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</si>
  <si>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</si>
  <si>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</si>
  <si>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</si>
  <si>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</si>
  <si>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</si>
  <si>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</si>
  <si>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</si>
  <si>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</si>
  <si>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</si>
  <si>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</si>
  <si>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</si>
  <si>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</si>
  <si>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</si>
  <si>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</si>
  <si>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</si>
  <si>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</si>
  <si>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</si>
  <si>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</si>
  <si>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</si>
  <si>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</si>
  <si>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</si>
  <si>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</si>
  <si>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</si>
  <si>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</si>
  <si>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</si>
  <si>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</si>
  <si>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</si>
  <si>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</si>
  <si>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</si>
  <si>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</si>
  <si>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</si>
  <si>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</si>
  <si>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</si>
  <si>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</si>
  <si>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</si>
  <si>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</si>
  <si>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</si>
  <si>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</si>
  <si>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</si>
  <si>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</si>
  <si>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</si>
  <si>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</si>
  <si>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</si>
  <si>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</si>
  <si>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</si>
  <si>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</si>
  <si>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</si>
  <si>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</si>
  <si>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</si>
  <si>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</si>
  <si>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</si>
  <si>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</si>
  <si>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</si>
  <si>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</si>
  <si>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</si>
  <si>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</si>
  <si>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</si>
  <si>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</si>
  <si>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</si>
  <si>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</si>
  <si>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</si>
  <si>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</si>
  <si>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</si>
  <si>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</si>
  <si>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</si>
  <si>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</si>
  <si>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</si>
  <si>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</si>
  <si>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</si>
  <si>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</si>
  <si>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</si>
  <si>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</si>
  <si>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</si>
  <si>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</si>
  <si>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</si>
  <si>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</si>
  <si>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</si>
  <si>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</si>
  <si>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</si>
  <si>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</si>
  <si>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</si>
  <si>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</si>
  <si>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</si>
  <si>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</si>
  <si>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</si>
  <si>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</si>
  <si>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</si>
  <si>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</si>
  <si>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</si>
  <si>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</si>
  <si>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</si>
  <si>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</si>
  <si>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</si>
  <si>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</si>
  <si>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</si>
  <si>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</si>
  <si>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</si>
  <si>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</si>
  <si>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</si>
  <si>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</si>
  <si>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</si>
  <si>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</si>
  <si>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</si>
  <si>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</si>
  <si>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</si>
  <si>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</si>
  <si>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</si>
  <si>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</si>
  <si>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</si>
  <si>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</si>
  <si>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</si>
  <si>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</si>
  <si>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</si>
  <si>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</si>
  <si>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</si>
  <si>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</si>
  <si>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</si>
  <si>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</si>
  <si>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</si>
  <si>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</si>
  <si>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</si>
  <si>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</si>
  <si>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</si>
  <si>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</si>
  <si>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</si>
  <si>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</si>
  <si>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</si>
  <si>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</si>
  <si>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</si>
  <si>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</si>
  <si>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</si>
  <si>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</si>
  <si>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</si>
  <si>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</si>
  <si>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</si>
  <si>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</si>
  <si>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</si>
  <si>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</si>
  <si>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</si>
  <si>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</si>
  <si>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</si>
  <si>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</si>
  <si>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</si>
  <si>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</si>
  <si>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</si>
  <si>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</si>
  <si>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</si>
  <si>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</si>
  <si>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</si>
  <si>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</si>
  <si>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</si>
  <si>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</si>
  <si>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</si>
  <si>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</si>
  <si>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</si>
  <si>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</si>
  <si>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</si>
  <si>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</si>
  <si>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</si>
  <si>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</si>
  <si>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</si>
  <si>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</si>
  <si>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</si>
  <si>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</si>
  <si>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</si>
  <si>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</si>
  <si>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</si>
  <si>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</si>
  <si>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</si>
  <si>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</si>
  <si>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</si>
  <si>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</si>
  <si>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</si>
  <si>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</si>
  <si>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</si>
  <si>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</si>
  <si>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</si>
  <si>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</si>
  <si>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</si>
  <si>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</si>
  <si>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</si>
  <si>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</si>
  <si>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</si>
  <si>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</si>
  <si>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</si>
  <si>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</si>
  <si>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</si>
  <si>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</si>
  <si>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</si>
  <si>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</si>
  <si>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</si>
  <si>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</si>
  <si>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</si>
  <si>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</si>
  <si>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</si>
  <si>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</si>
  <si>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</si>
  <si>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</si>
  <si>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</si>
  <si>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</si>
  <si>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</si>
  <si>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</si>
  <si>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</si>
  <si>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</si>
  <si>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</si>
  <si>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</si>
  <si>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</si>
  <si>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</si>
  <si>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</si>
  <si>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</si>
  <si>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</si>
  <si>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</si>
  <si>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</si>
  <si>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</si>
  <si>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</si>
  <si>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</si>
  <si>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</si>
  <si>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</si>
  <si>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</si>
  <si>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</si>
  <si>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</si>
  <si>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</si>
  <si>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</si>
  <si>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</si>
  <si>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</si>
  <si>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</si>
  <si>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</si>
  <si>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</si>
  <si>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</si>
  <si>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</si>
  <si>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</si>
  <si>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</si>
  <si>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</si>
  <si>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</si>
  <si>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</si>
  <si>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</si>
  <si>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</si>
  <si>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</si>
  <si>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</si>
  <si>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</si>
  <si>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</si>
  <si>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</si>
  <si>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</si>
  <si>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</si>
  <si>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</si>
  <si>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</si>
  <si>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</si>
  <si>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</si>
  <si>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</si>
  <si>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</si>
  <si>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</si>
  <si>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</si>
  <si>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</si>
  <si>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</si>
  <si>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</si>
  <si>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</si>
  <si>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</si>
  <si>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</si>
  <si>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</si>
  <si>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</si>
  <si>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</si>
  <si>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</si>
  <si>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</si>
  <si>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</si>
  <si>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</si>
  <si>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</si>
  <si>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</si>
  <si>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</si>
  <si>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</si>
  <si>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</si>
  <si>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</si>
  <si>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</si>
  <si>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</si>
  <si>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</si>
  <si>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</si>
  <si>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</si>
  <si>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</si>
  <si>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</si>
  <si>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</si>
  <si>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</si>
  <si>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</si>
  <si>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</si>
  <si>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</si>
  <si>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</si>
  <si>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</si>
  <si>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</si>
  <si>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</si>
  <si>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</si>
  <si>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</si>
  <si>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</si>
  <si>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</si>
  <si>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</si>
  <si>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</si>
  <si>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</si>
  <si>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</si>
  <si>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</si>
  <si>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</si>
  <si>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</si>
  <si>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</si>
  <si>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</si>
  <si>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</si>
  <si>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</si>
  <si>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</si>
  <si>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</si>
  <si>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</si>
  <si>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</si>
  <si>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</si>
  <si>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</si>
  <si>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</si>
  <si>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</si>
  <si>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</si>
  <si>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</si>
  <si>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</si>
  <si>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</si>
  <si>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</si>
  <si>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</si>
  <si>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</si>
  <si>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</si>
  <si>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</si>
  <si>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</si>
  <si>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</si>
  <si>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</si>
  <si>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</si>
  <si>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</si>
  <si>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</si>
  <si>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</si>
  <si>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</si>
  <si>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</si>
  <si>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</si>
  <si>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</si>
  <si>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</si>
  <si>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</si>
  <si>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</si>
  <si>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</si>
  <si>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</si>
  <si>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</si>
  <si>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</si>
  <si>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</si>
  <si>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</si>
  <si>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</si>
  <si>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</si>
  <si>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</si>
  <si>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</si>
  <si>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</si>
  <si>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</si>
  <si>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</si>
  <si>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</si>
  <si>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</si>
  <si>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</si>
  <si>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</si>
  <si>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</si>
  <si>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</si>
  <si>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</si>
  <si>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</si>
  <si>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</si>
  <si>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</si>
  <si>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</si>
  <si>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</si>
  <si>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</si>
  <si>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</si>
  <si>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</si>
  <si>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</si>
  <si>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</si>
  <si>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</si>
  <si>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</si>
  <si>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</si>
  <si>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</si>
  <si>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</si>
  <si>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</si>
  <si>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</si>
  <si>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</si>
  <si>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</si>
  <si>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</si>
  <si>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</si>
  <si>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</si>
  <si>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</si>
  <si>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</si>
  <si>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</si>
  <si>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</si>
  <si>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</si>
  <si>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</si>
  <si>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</si>
  <si>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</si>
  <si>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</si>
  <si>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</si>
  <si>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</si>
  <si>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</si>
  <si>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</si>
  <si>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</si>
  <si>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</si>
  <si>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</si>
  <si>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</si>
  <si>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</si>
  <si>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</si>
  <si>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</si>
  <si>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</si>
  <si>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</si>
  <si>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</si>
  <si>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</si>
  <si>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</si>
  <si>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</si>
  <si>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</si>
  <si>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</si>
  <si>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</si>
  <si>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</si>
  <si>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</si>
  <si>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</si>
  <si>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</si>
  <si>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</si>
  <si>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</si>
  <si>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</si>
  <si>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</si>
  <si>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</si>
  <si>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</si>
  <si>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</si>
  <si>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</si>
  <si>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</si>
  <si>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</si>
  <si>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</si>
  <si>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</si>
  <si>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</si>
  <si>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</si>
  <si>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</si>
  <si>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</si>
  <si>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</si>
  <si>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</si>
  <si>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</si>
  <si>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</si>
  <si>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</si>
  <si>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</si>
  <si>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</si>
  <si>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</si>
  <si>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</si>
  <si>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</si>
  <si>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</si>
  <si>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</si>
  <si>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</si>
  <si>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</si>
  <si>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</si>
  <si>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</si>
  <si>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</si>
  <si>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</si>
  <si>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</si>
  <si>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</si>
  <si>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</si>
  <si>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</si>
  <si>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</si>
  <si>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</si>
  <si>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</si>
  <si>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</si>
  <si>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</si>
  <si>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</si>
  <si>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</si>
  <si>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</si>
  <si>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</si>
  <si>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</si>
  <si>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</si>
  <si>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</si>
  <si>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</si>
  <si>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</si>
  <si>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</si>
  <si>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</si>
  <si>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</si>
  <si>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</si>
  <si>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</si>
  <si>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</si>
  <si>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</si>
  <si>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</si>
  <si>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</si>
  <si>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</si>
  <si>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</si>
  <si>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</si>
  <si>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</si>
  <si>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</si>
  <si>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</si>
  <si>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</si>
  <si>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</si>
  <si>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</si>
  <si>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</si>
  <si>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</si>
  <si>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</si>
  <si>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</si>
  <si>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</si>
  <si>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</si>
  <si>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</si>
  <si>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</si>
  <si>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</si>
  <si>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</si>
  <si>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</si>
  <si>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</si>
  <si>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</si>
  <si>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</si>
  <si>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</si>
  <si>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</si>
  <si>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</si>
  <si>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</si>
  <si>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</si>
  <si>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</si>
  <si>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</si>
  <si>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</si>
  <si>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</si>
  <si>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</si>
  <si>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</si>
  <si>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</si>
  <si>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</si>
  <si>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</si>
  <si>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</si>
  <si>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</si>
  <si>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</si>
  <si>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</si>
  <si>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</si>
  <si>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</si>
  <si>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</si>
  <si>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</si>
  <si>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</si>
  <si>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</si>
  <si>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</si>
  <si>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</si>
  <si>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</si>
  <si>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</si>
  <si>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</si>
  <si>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</si>
  <si>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</si>
  <si>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</si>
  <si>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</si>
  <si>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</si>
  <si>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</si>
  <si>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</si>
  <si>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</si>
  <si>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</si>
  <si>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</si>
  <si>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</si>
  <si>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</si>
  <si>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</si>
  <si>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</si>
  <si>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</si>
  <si>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</si>
  <si>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</si>
  <si>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</si>
  <si>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</si>
  <si>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</si>
  <si>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</si>
  <si>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</si>
  <si>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</si>
  <si>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</si>
  <si>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</si>
  <si>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</si>
  <si>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</si>
  <si>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</si>
  <si>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</si>
  <si>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</si>
  <si>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</si>
  <si>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</si>
  <si>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</si>
  <si>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</si>
  <si>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</si>
  <si>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</si>
  <si>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</si>
  <si>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</si>
  <si>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</si>
  <si>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</si>
  <si>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</si>
  <si>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</si>
  <si>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</si>
  <si>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</si>
  <si>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</si>
  <si>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</si>
  <si>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</si>
  <si>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</si>
  <si>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</si>
  <si>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</si>
  <si>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</si>
  <si>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</si>
  <si>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</si>
  <si>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</si>
  <si>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</si>
  <si>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</si>
  <si>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</si>
  <si>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</si>
  <si>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</si>
  <si>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</si>
  <si>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</si>
  <si>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</si>
  <si>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</si>
  <si>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</si>
  <si>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</si>
  <si>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</si>
  <si>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</si>
  <si>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</si>
  <si>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</si>
  <si>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</si>
  <si>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</si>
  <si>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</si>
  <si>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</si>
  <si>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</si>
  <si>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</si>
  <si>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</si>
  <si>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</si>
  <si>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</si>
  <si>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</si>
  <si>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</si>
  <si>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</si>
  <si>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</si>
  <si>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</si>
  <si>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</si>
  <si>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</si>
  <si>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</si>
  <si>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</si>
  <si>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</si>
  <si>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</si>
  <si>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</si>
  <si>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</si>
  <si>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</si>
  <si>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</si>
  <si>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</si>
  <si>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</si>
  <si>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</si>
  <si>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</si>
  <si>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</si>
  <si>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</si>
  <si>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</si>
  <si>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</si>
  <si>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</si>
  <si>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</si>
  <si>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</si>
  <si>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</si>
  <si>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</si>
  <si>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</si>
  <si>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</si>
  <si>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</si>
  <si>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</si>
  <si>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</si>
  <si>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</si>
  <si>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</si>
  <si>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</si>
  <si>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</si>
  <si>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</si>
  <si>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</si>
  <si>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</si>
  <si>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</si>
  <si>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</si>
  <si>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</si>
  <si>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</si>
  <si>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</si>
  <si>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</si>
  <si>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</si>
  <si>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</si>
  <si>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</si>
  <si>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</si>
  <si>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</si>
  <si>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</si>
  <si>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</si>
  <si>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</si>
  <si>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</si>
  <si>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</si>
  <si>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</si>
  <si>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</si>
  <si>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</si>
  <si>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</si>
  <si>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</si>
  <si>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</si>
  <si>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</si>
  <si>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</si>
  <si>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</si>
  <si>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</si>
  <si>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</si>
  <si>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</si>
  <si>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</si>
  <si>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</si>
  <si>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</si>
  <si>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</si>
  <si>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</si>
  <si>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</si>
  <si>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</si>
  <si>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</si>
  <si>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</si>
  <si>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</si>
  <si>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</si>
  <si>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</si>
  <si>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</si>
  <si>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</si>
  <si>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</si>
  <si>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</si>
  <si>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</si>
  <si>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</si>
  <si>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</si>
  <si>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</si>
  <si>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</si>
  <si>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</si>
  <si>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</si>
  <si>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</si>
  <si>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</si>
  <si>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</si>
  <si>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</si>
  <si>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</si>
  <si>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</si>
  <si>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</si>
  <si>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</si>
  <si>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</si>
  <si>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</si>
  <si>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</si>
  <si>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</si>
  <si>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</si>
  <si>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</si>
  <si>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</si>
  <si>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</si>
  <si>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</si>
  <si>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</si>
  <si>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</si>
  <si>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</si>
  <si>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</si>
  <si>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</si>
  <si>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</si>
  <si>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</si>
  <si>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</si>
  <si>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</si>
  <si>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</si>
  <si>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</si>
  <si>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</si>
  <si>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</si>
  <si>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</si>
  <si>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</si>
  <si>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</si>
  <si>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</si>
  <si>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</si>
  <si>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</si>
  <si>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</si>
  <si>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</si>
  <si>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</si>
  <si>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</si>
  <si>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</si>
  <si>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</si>
  <si>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</si>
  <si>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</si>
  <si>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</si>
  <si>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</si>
  <si>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</si>
  <si>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</si>
  <si>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</si>
  <si>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</si>
  <si>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</si>
  <si>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</si>
  <si>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</si>
  <si>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</si>
  <si>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</si>
  <si>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</si>
  <si>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</si>
  <si>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</si>
  <si>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</si>
  <si>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</si>
  <si>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</si>
  <si>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</si>
  <si>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</si>
  <si>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</si>
  <si>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</si>
  <si>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</si>
  <si>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</si>
  <si>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</si>
  <si>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</si>
  <si>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</si>
  <si>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</si>
  <si>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</si>
  <si>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</si>
  <si>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</si>
  <si>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</si>
  <si>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</si>
  <si>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</si>
  <si>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</si>
  <si>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</si>
  <si>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</si>
  <si>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</si>
  <si>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</si>
  <si>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</si>
  <si>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</si>
  <si>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</si>
  <si>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</si>
  <si>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</si>
  <si>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</si>
  <si>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</si>
  <si>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</si>
  <si>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</si>
  <si>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</si>
  <si>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</si>
  <si>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</si>
  <si>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</si>
  <si>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</si>
  <si>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</si>
  <si>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</si>
  <si>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</si>
  <si>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</si>
  <si>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</si>
  <si>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</si>
  <si>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</si>
  <si>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</si>
  <si>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</si>
  <si>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</si>
  <si>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</si>
  <si>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</si>
  <si>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</si>
  <si>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</si>
  <si>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</si>
  <si>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</si>
  <si>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</si>
  <si>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</si>
  <si>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</si>
  <si>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</si>
  <si>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</si>
  <si>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</si>
  <si>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</si>
  <si>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</si>
  <si>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</si>
  <si>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</si>
  <si>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</si>
  <si>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</si>
  <si>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</si>
  <si>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</si>
  <si>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</si>
  <si>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</si>
  <si>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</si>
  <si>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</si>
  <si>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</si>
  <si>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</si>
  <si>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</si>
  <si>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</si>
  <si>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</si>
  <si>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</si>
  <si>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</si>
  <si>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</si>
  <si>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</si>
  <si>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</si>
  <si>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</si>
  <si>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</si>
  <si>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</si>
  <si>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</si>
  <si>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</si>
  <si>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</si>
  <si>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</si>
  <si>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</si>
  <si>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</si>
  <si>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</si>
  <si>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</si>
  <si>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</si>
  <si>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</si>
  <si>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</si>
  <si>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</si>
  <si>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</si>
  <si>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</si>
  <si>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</si>
  <si>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</si>
  <si>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</si>
  <si>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</si>
  <si>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</si>
  <si>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</si>
  <si>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</si>
  <si>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</si>
  <si>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</si>
  <si>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</si>
  <si>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</si>
  <si>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</si>
  <si>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</si>
  <si>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</si>
  <si>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</si>
  <si>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</si>
  <si>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</si>
  <si>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</si>
  <si>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</si>
  <si>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</si>
  <si>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</si>
  <si>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</si>
  <si>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</si>
  <si>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</si>
  <si>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</si>
  <si>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</si>
  <si>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</si>
  <si>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</si>
  <si>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</si>
  <si>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</si>
  <si>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</si>
  <si>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</si>
  <si>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</si>
  <si>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</si>
  <si>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</si>
  <si>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</si>
  <si>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</si>
  <si>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</si>
  <si>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</si>
  <si>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</si>
  <si>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</si>
  <si>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</si>
  <si>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</si>
  <si>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</si>
  <si>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</si>
  <si>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</si>
  <si>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</si>
  <si>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</si>
  <si>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</si>
  <si>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</si>
  <si>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</si>
  <si>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</si>
  <si>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</si>
  <si>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</si>
  <si>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</si>
  <si>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</si>
  <si>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</si>
  <si>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</si>
  <si>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</si>
  <si>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</si>
  <si>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</si>
  <si>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</si>
  <si>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</si>
  <si>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</si>
  <si>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</si>
  <si>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</si>
  <si>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</si>
  <si>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</si>
  <si>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</si>
  <si>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</si>
  <si>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</si>
  <si>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</si>
  <si>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</si>
  <si>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</si>
  <si>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</si>
  <si>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</si>
  <si>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</si>
  <si>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</si>
  <si>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</si>
  <si>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</si>
  <si>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</si>
  <si>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</si>
  <si>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</si>
  <si>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</si>
  <si>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</si>
  <si>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</si>
  <si>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</si>
  <si>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</si>
  <si>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</si>
  <si>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</si>
  <si>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</si>
  <si>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</si>
  <si>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</si>
  <si>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</si>
  <si>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</si>
  <si>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</si>
  <si>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</si>
  <si>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</si>
  <si>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</si>
  <si>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</si>
  <si>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</si>
  <si>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</si>
  <si>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</si>
  <si>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</si>
  <si>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</si>
  <si>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</si>
  <si>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</si>
  <si>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</si>
  <si>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</si>
  <si>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</si>
  <si>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</si>
  <si>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</si>
  <si>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</si>
  <si>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</si>
  <si>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</si>
  <si>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</si>
  <si>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</si>
  <si>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</si>
  <si>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</si>
  <si>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</si>
  <si>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</si>
  <si>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</si>
  <si>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</si>
  <si>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</si>
  <si>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</si>
  <si>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</si>
  <si>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</si>
  <si>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</si>
  <si>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</si>
  <si>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</si>
  <si>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</si>
  <si>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</si>
  <si>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</si>
  <si>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</si>
  <si>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</si>
  <si>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</si>
  <si>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</si>
  <si>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</si>
  <si>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</si>
  <si>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</si>
  <si>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</si>
  <si>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</si>
  <si>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</si>
  <si>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</si>
  <si>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</si>
  <si>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</si>
  <si>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</si>
  <si>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</si>
  <si>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</si>
  <si>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</si>
  <si>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</si>
  <si>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</si>
  <si>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</si>
  <si>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</si>
  <si>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</si>
  <si>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</si>
  <si>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</si>
  <si>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</si>
  <si>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</si>
  <si>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</si>
  <si>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</si>
  <si>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</si>
  <si>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</si>
  <si>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</si>
  <si>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</si>
  <si>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</si>
  <si>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</si>
  <si>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</si>
  <si>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</si>
  <si>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</si>
  <si>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</si>
  <si>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</si>
  <si>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</si>
  <si>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</si>
  <si>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</si>
  <si>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</si>
  <si>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</si>
  <si>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</si>
  <si>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</si>
  <si>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</si>
  <si>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</si>
  <si>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</si>
  <si>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</si>
  <si>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</si>
  <si>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</si>
  <si>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</si>
  <si>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</si>
  <si>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</si>
  <si>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</si>
  <si>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</si>
  <si>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</si>
  <si>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</si>
  <si>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</si>
  <si>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</si>
  <si>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</si>
  <si>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</si>
  <si>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</si>
  <si>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</si>
  <si>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</si>
  <si>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</si>
  <si>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</si>
  <si>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</si>
  <si>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</si>
  <si>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</si>
  <si>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</si>
  <si>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</si>
  <si>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</si>
  <si>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</si>
  <si>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</si>
  <si>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</si>
  <si>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</si>
  <si>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</si>
  <si>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</si>
  <si>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</si>
  <si>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</si>
  <si>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</si>
  <si>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</si>
  <si>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</si>
  <si>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</si>
  <si>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</si>
  <si>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</si>
  <si>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</si>
  <si>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</si>
  <si>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</si>
  <si>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</si>
  <si>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</si>
  <si>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</si>
  <si>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</si>
  <si>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</si>
  <si>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</si>
  <si>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</si>
  <si>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</si>
  <si>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</si>
  <si>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</si>
  <si>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</si>
  <si>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</si>
  <si>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</si>
  <si>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</si>
  <si>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</si>
  <si>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</si>
  <si>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</si>
  <si>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</si>
  <si>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</si>
  <si>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</si>
  <si>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</si>
  <si>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</si>
  <si>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</si>
  <si>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</si>
  <si>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</si>
  <si>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</si>
  <si>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</si>
  <si>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</si>
  <si>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</si>
  <si>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</si>
  <si>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</si>
  <si>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</si>
  <si>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</si>
  <si>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</si>
  <si>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</si>
  <si>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</si>
  <si>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</si>
  <si>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</si>
  <si>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</si>
  <si>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</si>
  <si>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</si>
  <si>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</si>
  <si>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</si>
  <si>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</si>
  <si>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</si>
  <si>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</si>
  <si>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</si>
  <si>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</si>
  <si>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</si>
  <si>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</si>
  <si>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</si>
  <si>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</si>
  <si>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</si>
  <si>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</si>
  <si>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</si>
  <si>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</si>
  <si>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</si>
  <si>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</si>
  <si>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</si>
  <si>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</si>
  <si>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</si>
  <si>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</si>
  <si>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</si>
  <si>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</si>
  <si>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</si>
  <si>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</si>
  <si>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</si>
  <si>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</si>
  <si>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</si>
  <si>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</si>
  <si>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</si>
  <si>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</si>
  <si>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</si>
  <si>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</si>
  <si>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</si>
  <si>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</si>
  <si>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</si>
  <si>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</si>
  <si>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</si>
  <si>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</si>
  <si>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</si>
  <si>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</si>
  <si>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</si>
  <si>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</si>
  <si>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</si>
  <si>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</si>
  <si>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</si>
  <si>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</si>
  <si>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</si>
  <si>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</si>
  <si>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</si>
  <si>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</si>
  <si>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</si>
  <si>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</si>
  <si>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</si>
  <si>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</si>
  <si>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</si>
  <si>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</si>
  <si>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</si>
  <si>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</si>
  <si>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</si>
  <si>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</si>
  <si>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</si>
  <si>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</si>
  <si>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</si>
  <si>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</si>
  <si>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</si>
  <si>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</si>
  <si>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</si>
  <si>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</si>
  <si>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</si>
  <si>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</si>
  <si>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</si>
  <si>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</si>
  <si>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</si>
  <si>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</si>
  <si>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</si>
  <si>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</si>
  <si>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</si>
  <si>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</si>
  <si>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</si>
  <si>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</si>
  <si>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</si>
  <si>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</si>
  <si>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</si>
  <si>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</si>
  <si>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</si>
  <si>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</si>
  <si>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</si>
  <si>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</si>
  <si>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</si>
  <si>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</si>
  <si>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</si>
  <si>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</si>
  <si>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</si>
  <si>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</si>
  <si>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</si>
  <si>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</si>
  <si>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</si>
  <si>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</si>
  <si>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</si>
  <si>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</si>
  <si>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</si>
  <si>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</si>
  <si>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</si>
  <si>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</si>
  <si>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</si>
  <si>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</si>
  <si>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</si>
  <si>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</si>
  <si>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</si>
  <si>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</si>
  <si>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</si>
  <si>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</si>
  <si>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</si>
  <si>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</si>
  <si>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</si>
  <si>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</si>
  <si>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</si>
  <si>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</si>
  <si>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</si>
  <si>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</si>
  <si>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</si>
  <si>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</si>
  <si>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</si>
  <si>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</si>
  <si>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</si>
  <si>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</si>
  <si>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</si>
  <si>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</si>
  <si>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</si>
  <si>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</si>
  <si>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</si>
  <si>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</si>
  <si>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</si>
  <si>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</si>
  <si>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</si>
  <si>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</si>
  <si>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</si>
  <si>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</si>
  <si>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</si>
  <si>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</si>
  <si>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</si>
  <si>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</si>
  <si>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</si>
  <si>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</si>
  <si>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</si>
  <si>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</si>
  <si>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</si>
  <si>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</si>
  <si>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</si>
  <si>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</si>
  <si>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</si>
  <si>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</si>
  <si>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</si>
  <si>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</si>
  <si>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</si>
  <si>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</si>
  <si>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</si>
  <si>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</si>
  <si>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</si>
  <si>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</si>
  <si>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</si>
  <si>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</si>
  <si>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</si>
  <si>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</si>
  <si>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</si>
  <si>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</si>
  <si>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</si>
  <si>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</si>
  <si>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</si>
  <si>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</si>
  <si>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</si>
  <si>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</si>
  <si>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</si>
  <si>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</si>
  <si>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</si>
  <si>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</si>
  <si>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</si>
  <si>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</si>
  <si>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</si>
  <si>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</si>
  <si>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</si>
  <si>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</si>
  <si>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</si>
  <si>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</si>
  <si>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</si>
  <si>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</si>
  <si>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</si>
  <si>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</si>
  <si>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</si>
  <si>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</si>
  <si>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</si>
  <si>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</si>
  <si>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</si>
  <si>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</si>
  <si>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</si>
  <si>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</si>
  <si>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</si>
  <si>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</si>
  <si>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</si>
  <si>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</si>
  <si>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</si>
  <si>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</si>
  <si>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</si>
  <si>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</si>
  <si>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</si>
  <si>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</si>
  <si>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</si>
  <si>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</si>
  <si>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</si>
  <si>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</si>
  <si>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</si>
  <si>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</si>
  <si>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</si>
  <si>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</si>
  <si>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</si>
  <si>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</si>
  <si>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</si>
  <si>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</si>
  <si>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</si>
  <si>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</si>
  <si>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</si>
  <si>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</si>
  <si>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</si>
  <si>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</si>
  <si>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</si>
  <si>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</si>
  <si>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</si>
  <si>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</si>
  <si>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</si>
  <si>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</si>
  <si>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</si>
  <si>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</si>
  <si>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</si>
  <si>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</si>
  <si>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</si>
  <si>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</si>
  <si>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</si>
  <si>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</si>
  <si>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</si>
  <si>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</si>
  <si>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</si>
  <si>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</si>
  <si>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</si>
  <si>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</si>
  <si>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</si>
  <si>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</si>
  <si>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</si>
  <si>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</si>
  <si>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</si>
  <si>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</si>
  <si>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</si>
  <si>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</si>
  <si>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</si>
  <si>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</si>
  <si>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</si>
  <si>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</si>
  <si>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</si>
  <si>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</si>
  <si>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</si>
  <si>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</si>
  <si>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</si>
  <si>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</si>
  <si>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</si>
  <si>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</si>
  <si>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</si>
  <si>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</si>
  <si>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</si>
  <si>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</si>
  <si>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</si>
  <si>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</si>
  <si>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</si>
  <si>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</si>
  <si>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</si>
  <si>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</si>
  <si>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</si>
  <si>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</si>
  <si>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</si>
  <si>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</si>
  <si>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</si>
  <si>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</si>
  <si>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</si>
  <si>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</si>
  <si>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</si>
  <si>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</si>
  <si>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</si>
  <si>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</si>
  <si>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</si>
  <si>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</si>
  <si>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</si>
  <si>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</si>
  <si>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</si>
  <si>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</si>
  <si>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</si>
  <si>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</si>
  <si>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</si>
  <si>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</si>
  <si>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</si>
  <si>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</si>
  <si>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</si>
  <si>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</si>
  <si>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</si>
  <si>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</si>
  <si>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</si>
  <si>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</si>
  <si>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</si>
  <si>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</si>
  <si>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</si>
  <si>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</si>
  <si>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</si>
  <si>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</si>
  <si>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</si>
  <si>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</si>
  <si>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</si>
  <si>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</si>
  <si>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</si>
  <si>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</si>
  <si>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</si>
  <si>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</si>
  <si>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</si>
  <si>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</si>
  <si>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</si>
  <si>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</si>
  <si>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</si>
  <si>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</si>
  <si>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</si>
  <si>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</si>
  <si>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</si>
  <si>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</si>
  <si>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</si>
  <si>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</si>
  <si>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</si>
  <si>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</si>
  <si>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</si>
  <si>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</si>
  <si>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</si>
  <si>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</si>
  <si>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</si>
  <si>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</si>
  <si>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</si>
  <si>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</si>
  <si>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</si>
  <si>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</si>
  <si>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</si>
  <si>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</si>
  <si>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</si>
  <si>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</si>
  <si>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</si>
  <si>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</si>
  <si>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</si>
  <si>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</si>
  <si>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</si>
  <si>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</si>
  <si>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</si>
  <si>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</si>
  <si>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</si>
  <si>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</si>
  <si>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</si>
  <si>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</si>
  <si>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</si>
  <si>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</si>
  <si>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</si>
  <si>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</si>
  <si>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</si>
  <si>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</si>
  <si>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</si>
  <si>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</si>
  <si>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</si>
  <si>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</si>
  <si>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</si>
  <si>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</si>
  <si>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</si>
  <si>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</si>
  <si>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</si>
  <si>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</si>
  <si>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</si>
  <si>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</si>
  <si>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</si>
  <si>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</si>
  <si>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</si>
  <si>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</si>
  <si>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</si>
  <si>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</si>
  <si>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</si>
  <si>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</si>
  <si>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</si>
  <si>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</si>
  <si>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</si>
  <si>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</si>
  <si>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</si>
  <si>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</si>
  <si>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</si>
  <si>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</si>
  <si>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</si>
  <si>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</si>
  <si>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</si>
  <si>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</si>
  <si>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</si>
  <si>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</si>
  <si>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</si>
  <si>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</si>
  <si>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</si>
  <si>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</si>
  <si>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</si>
  <si>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</si>
  <si>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</si>
  <si>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</si>
  <si>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</si>
  <si>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</si>
  <si>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</si>
  <si>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</si>
  <si>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</si>
  <si>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</si>
  <si>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</si>
  <si>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</si>
  <si>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</si>
  <si>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</si>
  <si>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</si>
  <si>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</si>
  <si>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</si>
  <si>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</si>
  <si>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</si>
  <si>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</si>
  <si>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</si>
  <si>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</si>
  <si>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</si>
  <si>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</si>
  <si>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</si>
  <si>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</si>
  <si>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</si>
  <si>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</si>
  <si>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</si>
  <si>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</si>
  <si>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</si>
  <si>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</si>
  <si>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</si>
  <si>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</si>
  <si>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</si>
  <si>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</si>
  <si>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</si>
  <si>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</si>
  <si>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</si>
  <si>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</si>
  <si>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</si>
  <si>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</si>
  <si>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</si>
  <si>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</si>
  <si>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</si>
  <si>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</si>
  <si>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</si>
  <si>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</si>
  <si>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</si>
  <si>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</si>
  <si>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</si>
  <si>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</si>
  <si>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</si>
  <si>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</si>
  <si>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</si>
  <si>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</si>
  <si>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</si>
  <si>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</si>
  <si>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</si>
  <si>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</si>
  <si>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</si>
  <si>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</si>
  <si>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</si>
  <si>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</si>
  <si>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</si>
  <si>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</si>
  <si>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</si>
  <si>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</si>
  <si>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</si>
  <si>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</si>
  <si>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</si>
  <si>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</si>
  <si>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</si>
  <si>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</si>
  <si>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</si>
  <si>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</si>
  <si>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</si>
  <si>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</si>
  <si>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</si>
  <si>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</si>
  <si>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</si>
  <si>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</si>
  <si>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</si>
  <si>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</si>
  <si>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</si>
  <si>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</si>
  <si>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</si>
  <si>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</si>
  <si>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</si>
  <si>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</si>
  <si>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</si>
  <si>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</si>
  <si>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</si>
  <si>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</si>
  <si>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</si>
  <si>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</si>
  <si>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</si>
  <si>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</si>
  <si>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</si>
  <si>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</si>
  <si>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</si>
  <si>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</si>
  <si>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</si>
  <si>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</si>
  <si>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</si>
  <si>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</si>
  <si>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</si>
  <si>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</si>
  <si>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</si>
  <si>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</si>
  <si>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</si>
  <si>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</si>
  <si>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</si>
  <si>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</si>
  <si>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</si>
  <si>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</si>
  <si>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</si>
  <si>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</si>
  <si>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</si>
  <si>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</si>
  <si>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</si>
  <si>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</si>
  <si>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</si>
  <si>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</si>
  <si>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</si>
  <si>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</si>
  <si>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</si>
  <si>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</si>
  <si>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</si>
  <si>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</si>
  <si>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</si>
  <si>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</si>
  <si>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</si>
  <si>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</si>
  <si>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</si>
  <si>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</si>
  <si>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</si>
  <si>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</si>
  <si>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</si>
  <si>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</si>
  <si>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</si>
  <si>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</si>
  <si>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</si>
  <si>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</si>
  <si>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</si>
  <si>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</si>
  <si>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</si>
  <si>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</si>
  <si>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</si>
  <si>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</si>
  <si>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</si>
  <si>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</si>
  <si>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</si>
  <si>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</si>
  <si>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</si>
  <si>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</si>
  <si>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</si>
  <si>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</si>
  <si>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</si>
  <si>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</si>
  <si>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</si>
  <si>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</si>
  <si>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</si>
  <si>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</si>
  <si>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</si>
  <si>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</si>
  <si>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</si>
  <si>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</si>
  <si>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</si>
  <si>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</si>
  <si>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</si>
  <si>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</si>
  <si>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</si>
  <si>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</si>
  <si>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</si>
  <si>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</si>
  <si>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</si>
  <si>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</si>
  <si>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</si>
  <si>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</si>
  <si>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</si>
  <si>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</si>
  <si>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</si>
  <si>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</si>
  <si>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</si>
  <si>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</si>
  <si>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</si>
  <si>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</si>
  <si>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</si>
  <si>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</si>
  <si>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</si>
  <si>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</si>
  <si>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</si>
  <si>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</si>
  <si>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</si>
  <si>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</si>
  <si>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</si>
  <si>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</si>
  <si>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</si>
  <si>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</si>
  <si>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</si>
  <si>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</si>
  <si>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</si>
  <si>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</si>
  <si>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</si>
  <si>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</si>
  <si>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</si>
  <si>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</si>
  <si>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</si>
  <si>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</si>
  <si>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</si>
  <si>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</si>
  <si>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</si>
  <si>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</si>
  <si>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</si>
  <si>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</si>
  <si>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</si>
  <si>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</si>
  <si>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</si>
  <si>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</si>
  <si>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</si>
  <si>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</si>
  <si>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</si>
  <si>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</si>
  <si>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</si>
  <si>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</si>
  <si>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</si>
  <si>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</si>
  <si>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</si>
  <si>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</si>
  <si>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</si>
  <si>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</si>
  <si>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</si>
  <si>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</si>
  <si>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</si>
  <si>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</si>
  <si>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</si>
  <si>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</si>
  <si>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</si>
  <si>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</si>
  <si>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</si>
  <si>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</si>
  <si>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</si>
  <si>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</si>
  <si>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</si>
  <si>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</si>
  <si>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</si>
  <si>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</si>
  <si>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</si>
  <si>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</si>
  <si>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</si>
  <si>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</si>
  <si>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</si>
  <si>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</si>
  <si>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</si>
  <si>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</si>
  <si>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</si>
  <si>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</si>
  <si>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</si>
  <si>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</si>
  <si>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</si>
  <si>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</si>
  <si>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</si>
  <si>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</si>
  <si>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</si>
  <si>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</si>
  <si>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</si>
  <si>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</si>
  <si>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</si>
  <si>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</si>
  <si>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</si>
  <si>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</si>
  <si>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</si>
  <si>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</si>
  <si>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</si>
  <si>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</si>
  <si>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</si>
  <si>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</si>
  <si>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</si>
  <si>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</si>
  <si>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</si>
  <si>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</si>
  <si>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</si>
  <si>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</si>
  <si>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</si>
  <si>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</si>
  <si>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</si>
  <si>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</si>
  <si>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</si>
  <si>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</si>
  <si>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</si>
  <si>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</si>
  <si>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</si>
  <si>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</si>
  <si>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</si>
  <si>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</si>
  <si>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</si>
  <si>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</si>
  <si>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</si>
  <si>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</si>
  <si>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</si>
  <si>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</si>
  <si>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</si>
  <si>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</si>
  <si>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</si>
  <si>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</si>
  <si>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</si>
  <si>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</si>
  <si>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</si>
  <si>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</si>
  <si>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</si>
  <si>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</si>
  <si>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</si>
  <si>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</si>
  <si>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</si>
  <si>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</si>
  <si>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</si>
  <si>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</si>
  <si>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</si>
  <si>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</si>
  <si>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</si>
  <si>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</si>
  <si>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</si>
  <si>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</si>
  <si>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</si>
  <si>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</si>
  <si>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</si>
  <si>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</si>
  <si>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</si>
  <si>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</si>
  <si>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</si>
  <si>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</si>
  <si>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</si>
  <si>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</si>
  <si>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</si>
  <si>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</si>
  <si>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</si>
  <si>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</si>
  <si>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</si>
  <si>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</si>
  <si>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</si>
  <si>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</si>
  <si>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</si>
  <si>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</si>
  <si>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</si>
  <si>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</si>
  <si>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</si>
  <si>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</si>
  <si>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</si>
  <si>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</si>
  <si>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</si>
  <si>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</si>
  <si>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</si>
  <si>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</si>
  <si>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</si>
  <si>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</si>
  <si>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</si>
  <si>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</si>
  <si>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</si>
  <si>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</si>
  <si>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</si>
  <si>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</si>
  <si>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</si>
  <si>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</si>
  <si>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</si>
  <si>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</si>
  <si>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</si>
  <si>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</si>
  <si>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</si>
  <si>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</si>
  <si>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</si>
  <si>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</si>
  <si>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</si>
  <si>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</si>
  <si>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</si>
  <si>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</si>
  <si>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</si>
  <si>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</si>
  <si>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</si>
  <si>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</si>
  <si>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</si>
  <si>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</si>
  <si>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</si>
  <si>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</si>
  <si>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</si>
  <si>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</si>
  <si>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</si>
  <si>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</si>
  <si>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</si>
  <si>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</si>
  <si>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</si>
  <si>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</si>
  <si>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</si>
  <si>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</si>
  <si>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</si>
  <si>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</si>
  <si>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</si>
  <si>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</si>
  <si>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</si>
  <si>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</si>
  <si>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</si>
  <si>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</si>
  <si>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</si>
  <si>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</si>
  <si>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</si>
  <si>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</si>
  <si>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</si>
  <si>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</si>
  <si>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</si>
  <si>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</si>
  <si>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</si>
  <si>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</si>
  <si>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</si>
  <si>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</si>
  <si>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</si>
  <si>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</si>
  <si>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</si>
  <si>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</si>
  <si>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</si>
  <si>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</si>
  <si>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</si>
  <si>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</si>
  <si>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</si>
  <si>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</si>
  <si>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</si>
  <si>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</si>
  <si>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</si>
  <si>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</si>
  <si>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</si>
  <si>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</si>
  <si>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</si>
  <si>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</si>
  <si>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</si>
  <si>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</si>
  <si>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</si>
  <si>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</si>
  <si>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</si>
  <si>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</si>
  <si>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</si>
  <si>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</si>
  <si>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</si>
  <si>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</si>
  <si>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</si>
  <si>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</si>
  <si>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</si>
  <si>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</si>
  <si>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</si>
  <si>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</si>
  <si>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</si>
  <si>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</si>
  <si>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</si>
  <si>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</si>
  <si>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</si>
  <si>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</si>
  <si>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</si>
  <si>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</si>
  <si>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</si>
  <si>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</si>
  <si>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</si>
  <si>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</si>
  <si>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</si>
  <si>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</si>
  <si>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</si>
  <si>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</si>
  <si>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</si>
  <si>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</si>
  <si>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</si>
  <si>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</si>
  <si>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</si>
  <si>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</si>
  <si>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</si>
  <si>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</si>
  <si>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</si>
  <si>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</si>
  <si>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</si>
  <si>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</si>
  <si>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</si>
  <si>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</si>
  <si>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</si>
  <si>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</si>
  <si>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</si>
  <si>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</si>
  <si>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</si>
  <si>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</si>
  <si>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</si>
  <si>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</si>
  <si>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</si>
  <si>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</si>
  <si>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</si>
  <si>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</si>
  <si>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</si>
  <si>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</si>
  <si>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</si>
  <si>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</si>
  <si>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</si>
  <si>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</si>
  <si>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</si>
  <si>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</si>
  <si>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</si>
  <si>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</si>
  <si>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</si>
  <si>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</si>
  <si>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</si>
  <si>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</si>
  <si>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</si>
  <si>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</si>
  <si>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</si>
  <si>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</si>
  <si>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</si>
  <si>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</si>
  <si>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</si>
  <si>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</si>
  <si>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</si>
  <si>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</si>
  <si>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</si>
  <si>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</si>
  <si>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</si>
  <si>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</si>
  <si>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</si>
  <si>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</si>
  <si>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</si>
  <si>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</si>
  <si>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</si>
  <si>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</si>
  <si>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</si>
  <si>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</si>
  <si>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</si>
  <si>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</si>
  <si>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</si>
  <si>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</si>
  <si>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</si>
  <si>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</si>
  <si>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</si>
  <si>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</si>
  <si>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</si>
  <si>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</si>
  <si>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</si>
  <si>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</si>
  <si>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</si>
  <si>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</si>
  <si>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</si>
  <si>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</si>
  <si>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</si>
  <si>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</si>
  <si>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</si>
  <si>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</si>
  <si>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</si>
  <si>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</si>
  <si>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</si>
  <si>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</si>
  <si>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</si>
  <si>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</si>
  <si>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</si>
  <si>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</si>
  <si>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</si>
  <si>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</si>
  <si>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</si>
  <si>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</si>
  <si>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</si>
  <si>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</si>
  <si>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</si>
  <si>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</si>
  <si>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</si>
  <si>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</si>
  <si>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</si>
  <si>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</si>
  <si>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</si>
  <si>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</si>
  <si>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</si>
  <si>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</si>
  <si>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</si>
  <si>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</si>
  <si>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</si>
  <si>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</si>
  <si>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</si>
  <si>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</si>
  <si>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</si>
  <si>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</si>
  <si>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</si>
  <si>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</si>
  <si>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</si>
  <si>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</si>
  <si>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</si>
  <si>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</si>
  <si>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</si>
  <si>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</si>
  <si>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</si>
  <si>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</si>
  <si>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</si>
  <si>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</si>
  <si>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</si>
  <si>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</si>
  <si>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</si>
  <si>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</si>
  <si>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</si>
  <si>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</si>
  <si>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</si>
  <si>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</si>
  <si>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</si>
  <si>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</si>
  <si>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</si>
  <si>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</si>
  <si>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</si>
  <si>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</si>
  <si>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</si>
  <si>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</si>
  <si>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</si>
  <si>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</si>
  <si>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</si>
  <si>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</si>
  <si>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</si>
  <si>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</si>
  <si>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</si>
  <si>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</si>
  <si>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</si>
  <si>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</si>
  <si>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</si>
  <si>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</si>
  <si>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</si>
  <si>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</si>
  <si>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</si>
  <si>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</si>
  <si>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</si>
  <si>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</si>
  <si>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</si>
  <si>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</si>
  <si>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</si>
  <si>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</si>
  <si>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</si>
  <si>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</si>
  <si>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</si>
  <si>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</si>
  <si>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</si>
  <si>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</si>
  <si>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</si>
  <si>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</si>
  <si>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</si>
  <si>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</si>
  <si>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</si>
  <si>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</si>
  <si>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</si>
  <si>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</si>
  <si>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</si>
  <si>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</si>
  <si>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</si>
  <si>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</si>
  <si>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</si>
  <si>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</si>
  <si>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</si>
  <si>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</si>
  <si>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</si>
  <si>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</si>
  <si>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</si>
  <si>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</si>
  <si>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</si>
  <si>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</si>
  <si>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</si>
  <si>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</si>
  <si>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</si>
  <si>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</si>
  <si>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</si>
  <si>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</si>
  <si>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</si>
  <si>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</si>
  <si>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</si>
  <si>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</si>
  <si>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</si>
  <si>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</si>
  <si>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</si>
  <si>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</si>
  <si>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</si>
  <si>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</si>
  <si>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</si>
  <si>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</si>
  <si>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</si>
  <si>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</si>
  <si>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</si>
  <si>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</si>
  <si>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</si>
  <si>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</si>
  <si>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</si>
  <si>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</si>
  <si>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</si>
  <si>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</si>
  <si>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</si>
  <si>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</si>
  <si>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</si>
  <si>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</si>
  <si>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</si>
  <si>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</si>
  <si>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</si>
  <si>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</si>
  <si>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</si>
  <si>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</si>
  <si>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</si>
  <si>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</si>
  <si>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</si>
  <si>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</si>
  <si>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</si>
  <si>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</si>
  <si>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</si>
  <si>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</si>
  <si>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</si>
  <si>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</si>
  <si>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</si>
  <si>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</si>
  <si>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</si>
  <si>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</si>
  <si>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</si>
  <si>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</si>
  <si>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</si>
  <si>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</si>
  <si>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</si>
  <si>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</si>
  <si>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</si>
  <si>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</si>
  <si>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</si>
  <si>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</si>
  <si>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</si>
  <si>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</si>
  <si>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</si>
  <si>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</si>
  <si>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</si>
  <si>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</si>
  <si>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</si>
  <si>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</si>
  <si>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</si>
  <si>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</si>
  <si>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</si>
  <si>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</si>
  <si>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</si>
  <si>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</si>
  <si>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</si>
  <si>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</si>
  <si>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</si>
  <si>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</si>
  <si>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</si>
  <si>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</si>
  <si>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</si>
  <si>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</si>
  <si>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</si>
  <si>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</si>
  <si>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</si>
  <si>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</si>
  <si>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</si>
  <si>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</si>
  <si>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</si>
  <si>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</si>
  <si>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</si>
  <si>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</si>
  <si>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</si>
  <si>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</si>
  <si>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</si>
  <si>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</si>
  <si>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</si>
  <si>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</si>
  <si>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</si>
  <si>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</si>
  <si>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</si>
  <si>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</si>
  <si>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</si>
  <si>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</si>
  <si>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</si>
  <si>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</si>
  <si>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</si>
  <si>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</si>
  <si>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</si>
  <si>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</si>
  <si>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</si>
  <si>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</si>
  <si>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</si>
  <si>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</si>
  <si>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</si>
  <si>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</si>
  <si>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</si>
  <si>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</si>
  <si>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</si>
  <si>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</si>
  <si>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</si>
  <si>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</si>
  <si>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</si>
  <si>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</si>
  <si>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</si>
  <si>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</si>
  <si>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</si>
  <si>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</si>
  <si>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</si>
  <si>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</si>
  <si>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</si>
  <si>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</si>
  <si>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</si>
  <si>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</si>
  <si>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</si>
  <si>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</si>
  <si>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</si>
  <si>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</si>
  <si>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</si>
  <si>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</si>
  <si>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</si>
  <si>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</si>
  <si>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</si>
  <si>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</si>
  <si>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</si>
  <si>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</si>
  <si>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</si>
  <si>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</si>
  <si>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</si>
  <si>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</si>
  <si>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</si>
  <si>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</si>
  <si>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</si>
  <si>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</si>
  <si>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</si>
  <si>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</si>
  <si>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</si>
  <si>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</si>
  <si>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</si>
  <si>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</si>
  <si>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</si>
  <si>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</si>
  <si>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</si>
  <si>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</si>
  <si>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</si>
  <si>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</si>
  <si>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</si>
  <si>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</si>
  <si>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</si>
  <si>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</si>
  <si>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</si>
  <si>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</si>
  <si>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</si>
  <si>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</si>
  <si>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</si>
  <si>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</si>
  <si>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</si>
  <si>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</si>
  <si>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</si>
  <si>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</si>
  <si>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</si>
  <si>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</si>
  <si>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</si>
  <si>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</si>
  <si>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</si>
  <si>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</si>
  <si>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</si>
  <si>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</si>
  <si>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</si>
  <si>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</si>
  <si>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</si>
  <si>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</si>
  <si>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</si>
  <si>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</si>
  <si>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</si>
  <si>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</si>
  <si>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</si>
  <si>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</si>
  <si>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</si>
  <si>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</si>
  <si>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</si>
  <si>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</si>
  <si>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</si>
  <si>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</si>
  <si>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</si>
  <si>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</si>
  <si>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</si>
  <si>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</si>
  <si>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</si>
  <si>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</si>
  <si>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</si>
  <si>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</si>
  <si>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</si>
  <si>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</si>
  <si>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</si>
  <si>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</si>
  <si>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</si>
  <si>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</si>
  <si>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</si>
  <si>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</si>
  <si>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</si>
  <si>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</si>
  <si>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</si>
  <si>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</si>
  <si>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</si>
  <si>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</si>
  <si>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</si>
  <si>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</si>
  <si>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</si>
  <si>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</si>
  <si>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</si>
  <si>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</si>
  <si>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</si>
  <si>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</si>
  <si>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</si>
  <si>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</si>
  <si>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</si>
  <si>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</si>
  <si>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</si>
  <si>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</si>
  <si>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</si>
  <si>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</si>
  <si>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</si>
  <si>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</si>
  <si>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</si>
  <si>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</si>
  <si>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</si>
  <si>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</si>
  <si>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</si>
  <si>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</si>
  <si>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</si>
  <si>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</si>
  <si>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</si>
  <si>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</si>
  <si>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</si>
  <si>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</si>
  <si>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</si>
  <si>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</si>
  <si>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</si>
  <si>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</si>
  <si>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</si>
  <si>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</si>
  <si>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</si>
  <si>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</si>
  <si>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</si>
  <si>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</si>
  <si>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</si>
  <si>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</si>
  <si>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</si>
  <si>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</si>
  <si>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</si>
  <si>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</si>
  <si>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</si>
  <si>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</si>
  <si>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</si>
  <si>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</si>
  <si>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</si>
  <si>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</si>
  <si>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</si>
  <si>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</si>
  <si>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</si>
  <si>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</si>
  <si>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</si>
  <si>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</si>
  <si>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</si>
  <si>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</si>
  <si>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</si>
  <si>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</si>
  <si>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</si>
  <si>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</si>
  <si>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</si>
  <si>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</si>
  <si>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</si>
  <si>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</si>
  <si>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</si>
  <si>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</si>
  <si>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</si>
  <si>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</si>
  <si>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</si>
  <si>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</si>
  <si>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</si>
  <si>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</si>
  <si>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</si>
  <si>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</si>
  <si>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</si>
  <si>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</si>
  <si>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</si>
  <si>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</si>
  <si>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</si>
  <si>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</si>
  <si>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</si>
  <si>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</si>
  <si>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</si>
  <si>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</si>
  <si>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</si>
  <si>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</si>
  <si>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</si>
  <si>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</si>
  <si>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</si>
  <si>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</si>
  <si>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</si>
  <si>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</si>
  <si>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</si>
  <si>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</si>
  <si>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</si>
  <si>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</si>
  <si>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</si>
  <si>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</si>
  <si>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</si>
  <si>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</si>
  <si>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</si>
  <si>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</si>
  <si>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</si>
  <si>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</si>
  <si>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</si>
  <si>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</si>
  <si>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</si>
  <si>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</si>
  <si>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</si>
  <si>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</si>
  <si>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</si>
  <si>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</si>
  <si>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</si>
  <si>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</si>
  <si>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</si>
  <si>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</si>
  <si>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</si>
  <si>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</si>
  <si>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</si>
  <si>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</si>
  <si>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</si>
  <si>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</si>
  <si>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</si>
  <si>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</si>
  <si>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</si>
  <si>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</si>
  <si>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</si>
  <si>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</si>
  <si>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</si>
  <si>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</si>
  <si>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</si>
  <si>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</si>
  <si>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</si>
  <si>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</si>
  <si>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</si>
  <si>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</si>
  <si>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</si>
  <si>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</si>
  <si>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</si>
  <si>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</si>
  <si>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</si>
  <si>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</si>
  <si>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</si>
  <si>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</si>
  <si>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</si>
  <si>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</si>
  <si>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</si>
  <si>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</si>
  <si>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</si>
  <si>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</si>
  <si>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</si>
  <si>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</si>
  <si>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</si>
  <si>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</si>
  <si>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</si>
  <si>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</si>
  <si>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</si>
  <si>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</si>
  <si>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</si>
  <si>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</si>
  <si>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</si>
  <si>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</si>
  <si>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</si>
  <si>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</si>
  <si>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</si>
  <si>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</si>
  <si>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</si>
  <si>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</si>
  <si>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</si>
  <si>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</si>
  <si>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</si>
  <si>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</si>
  <si>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</si>
  <si>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</si>
  <si>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</si>
  <si>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</si>
  <si>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</si>
  <si>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</si>
  <si>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</si>
  <si>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</si>
  <si>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</si>
  <si>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</si>
  <si>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</si>
  <si>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</si>
  <si>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</si>
  <si>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</si>
  <si>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</si>
  <si>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</si>
  <si>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</si>
  <si>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</si>
  <si>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</si>
  <si>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</si>
  <si>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</si>
  <si>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</si>
  <si>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</si>
  <si>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</si>
  <si>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</si>
  <si>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</si>
  <si>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</si>
  <si>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</si>
  <si>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</si>
  <si>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</si>
  <si>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</si>
  <si>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</si>
  <si>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</si>
  <si>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</si>
  <si>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</si>
  <si>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</si>
  <si>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</si>
  <si>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</si>
  <si>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</si>
  <si>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</si>
  <si>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</si>
  <si>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</si>
  <si>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</si>
  <si>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</si>
  <si>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</si>
  <si>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</si>
  <si>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</si>
  <si>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</si>
  <si>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</si>
  <si>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</si>
  <si>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</si>
  <si>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</si>
  <si>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</si>
  <si>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</si>
  <si>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</si>
  <si>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</si>
  <si>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</si>
  <si>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</si>
  <si>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</si>
  <si>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</si>
  <si>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</si>
  <si>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</si>
  <si>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</si>
  <si>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</si>
  <si>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</si>
  <si>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</si>
  <si>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</si>
  <si>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</si>
  <si>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</si>
  <si>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</si>
  <si>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</si>
  <si>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</si>
  <si>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</si>
  <si>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</si>
  <si>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</si>
  <si>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</si>
  <si>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</si>
  <si>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</si>
  <si>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</si>
  <si>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</si>
  <si>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</si>
  <si>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</si>
  <si>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</si>
  <si>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</si>
  <si>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</si>
  <si>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</si>
  <si>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</si>
  <si>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</si>
  <si>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</si>
  <si>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</si>
  <si>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</si>
  <si>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</si>
  <si>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</si>
  <si>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</si>
  <si>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</si>
  <si>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</si>
  <si>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</si>
  <si>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</si>
  <si>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</si>
  <si>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</si>
  <si>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</si>
  <si>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</si>
  <si>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</si>
  <si>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</si>
  <si>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</si>
  <si>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</si>
  <si>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</si>
  <si>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</si>
  <si>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</si>
  <si>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</si>
  <si>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</si>
  <si>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</si>
  <si>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</si>
  <si>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</si>
  <si>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</si>
  <si>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</si>
  <si>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</si>
  <si>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</si>
  <si>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</si>
  <si>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</si>
  <si>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</si>
  <si>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</si>
  <si>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</si>
  <si>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</si>
  <si>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</si>
  <si>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</si>
  <si>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</si>
  <si>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</si>
  <si>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</si>
  <si>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</si>
  <si>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</si>
  <si>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</si>
  <si>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</si>
  <si>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</si>
  <si>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</si>
  <si>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</si>
  <si>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</si>
  <si>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</si>
  <si>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</si>
  <si>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</si>
  <si>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</si>
  <si>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</si>
  <si>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</si>
  <si>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</si>
  <si>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</si>
  <si>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</si>
  <si>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</si>
  <si>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</si>
  <si>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</si>
  <si>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</si>
  <si>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</si>
  <si>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</si>
  <si>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</si>
  <si>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</si>
  <si>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</si>
  <si>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</si>
  <si>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</si>
  <si>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</si>
  <si>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</si>
  <si>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</si>
  <si>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</si>
  <si>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</si>
  <si>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</si>
  <si>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</si>
  <si>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</si>
  <si>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</si>
  <si>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</si>
  <si>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</si>
  <si>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</si>
  <si>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</si>
  <si>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</si>
  <si>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</si>
  <si>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</si>
  <si>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</si>
  <si>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</si>
  <si>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</si>
  <si>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</si>
  <si>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</si>
  <si>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</si>
  <si>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</si>
  <si>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</si>
  <si>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</si>
  <si>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</si>
  <si>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</si>
  <si>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</si>
  <si>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</si>
  <si>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</si>
  <si>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</si>
  <si>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</si>
  <si>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</si>
  <si>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</si>
  <si>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</si>
  <si>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</si>
  <si>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</si>
  <si>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</si>
  <si>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</si>
  <si>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</si>
  <si>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</si>
  <si>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</si>
  <si>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</si>
  <si>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</si>
  <si>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</si>
  <si>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</si>
  <si>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</si>
  <si>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</si>
  <si>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</si>
  <si>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</si>
  <si>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</si>
  <si>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</si>
  <si>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</si>
  <si>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</si>
  <si>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</si>
  <si>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</si>
  <si>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</si>
  <si>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</si>
  <si>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</si>
  <si>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</si>
  <si>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</si>
  <si>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</si>
  <si>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</si>
  <si>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</si>
  <si>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</si>
  <si>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</si>
  <si>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</si>
  <si>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</si>
  <si>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</si>
  <si>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</si>
  <si>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</si>
  <si>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</si>
  <si>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</si>
  <si>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</si>
  <si>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</si>
  <si>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</si>
  <si>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</si>
  <si>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</si>
  <si>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</si>
  <si>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</si>
  <si>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</si>
  <si>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</si>
  <si>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</si>
  <si>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</si>
  <si>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</si>
  <si>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</si>
  <si>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</si>
  <si>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</si>
  <si>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</si>
  <si>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</si>
  <si>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</si>
  <si>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</si>
  <si>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</si>
  <si>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</si>
  <si>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</si>
  <si>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</si>
  <si>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</si>
  <si>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</si>
  <si>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</si>
  <si>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</si>
  <si>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</si>
  <si>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</si>
  <si>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</si>
  <si>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</si>
  <si>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</si>
  <si>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</si>
  <si>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</si>
  <si>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</si>
  <si>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</si>
  <si>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</si>
  <si>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</si>
  <si>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</si>
  <si>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</si>
  <si>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</si>
  <si>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</si>
  <si>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</si>
  <si>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</si>
  <si>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</si>
  <si>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</si>
  <si>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</si>
  <si>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</si>
  <si>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</si>
  <si>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</si>
  <si>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</si>
  <si>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</si>
  <si>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</si>
  <si>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</si>
  <si>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</si>
  <si>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</si>
  <si>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</si>
  <si>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</si>
  <si>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</si>
  <si>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</si>
  <si>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</si>
  <si>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</si>
  <si>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</si>
  <si>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</si>
  <si>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</si>
  <si>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</si>
  <si>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</si>
  <si>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</si>
  <si>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</si>
  <si>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</si>
  <si>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</si>
  <si>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</si>
  <si>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</si>
  <si>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</si>
  <si>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</si>
  <si>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</si>
  <si>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</si>
  <si>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</si>
  <si>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</si>
  <si>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</si>
  <si>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</si>
  <si>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</si>
  <si>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</si>
  <si>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</si>
  <si>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</si>
  <si>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</si>
  <si>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</si>
  <si>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</si>
  <si>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</si>
  <si>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</si>
  <si>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</si>
  <si>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</si>
  <si>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</si>
  <si>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</si>
  <si>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</si>
  <si>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</si>
  <si>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</si>
  <si>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</si>
  <si>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</si>
  <si>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</si>
  <si>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</si>
  <si>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</si>
  <si>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</si>
  <si>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</si>
  <si>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</si>
  <si>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</si>
  <si>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</si>
  <si>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</si>
  <si>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</si>
  <si>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</si>
  <si>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</si>
  <si>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</si>
  <si>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</si>
  <si>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</si>
  <si>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</si>
  <si>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</si>
  <si>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</si>
  <si>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</si>
  <si>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</si>
  <si>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</si>
  <si>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</si>
  <si>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</si>
  <si>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</si>
  <si>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</si>
  <si>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</si>
  <si>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</si>
  <si>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</si>
  <si>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</si>
  <si>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</si>
  <si>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</si>
  <si>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</si>
  <si>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</si>
  <si>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</si>
  <si>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</si>
  <si>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</si>
  <si>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</si>
  <si>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</si>
  <si>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</si>
  <si>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</si>
  <si>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</si>
  <si>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</si>
  <si>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</si>
  <si>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</si>
  <si>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</si>
  <si>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</si>
  <si>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</si>
  <si>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</si>
  <si>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</si>
  <si>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</si>
  <si>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</si>
  <si>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</si>
  <si>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</si>
  <si>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</si>
  <si>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</si>
  <si>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</si>
  <si>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</si>
  <si>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</si>
  <si>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</si>
  <si>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</si>
  <si>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</si>
  <si>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</si>
  <si>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</si>
  <si>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</si>
  <si>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</si>
  <si>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</si>
  <si>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</si>
  <si>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</si>
  <si>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</si>
  <si>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</si>
  <si>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</si>
  <si>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</si>
  <si>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</si>
  <si>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</si>
  <si>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</si>
  <si>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</si>
  <si>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</si>
  <si>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</si>
  <si>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</si>
  <si>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</si>
  <si>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</si>
  <si>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</si>
  <si>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</si>
  <si>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</si>
  <si>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</si>
  <si>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</si>
  <si>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</si>
  <si>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</si>
  <si>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</si>
  <si>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</si>
  <si>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</si>
  <si>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</si>
  <si>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</si>
  <si>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</si>
  <si>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</si>
  <si>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</si>
  <si>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</si>
  <si>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</si>
  <si>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</si>
  <si>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</si>
  <si>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</si>
  <si>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</si>
  <si>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</si>
  <si>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</si>
  <si>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</si>
  <si>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</si>
  <si>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</si>
  <si>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</si>
  <si>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</si>
  <si>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</si>
  <si>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</si>
  <si>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</si>
  <si>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</si>
  <si>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</si>
  <si>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</si>
  <si>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</si>
  <si>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</si>
  <si>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</si>
  <si>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</si>
  <si>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</si>
  <si>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</si>
  <si>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</si>
  <si>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</si>
  <si>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</si>
  <si>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</si>
  <si>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</si>
  <si>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</si>
  <si>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</si>
  <si>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</si>
  <si>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</si>
  <si>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</si>
  <si>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</si>
  <si>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</si>
  <si>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</si>
  <si>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</si>
  <si>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</si>
  <si>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</si>
  <si>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</si>
  <si>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</si>
  <si>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</si>
  <si>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</si>
  <si>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</si>
  <si>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</si>
  <si>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</si>
  <si>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</si>
  <si>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</si>
  <si>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</si>
  <si>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</si>
  <si>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</si>
  <si>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</si>
  <si>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</si>
  <si>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</si>
  <si>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</si>
  <si>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</si>
  <si>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</si>
  <si>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</si>
  <si>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</si>
  <si>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</si>
  <si>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</si>
  <si>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</si>
  <si>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</si>
  <si>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</si>
  <si>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</si>
  <si>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</si>
  <si>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</si>
  <si>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</si>
  <si>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</si>
  <si>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</si>
  <si>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</si>
  <si>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</si>
  <si>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</si>
  <si>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</si>
  <si>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</si>
  <si>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</si>
  <si>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</si>
  <si>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</si>
  <si>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</si>
  <si>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</si>
  <si>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</si>
  <si>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</si>
  <si>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</si>
  <si>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</si>
  <si>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</si>
  <si>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</si>
  <si>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</si>
  <si>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</si>
  <si>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</si>
  <si>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</si>
  <si>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</si>
  <si>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</si>
  <si>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</si>
  <si>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</si>
  <si>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</si>
  <si>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</si>
  <si>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</si>
  <si>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</si>
  <si>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</si>
  <si>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</si>
  <si>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</si>
  <si>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</si>
  <si>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</si>
  <si>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</si>
  <si>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</si>
  <si>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</si>
  <si>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</si>
  <si>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</si>
  <si>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</si>
  <si>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</si>
  <si>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</si>
  <si>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</si>
  <si>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</si>
  <si>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</si>
  <si>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</si>
  <si>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</si>
  <si>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</si>
  <si>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</si>
  <si>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</si>
  <si>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</si>
  <si>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</si>
  <si>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</si>
  <si>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</si>
  <si>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</si>
  <si>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</si>
  <si>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</si>
  <si>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</si>
  <si>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</si>
  <si>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</si>
  <si>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</si>
  <si>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</si>
  <si>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</si>
  <si>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</si>
  <si>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</si>
  <si>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</si>
  <si>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</si>
  <si>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</si>
  <si>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</si>
  <si>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</si>
  <si>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</si>
  <si>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</si>
  <si>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</si>
  <si>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</si>
  <si>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</si>
  <si>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</si>
  <si>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</si>
  <si>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</si>
  <si>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</si>
  <si>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</si>
  <si>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</si>
  <si>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</si>
  <si>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</si>
  <si>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</si>
  <si>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</si>
  <si>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</si>
  <si>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</si>
  <si>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</si>
  <si>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</si>
  <si>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</si>
  <si>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</si>
  <si>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</si>
  <si>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</si>
  <si>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</si>
  <si>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</si>
  <si>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</si>
  <si>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</si>
  <si>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</si>
  <si>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</si>
  <si>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</si>
  <si>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</si>
  <si>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</si>
  <si>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</si>
  <si>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</si>
  <si>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</si>
  <si>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</si>
  <si>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</si>
  <si>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</si>
  <si>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</si>
  <si>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</si>
  <si>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</si>
  <si>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</si>
  <si>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</si>
  <si>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</si>
  <si>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</si>
  <si>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</si>
  <si>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</si>
  <si>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</si>
  <si>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</si>
  <si>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</si>
  <si>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</si>
  <si>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</si>
  <si>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</si>
  <si>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</si>
  <si>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</si>
  <si>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</si>
  <si>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</si>
  <si>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</si>
  <si>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</si>
  <si>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</si>
  <si>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</si>
  <si>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</si>
  <si>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</si>
  <si>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</si>
  <si>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</si>
  <si>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</si>
  <si>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</si>
  <si>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</si>
  <si>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</si>
  <si>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</si>
  <si>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</si>
  <si>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</si>
  <si>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</si>
  <si>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</si>
  <si>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</si>
  <si>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</si>
  <si>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</si>
  <si>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</si>
  <si>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</si>
  <si>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 Fixed</t>
  </si>
  <si>
    <t>Profit Margin</t>
  </si>
  <si>
    <t>Units Sold</t>
  </si>
  <si>
    <t>Superstore KPI Summary</t>
  </si>
  <si>
    <t>Updates automatically from the Raw Data tab</t>
  </si>
  <si>
    <t>KPI</t>
  </si>
  <si>
    <t>Value</t>
  </si>
  <si>
    <t>What it means</t>
  </si>
  <si>
    <t>Total Revenue</t>
  </si>
  <si>
    <t>Total Orders</t>
  </si>
  <si>
    <t>Average Order Value</t>
  </si>
  <si>
    <t>Top Product (by sales)</t>
  </si>
  <si>
    <t>Top Product Sales</t>
  </si>
  <si>
    <t>All sales added up</t>
  </si>
  <si>
    <t>Total items sold</t>
  </si>
  <si>
    <t>Number of different orders</t>
  </si>
  <si>
    <t>Revenue per order</t>
  </si>
  <si>
    <t>Product with the highest total sales</t>
  </si>
  <si>
    <t>Profit as a share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</si>
</sst>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F800]dddd\,\ mmmm\ dd\,\ yyyy"/>
    <numFmt numFmtId="166" formatCode="_ * #,##0.0_ ;_ * \-#,##0.0_ ;_ * &quot;-&quot;??_ ;_ @_ "/>
    <numFmt numFmtId="173" formatCode="&quot;₹&quot;\ #,##0.00"/>
    <numFmt numFmtId="174" formatCode="&quot;₹&quot;\ #,##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6" fontId="0" fillId="0" borderId="0" xfId="42" applyNumberFormat="1" applyFont="1"/>
    <xf numFmtId="173" fontId="0" fillId="0" borderId="0" xfId="0" applyNumberFormat="1"/>
    <xf numFmtId="174" fontId="0" fillId="0" borderId="0" xfId="0" applyNumberFormat="1"/>
    <xf numFmtId="0" fontId="13" fillId="33" borderId="0" xfId="0" applyFont="1" applyFill="1"/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4E43F-E6DF-40EF-94A9-5D635C17B7B9}" name="SalesData" displayName="SalesData" ref="A1:V9995" totalsRowShown="0">
  <autoFilter ref="A1:V9995" xr:uid="{C7C4E43F-E6DF-40EF-94A9-5D635C17B7B9}"/>
  <tableColumns count="22">
    <tableColumn id="1" xr3:uid="{F2CDBF24-FBC5-4E9A-BA7A-FACB9E355E61}" name="Row ID"/>
    <tableColumn id="2" xr3:uid="{A6C310AB-9F8B-453B-8F46-F53FDDF11C20}" name="Order ID"/>
    <tableColumn id="3" xr3:uid="{56A69AF4-0183-40E3-8B32-B58A4062876A}" name="Order Date"/>
    <tableColumn id="4" xr3:uid="{08762204-1B68-4A83-88DC-D4B834481207}" name="Ship Date" dataDxfId="1"/>
    <tableColumn id="5" xr3:uid="{A04F6DF8-266F-438D-82B6-A40316B2E73D}" name="Ship Mode"/>
    <tableColumn id="6" xr3:uid="{02365A08-F45D-439D-B05A-79FCE61F020E}" name="Customer ID"/>
    <tableColumn id="7" xr3:uid="{1EFB9C8F-728E-4A39-A4FC-37DAC86BA1B3}" name="Customer Name"/>
    <tableColumn id="8" xr3:uid="{3E43D429-F1CD-4E76-BE5C-0BF44588EBE4}" name="Segment"/>
    <tableColumn id="9" xr3:uid="{C8720AC6-F43D-4C0B-90A0-7074B17B5980}" name="Country"/>
    <tableColumn id="10" xr3:uid="{A0FD994A-DD44-4D0C-898D-8D0A18360F6F}" name="City"/>
    <tableColumn id="11" xr3:uid="{ECD5B9E3-E41F-40C0-A48F-63DD6B145E17}" name="State"/>
    <tableColumn id="12" xr3:uid="{E1D9A896-286E-4B93-9AD8-945B227E0641}" name="Postal Code"/>
    <tableColumn id="13" xr3:uid="{AC6D32B3-0EFA-4BF4-800B-2B4BBD4235D3}" name="Region"/>
    <tableColumn id="14" xr3:uid="{A70F5E49-41DE-4671-A745-7A47803CB3B9}" name="Product ID"/>
    <tableColumn id="15" xr3:uid="{3184C057-C653-432F-9AA2-3DE20A77EAE7}" name="Category"/>
    <tableColumn id="16" xr3:uid="{D5CD7874-D0C0-45D9-B015-6BBD8579BC2A}" name="Sub-Category"/>
    <tableColumn id="17" xr3:uid="{C337668F-4A0B-4317-932C-F89BB11D6058}" name="Product Name"/>
    <tableColumn id="18" xr3:uid="{0B8021C7-5885-4886-AB86-7696D25B5C7B}" name="Sales"/>
    <tableColumn id="19" xr3:uid="{0C11326D-0456-4EEB-B4F9-F9BBDF5F61F5}" name="Quantity"/>
    <tableColumn id="20" xr3:uid="{12B80C40-6B3D-4FD1-84BC-19FDBD1B386E}" name="Discount"/>
    <tableColumn id="21" xr3:uid="{9FCE4D8E-9DCE-4121-9F57-E33B0F3E71B4}" name="Profit"/>
    <tableColumn id="22" xr3:uid="{8117773F-0722-4184-AC68-CBC8607B7507}" name="Order Date Fixed" dataDxfId="0">
      <calculatedColumnFormula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3BBB-5C9A-4F32-9734-02B4346A1E0F}">
  <dimension ref="A1:C11"/>
  <sheetViews>
    <sheetView showGridLines="0" tabSelected="1" workbookViewId="0"/>
  </sheetViews>
  <sheetFormatPr defaultRowHeight="14.4" x14ac:dyDescent="0.3"/>
  <cols>
    <col min="1" max="1" width="37.21875" bestFit="1" customWidth="1"/>
    <col min="2" max="2" width="35.5546875" bestFit="1" customWidth="1"/>
    <col min="3" max="3" width="28.88671875" bestFit="1" customWidth="1"/>
  </cols>
  <sheetData>
    <row r="1" spans="1:3" ht="21" x14ac:dyDescent="0.4">
      <c r="A1" s="7" t="s">
        <v>11808</v>
      </c>
    </row>
    <row r="2" spans="1:3" x14ac:dyDescent="0.3">
      <c r="A2" t="s">
        <v>11809</v>
      </c>
    </row>
    <row r="4" spans="1:3" x14ac:dyDescent="0.3">
      <c r="A4" s="6" t="s">
        <v>11810</v>
      </c>
      <c r="B4" s="6" t="s">
        <v>11811</v>
      </c>
      <c r="C4" s="6" t="s">
        <v>11812</v>
      </c>
    </row>
    <row r="5" spans="1:3" x14ac:dyDescent="0.3">
      <c r="A5" t="s">
        <v>11813</v>
      </c>
      <c r="B5" s="5">
        <f>SUM(SalesData[Sales])</f>
        <v>2297200.8602999551</v>
      </c>
      <c r="C5" t="s">
        <v>11818</v>
      </c>
    </row>
    <row r="6" spans="1:3" x14ac:dyDescent="0.3">
      <c r="A6" t="s">
        <v>11807</v>
      </c>
      <c r="B6" s="3">
        <f>SUM(SalesData[Quantity])</f>
        <v>37873</v>
      </c>
      <c r="C6" t="s">
        <v>11819</v>
      </c>
    </row>
    <row r="7" spans="1:3" x14ac:dyDescent="0.3">
      <c r="A7" t="s">
        <v>11814</v>
      </c>
      <c r="B7" s="3">
        <f>COUNTA(_xlfn.UNIQUE(SalesData[Order ID]))</f>
        <v>5009</v>
      </c>
      <c r="C7" t="s">
        <v>11820</v>
      </c>
    </row>
    <row r="8" spans="1:3" x14ac:dyDescent="0.3">
      <c r="A8" t="s">
        <v>11815</v>
      </c>
      <c r="B8" s="4">
        <f>B5/B7</f>
        <v>458.61466566179979</v>
      </c>
      <c r="C8" t="s">
        <v>11821</v>
      </c>
    </row>
    <row r="9" spans="1:3" x14ac:dyDescent="0.3">
      <c r="A9" t="s">
        <v>11816</v>
      </c>
      <c r="B9" t="str" cm="1">
        <f t="array" ref="B9">_xlfn.LET(_xlpm.p,_xlfn.UNIQUE(SalesData[Product Name]),_xlpm.s,SUMIFS(SalesData[Sales],SalesData[Product Name],_xlpm.p),INDEX(_xlpm.p,MATCH(MAX(_xlpm.s),_xlpm.s,0)))</f>
        <v>Canon imageCLASS 2200 Advanced Copier</v>
      </c>
      <c r="C9" t="s">
        <v>11822</v>
      </c>
    </row>
    <row r="10" spans="1:3" x14ac:dyDescent="0.3">
      <c r="A10" t="s">
        <v>11817</v>
      </c>
      <c r="B10" s="5" cm="1">
        <f t="array" ref="B10">_xlfn.LET(_xlpm.p,_xlfn.UNIQUE(SalesData[Product Name]),_xlpm.s,SUMIFS(SalesData[Sales],SalesData[Product Name],_xlpm.p),MAX(_xlpm.s))</f>
        <v>61599.824000000001</v>
      </c>
      <c r="C10" t="s">
        <v>11823</v>
      </c>
    </row>
    <row r="11" spans="1:3" x14ac:dyDescent="0.3">
      <c r="A11" t="s">
        <v>11806</v>
      </c>
      <c r="B11">
        <f>SUM(SalesData[Profit])/B5</f>
        <v>0.12467217240315906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F052-802F-4285-9C6F-36EA5A91C076}">
  <dimension ref="A1:V9995"/>
  <sheetViews>
    <sheetView workbookViewId="0">
      <pane ySplit="1" topLeftCell="A9975" activePane="bottomLeft" state="frozen"/>
      <selection activeCell="F23" sqref="F23"/>
      <selection pane="bottomLeft" activeCell="A9996" sqref="A9996:V9996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  <col min="22" max="22" width="17.21875" style="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11805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42501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41906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42641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41745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41682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42563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41671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41650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42413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41773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42436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43037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42540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42347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42169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42459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42204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42140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42014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41867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41644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42411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41803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42550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42602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41654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42333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42743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42361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41783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41977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42425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42668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41691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42661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41776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41667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42599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41670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42294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41714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42420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41882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43061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42429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42057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42871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42193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41833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42393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42118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42078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42741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42176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41850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41804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41657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43012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42823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42403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41951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42613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42406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42090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42123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42536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42212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42423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41898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41893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41653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42589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42354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42940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43075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42293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42770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42744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42045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41727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42659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41685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41692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42991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42473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42028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41642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42571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42808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42462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42397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42683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41913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41767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42030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43018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42928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42142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42428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41678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42787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42263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41814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41697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42587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41687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42135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42108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42032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41800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41808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42133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41949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42367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42524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42106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41660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Summary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RABIA KHAN</cp:lastModifiedBy>
  <dcterms:created xsi:type="dcterms:W3CDTF">2026-10-03T06:02:48Z</dcterms:created>
  <dcterms:modified xsi:type="dcterms:W3CDTF">2026-10-10T07:23:32Z</dcterms:modified>
</cp:coreProperties>
</file>