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hehon\Desktop\Flexible Fusing\FF_Project\"/>
    </mc:Choice>
  </mc:AlternateContent>
  <xr:revisionPtr revIDLastSave="0" documentId="13_ncr:1_{4868DF5E-33B5-4BF7-B2B4-7C9683C486B8}" xr6:coauthVersionLast="46" xr6:coauthVersionMax="47" xr10:uidLastSave="{00000000-0000-0000-0000-000000000000}"/>
  <bookViews>
    <workbookView xWindow="-108" yWindow="-108" windowWidth="30936" windowHeight="16896" activeTab="5" xr2:uid="{00000000-000D-0000-FFFF-FFFF00000000}"/>
  </bookViews>
  <sheets>
    <sheet name="RH30" sheetId="3" r:id="rId1"/>
    <sheet name="RH40" sheetId="2" r:id="rId2"/>
    <sheet name="RH50" sheetId="1" r:id="rId3"/>
    <sheet name="RH60" sheetId="4" r:id="rId4"/>
    <sheet name="1-1.8 50%" sheetId="5" r:id="rId5"/>
    <sheet name="工作表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6" l="1"/>
  <c r="I15" i="6"/>
  <c r="I14" i="6"/>
  <c r="I13" i="6"/>
  <c r="H13" i="6"/>
  <c r="H14" i="6"/>
  <c r="H15" i="6"/>
  <c r="H16" i="6"/>
  <c r="G16" i="6"/>
  <c r="G15" i="6"/>
  <c r="G14" i="6"/>
  <c r="G13" i="6"/>
  <c r="F16" i="6"/>
  <c r="F15" i="6"/>
  <c r="F14" i="6"/>
  <c r="F13" i="6"/>
</calcChain>
</file>

<file path=xl/sharedStrings.xml><?xml version="1.0" encoding="utf-8"?>
<sst xmlns="http://schemas.openxmlformats.org/spreadsheetml/2006/main" count="104" uniqueCount="47">
  <si>
    <t>Khaki (5v)</t>
  </si>
  <si>
    <t>Military (5v)</t>
  </si>
  <si>
    <t>Light Interlining(3.2v)</t>
  </si>
  <si>
    <t>Notes:</t>
  </si>
  <si>
    <t>Single layer successful rate</t>
  </si>
  <si>
    <t>5/5</t>
  </si>
  <si>
    <t>Light Interlining(3.5v)</t>
  </si>
  <si>
    <t>4/5</t>
  </si>
  <si>
    <t>3/5</t>
  </si>
  <si>
    <t>Heavy Interlining (5v)</t>
  </si>
  <si>
    <t>Perfect</t>
  </si>
  <si>
    <t>FR-LFT-LWR</t>
  </si>
  <si>
    <t>Light Interlining(2.1v)</t>
  </si>
  <si>
    <t>Not enough adhesion force</t>
  </si>
  <si>
    <t>0/5</t>
  </si>
  <si>
    <t>Signigicant smaller adhesion force</t>
  </si>
  <si>
    <t>Tries to pick 2~3 layers, following layers fall back mostly flat, fail due due to threads on a two layer picking</t>
  </si>
  <si>
    <t>2/5</t>
  </si>
  <si>
    <t>Tries to pick 2 layers, drops at corner, not enough adhesion</t>
  </si>
  <si>
    <t>Perfect picking, but placing with wrinkles (prob due to statics remain on PCB at low humidity)</t>
  </si>
  <si>
    <t>failing starts at one corner</t>
  </si>
  <si>
    <t>Perfect picking, but placing with some wrinkles (prob due to statics remain on PCB at low humidity)</t>
  </si>
  <si>
    <t>Tries to pick 2~3 layers, 2 picks with 2 layers</t>
  </si>
  <si>
    <t>Light Interlining(2.8v)</t>
  </si>
  <si>
    <t>Falls during picking and transitioning</t>
  </si>
  <si>
    <t>Light Interlining(3.v)</t>
  </si>
  <si>
    <t>1 pick with 2 layers</t>
  </si>
  <si>
    <t>Light Interlining(2.5v)</t>
  </si>
  <si>
    <t>1/5</t>
  </si>
  <si>
    <t>Picks up 2 layers mostly</t>
  </si>
  <si>
    <t xml:space="preserve">Tries to pick 2~3 layers, following layers mostly flat </t>
  </si>
  <si>
    <t>1 falls starting at the corner</t>
  </si>
  <si>
    <t>1 failed pickup, 2 fall during transitioning</t>
  </si>
  <si>
    <t xml:space="preserve">Picks 2 layers 4 times </t>
  </si>
  <si>
    <t>Picks 2 layers 2 times</t>
  </si>
  <si>
    <t>Picks 2 layers 1 times, 1 failed due to threading at corners</t>
  </si>
  <si>
    <t>Light Interlining(2.v)</t>
  </si>
  <si>
    <t>1 failed due to threads</t>
  </si>
  <si>
    <t>Military (4.5v)</t>
  </si>
  <si>
    <t>Khaki (4.5v)</t>
  </si>
  <si>
    <t>Heavy Interlining (4.5v)</t>
  </si>
  <si>
    <t>Best voltage @ different humidity</t>
  </si>
  <si>
    <t>Lighter Int</t>
  </si>
  <si>
    <t>Heavier Int</t>
  </si>
  <si>
    <t>Khaki Fabirc</t>
  </si>
  <si>
    <t>Military Fabric</t>
  </si>
  <si>
    <t>Successful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</si>
</sst>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/>
    <xf numFmtId="0" fontId="0" fillId="0" borderId="0" xfId="0" quotePrefix="1" applyFill="1"/>
    <xf numFmtId="9" fontId="0" fillId="0" borderId="0" xfId="0" applyNumberFormat="1" applyFill="1"/>
    <xf numFmtId="16" fontId="0" fillId="0" borderId="0" xfId="0" quotePrefix="1" applyNumberFormat="1" applyFill="1"/>
    <xf numFmtId="12" fontId="0" fillId="0" borderId="0" xfId="0" quotePrefix="1" applyNumberFormat="1" applyFill="1"/>
    <xf numFmtId="0" fontId="0" fillId="2" borderId="0" xfId="0" applyFill="1"/>
    <xf numFmtId="16" fontId="0" fillId="2" borderId="0" xfId="0" quotePrefix="1" applyNumberFormat="1" applyFill="1"/>
    <xf numFmtId="0" fontId="0" fillId="2" borderId="0" xfId="0" quotePrefix="1" applyFill="1"/>
    <xf numFmtId="12" fontId="0" fillId="2" borderId="0" xfId="0" quotePrefix="1" applyNumberFormat="1" applyFill="1"/>
    <xf numFmtId="0" fontId="0" fillId="3" borderId="0" xfId="0" applyFill="1"/>
    <xf numFmtId="9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Lighter Interlining</a:t>
            </a:r>
            <a:r>
              <a:rPr lang="en-US" altLang="ja-JP" baseline="0"/>
              <a:t> Best Voltage vs Humidity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工作表1!$E$4</c:f>
              <c:strCache>
                <c:ptCount val="1"/>
                <c:pt idx="0">
                  <c:v>Lighter 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工作表1!$F$3:$I$3</c:f>
              <c:numCache>
                <c:formatCode>0%</c:formatCode>
                <c:ptCount val="4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</c:numCache>
            </c:numRef>
          </c:cat>
          <c:val>
            <c:numRef>
              <c:f>工作表1!$F$4:$I$4</c:f>
              <c:numCache>
                <c:formatCode>General</c:formatCode>
                <c:ptCount val="4"/>
                <c:pt idx="0">
                  <c:v>3.5</c:v>
                </c:pt>
                <c:pt idx="1">
                  <c:v>3</c:v>
                </c:pt>
                <c:pt idx="2">
                  <c:v>2.1</c:v>
                </c:pt>
                <c:pt idx="3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B-45E3-A440-F0E71B6F1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0849248"/>
        <c:axId val="750839264"/>
      </c:lineChart>
      <c:catAx>
        <c:axId val="75084924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39264"/>
        <c:crosses val="autoZero"/>
        <c:auto val="1"/>
        <c:lblAlgn val="ctr"/>
        <c:lblOffset val="100"/>
        <c:noMultiLvlLbl val="0"/>
      </c:catAx>
      <c:valAx>
        <c:axId val="7508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4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Successful Rate at Best Voltage vs Humidity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工作表1!$E$13</c:f>
              <c:strCache>
                <c:ptCount val="1"/>
                <c:pt idx="0">
                  <c:v>Lighter 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工作表1!$F$11:$I$12</c:f>
              <c:strCache>
                <c:ptCount val="4"/>
                <c:pt idx="0">
                  <c:v>30%</c:v>
                </c:pt>
                <c:pt idx="1">
                  <c:v>40%</c:v>
                </c:pt>
                <c:pt idx="2">
                  <c:v>50%</c:v>
                </c:pt>
                <c:pt idx="3">
                  <c:v>60%</c:v>
                </c:pt>
              </c:strCache>
            </c:strRef>
          </c:cat>
          <c:val>
            <c:numRef>
              <c:f>工作表1!$F$13:$I$13</c:f>
              <c:numCache>
                <c:formatCode>General</c:formatCode>
                <c:ptCount val="4"/>
                <c:pt idx="0">
                  <c:v>0.6</c:v>
                </c:pt>
                <c:pt idx="1">
                  <c:v>0.8</c:v>
                </c:pt>
                <c:pt idx="2">
                  <c:v>0.8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0E-461D-B4CE-2D70945236B3}"/>
            </c:ext>
          </c:extLst>
        </c:ser>
        <c:ser>
          <c:idx val="1"/>
          <c:order val="1"/>
          <c:tx>
            <c:strRef>
              <c:f>工作表1!$E$14</c:f>
              <c:strCache>
                <c:ptCount val="1"/>
                <c:pt idx="0">
                  <c:v>Heavier 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工作表1!$F$11:$I$12</c:f>
              <c:strCache>
                <c:ptCount val="4"/>
                <c:pt idx="0">
                  <c:v>30%</c:v>
                </c:pt>
                <c:pt idx="1">
                  <c:v>40%</c:v>
                </c:pt>
                <c:pt idx="2">
                  <c:v>50%</c:v>
                </c:pt>
                <c:pt idx="3">
                  <c:v>60%</c:v>
                </c:pt>
              </c:strCache>
            </c:strRef>
          </c:cat>
          <c:val>
            <c:numRef>
              <c:f>工作表1!$F$14:$I$14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0E-461D-B4CE-2D70945236B3}"/>
            </c:ext>
          </c:extLst>
        </c:ser>
        <c:ser>
          <c:idx val="2"/>
          <c:order val="2"/>
          <c:tx>
            <c:strRef>
              <c:f>工作表1!$E$15</c:f>
              <c:strCache>
                <c:ptCount val="1"/>
                <c:pt idx="0">
                  <c:v>Khaki Fabirc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工作表1!$F$11:$I$12</c:f>
              <c:strCache>
                <c:ptCount val="4"/>
                <c:pt idx="0">
                  <c:v>30%</c:v>
                </c:pt>
                <c:pt idx="1">
                  <c:v>40%</c:v>
                </c:pt>
                <c:pt idx="2">
                  <c:v>50%</c:v>
                </c:pt>
                <c:pt idx="3">
                  <c:v>60%</c:v>
                </c:pt>
              </c:strCache>
            </c:strRef>
          </c:cat>
          <c:val>
            <c:numRef>
              <c:f>工作表1!$F$15:$I$15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0E-461D-B4CE-2D70945236B3}"/>
            </c:ext>
          </c:extLst>
        </c:ser>
        <c:ser>
          <c:idx val="3"/>
          <c:order val="3"/>
          <c:tx>
            <c:strRef>
              <c:f>工作表1!$E$16</c:f>
              <c:strCache>
                <c:ptCount val="1"/>
                <c:pt idx="0">
                  <c:v>Military Fabric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工作表1!$F$11:$I$12</c:f>
              <c:strCache>
                <c:ptCount val="4"/>
                <c:pt idx="0">
                  <c:v>30%</c:v>
                </c:pt>
                <c:pt idx="1">
                  <c:v>40%</c:v>
                </c:pt>
                <c:pt idx="2">
                  <c:v>50%</c:v>
                </c:pt>
                <c:pt idx="3">
                  <c:v>60%</c:v>
                </c:pt>
              </c:strCache>
            </c:strRef>
          </c:cat>
          <c:val>
            <c:numRef>
              <c:f>工作表1!$F$16:$I$16</c:f>
              <c:numCache>
                <c:formatCode>General</c:formatCode>
                <c:ptCount val="4"/>
                <c:pt idx="0">
                  <c:v>0</c:v>
                </c:pt>
                <c:pt idx="1">
                  <c:v>0.8</c:v>
                </c:pt>
                <c:pt idx="2">
                  <c:v>0.8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0E-461D-B4CE-2D7094523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0853408"/>
        <c:axId val="750846752"/>
      </c:lineChart>
      <c:catAx>
        <c:axId val="75085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46752"/>
        <c:crosses val="autoZero"/>
        <c:auto val="1"/>
        <c:lblAlgn val="ctr"/>
        <c:lblOffset val="100"/>
        <c:noMultiLvlLbl val="0"/>
      </c:catAx>
      <c:valAx>
        <c:axId val="75084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5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480060</xdr:colOff>
      <xdr:row>1</xdr:row>
      <xdr:rowOff>3810</xdr:rowOff>
    </xdr:from>
    <xdr:to>
      <xdr:col>21</xdr:col>
      <xdr:colOff>175260</xdr:colOff>
      <xdr:row>16</xdr:row>
      <xdr:rowOff>3810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A56BEC9-DED2-422B-AB70-0A15BBA24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457200</xdr:colOff>
      <xdr:row>18</xdr:row>
      <xdr:rowOff>80010</xdr:rowOff>
    </xdr:from>
    <xdr:to>
      <xdr:col>21</xdr:col>
      <xdr:colOff>152400</xdr:colOff>
      <xdr:row>33</xdr:row>
      <xdr:rowOff>80010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CC477D5-7D43-47F6-8A7B-EBE158C59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CA51E-BE0C-4F87-86E9-917FF895C9FD}">
  <dimension ref="A1:K18"/>
  <sheetViews>
    <sheetView workbookViewId="0">
      <selection activeCell="B4" sqref="B4"/>
    </sheetView>
  </sheetViews>
  <sheetFormatPr defaultRowHeight="14.4" x14ac:dyDescent="0.3"/>
  <sheetData>
    <row r="1" spans="1:11" x14ac:dyDescent="0.3">
      <c r="A1" s="1"/>
      <c r="B1" s="1"/>
      <c r="C1" s="1"/>
      <c r="D1" s="1"/>
      <c r="E1" s="1" t="s">
        <v>4</v>
      </c>
      <c r="F1" s="1"/>
      <c r="G1" s="1"/>
      <c r="H1" s="1"/>
      <c r="I1" s="1"/>
      <c r="J1" s="1"/>
      <c r="K1" s="1"/>
    </row>
    <row r="2" spans="1:1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3">
      <c r="A3" s="1"/>
      <c r="B3" s="1" t="s">
        <v>11</v>
      </c>
      <c r="C3" s="1"/>
      <c r="D3" s="3"/>
      <c r="E3" s="3">
        <v>0.3</v>
      </c>
      <c r="F3" s="3"/>
      <c r="G3" s="1"/>
      <c r="H3" s="1" t="s">
        <v>3</v>
      </c>
      <c r="I3" s="1"/>
      <c r="J3" s="1"/>
      <c r="K3" s="1"/>
    </row>
    <row r="4" spans="1:11" s="6" customFormat="1" x14ac:dyDescent="0.3">
      <c r="B4" s="6" t="s">
        <v>6</v>
      </c>
      <c r="E4" s="8" t="s">
        <v>8</v>
      </c>
      <c r="H4" s="6" t="s">
        <v>16</v>
      </c>
    </row>
    <row r="5" spans="1:11" x14ac:dyDescent="0.3">
      <c r="A5" s="1"/>
      <c r="B5" s="1" t="s">
        <v>2</v>
      </c>
      <c r="C5" s="1"/>
      <c r="D5" s="1"/>
      <c r="E5" s="2" t="s">
        <v>17</v>
      </c>
      <c r="F5" s="1"/>
      <c r="G5" s="1"/>
      <c r="H5" s="1" t="s">
        <v>18</v>
      </c>
      <c r="I5" s="1"/>
      <c r="J5" s="1"/>
      <c r="K5" s="1"/>
    </row>
    <row r="6" spans="1:11" x14ac:dyDescent="0.3">
      <c r="A6" s="1"/>
      <c r="B6" s="1"/>
      <c r="C6" s="1"/>
      <c r="D6" s="1"/>
      <c r="E6" s="4"/>
      <c r="F6" s="1"/>
      <c r="G6" s="1"/>
      <c r="H6" s="1"/>
      <c r="I6" s="1"/>
      <c r="J6" s="1"/>
      <c r="K6" s="1"/>
    </row>
    <row r="7" spans="1:11" x14ac:dyDescent="0.3">
      <c r="A7" s="1"/>
      <c r="B7" s="1"/>
      <c r="C7" s="1"/>
      <c r="D7" s="1"/>
      <c r="E7" s="2"/>
      <c r="F7" s="1"/>
      <c r="G7" s="1"/>
      <c r="H7" s="1"/>
      <c r="I7" s="1"/>
      <c r="J7" s="1"/>
      <c r="K7" s="1"/>
    </row>
    <row r="8" spans="1:11" x14ac:dyDescent="0.3">
      <c r="A8" s="1"/>
      <c r="B8" s="1"/>
      <c r="C8" s="1"/>
      <c r="D8" s="1"/>
      <c r="E8" s="4"/>
      <c r="F8" s="1"/>
      <c r="G8" s="1"/>
      <c r="H8" s="1"/>
      <c r="I8" s="1"/>
      <c r="J8" s="1"/>
      <c r="K8" s="1"/>
    </row>
    <row r="9" spans="1:11" x14ac:dyDescent="0.3">
      <c r="A9" s="1"/>
      <c r="B9" s="1"/>
      <c r="C9" s="1"/>
      <c r="D9" s="1"/>
      <c r="E9" s="2"/>
      <c r="F9" s="1"/>
      <c r="G9" s="1"/>
      <c r="H9" s="1"/>
      <c r="I9" s="1"/>
      <c r="J9" s="1"/>
      <c r="K9" s="1"/>
    </row>
    <row r="10" spans="1:11" s="6" customFormat="1" x14ac:dyDescent="0.3">
      <c r="B10" s="6" t="s">
        <v>9</v>
      </c>
      <c r="E10" s="7" t="s">
        <v>5</v>
      </c>
      <c r="H10" s="6" t="s">
        <v>19</v>
      </c>
    </row>
    <row r="11" spans="1:1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3">
      <c r="A12" s="1"/>
      <c r="B12" s="1" t="s">
        <v>1</v>
      </c>
      <c r="C12" s="1"/>
      <c r="D12" s="1"/>
      <c r="E12" s="4" t="s">
        <v>14</v>
      </c>
      <c r="F12" s="1"/>
      <c r="G12" s="1"/>
      <c r="H12" s="1" t="s">
        <v>13</v>
      </c>
      <c r="I12" s="1"/>
      <c r="J12" s="1"/>
      <c r="K12" s="1"/>
    </row>
    <row r="13" spans="1:11" x14ac:dyDescent="0.3">
      <c r="A13" s="1"/>
      <c r="B13" s="1" t="s">
        <v>0</v>
      </c>
      <c r="C13" s="1"/>
      <c r="D13" s="1"/>
      <c r="E13" s="5" t="s">
        <v>14</v>
      </c>
      <c r="F13" s="1"/>
      <c r="G13" s="1"/>
      <c r="H13" s="1" t="s">
        <v>13</v>
      </c>
      <c r="I13" s="1"/>
      <c r="J13" s="1"/>
      <c r="K13" s="1"/>
    </row>
    <row r="14" spans="1:1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8" spans="3:3" x14ac:dyDescent="0.3">
      <c r="C18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1494B-86C9-4D1B-BAF8-3EE9CE2CB036}">
  <dimension ref="B1:H29"/>
  <sheetViews>
    <sheetView workbookViewId="0">
      <selection activeCell="H5" sqref="H5"/>
    </sheetView>
  </sheetViews>
  <sheetFormatPr defaultColWidth="9.109375" defaultRowHeight="14.4" x14ac:dyDescent="0.3"/>
  <cols>
    <col min="1" max="16384" width="9.109375" style="1"/>
  </cols>
  <sheetData>
    <row r="1" spans="2:8" x14ac:dyDescent="0.3">
      <c r="E1" s="1" t="s">
        <v>4</v>
      </c>
    </row>
    <row r="3" spans="2:8" x14ac:dyDescent="0.3">
      <c r="B3" s="1" t="s">
        <v>11</v>
      </c>
      <c r="D3" s="3"/>
      <c r="E3" s="3">
        <v>0.4</v>
      </c>
      <c r="F3" s="3"/>
      <c r="H3" s="1" t="s">
        <v>3</v>
      </c>
    </row>
    <row r="4" spans="2:8" x14ac:dyDescent="0.3">
      <c r="B4" s="1" t="s">
        <v>23</v>
      </c>
      <c r="E4" s="2" t="s">
        <v>8</v>
      </c>
      <c r="H4" s="1" t="s">
        <v>24</v>
      </c>
    </row>
    <row r="5" spans="2:8" x14ac:dyDescent="0.3">
      <c r="B5" s="1" t="s">
        <v>2</v>
      </c>
      <c r="E5" s="2" t="s">
        <v>8</v>
      </c>
      <c r="H5" s="1" t="s">
        <v>22</v>
      </c>
    </row>
    <row r="6" spans="2:8" s="6" customFormat="1" x14ac:dyDescent="0.3">
      <c r="B6" s="6" t="s">
        <v>25</v>
      </c>
      <c r="E6" s="8" t="s">
        <v>7</v>
      </c>
      <c r="H6" s="6" t="s">
        <v>26</v>
      </c>
    </row>
    <row r="7" spans="2:8" x14ac:dyDescent="0.3">
      <c r="E7" s="2"/>
    </row>
    <row r="8" spans="2:8" x14ac:dyDescent="0.3">
      <c r="E8" s="4"/>
    </row>
    <row r="9" spans="2:8" x14ac:dyDescent="0.3">
      <c r="E9" s="2"/>
    </row>
    <row r="10" spans="2:8" s="6" customFormat="1" x14ac:dyDescent="0.3">
      <c r="B10" s="6" t="s">
        <v>9</v>
      </c>
      <c r="E10" s="7" t="s">
        <v>5</v>
      </c>
      <c r="H10" s="10" t="s">
        <v>21</v>
      </c>
    </row>
    <row r="12" spans="2:8" s="6" customFormat="1" x14ac:dyDescent="0.3">
      <c r="B12" s="6" t="s">
        <v>1</v>
      </c>
      <c r="E12" s="7" t="s">
        <v>5</v>
      </c>
      <c r="H12" s="6" t="s">
        <v>10</v>
      </c>
    </row>
    <row r="13" spans="2:8" s="6" customFormat="1" x14ac:dyDescent="0.3">
      <c r="B13" s="6" t="s">
        <v>0</v>
      </c>
      <c r="E13" s="9" t="s">
        <v>7</v>
      </c>
      <c r="H13" s="6" t="s">
        <v>20</v>
      </c>
    </row>
    <row r="19" spans="4:6" x14ac:dyDescent="0.3">
      <c r="D19" s="3"/>
      <c r="E19" s="3"/>
      <c r="F19" s="3"/>
    </row>
    <row r="20" spans="4:6" x14ac:dyDescent="0.3">
      <c r="E20" s="2"/>
    </row>
    <row r="21" spans="4:6" x14ac:dyDescent="0.3">
      <c r="E21" s="2"/>
    </row>
    <row r="22" spans="4:6" x14ac:dyDescent="0.3">
      <c r="E22" s="4"/>
    </row>
    <row r="23" spans="4:6" x14ac:dyDescent="0.3">
      <c r="E23" s="2"/>
    </row>
    <row r="24" spans="4:6" x14ac:dyDescent="0.3">
      <c r="E24" s="4"/>
    </row>
    <row r="25" spans="4:6" x14ac:dyDescent="0.3">
      <c r="E25" s="2"/>
    </row>
    <row r="26" spans="4:6" x14ac:dyDescent="0.3">
      <c r="E26" s="4"/>
    </row>
    <row r="28" spans="4:6" x14ac:dyDescent="0.3">
      <c r="E28" s="4"/>
    </row>
    <row r="29" spans="4:6" x14ac:dyDescent="0.3">
      <c r="E29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0"/>
  <sheetViews>
    <sheetView workbookViewId="0">
      <selection activeCell="A13" activeCellId="3" sqref="A4:XFD4 A10:XFD10 A12:XFD12 A13:XFD13"/>
    </sheetView>
  </sheetViews>
  <sheetFormatPr defaultColWidth="9.109375" defaultRowHeight="14.4" x14ac:dyDescent="0.3"/>
  <cols>
    <col min="1" max="16384" width="9.109375" style="1"/>
  </cols>
  <sheetData>
    <row r="1" spans="2:8" x14ac:dyDescent="0.3">
      <c r="E1" s="1" t="s">
        <v>4</v>
      </c>
    </row>
    <row r="3" spans="2:8" x14ac:dyDescent="0.3">
      <c r="B3" s="1" t="s">
        <v>11</v>
      </c>
      <c r="D3" s="3"/>
      <c r="E3" s="3">
        <v>0.5</v>
      </c>
      <c r="F3" s="3"/>
      <c r="H3" s="1" t="s">
        <v>3</v>
      </c>
    </row>
    <row r="4" spans="2:8" s="6" customFormat="1" x14ac:dyDescent="0.3">
      <c r="B4" s="6" t="s">
        <v>12</v>
      </c>
      <c r="E4" s="8" t="s">
        <v>7</v>
      </c>
      <c r="H4" s="6" t="s">
        <v>30</v>
      </c>
    </row>
    <row r="5" spans="2:8" x14ac:dyDescent="0.3">
      <c r="B5" s="1" t="s">
        <v>27</v>
      </c>
      <c r="E5" s="4" t="s">
        <v>28</v>
      </c>
      <c r="H5" s="1" t="s">
        <v>29</v>
      </c>
    </row>
    <row r="7" spans="2:8" x14ac:dyDescent="0.3">
      <c r="E7" s="4"/>
    </row>
    <row r="8" spans="2:8" x14ac:dyDescent="0.3">
      <c r="E8" s="2"/>
    </row>
    <row r="9" spans="2:8" x14ac:dyDescent="0.3">
      <c r="E9" s="4"/>
    </row>
    <row r="10" spans="2:8" s="6" customFormat="1" x14ac:dyDescent="0.3">
      <c r="B10" s="6" t="s">
        <v>9</v>
      </c>
      <c r="E10" s="7" t="s">
        <v>5</v>
      </c>
      <c r="H10" s="6" t="s">
        <v>10</v>
      </c>
    </row>
    <row r="11" spans="2:8" x14ac:dyDescent="0.3">
      <c r="E11" s="4"/>
    </row>
    <row r="12" spans="2:8" s="6" customFormat="1" x14ac:dyDescent="0.3">
      <c r="B12" s="6" t="s">
        <v>1</v>
      </c>
      <c r="E12" s="9" t="s">
        <v>5</v>
      </c>
      <c r="H12" s="6" t="s">
        <v>10</v>
      </c>
    </row>
    <row r="13" spans="2:8" s="6" customFormat="1" x14ac:dyDescent="0.3">
      <c r="B13" s="6" t="s">
        <v>0</v>
      </c>
      <c r="E13" s="8" t="s">
        <v>7</v>
      </c>
      <c r="H13" s="6" t="s">
        <v>31</v>
      </c>
    </row>
    <row r="19" spans="4:6" x14ac:dyDescent="0.3">
      <c r="D19" s="3"/>
      <c r="E19" s="3"/>
      <c r="F19" s="3"/>
    </row>
    <row r="20" spans="4:6" x14ac:dyDescent="0.3">
      <c r="E2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17DFA-61F2-4155-903F-EAC9AC131E8F}">
  <dimension ref="B1:I14"/>
  <sheetViews>
    <sheetView workbookViewId="0">
      <selection activeCell="B1" sqref="B1:J13"/>
    </sheetView>
  </sheetViews>
  <sheetFormatPr defaultRowHeight="14.4" x14ac:dyDescent="0.3"/>
  <sheetData>
    <row r="1" spans="2:9" x14ac:dyDescent="0.3">
      <c r="B1" s="1"/>
      <c r="C1" s="1"/>
      <c r="D1" s="1"/>
      <c r="E1" s="1" t="s">
        <v>4</v>
      </c>
      <c r="F1" s="1"/>
      <c r="G1" s="1"/>
      <c r="H1" s="1"/>
      <c r="I1" s="1"/>
    </row>
    <row r="2" spans="2:9" x14ac:dyDescent="0.3">
      <c r="B2" s="1"/>
      <c r="C2" s="1"/>
      <c r="D2" s="1"/>
      <c r="E2" s="1"/>
      <c r="F2" s="1"/>
      <c r="G2" s="1"/>
      <c r="H2" s="1"/>
      <c r="I2" s="1"/>
    </row>
    <row r="3" spans="2:9" x14ac:dyDescent="0.3">
      <c r="B3" s="1" t="s">
        <v>11</v>
      </c>
      <c r="C3" s="1"/>
      <c r="D3" s="3"/>
      <c r="E3" s="3">
        <v>0.5</v>
      </c>
      <c r="F3" s="3"/>
      <c r="G3" s="1"/>
      <c r="H3" s="1" t="s">
        <v>3</v>
      </c>
      <c r="I3" s="1"/>
    </row>
    <row r="4" spans="2:9" s="6" customFormat="1" x14ac:dyDescent="0.3">
      <c r="B4" s="6" t="s">
        <v>12</v>
      </c>
      <c r="E4" s="8" t="s">
        <v>5</v>
      </c>
      <c r="H4" s="6" t="s">
        <v>30</v>
      </c>
    </row>
    <row r="5" spans="2:9" x14ac:dyDescent="0.3">
      <c r="B5" s="1"/>
      <c r="C5" s="1"/>
      <c r="D5" s="1"/>
      <c r="E5" s="4"/>
      <c r="F5" s="1"/>
      <c r="G5" s="1"/>
      <c r="H5" s="1"/>
      <c r="I5" s="1"/>
    </row>
    <row r="6" spans="2:9" x14ac:dyDescent="0.3">
      <c r="B6" s="1"/>
      <c r="C6" s="1"/>
      <c r="D6" s="1"/>
      <c r="E6" s="1"/>
      <c r="F6" s="1"/>
      <c r="G6" s="1"/>
      <c r="H6" s="1"/>
      <c r="I6" s="1"/>
    </row>
    <row r="7" spans="2:9" x14ac:dyDescent="0.3">
      <c r="B7" s="1"/>
      <c r="C7" s="1"/>
      <c r="D7" s="1"/>
      <c r="E7" s="4"/>
      <c r="F7" s="1"/>
      <c r="G7" s="1"/>
      <c r="H7" s="1"/>
      <c r="I7" s="1"/>
    </row>
    <row r="8" spans="2:9" x14ac:dyDescent="0.3">
      <c r="B8" s="1"/>
      <c r="C8" s="1"/>
      <c r="D8" s="1"/>
      <c r="E8" s="2"/>
      <c r="F8" s="1"/>
      <c r="G8" s="1"/>
      <c r="H8" s="1"/>
      <c r="I8" s="1"/>
    </row>
    <row r="9" spans="2:9" x14ac:dyDescent="0.3">
      <c r="B9" s="1"/>
      <c r="C9" s="1"/>
      <c r="D9" s="1"/>
      <c r="E9" s="4"/>
      <c r="F9" s="1"/>
      <c r="G9" s="1"/>
      <c r="H9" s="1"/>
      <c r="I9" s="1"/>
    </row>
    <row r="10" spans="2:9" s="1" customFormat="1" x14ac:dyDescent="0.3">
      <c r="B10" s="1" t="s">
        <v>9</v>
      </c>
      <c r="E10" s="4" t="s">
        <v>17</v>
      </c>
      <c r="H10" s="1" t="s">
        <v>32</v>
      </c>
    </row>
    <row r="11" spans="2:9" x14ac:dyDescent="0.3">
      <c r="B11" s="1"/>
      <c r="C11" s="1"/>
      <c r="D11" s="1"/>
      <c r="E11" s="4"/>
      <c r="F11" s="1"/>
      <c r="G11" s="1"/>
      <c r="H11" s="1"/>
      <c r="I11" s="1"/>
    </row>
    <row r="12" spans="2:9" s="6" customFormat="1" x14ac:dyDescent="0.3">
      <c r="B12" s="6" t="s">
        <v>1</v>
      </c>
      <c r="E12" s="9" t="s">
        <v>5</v>
      </c>
      <c r="H12" s="6" t="s">
        <v>10</v>
      </c>
    </row>
    <row r="13" spans="2:9" s="6" customFormat="1" x14ac:dyDescent="0.3">
      <c r="B13" s="6" t="s">
        <v>0</v>
      </c>
      <c r="E13" s="8" t="s">
        <v>5</v>
      </c>
      <c r="H13" s="6" t="s">
        <v>10</v>
      </c>
    </row>
    <row r="14" spans="2:9" x14ac:dyDescent="0.3">
      <c r="B14" s="1"/>
      <c r="C14" s="1"/>
      <c r="D14" s="1"/>
      <c r="E14" s="1"/>
      <c r="F14" s="1"/>
      <c r="G14" s="1"/>
      <c r="H14" s="1"/>
      <c r="I1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85522-95A7-4B73-B4D8-5A388F1D5D45}">
  <dimension ref="B1:J13"/>
  <sheetViews>
    <sheetView workbookViewId="0">
      <selection activeCell="E19" sqref="E19"/>
    </sheetView>
  </sheetViews>
  <sheetFormatPr defaultRowHeight="14.4" x14ac:dyDescent="0.3"/>
  <sheetData>
    <row r="1" spans="2:10" x14ac:dyDescent="0.3">
      <c r="B1" s="1"/>
      <c r="C1" s="1"/>
      <c r="D1" s="1"/>
      <c r="E1" s="1" t="s">
        <v>4</v>
      </c>
      <c r="F1" s="1"/>
      <c r="G1" s="1"/>
      <c r="H1" s="1"/>
      <c r="I1" s="1"/>
    </row>
    <row r="2" spans="2:10" x14ac:dyDescent="0.3">
      <c r="B2" s="1"/>
      <c r="C2" s="1"/>
      <c r="D2" s="1"/>
      <c r="E2" s="1"/>
      <c r="F2" s="1"/>
      <c r="G2" s="1"/>
      <c r="H2" s="1"/>
      <c r="I2" s="1"/>
    </row>
    <row r="3" spans="2:10" x14ac:dyDescent="0.3">
      <c r="B3" s="1" t="s">
        <v>11</v>
      </c>
      <c r="C3" s="1"/>
      <c r="D3" s="3"/>
      <c r="E3" s="3">
        <v>0.5</v>
      </c>
      <c r="F3" s="3"/>
      <c r="G3" s="1"/>
      <c r="H3" s="1" t="s">
        <v>3</v>
      </c>
      <c r="I3" s="1"/>
    </row>
    <row r="4" spans="2:10" s="1" customFormat="1" x14ac:dyDescent="0.3">
      <c r="B4" s="1" t="s">
        <v>25</v>
      </c>
      <c r="E4" s="2" t="s">
        <v>28</v>
      </c>
      <c r="H4" s="1" t="s">
        <v>33</v>
      </c>
    </row>
    <row r="5" spans="2:10" x14ac:dyDescent="0.3">
      <c r="B5" s="1" t="s">
        <v>27</v>
      </c>
      <c r="C5" s="1"/>
      <c r="D5" s="1"/>
      <c r="E5" s="2" t="s">
        <v>8</v>
      </c>
      <c r="F5" s="1"/>
      <c r="G5" s="1"/>
      <c r="H5" s="1" t="s">
        <v>34</v>
      </c>
      <c r="I5" s="1"/>
    </row>
    <row r="6" spans="2:10" x14ac:dyDescent="0.3">
      <c r="B6" s="1" t="s">
        <v>12</v>
      </c>
      <c r="C6" s="1"/>
      <c r="D6" s="1"/>
      <c r="E6" s="2" t="s">
        <v>8</v>
      </c>
      <c r="F6" s="1"/>
      <c r="G6" s="1"/>
      <c r="H6" s="1" t="s">
        <v>35</v>
      </c>
      <c r="I6" s="1"/>
    </row>
    <row r="7" spans="2:10" x14ac:dyDescent="0.3">
      <c r="B7" s="6" t="s">
        <v>36</v>
      </c>
      <c r="C7" s="6"/>
      <c r="D7" s="6"/>
      <c r="E7" s="7" t="s">
        <v>7</v>
      </c>
      <c r="F7" s="6"/>
      <c r="G7" s="6"/>
      <c r="H7" s="6" t="s">
        <v>37</v>
      </c>
      <c r="I7" s="6"/>
      <c r="J7" s="6"/>
    </row>
    <row r="8" spans="2:10" x14ac:dyDescent="0.3">
      <c r="B8" s="1"/>
      <c r="C8" s="1"/>
      <c r="D8" s="1"/>
      <c r="E8" s="2"/>
      <c r="F8" s="1"/>
      <c r="G8" s="1"/>
      <c r="H8" s="1"/>
      <c r="I8" s="1"/>
    </row>
    <row r="9" spans="2:10" x14ac:dyDescent="0.3">
      <c r="B9" s="1"/>
      <c r="C9" s="1"/>
      <c r="D9" s="1"/>
      <c r="E9" s="4"/>
      <c r="F9" s="1"/>
      <c r="G9" s="1"/>
      <c r="H9" s="1"/>
      <c r="I9" s="1"/>
    </row>
    <row r="10" spans="2:10" x14ac:dyDescent="0.3">
      <c r="B10" s="6" t="s">
        <v>40</v>
      </c>
      <c r="C10" s="6"/>
      <c r="D10" s="6"/>
      <c r="E10" s="7" t="s">
        <v>5</v>
      </c>
      <c r="F10" s="6"/>
      <c r="G10" s="6"/>
      <c r="H10" s="6" t="s">
        <v>32</v>
      </c>
      <c r="I10" s="6"/>
      <c r="J10" s="6"/>
    </row>
    <row r="11" spans="2:10" x14ac:dyDescent="0.3">
      <c r="B11" s="1"/>
      <c r="C11" s="1"/>
      <c r="D11" s="1"/>
      <c r="E11" s="4"/>
      <c r="F11" s="1"/>
      <c r="G11" s="1"/>
      <c r="H11" s="1"/>
      <c r="I11" s="1"/>
    </row>
    <row r="12" spans="2:10" x14ac:dyDescent="0.3">
      <c r="B12" s="6" t="s">
        <v>38</v>
      </c>
      <c r="C12" s="6"/>
      <c r="D12" s="6"/>
      <c r="E12" s="9" t="s">
        <v>5</v>
      </c>
      <c r="F12" s="6"/>
      <c r="G12" s="6"/>
      <c r="H12" s="6" t="s">
        <v>10</v>
      </c>
      <c r="I12" s="6"/>
      <c r="J12" s="6"/>
    </row>
    <row r="13" spans="2:10" x14ac:dyDescent="0.3">
      <c r="B13" s="6" t="s">
        <v>39</v>
      </c>
      <c r="C13" s="6"/>
      <c r="D13" s="6"/>
      <c r="E13" s="8" t="s">
        <v>5</v>
      </c>
      <c r="F13" s="6"/>
      <c r="G13" s="6"/>
      <c r="H13" s="6" t="s">
        <v>10</v>
      </c>
      <c r="I13" s="6"/>
      <c r="J13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F7DBA-E9D5-4BBA-859F-16811A57AC75}">
  <dimension ref="C2:I16"/>
  <sheetViews>
    <sheetView tabSelected="1" workbookViewId="0">
      <selection activeCell="W17" sqref="W17"/>
    </sheetView>
  </sheetViews>
  <sheetFormatPr defaultRowHeight="14.4" x14ac:dyDescent="0.3"/>
  <sheetData>
    <row r="2" spans="3:9" x14ac:dyDescent="0.3">
      <c r="C2" t="s">
        <v>41</v>
      </c>
    </row>
    <row r="3" spans="3:9" x14ac:dyDescent="0.3">
      <c r="F3" s="11">
        <v>0.3</v>
      </c>
      <c r="G3" s="11">
        <v>0.4</v>
      </c>
      <c r="H3" s="11">
        <v>0.5</v>
      </c>
      <c r="I3" s="11">
        <v>0.6</v>
      </c>
    </row>
    <row r="4" spans="3:9" x14ac:dyDescent="0.3">
      <c r="E4" t="s">
        <v>42</v>
      </c>
      <c r="F4">
        <v>3.5</v>
      </c>
      <c r="G4">
        <v>3</v>
      </c>
      <c r="H4">
        <v>2.1</v>
      </c>
      <c r="I4">
        <v>2.1</v>
      </c>
    </row>
    <row r="11" spans="3:9" x14ac:dyDescent="0.3">
      <c r="C11" t="s">
        <v>46</v>
      </c>
      <c r="F11" s="11">
        <v>0.3</v>
      </c>
      <c r="G11" s="11">
        <v>0.4</v>
      </c>
      <c r="H11" s="11">
        <v>0.5</v>
      </c>
      <c r="I11" s="11">
        <v>0.6</v>
      </c>
    </row>
    <row r="13" spans="3:9" x14ac:dyDescent="0.3">
      <c r="E13" t="s">
        <v>42</v>
      </c>
      <c r="F13">
        <f>3/5</f>
        <v>0.6</v>
      </c>
      <c r="G13">
        <f>4/5</f>
        <v>0.8</v>
      </c>
      <c r="H13">
        <f>4/5</f>
        <v>0.8</v>
      </c>
      <c r="I13">
        <f>5/5</f>
        <v>1</v>
      </c>
    </row>
    <row r="14" spans="3:9" x14ac:dyDescent="0.3">
      <c r="E14" t="s">
        <v>43</v>
      </c>
      <c r="F14">
        <f>5/5</f>
        <v>1</v>
      </c>
      <c r="G14">
        <f>5/5</f>
        <v>1</v>
      </c>
      <c r="H14">
        <f>5/5</f>
        <v>1</v>
      </c>
      <c r="I14">
        <f>2/5</f>
        <v>0.4</v>
      </c>
    </row>
    <row r="15" spans="3:9" x14ac:dyDescent="0.3">
      <c r="E15" t="s">
        <v>44</v>
      </c>
      <c r="F15">
        <f>0</f>
        <v>0</v>
      </c>
      <c r="G15">
        <f>5/5</f>
        <v>1</v>
      </c>
      <c r="H15">
        <f>5/5</f>
        <v>1</v>
      </c>
      <c r="I15">
        <f>5/5</f>
        <v>1</v>
      </c>
    </row>
    <row r="16" spans="3:9" x14ac:dyDescent="0.3">
      <c r="E16" t="s">
        <v>45</v>
      </c>
      <c r="F16">
        <f>0</f>
        <v>0</v>
      </c>
      <c r="G16">
        <f>4/5</f>
        <v>0.8</v>
      </c>
      <c r="H16">
        <f>4/5</f>
        <v>0.8</v>
      </c>
      <c r="I16">
        <f>5/5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RH30</vt:lpstr>
      <vt:lpstr>RH40</vt:lpstr>
      <vt:lpstr>RH50</vt:lpstr>
      <vt:lpstr>RH60</vt:lpstr>
      <vt:lpstr>1-1.8 50%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Honglu He</dc:creator>
  <cp:lastModifiedBy>Honglu He</cp:lastModifiedBy>
  <dcterms:created xsi:type="dcterms:W3CDTF">2015-06-05T18:17:20Z</dcterms:created>
  <dcterms:modified xsi:type="dcterms:W3CDTF">2021-12-01T02:57:31Z</dcterms:modified>
</cp:coreProperties>
</file>