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AA三\软件过程\BigData-Software-engineering\HomeWork\张春辉\"/>
    </mc:Choice>
  </mc:AlternateContent>
  <xr:revisionPtr revIDLastSave="0" documentId="13_ncr:1_{1CD9ECB4-06C9-4487-B28B-3DAE63C4D5B4}" xr6:coauthVersionLast="40" xr6:coauthVersionMax="40" xr10:uidLastSave="{00000000-0000-0000-0000-000000000000}"/>
  <bookViews>
    <workbookView xWindow="0" yWindow="0" windowWidth="19940" windowHeight="7790" activeTab="1" xr2:uid="{00000000-000D-0000-FFFF-FFFF00000000}"/>
  </bookViews>
  <sheets>
    <sheet name="易书馆用户故事" sheetId="1" r:id="rId1"/>
    <sheet name="Sheet1" sheetId="2" r:id="rId2"/>
  </sheets>
  <externalReferences>
    <externalReference r:id="rId3"/>
    <externalReference r:id="rId4"/>
  </externalReferences>
  <definedNames>
    <definedName name="DAYOFWEEK">'[2]SYS CALC'!$A$2:$B$8</definedName>
    <definedName name="PBStatus">[1]SETUP!$J$2:$J$4</definedName>
    <definedName name="PBType">[1]SETUP!$J$15:$J$20</definedName>
    <definedName name="People">[2]SETUP!$A$20:$A$29</definedName>
    <definedName name="ReferenceID">'[2]PROJECT BACKLOG'!$C$6:$C$27</definedName>
  </definedNames>
  <calcPr calcId="181029"/>
</workbook>
</file>

<file path=xl/calcChain.xml><?xml version="1.0" encoding="utf-8"?>
<calcChain xmlns="http://schemas.openxmlformats.org/spreadsheetml/2006/main">
  <c r="AJ25" i="2" l="1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H11" i="2"/>
  <c r="F11" i="2"/>
  <c r="C10" i="2"/>
  <c r="C11" i="2" s="1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C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I11" i="2" l="1"/>
  <c r="J11" i="2" l="1"/>
  <c r="I10" i="2"/>
  <c r="K11" i="2" l="1"/>
  <c r="J10" i="2"/>
  <c r="L11" i="2" l="1"/>
  <c r="K10" i="2"/>
  <c r="M11" i="2" l="1"/>
  <c r="L10" i="2"/>
  <c r="N11" i="2" l="1"/>
  <c r="M10" i="2"/>
  <c r="O11" i="2" l="1"/>
  <c r="N10" i="2"/>
  <c r="P11" i="2" l="1"/>
  <c r="O10" i="2"/>
  <c r="Q11" i="2" l="1"/>
  <c r="P10" i="2"/>
  <c r="R11" i="2" l="1"/>
  <c r="Q10" i="2"/>
  <c r="S11" i="2" l="1"/>
  <c r="R10" i="2"/>
  <c r="T11" i="2" l="1"/>
  <c r="S10" i="2"/>
  <c r="U11" i="2" l="1"/>
  <c r="T10" i="2"/>
  <c r="V11" i="2" l="1"/>
  <c r="U10" i="2"/>
  <c r="W11" i="2" l="1"/>
  <c r="V10" i="2"/>
  <c r="X11" i="2" l="1"/>
  <c r="W10" i="2"/>
  <c r="Y11" i="2" l="1"/>
  <c r="X10" i="2"/>
  <c r="Z11" i="2" l="1"/>
  <c r="Y10" i="2"/>
  <c r="AA11" i="2" l="1"/>
  <c r="Z10" i="2"/>
  <c r="AB11" i="2" l="1"/>
  <c r="AA10" i="2"/>
  <c r="AC11" i="2" l="1"/>
  <c r="AB10" i="2"/>
  <c r="AD11" i="2" l="1"/>
  <c r="AC10" i="2"/>
  <c r="AE11" i="2" l="1"/>
  <c r="AD10" i="2"/>
  <c r="AF11" i="2" l="1"/>
  <c r="AE10" i="2"/>
  <c r="AG11" i="2" l="1"/>
  <c r="AF10" i="2"/>
  <c r="AH11" i="2" l="1"/>
  <c r="AG10" i="2"/>
  <c r="AI11" i="2" l="1"/>
  <c r="AH10" i="2"/>
  <c r="AJ11" i="2" l="1"/>
  <c r="AJ10" i="2" s="1"/>
  <c r="A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1" authorId="0" shapeId="0" xr:uid="{00000000-0006-0000-0000-000001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This reference ID should be unique.   This number is used throughout the whole worksheet so be aware.</t>
        </r>
      </text>
    </comment>
    <comment ref="B1" authorId="0" shapeId="0" xr:uid="{00000000-0006-0000-0000-000002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This is the release where the story will be developped</t>
        </r>
      </text>
    </comment>
    <comment ref="C1" authorId="0" shapeId="0" xr:uid="{00000000-0006-0000-0000-000003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This is the sprint where the story will be developped</t>
        </r>
      </text>
    </comment>
    <comment ref="D1" authorId="0" shapeId="0" xr:uid="{00000000-0006-0000-0000-000004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This is a category to which the story belongs.
Example : Infrastrucuture, Back-End, Animation, ...</t>
        </r>
      </text>
    </comment>
    <comment ref="F1" authorId="0" shapeId="0" xr:uid="{00000000-0006-0000-0000-000005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 shapeId="0" xr:uid="{00000000-0006-0000-0000-000006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Type of the story.</t>
        </r>
      </text>
    </comment>
    <comment ref="H1" authorId="0" shapeId="0" xr:uid="{00000000-0006-0000-0000-000007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Status of the story</t>
        </r>
      </text>
    </comment>
    <comment ref="I1" authorId="0" shapeId="0" xr:uid="{00000000-0006-0000-0000-000008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This column is calculated:
Ideal Hours * Adjustment Factor
</t>
        </r>
      </text>
    </comment>
    <comment ref="J1" authorId="0" shapeId="0" xr:uid="{00000000-0006-0000-0000-000009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M = Must Have
S = Should Have
C = Could Have
W = Won't have this time</t>
        </r>
      </text>
    </comment>
    <comment ref="L1" authorId="0" shapeId="0" xr:uid="{00000000-0006-0000-0000-00000A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0 = Lowest Business Value
100 = Highest Business Value</t>
        </r>
      </text>
    </comment>
    <comment ref="M1" authorId="0" shapeId="0" xr:uid="{00000000-0006-0000-0000-00000B000000}">
      <text>
        <r>
          <rPr>
            <b/>
            <sz val="9"/>
            <rFont val="Tahoma"/>
          </rPr>
          <t>Luc Segers:</t>
        </r>
        <r>
          <rPr>
            <sz val="9"/>
            <rFont val="Tahoma"/>
          </rPr>
          <t xml:space="preserve">
Enter here the new ideal estimates which are done with planningpoker
</t>
        </r>
      </text>
    </comment>
  </commentList>
</comments>
</file>

<file path=xl/sharedStrings.xml><?xml version="1.0" encoding="utf-8"?>
<sst xmlns="http://schemas.openxmlformats.org/spreadsheetml/2006/main" count="185" uniqueCount="121">
  <si>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</si>
  <si>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</si>
  <si>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</si>
  <si>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</si>
  <si>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</si>
  <si>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</si>
  <si>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</si>
  <si>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</si>
  <si>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</si>
  <si>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</si>
  <si>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</si>
  <si>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</si>
  <si>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</si>
  <si>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user story</t>
  </si>
  <si>
    <t>选座推荐</t>
  </si>
  <si>
    <t>作为一个爱到图书馆的人，我希望能有一个推荐空座位的功能，以便节省找座位的时间。</t>
  </si>
  <si>
    <t>Initial Feature</t>
  </si>
  <si>
    <t>Not Done</t>
  </si>
  <si>
    <t>图书推荐</t>
  </si>
  <si>
    <t>作为一个书友，我希望有一个图书推荐的功能，以便于更好地预约很多有意义的图书。</t>
  </si>
  <si>
    <t>预约图书记录</t>
  </si>
  <si>
    <t>作为一个书友，我希望能够记录自己所有预约过的图书，以便于以后查找记录。</t>
  </si>
  <si>
    <t>预约图书成功确认</t>
  </si>
  <si>
    <t>作为图书馆管理员，我希望学生在预约书成功后进行确认，确认后图书数量从藏书列表改变，以便于保证预约图书流程完整。</t>
  </si>
  <si>
    <t>自动解锁座位</t>
  </si>
  <si>
    <t>作为一个热衷图书馆的人，我希望预约的座位如果没有到图书馆去确认，则到时间自动解锁图书，以便于我去亲自改变</t>
  </si>
  <si>
    <t>预约座位成功确认</t>
  </si>
  <si>
    <t>作为图书馆管理员，我希望学生在预约座位成功后进行确认，确认后座位数量改变，以便于保证预约座位流程完整。</t>
  </si>
  <si>
    <t>更换预约座位</t>
  </si>
  <si>
    <t>作为一个热衷图书馆的人，我希望在预约座位之后一定时间内还可以更换，以便于保证预约座位出现问题而没有其他座位的情况。</t>
  </si>
  <si>
    <t>续借图书</t>
  </si>
  <si>
    <t>快速搜索图书</t>
  </si>
  <si>
    <t>作为一个书友，我希望能够通过书名、作者等搜索图书，以便于快速定位为想预约的图书。</t>
  </si>
  <si>
    <t>续借时间提醒</t>
  </si>
  <si>
    <t>作为一个书友，我希望能够有一个续借时间提醒的功能，以便于更好地续借图书。</t>
  </si>
  <si>
    <t>Total Remaining</t>
  </si>
  <si>
    <t>TODAY:</t>
  </si>
  <si>
    <t>Ideal Curve</t>
  </si>
  <si>
    <t>SPRINT NAME:</t>
  </si>
  <si>
    <t># Days / Sprint:</t>
  </si>
  <si>
    <t>Total Baseline  Hours :</t>
  </si>
  <si>
    <t>Remaining :</t>
  </si>
  <si>
    <t>备录编号</t>
    <phoneticPr fontId="13" type="noConversion"/>
  </si>
  <si>
    <t>冲刺备录项</t>
    <phoneticPr fontId="13" type="noConversion"/>
  </si>
  <si>
    <t xml:space="preserve">   </t>
    <phoneticPr fontId="13" type="noConversion"/>
  </si>
  <si>
    <t>责任人</t>
    <phoneticPr fontId="13" type="noConversion"/>
  </si>
  <si>
    <t>状态</t>
    <phoneticPr fontId="13" type="noConversion"/>
  </si>
  <si>
    <t>预期</t>
    <phoneticPr fontId="13" type="noConversion"/>
  </si>
  <si>
    <t>剩余</t>
    <phoneticPr fontId="13" type="noConversion"/>
  </si>
  <si>
    <t>底线</t>
    <phoneticPr fontId="13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</si>
  <si>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</si>
  <si>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</si>
  <si>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</si>
  <si>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</si>
  <si>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</si>
  <si>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</si>
  <si>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</si>
  <si>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</si>
  <si>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</si>
  <si>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</si>
  <si>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</si>
  <si>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</si>
  <si>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</si>
  <si>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</si>
  <si>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</si>
  <si>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</si>
  <si>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</si>
  <si>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</si>
  <si>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</si>
  <si>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</si>
  <si>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</si>
  <si>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</si>
  <si>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</si>
  <si>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</si>
  <si>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</si>
  <si>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</si>
  <si>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</si>
  <si>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</si>
  <si>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Done</t>
  </si>
  <si>
    <t>Total</t>
  </si>
  <si>
    <t>作为一个爱忘事的用户，我希望已预约座位快过期前能够给与一个友好的提示，以便我及时打卡避免记过</t>
    <phoneticPr fontId="7" type="noConversion"/>
  </si>
  <si>
    <t>作为一个喜欢仪式感的用户，我希望系统能够记住我常预约的座位，以便下次能够快捷选座</t>
    <phoneticPr fontId="7" type="noConversion"/>
  </si>
  <si>
    <t>新书速递</t>
    <phoneticPr fontId="7" type="noConversion"/>
  </si>
  <si>
    <t>作为一个书虫，我希望有一个能够查看新进图书的界面，这样我就能及时获取最新图书的信息</t>
    <phoneticPr fontId="7" type="noConversion"/>
  </si>
  <si>
    <t>需求反馈</t>
    <phoneticPr fontId="7" type="noConversion"/>
  </si>
  <si>
    <t>作为图书管理员，我想要一个了解同学们需求的平台，以便及时采购同学们想要阅读的图书</t>
    <phoneticPr fontId="7" type="noConversion"/>
  </si>
  <si>
    <t>user story</t>
    <phoneticPr fontId="13" type="noConversion"/>
  </si>
  <si>
    <t>Not Done</t>
    <phoneticPr fontId="13" type="noConversion"/>
  </si>
  <si>
    <t>Initial Feature</t>
    <phoneticPr fontId="13" type="noConversion"/>
  </si>
  <si>
    <t>预约座位</t>
    <phoneticPr fontId="13" type="noConversion"/>
  </si>
  <si>
    <t>预约图书</t>
    <phoneticPr fontId="13" type="noConversion"/>
  </si>
  <si>
    <t>预约座位到期提醒</t>
    <phoneticPr fontId="7" type="noConversion"/>
  </si>
  <si>
    <t>预约座位记录</t>
    <phoneticPr fontId="7" type="noConversion"/>
  </si>
  <si>
    <t>预约图书功能</t>
    <phoneticPr fontId="13" type="noConversion"/>
  </si>
  <si>
    <t>作为图书管理员，我希望能够减少自己每天的工作量，希望可以让学生自己选择自己喜欢的位置</t>
    <phoneticPr fontId="13" type="noConversion"/>
  </si>
  <si>
    <t>登录</t>
    <phoneticPr fontId="7" type="noConversion"/>
  </si>
  <si>
    <t>作为一名学生，我希望能够直接微信登录，节省注册时间</t>
    <phoneticPr fontId="7" type="noConversion"/>
  </si>
  <si>
    <t>积分预约</t>
    <phoneticPr fontId="7" type="noConversion"/>
  </si>
  <si>
    <t>作为一名学生，我希望能够根据信用度提供积分，积分可以换取借阅图书的时间</t>
    <phoneticPr fontId="7" type="noConversion"/>
  </si>
  <si>
    <t>评价借阅图书</t>
    <phoneticPr fontId="7" type="noConversion"/>
  </si>
  <si>
    <t>作为一名书友，我希望能够获取别的书友阅读的评价，方便我更快捷地获取自己想要的书籍</t>
    <phoneticPr fontId="7" type="noConversion"/>
  </si>
  <si>
    <t>阅读图书</t>
    <phoneticPr fontId="7" type="noConversion"/>
  </si>
  <si>
    <t>作为一名书友，我希望能够直接阅读图书。</t>
    <phoneticPr fontId="7" type="noConversion"/>
  </si>
  <si>
    <t>作为一名学生，我希望我能及时预约上自己喜欢的图书。</t>
    <phoneticPr fontId="13" type="noConversion"/>
  </si>
  <si>
    <t>作为一个书友，我希望有续借图书的功能，以便节省时间。</t>
    <phoneticPr fontId="7" type="noConversion"/>
  </si>
  <si>
    <t>作为一个书友，我希望有续借图书的功能，以便节省时间。</t>
    <phoneticPr fontId="13" type="noConversion"/>
  </si>
  <si>
    <t>作为图书管理员，我希望能够减少自己每天的工作量，希望可以让学生自己选择自己喜欢的位置</t>
    <phoneticPr fontId="7" type="noConversion"/>
  </si>
  <si>
    <t>查找应归还日期</t>
    <phoneticPr fontId="13" type="noConversion"/>
  </si>
  <si>
    <t>判断能否续借</t>
    <phoneticPr fontId="13" type="noConversion"/>
  </si>
  <si>
    <t>修改归还日期</t>
    <phoneticPr fontId="7" type="noConversion"/>
  </si>
  <si>
    <t>前端界面</t>
    <phoneticPr fontId="7" type="noConversion"/>
  </si>
  <si>
    <t>微信登录插件技术调研</t>
    <phoneticPr fontId="7" type="noConversion"/>
  </si>
  <si>
    <t>微信登录插件实现</t>
    <phoneticPr fontId="7" type="noConversion"/>
  </si>
  <si>
    <t>与微信账号绑定</t>
    <phoneticPr fontId="7" type="noConversion"/>
  </si>
  <si>
    <t>查找图书</t>
    <phoneticPr fontId="13" type="noConversion"/>
  </si>
  <si>
    <t>界面</t>
    <phoneticPr fontId="13" type="noConversion"/>
  </si>
  <si>
    <t>空闲座位查找</t>
    <phoneticPr fontId="13" type="noConversion"/>
  </si>
  <si>
    <t>张春辉</t>
    <phoneticPr fontId="7" type="noConversion"/>
  </si>
  <si>
    <t>任玉媛</t>
    <phoneticPr fontId="7" type="noConversion"/>
  </si>
  <si>
    <t>邓旸</t>
    <phoneticPr fontId="7" type="noConversion"/>
  </si>
  <si>
    <t>何慧霞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</si>
</sst>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&quot;￥&quot;* #,##0.00_ ;_ &quot;￥&quot;* \-#,##0.00_ ;_ &quot;￥&quot;* &quot;-&quot;??_ ;_ @_ "/>
    <numFmt numFmtId="178" formatCode="0;\-0;;@\ "/>
    <numFmt numFmtId="180" formatCode="[$-409]d\-mmm\-yy;@"/>
    <numFmt numFmtId="181" formatCode="0.0"/>
    <numFmt numFmtId="182" formatCode="[$-409]d\-mmm;@"/>
    <numFmt numFmtId="183" formatCode="_-\ #,##0_-;\-\ #,##0_-;_-\ &quot;-&quot;??_-;_-@_-"/>
    <numFmt numFmtId="184" formatCode="0.00;\-0.00;;@\ "/>
  </numFmts>
  <fonts count="18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Tahoma"/>
    </font>
    <font>
      <sz val="9"/>
      <name val="Tahoma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44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18"/>
      <name val="宋体"/>
      <family val="3"/>
      <charset val="134"/>
    </font>
    <font>
      <sz val="10"/>
      <color rgb="FFFFFF00"/>
      <name val="宋体"/>
      <family val="3"/>
      <charset val="134"/>
    </font>
    <font>
      <sz val="11"/>
      <color rgb="FFFFFF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5117038483843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4" xfId="0" applyFont="1" applyFill="1" applyBorder="1" applyAlignment="1">
      <alignment wrapText="1"/>
    </xf>
    <xf numFmtId="0" fontId="3" fillId="3" borderId="4" xfId="0" applyFont="1" applyFill="1" applyBorder="1" applyAlignment="1"/>
    <xf numFmtId="0" fontId="3" fillId="3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textRotation="90"/>
    </xf>
    <xf numFmtId="0" fontId="2" fillId="2" borderId="5" xfId="0" applyFont="1" applyFill="1" applyBorder="1" applyAlignment="1">
      <alignment horizontal="center" textRotation="90" wrapText="1"/>
    </xf>
    <xf numFmtId="0" fontId="2" fillId="2" borderId="6" xfId="0" applyFont="1" applyFill="1" applyBorder="1" applyAlignment="1">
      <alignment horizontal="center" textRotation="90" wrapText="1"/>
    </xf>
    <xf numFmtId="0" fontId="1" fillId="2" borderId="7" xfId="0" applyFont="1" applyFill="1" applyBorder="1" applyAlignment="1">
      <alignment horizontal="center" textRotation="90" wrapText="1"/>
    </xf>
    <xf numFmtId="0" fontId="1" fillId="2" borderId="8" xfId="0" applyFont="1" applyFill="1" applyBorder="1" applyAlignment="1">
      <alignment horizontal="center" textRotation="90" wrapText="1"/>
    </xf>
    <xf numFmtId="178" fontId="3" fillId="4" borderId="4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8" fillId="0" borderId="0" xfId="1" applyNumberFormat="1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10" fillId="2" borderId="13" xfId="0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180" fontId="10" fillId="2" borderId="14" xfId="0" applyNumberFormat="1" applyFont="1" applyFill="1" applyBorder="1" applyAlignment="1">
      <alignment horizontal="left"/>
    </xf>
    <xf numFmtId="180" fontId="10" fillId="2" borderId="14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 vertical="center"/>
    </xf>
    <xf numFmtId="0" fontId="11" fillId="2" borderId="15" xfId="0" applyFont="1" applyFill="1" applyBorder="1" applyAlignment="1">
      <alignment horizontal="right" vertical="center"/>
    </xf>
    <xf numFmtId="181" fontId="11" fillId="2" borderId="8" xfId="0" applyNumberFormat="1" applyFont="1" applyFill="1" applyBorder="1" applyAlignment="1" applyProtection="1">
      <alignment horizontal="centerContinuous" vertical="center"/>
    </xf>
    <xf numFmtId="181" fontId="11" fillId="2" borderId="16" xfId="0" applyNumberFormat="1" applyFont="1" applyFill="1" applyBorder="1" applyAlignment="1" applyProtection="1">
      <alignment horizontal="centerContinuous" vertical="center"/>
    </xf>
    <xf numFmtId="0" fontId="10" fillId="2" borderId="17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180" fontId="10" fillId="2" borderId="0" xfId="0" applyNumberFormat="1" applyFont="1" applyFill="1" applyBorder="1" applyAlignment="1">
      <alignment horizontal="left"/>
    </xf>
    <xf numFmtId="180" fontId="10" fillId="2" borderId="0" xfId="0" applyNumberFormat="1" applyFont="1" applyFill="1" applyBorder="1" applyAlignment="1">
      <alignment horizontal="right"/>
    </xf>
    <xf numFmtId="0" fontId="11" fillId="2" borderId="0" xfId="0" applyFont="1" applyFill="1" applyBorder="1" applyAlignment="1">
      <alignment horizontal="right" vertical="center"/>
    </xf>
    <xf numFmtId="0" fontId="11" fillId="2" borderId="18" xfId="0" applyFont="1" applyFill="1" applyBorder="1" applyAlignment="1">
      <alignment horizontal="right" vertical="center"/>
    </xf>
    <xf numFmtId="2" fontId="11" fillId="2" borderId="8" xfId="0" applyNumberFormat="1" applyFont="1" applyFill="1" applyBorder="1" applyAlignment="1" applyProtection="1">
      <alignment horizontal="centerContinuous" vertical="center"/>
    </xf>
    <xf numFmtId="2" fontId="11" fillId="2" borderId="16" xfId="0" applyNumberFormat="1" applyFont="1" applyFill="1" applyBorder="1" applyAlignment="1" applyProtection="1">
      <alignment horizontal="centerContinuous" vertical="center"/>
    </xf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2" fillId="2" borderId="0" xfId="0" applyFont="1" applyFill="1" applyBorder="1" applyAlignment="1"/>
    <xf numFmtId="0" fontId="12" fillId="2" borderId="18" xfId="0" applyFont="1" applyFill="1" applyBorder="1" applyAlignment="1"/>
    <xf numFmtId="0" fontId="10" fillId="2" borderId="12" xfId="0" applyFont="1" applyFill="1" applyBorder="1" applyAlignment="1" applyProtection="1">
      <alignment horizontal="centerContinuous" vertical="center"/>
    </xf>
    <xf numFmtId="0" fontId="10" fillId="2" borderId="19" xfId="0" applyFont="1" applyFill="1" applyBorder="1" applyAlignment="1" applyProtection="1">
      <alignment horizontal="centerContinuous" vertical="center"/>
    </xf>
    <xf numFmtId="0" fontId="10" fillId="2" borderId="20" xfId="0" applyFont="1" applyFill="1" applyBorder="1" applyAlignment="1">
      <alignment horizontal="right"/>
    </xf>
    <xf numFmtId="14" fontId="10" fillId="2" borderId="21" xfId="0" applyNumberFormat="1" applyFont="1" applyFill="1" applyBorder="1" applyAlignment="1">
      <alignment horizontal="right" vertical="center" wrapText="1"/>
    </xf>
    <xf numFmtId="0" fontId="0" fillId="0" borderId="21" xfId="0" applyBorder="1" applyAlignment="1">
      <alignment vertical="center" wrapText="1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18" xfId="0" applyFont="1" applyFill="1" applyBorder="1" applyAlignment="1">
      <alignment horizontal="left" vertical="center"/>
    </xf>
    <xf numFmtId="182" fontId="10" fillId="2" borderId="22" xfId="0" applyNumberFormat="1" applyFont="1" applyFill="1" applyBorder="1" applyAlignment="1" applyProtection="1">
      <alignment horizontal="center" vertical="center"/>
    </xf>
    <xf numFmtId="182" fontId="10" fillId="2" borderId="22" xfId="0" applyNumberFormat="1" applyFont="1" applyFill="1" applyBorder="1" applyAlignment="1" applyProtection="1">
      <alignment horizontal="centerContinuous" vertical="center"/>
    </xf>
    <xf numFmtId="182" fontId="10" fillId="2" borderId="23" xfId="0" applyNumberFormat="1" applyFont="1" applyFill="1" applyBorder="1" applyAlignment="1" applyProtection="1">
      <alignment horizontal="centerContinuous" vertical="center"/>
    </xf>
    <xf numFmtId="0" fontId="10" fillId="2" borderId="24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26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 textRotation="90"/>
    </xf>
    <xf numFmtId="0" fontId="10" fillId="2" borderId="25" xfId="0" applyFont="1" applyFill="1" applyBorder="1" applyAlignment="1" applyProtection="1">
      <alignment horizontal="center" vertical="center" textRotation="90" wrapText="1"/>
    </xf>
    <xf numFmtId="0" fontId="10" fillId="2" borderId="27" xfId="0" applyFont="1" applyFill="1" applyBorder="1" applyAlignment="1" applyProtection="1">
      <alignment horizontal="centerContinuous" vertical="center"/>
    </xf>
    <xf numFmtId="0" fontId="10" fillId="2" borderId="28" xfId="0" applyFont="1" applyFill="1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12" fillId="0" borderId="3" xfId="0" applyFont="1" applyFill="1" applyBorder="1" applyAlignment="1" applyProtection="1">
      <alignment horizontal="left" vertical="center" wrapText="1" indent="2"/>
    </xf>
    <xf numFmtId="0" fontId="14" fillId="0" borderId="29" xfId="0" applyFont="1" applyBorder="1" applyAlignment="1">
      <alignment wrapText="1"/>
    </xf>
    <xf numFmtId="0" fontId="14" fillId="0" borderId="29" xfId="0" applyFont="1" applyBorder="1" applyAlignment="1"/>
    <xf numFmtId="183" fontId="12" fillId="5" borderId="29" xfId="0" applyNumberFormat="1" applyFont="1" applyFill="1" applyBorder="1" applyAlignment="1" applyProtection="1">
      <alignment horizontal="center" vertical="center" wrapText="1"/>
    </xf>
    <xf numFmtId="183" fontId="12" fillId="0" borderId="29" xfId="0" applyNumberFormat="1" applyFont="1" applyFill="1" applyBorder="1" applyAlignment="1" applyProtection="1">
      <alignment horizontal="center" vertical="center" wrapText="1"/>
    </xf>
    <xf numFmtId="183" fontId="15" fillId="0" borderId="29" xfId="0" applyNumberFormat="1" applyFont="1" applyFill="1" applyBorder="1" applyAlignment="1" applyProtection="1">
      <alignment horizontal="center" vertical="center"/>
      <protection locked="0"/>
    </xf>
    <xf numFmtId="183" fontId="15" fillId="0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14" fillId="6" borderId="3" xfId="0" applyFont="1" applyFill="1" applyBorder="1" applyAlignment="1">
      <alignment horizontal="center"/>
    </xf>
    <xf numFmtId="0" fontId="14" fillId="6" borderId="29" xfId="0" applyFont="1" applyFill="1" applyBorder="1" applyAlignment="1"/>
    <xf numFmtId="0" fontId="14" fillId="0" borderId="3" xfId="0" applyFont="1" applyBorder="1" applyAlignment="1">
      <alignment horizontal="center"/>
    </xf>
    <xf numFmtId="0" fontId="12" fillId="0" borderId="24" xfId="0" applyFont="1" applyFill="1" applyBorder="1" applyAlignment="1" applyProtection="1">
      <alignment horizontal="left" vertical="center" wrapText="1" indent="2"/>
    </xf>
    <xf numFmtId="183" fontId="12" fillId="5" borderId="26" xfId="0" applyNumberFormat="1" applyFont="1" applyFill="1" applyBorder="1" applyAlignment="1" applyProtection="1">
      <alignment horizontal="center" vertical="center" wrapText="1"/>
    </xf>
    <xf numFmtId="183" fontId="15" fillId="0" borderId="26" xfId="0" applyNumberFormat="1" applyFont="1" applyFill="1" applyBorder="1" applyAlignment="1" applyProtection="1">
      <alignment horizontal="center" vertical="center"/>
      <protection locked="0"/>
    </xf>
    <xf numFmtId="183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2" fillId="2" borderId="31" xfId="0" applyFont="1" applyFill="1" applyBorder="1" applyAlignment="1" applyProtection="1">
      <alignment horizontal="left" vertical="center" wrapText="1"/>
    </xf>
    <xf numFmtId="0" fontId="12" fillId="2" borderId="32" xfId="0" applyFont="1" applyFill="1" applyBorder="1" applyAlignment="1" applyProtection="1">
      <alignment horizontal="left" vertical="center" wrapText="1"/>
    </xf>
    <xf numFmtId="0" fontId="12" fillId="2" borderId="32" xfId="0" applyFont="1" applyFill="1" applyBorder="1" applyAlignment="1">
      <alignment horizontal="left" vertical="center" wrapText="1"/>
    </xf>
    <xf numFmtId="183" fontId="12" fillId="2" borderId="32" xfId="0" applyNumberFormat="1" applyFont="1" applyFill="1" applyBorder="1" applyAlignment="1" applyProtection="1">
      <alignment horizontal="center" vertical="center" wrapText="1"/>
    </xf>
    <xf numFmtId="183" fontId="15" fillId="2" borderId="32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quotePrefix="1" applyFont="1" applyAlignment="1"/>
    <xf numFmtId="0" fontId="14" fillId="0" borderId="3" xfId="0" applyFont="1" applyFill="1" applyBorder="1" applyAlignment="1">
      <alignment horizontal="center"/>
    </xf>
    <xf numFmtId="0" fontId="14" fillId="0" borderId="29" xfId="0" applyFont="1" applyFill="1" applyBorder="1" applyAlignment="1"/>
    <xf numFmtId="0" fontId="14" fillId="0" borderId="29" xfId="0" applyFont="1" applyFill="1" applyBorder="1" applyAlignment="1">
      <alignment wrapText="1"/>
    </xf>
    <xf numFmtId="0" fontId="14" fillId="3" borderId="29" xfId="0" applyFont="1" applyFill="1" applyBorder="1" applyAlignment="1"/>
    <xf numFmtId="178" fontId="14" fillId="4" borderId="29" xfId="0" applyNumberFormat="1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4" fillId="3" borderId="33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0" borderId="4" xfId="0" applyFont="1" applyFill="1" applyBorder="1" applyAlignment="1"/>
    <xf numFmtId="0" fontId="14" fillId="0" borderId="4" xfId="0" applyFont="1" applyFill="1" applyBorder="1" applyAlignment="1">
      <alignment wrapText="1"/>
    </xf>
    <xf numFmtId="0" fontId="14" fillId="3" borderId="4" xfId="0" applyFont="1" applyFill="1" applyBorder="1" applyAlignment="1"/>
    <xf numFmtId="178" fontId="14" fillId="4" borderId="4" xfId="0" applyNumberFormat="1" applyFont="1" applyFill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4" xfId="0" applyFont="1" applyBorder="1" applyAlignment="1"/>
    <xf numFmtId="0" fontId="14" fillId="6" borderId="4" xfId="0" applyFont="1" applyFill="1" applyBorder="1" applyAlignment="1"/>
    <xf numFmtId="0" fontId="14" fillId="6" borderId="9" xfId="0" applyFont="1" applyFill="1" applyBorder="1" applyAlignment="1">
      <alignment horizontal="center"/>
    </xf>
    <xf numFmtId="184" fontId="14" fillId="4" borderId="12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35" xfId="0" applyFont="1" applyBorder="1" applyAlignment="1"/>
    <xf numFmtId="0" fontId="0" fillId="7" borderId="0" xfId="0" applyFill="1">
      <alignment vertical="center"/>
    </xf>
    <xf numFmtId="0" fontId="14" fillId="9" borderId="34" xfId="0" applyFont="1" applyFill="1" applyBorder="1" applyAlignment="1">
      <alignment horizontal="center"/>
    </xf>
    <xf numFmtId="0" fontId="14" fillId="9" borderId="4" xfId="0" applyFont="1" applyFill="1" applyBorder="1" applyAlignment="1"/>
    <xf numFmtId="0" fontId="14" fillId="9" borderId="4" xfId="0" applyFont="1" applyFill="1" applyBorder="1" applyAlignment="1">
      <alignment wrapText="1"/>
    </xf>
    <xf numFmtId="178" fontId="14" fillId="9" borderId="4" xfId="0" applyNumberFormat="1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14" fillId="9" borderId="33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184" fontId="14" fillId="9" borderId="12" xfId="0" applyNumberFormat="1" applyFont="1" applyFill="1" applyBorder="1" applyAlignment="1">
      <alignment horizontal="center"/>
    </xf>
    <xf numFmtId="0" fontId="14" fillId="9" borderId="35" xfId="0" applyFont="1" applyFill="1" applyBorder="1" applyAlignment="1"/>
    <xf numFmtId="0" fontId="0" fillId="9" borderId="0" xfId="0" applyFill="1">
      <alignment vertical="center"/>
    </xf>
    <xf numFmtId="0" fontId="16" fillId="7" borderId="34" xfId="0" applyFont="1" applyFill="1" applyBorder="1" applyAlignment="1">
      <alignment horizontal="center"/>
    </xf>
    <xf numFmtId="0" fontId="16" fillId="7" borderId="4" xfId="0" applyFont="1" applyFill="1" applyBorder="1" applyAlignment="1"/>
    <xf numFmtId="0" fontId="16" fillId="7" borderId="4" xfId="0" applyFont="1" applyFill="1" applyBorder="1" applyAlignment="1">
      <alignment wrapText="1"/>
    </xf>
    <xf numFmtId="0" fontId="16" fillId="8" borderId="4" xfId="0" applyFont="1" applyFill="1" applyBorder="1" applyAlignment="1"/>
    <xf numFmtId="178" fontId="16" fillId="7" borderId="4" xfId="0" applyNumberFormat="1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center"/>
    </xf>
    <xf numFmtId="0" fontId="16" fillId="8" borderId="33" xfId="0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7" fillId="7" borderId="0" xfId="0" applyFont="1" applyFill="1">
      <alignment vertical="center"/>
    </xf>
    <xf numFmtId="0" fontId="3" fillId="7" borderId="34" xfId="0" applyFont="1" applyFill="1" applyBorder="1" applyAlignment="1">
      <alignment horizontal="center"/>
    </xf>
    <xf numFmtId="0" fontId="3" fillId="7" borderId="4" xfId="0" applyFont="1" applyFill="1" applyBorder="1" applyAlignment="1"/>
    <xf numFmtId="0" fontId="3" fillId="7" borderId="4" xfId="0" applyFont="1" applyFill="1" applyBorder="1" applyAlignment="1">
      <alignment wrapText="1"/>
    </xf>
    <xf numFmtId="178" fontId="3" fillId="7" borderId="4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12" fillId="0" borderId="34" xfId="0" applyFont="1" applyFill="1" applyBorder="1" applyAlignment="1" applyProtection="1">
      <alignment horizontal="left" vertical="center" wrapText="1" indent="2"/>
    </xf>
    <xf numFmtId="183" fontId="12" fillId="5" borderId="4" xfId="0" applyNumberFormat="1" applyFont="1" applyFill="1" applyBorder="1" applyAlignment="1" applyProtection="1">
      <alignment horizontal="center" vertical="center" wrapText="1"/>
    </xf>
    <xf numFmtId="183" fontId="12" fillId="0" borderId="4" xfId="0" applyNumberFormat="1" applyFont="1" applyFill="1" applyBorder="1" applyAlignment="1" applyProtection="1">
      <alignment horizontal="center" vertical="center" wrapText="1"/>
    </xf>
    <xf numFmtId="183" fontId="15" fillId="0" borderId="4" xfId="0" applyNumberFormat="1" applyFont="1" applyFill="1" applyBorder="1" applyAlignment="1" applyProtection="1">
      <alignment horizontal="center" vertical="center"/>
      <protection locked="0"/>
    </xf>
    <xf numFmtId="183" fontId="15" fillId="0" borderId="36" xfId="0" applyNumberFormat="1" applyFont="1" applyFill="1" applyBorder="1" applyAlignment="1" applyProtection="1">
      <alignment horizontal="center" vertical="center"/>
      <protection locked="0"/>
    </xf>
    <xf numFmtId="0" fontId="14" fillId="6" borderId="34" xfId="0" applyFont="1" applyFill="1" applyBorder="1" applyAlignment="1">
      <alignment horizontal="center"/>
    </xf>
  </cellXfs>
  <cellStyles count="2">
    <cellStyle name="常规" xfId="0" builtinId="0"/>
    <cellStyle name="货币" xfId="1" builtinId="4"/>
  </cellStyles>
  <dxfs count="42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  <fill>
        <patternFill>
          <bgColor theme="9" tint="0.39994506668294322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unhui\Documents\Tencent%20Files\1509488088\FileRecv\&#25442;&#20070;&#32593;%20Product%20Backlog%20-%20Date_2012.08.11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&#19977;/&#36719;&#20214;&#36807;&#31243;/&#26131;&#20070;&#393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</sheetData>
      <sheetData sheetId="5"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D2" t="str">
            <v/>
          </cell>
          <cell r="E2" t="str">
            <v/>
          </cell>
          <cell r="G2">
            <v>0</v>
          </cell>
        </row>
        <row r="3">
          <cell r="D3" t="str">
            <v/>
          </cell>
          <cell r="E3" t="str">
            <v/>
          </cell>
          <cell r="G3">
            <v>0</v>
          </cell>
        </row>
        <row r="4">
          <cell r="D4" t="str">
            <v/>
          </cell>
          <cell r="E4" t="str">
            <v/>
          </cell>
          <cell r="G4">
            <v>0</v>
          </cell>
        </row>
        <row r="5">
          <cell r="D5" t="str">
            <v/>
          </cell>
          <cell r="E5" t="str">
            <v/>
          </cell>
          <cell r="G5">
            <v>0</v>
          </cell>
        </row>
        <row r="6">
          <cell r="D6" t="str">
            <v/>
          </cell>
          <cell r="E6" t="str">
            <v/>
          </cell>
          <cell r="G6">
            <v>0</v>
          </cell>
        </row>
        <row r="7">
          <cell r="D7" t="str">
            <v/>
          </cell>
          <cell r="E7" t="str">
            <v/>
          </cell>
          <cell r="G7">
            <v>0</v>
          </cell>
        </row>
        <row r="8">
          <cell r="D8" t="str">
            <v/>
          </cell>
          <cell r="E8" t="str">
            <v/>
          </cell>
          <cell r="G8">
            <v>0</v>
          </cell>
        </row>
        <row r="20">
          <cell r="A20" t="str">
            <v>赵林林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5"/>
      <sheetData sheetId="16"/>
      <sheetData sheetId="17"/>
      <sheetData sheetId="18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zoomScale="69" zoomScaleNormal="69" workbookViewId="0">
      <selection activeCell="F5" sqref="F5"/>
    </sheetView>
  </sheetViews>
  <sheetFormatPr defaultColWidth="9" defaultRowHeight="14" x14ac:dyDescent="0.25"/>
  <cols>
    <col min="5" max="5" width="16.54296875" customWidth="1"/>
    <col min="6" max="6" width="13.6328125" customWidth="1"/>
    <col min="7" max="7" width="15" customWidth="1"/>
  </cols>
  <sheetData>
    <row r="1" spans="1:17" ht="7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12" t="s">
        <v>8</v>
      </c>
      <c r="J1" s="13" t="s">
        <v>9</v>
      </c>
      <c r="K1" s="14" t="s">
        <v>10</v>
      </c>
      <c r="L1" s="15" t="s">
        <v>11</v>
      </c>
      <c r="M1" s="16" t="s">
        <v>12</v>
      </c>
    </row>
    <row r="2" spans="1:17" ht="52" x14ac:dyDescent="0.25">
      <c r="A2" s="7">
        <v>1</v>
      </c>
      <c r="B2" s="7">
        <v>1</v>
      </c>
      <c r="C2" s="8">
        <v>1</v>
      </c>
      <c r="D2" s="10" t="s">
        <v>13</v>
      </c>
      <c r="E2" s="8" t="s">
        <v>30</v>
      </c>
      <c r="F2" s="105" t="s">
        <v>104</v>
      </c>
      <c r="G2" s="10" t="s">
        <v>16</v>
      </c>
      <c r="H2" s="10" t="s">
        <v>17</v>
      </c>
      <c r="I2" s="17">
        <v>3</v>
      </c>
      <c r="J2" s="18">
        <v>88</v>
      </c>
      <c r="K2" s="19"/>
      <c r="L2" s="20"/>
      <c r="M2" s="21">
        <v>3</v>
      </c>
    </row>
    <row r="3" spans="1:17" ht="91" x14ac:dyDescent="0.25">
      <c r="A3" s="7">
        <v>2</v>
      </c>
      <c r="B3" s="108">
        <v>1</v>
      </c>
      <c r="C3" s="109">
        <v>1</v>
      </c>
      <c r="D3" s="109"/>
      <c r="E3" s="104" t="s">
        <v>89</v>
      </c>
      <c r="F3" s="105" t="s">
        <v>94</v>
      </c>
      <c r="G3" s="109"/>
      <c r="H3" s="109"/>
      <c r="I3" s="107"/>
      <c r="J3" s="113"/>
      <c r="K3" s="114"/>
      <c r="L3" s="115"/>
      <c r="M3" s="116"/>
      <c r="N3" s="112"/>
      <c r="O3" s="116"/>
      <c r="P3" s="116"/>
      <c r="Q3" s="117"/>
    </row>
    <row r="4" spans="1:17" s="129" customFormat="1" ht="52" x14ac:dyDescent="0.25">
      <c r="A4" s="7">
        <v>3</v>
      </c>
      <c r="B4" s="119">
        <v>1</v>
      </c>
      <c r="C4" s="120">
        <v>1</v>
      </c>
      <c r="D4" s="120" t="s">
        <v>86</v>
      </c>
      <c r="E4" s="120" t="s">
        <v>93</v>
      </c>
      <c r="F4" s="121" t="s">
        <v>103</v>
      </c>
      <c r="G4" s="120" t="s">
        <v>88</v>
      </c>
      <c r="H4" s="120" t="s">
        <v>87</v>
      </c>
      <c r="I4" s="122">
        <v>3</v>
      </c>
      <c r="J4" s="123">
        <v>95</v>
      </c>
      <c r="K4" s="124"/>
      <c r="L4" s="125"/>
      <c r="M4" s="126">
        <v>3</v>
      </c>
      <c r="N4" s="127"/>
      <c r="O4" s="126"/>
      <c r="P4" s="126"/>
      <c r="Q4" s="128"/>
    </row>
    <row r="5" spans="1:17" ht="52" x14ac:dyDescent="0.25">
      <c r="A5" s="7">
        <v>4</v>
      </c>
      <c r="B5" s="103">
        <v>1</v>
      </c>
      <c r="C5" s="104">
        <v>1</v>
      </c>
      <c r="D5" s="104" t="s">
        <v>13</v>
      </c>
      <c r="E5" s="104" t="s">
        <v>95</v>
      </c>
      <c r="F5" s="105" t="s">
        <v>96</v>
      </c>
      <c r="G5" s="104" t="s">
        <v>16</v>
      </c>
      <c r="H5" s="106" t="s">
        <v>17</v>
      </c>
      <c r="I5" s="107">
        <v>2</v>
      </c>
      <c r="J5" s="99">
        <v>98</v>
      </c>
      <c r="K5" s="100"/>
      <c r="L5" s="101"/>
      <c r="M5" s="102">
        <v>2</v>
      </c>
    </row>
    <row r="6" spans="1:17" s="139" customFormat="1" ht="34.5" customHeight="1" x14ac:dyDescent="0.25">
      <c r="A6" s="130"/>
      <c r="B6" s="130"/>
      <c r="C6" s="131"/>
      <c r="D6" s="131"/>
      <c r="E6" s="131"/>
      <c r="F6" s="132"/>
      <c r="G6" s="131"/>
      <c r="H6" s="133"/>
      <c r="I6" s="134"/>
      <c r="J6" s="135"/>
      <c r="K6" s="136"/>
      <c r="L6" s="137"/>
      <c r="M6" s="138"/>
    </row>
    <row r="7" spans="1:17" ht="87" customHeight="1" x14ac:dyDescent="0.25">
      <c r="A7" s="7">
        <v>1</v>
      </c>
      <c r="B7" s="7">
        <v>1</v>
      </c>
      <c r="C7" s="8">
        <v>2</v>
      </c>
      <c r="D7" s="8" t="s">
        <v>13</v>
      </c>
      <c r="E7" s="8" t="s">
        <v>14</v>
      </c>
      <c r="F7" s="9" t="s">
        <v>15</v>
      </c>
      <c r="G7" s="8" t="s">
        <v>16</v>
      </c>
      <c r="H7" s="10" t="s">
        <v>17</v>
      </c>
      <c r="I7" s="17">
        <v>2</v>
      </c>
      <c r="J7" s="18">
        <v>98</v>
      </c>
      <c r="K7" s="19"/>
      <c r="L7" s="20"/>
      <c r="M7" s="21">
        <v>2</v>
      </c>
    </row>
    <row r="8" spans="1:17" ht="78" x14ac:dyDescent="0.25">
      <c r="A8" s="7">
        <v>2</v>
      </c>
      <c r="B8" s="7">
        <v>1</v>
      </c>
      <c r="C8" s="8">
        <v>2</v>
      </c>
      <c r="D8" s="10" t="s">
        <v>13</v>
      </c>
      <c r="E8" s="10" t="s">
        <v>18</v>
      </c>
      <c r="F8" s="11" t="s">
        <v>19</v>
      </c>
      <c r="G8" s="10" t="s">
        <v>16</v>
      </c>
      <c r="H8" s="10" t="s">
        <v>17</v>
      </c>
      <c r="I8" s="17">
        <v>1</v>
      </c>
      <c r="J8" s="18">
        <v>96</v>
      </c>
      <c r="K8" s="19"/>
      <c r="L8" s="20"/>
      <c r="M8" s="21">
        <v>1</v>
      </c>
    </row>
    <row r="9" spans="1:17" ht="65" x14ac:dyDescent="0.25">
      <c r="A9" s="7">
        <v>3</v>
      </c>
      <c r="B9" s="7">
        <v>1</v>
      </c>
      <c r="C9" s="8">
        <v>2</v>
      </c>
      <c r="D9" s="8" t="s">
        <v>13</v>
      </c>
      <c r="E9" s="8" t="s">
        <v>20</v>
      </c>
      <c r="F9" s="9" t="s">
        <v>21</v>
      </c>
      <c r="G9" s="8" t="s">
        <v>16</v>
      </c>
      <c r="H9" s="8" t="s">
        <v>17</v>
      </c>
      <c r="I9" s="17">
        <v>3</v>
      </c>
      <c r="J9" s="22">
        <v>95</v>
      </c>
      <c r="K9" s="23"/>
      <c r="L9" s="24"/>
      <c r="M9" s="25">
        <v>3</v>
      </c>
    </row>
    <row r="10" spans="1:17" ht="104" x14ac:dyDescent="0.25">
      <c r="A10" s="7">
        <v>4</v>
      </c>
      <c r="B10" s="7">
        <v>1</v>
      </c>
      <c r="C10" s="8">
        <v>2</v>
      </c>
      <c r="D10" s="8" t="s">
        <v>13</v>
      </c>
      <c r="E10" s="8" t="s">
        <v>22</v>
      </c>
      <c r="F10" s="9" t="s">
        <v>23</v>
      </c>
      <c r="G10" s="8" t="s">
        <v>16</v>
      </c>
      <c r="H10" s="8" t="s">
        <v>17</v>
      </c>
      <c r="I10" s="17">
        <v>1</v>
      </c>
      <c r="J10" s="22">
        <v>93</v>
      </c>
      <c r="K10" s="23"/>
      <c r="L10" s="24"/>
      <c r="M10" s="25">
        <v>1</v>
      </c>
    </row>
    <row r="11" spans="1:17" ht="104" x14ac:dyDescent="0.25">
      <c r="A11" s="7">
        <v>5</v>
      </c>
      <c r="B11" s="7">
        <v>1</v>
      </c>
      <c r="C11" s="8">
        <v>2</v>
      </c>
      <c r="D11" s="8" t="s">
        <v>13</v>
      </c>
      <c r="E11" s="8" t="s">
        <v>24</v>
      </c>
      <c r="F11" s="9" t="s">
        <v>25</v>
      </c>
      <c r="G11" s="8" t="s">
        <v>16</v>
      </c>
      <c r="H11" s="8" t="s">
        <v>17</v>
      </c>
      <c r="I11" s="17">
        <v>1</v>
      </c>
      <c r="J11" s="22">
        <v>93</v>
      </c>
      <c r="K11" s="23"/>
      <c r="L11" s="24"/>
      <c r="M11" s="25">
        <v>2</v>
      </c>
    </row>
    <row r="12" spans="1:17" s="118" customFormat="1" ht="35" customHeight="1" x14ac:dyDescent="0.25">
      <c r="A12" s="140"/>
      <c r="B12" s="140"/>
      <c r="C12" s="141"/>
      <c r="D12" s="141"/>
      <c r="E12" s="141"/>
      <c r="F12" s="142"/>
      <c r="G12" s="141"/>
      <c r="H12" s="141"/>
      <c r="I12" s="143"/>
      <c r="J12" s="144"/>
      <c r="K12" s="145"/>
      <c r="L12" s="146"/>
      <c r="M12" s="147"/>
    </row>
    <row r="13" spans="1:17" ht="104" x14ac:dyDescent="0.25">
      <c r="A13" s="7">
        <v>1</v>
      </c>
      <c r="B13" s="7">
        <v>1</v>
      </c>
      <c r="C13" s="8">
        <v>3</v>
      </c>
      <c r="D13" s="8" t="s">
        <v>13</v>
      </c>
      <c r="E13" s="8" t="s">
        <v>26</v>
      </c>
      <c r="F13" s="9" t="s">
        <v>27</v>
      </c>
      <c r="G13" s="8" t="s">
        <v>16</v>
      </c>
      <c r="H13" s="8" t="s">
        <v>17</v>
      </c>
      <c r="I13" s="17">
        <v>0.5</v>
      </c>
      <c r="J13" s="22">
        <v>90</v>
      </c>
      <c r="K13" s="23"/>
      <c r="L13" s="24"/>
      <c r="M13" s="25">
        <v>1</v>
      </c>
    </row>
    <row r="14" spans="1:17" ht="102" customHeight="1" x14ac:dyDescent="0.25">
      <c r="A14" s="7">
        <v>2</v>
      </c>
      <c r="B14" s="7">
        <v>1</v>
      </c>
      <c r="C14" s="8">
        <v>3</v>
      </c>
      <c r="D14" s="10" t="s">
        <v>13</v>
      </c>
      <c r="E14" s="8" t="s">
        <v>28</v>
      </c>
      <c r="F14" s="9" t="s">
        <v>29</v>
      </c>
      <c r="G14" s="10" t="s">
        <v>16</v>
      </c>
      <c r="H14" s="10" t="s">
        <v>17</v>
      </c>
      <c r="I14" s="17">
        <v>2</v>
      </c>
      <c r="J14" s="18">
        <v>90</v>
      </c>
      <c r="K14" s="19"/>
      <c r="L14" s="20"/>
      <c r="M14" s="21">
        <v>2</v>
      </c>
    </row>
    <row r="15" spans="1:17" ht="78" x14ac:dyDescent="0.25">
      <c r="A15" s="7">
        <v>3</v>
      </c>
      <c r="B15" s="7">
        <v>1</v>
      </c>
      <c r="C15" s="8">
        <v>3</v>
      </c>
      <c r="D15" s="10" t="s">
        <v>13</v>
      </c>
      <c r="E15" s="8" t="s">
        <v>31</v>
      </c>
      <c r="F15" s="9" t="s">
        <v>32</v>
      </c>
      <c r="G15" s="10" t="s">
        <v>16</v>
      </c>
      <c r="H15" s="10" t="s">
        <v>17</v>
      </c>
      <c r="I15" s="17">
        <v>0.5</v>
      </c>
      <c r="J15" s="18">
        <v>85</v>
      </c>
      <c r="K15" s="19"/>
      <c r="L15" s="20"/>
      <c r="M15" s="21">
        <v>1</v>
      </c>
    </row>
    <row r="16" spans="1:17" ht="78" x14ac:dyDescent="0.25">
      <c r="A16" s="7">
        <v>4</v>
      </c>
      <c r="B16" s="7">
        <v>1</v>
      </c>
      <c r="C16" s="8">
        <v>3</v>
      </c>
      <c r="D16" s="8" t="s">
        <v>13</v>
      </c>
      <c r="E16" s="8" t="s">
        <v>33</v>
      </c>
      <c r="F16" s="9" t="s">
        <v>34</v>
      </c>
      <c r="G16" s="8" t="s">
        <v>16</v>
      </c>
      <c r="H16" s="8" t="s">
        <v>17</v>
      </c>
      <c r="I16" s="17">
        <v>2</v>
      </c>
      <c r="J16" s="18">
        <v>80</v>
      </c>
      <c r="K16" s="19"/>
      <c r="L16" s="20"/>
      <c r="M16" s="21">
        <v>2</v>
      </c>
    </row>
    <row r="17" spans="1:13" ht="109.25" customHeight="1" x14ac:dyDescent="0.25">
      <c r="A17" s="94">
        <v>5</v>
      </c>
      <c r="B17" s="94">
        <v>1</v>
      </c>
      <c r="C17" s="95">
        <v>3</v>
      </c>
      <c r="D17" s="95" t="s">
        <v>13</v>
      </c>
      <c r="E17" s="95" t="s">
        <v>91</v>
      </c>
      <c r="F17" s="96" t="s">
        <v>80</v>
      </c>
      <c r="G17" s="95" t="s">
        <v>16</v>
      </c>
      <c r="H17" s="97" t="s">
        <v>17</v>
      </c>
      <c r="I17" s="98">
        <v>2</v>
      </c>
      <c r="J17" s="99">
        <v>98</v>
      </c>
      <c r="K17" s="100"/>
      <c r="L17" s="101"/>
      <c r="M17" s="102">
        <v>2</v>
      </c>
    </row>
    <row r="18" spans="1:13" ht="78" x14ac:dyDescent="0.25">
      <c r="A18" s="103">
        <v>6</v>
      </c>
      <c r="B18" s="103">
        <v>1</v>
      </c>
      <c r="C18" s="104">
        <v>3</v>
      </c>
      <c r="D18" s="104" t="s">
        <v>13</v>
      </c>
      <c r="E18" s="104" t="s">
        <v>92</v>
      </c>
      <c r="F18" s="105" t="s">
        <v>81</v>
      </c>
      <c r="G18" s="104" t="s">
        <v>16</v>
      </c>
      <c r="H18" s="106" t="s">
        <v>17</v>
      </c>
      <c r="I18" s="107">
        <v>2</v>
      </c>
      <c r="J18" s="99">
        <v>98</v>
      </c>
      <c r="K18" s="100"/>
      <c r="L18" s="101"/>
      <c r="M18" s="102">
        <v>2</v>
      </c>
    </row>
    <row r="19" spans="1:13" ht="78" x14ac:dyDescent="0.25">
      <c r="A19" s="103">
        <v>7</v>
      </c>
      <c r="B19" s="103">
        <v>1</v>
      </c>
      <c r="C19" s="104">
        <v>3</v>
      </c>
      <c r="D19" s="104" t="s">
        <v>13</v>
      </c>
      <c r="E19" s="104" t="s">
        <v>82</v>
      </c>
      <c r="F19" s="105" t="s">
        <v>83</v>
      </c>
      <c r="G19" s="104" t="s">
        <v>16</v>
      </c>
      <c r="H19" s="106" t="s">
        <v>17</v>
      </c>
      <c r="I19" s="107">
        <v>2</v>
      </c>
      <c r="J19" s="99">
        <v>98</v>
      </c>
      <c r="K19" s="100"/>
      <c r="L19" s="101"/>
      <c r="M19" s="102">
        <v>2</v>
      </c>
    </row>
    <row r="20" spans="1:13" ht="78" x14ac:dyDescent="0.25">
      <c r="A20" s="103">
        <v>8</v>
      </c>
      <c r="B20" s="103">
        <v>1</v>
      </c>
      <c r="C20" s="104">
        <v>3</v>
      </c>
      <c r="D20" s="104" t="s">
        <v>13</v>
      </c>
      <c r="E20" s="104" t="s">
        <v>84</v>
      </c>
      <c r="F20" s="105" t="s">
        <v>85</v>
      </c>
      <c r="G20" s="104" t="s">
        <v>16</v>
      </c>
      <c r="H20" s="106" t="s">
        <v>17</v>
      </c>
      <c r="I20" s="107">
        <v>2</v>
      </c>
      <c r="J20" s="99">
        <v>98</v>
      </c>
      <c r="K20" s="100"/>
      <c r="L20" s="101"/>
      <c r="M20" s="102">
        <v>2</v>
      </c>
    </row>
    <row r="21" spans="1:13" ht="78" x14ac:dyDescent="0.25">
      <c r="A21" s="103">
        <v>9</v>
      </c>
      <c r="B21" s="103">
        <v>1</v>
      </c>
      <c r="C21" s="104">
        <v>3</v>
      </c>
      <c r="D21" s="104" t="s">
        <v>13</v>
      </c>
      <c r="E21" s="104" t="s">
        <v>97</v>
      </c>
      <c r="F21" s="105" t="s">
        <v>98</v>
      </c>
      <c r="G21" s="104" t="s">
        <v>16</v>
      </c>
      <c r="H21" s="106" t="s">
        <v>17</v>
      </c>
      <c r="I21" s="107">
        <v>2</v>
      </c>
      <c r="J21" s="99">
        <v>98</v>
      </c>
      <c r="K21" s="100"/>
      <c r="L21" s="101"/>
      <c r="M21" s="102">
        <v>2</v>
      </c>
    </row>
    <row r="22" spans="1:13" ht="78" x14ac:dyDescent="0.25">
      <c r="A22" s="103">
        <v>10</v>
      </c>
      <c r="B22" s="103">
        <v>1</v>
      </c>
      <c r="C22" s="104">
        <v>3</v>
      </c>
      <c r="D22" s="104" t="s">
        <v>13</v>
      </c>
      <c r="E22" s="104" t="s">
        <v>99</v>
      </c>
      <c r="F22" s="105" t="s">
        <v>100</v>
      </c>
      <c r="G22" s="104" t="s">
        <v>16</v>
      </c>
      <c r="H22" s="106" t="s">
        <v>17</v>
      </c>
      <c r="I22" s="107">
        <v>2</v>
      </c>
      <c r="J22" s="99">
        <v>98</v>
      </c>
      <c r="K22" s="100"/>
      <c r="L22" s="101"/>
      <c r="M22" s="102">
        <v>2</v>
      </c>
    </row>
    <row r="23" spans="1:13" ht="39" x14ac:dyDescent="0.25">
      <c r="A23" s="103">
        <v>11</v>
      </c>
      <c r="B23" s="103">
        <v>1</v>
      </c>
      <c r="C23" s="104">
        <v>3</v>
      </c>
      <c r="D23" s="104" t="s">
        <v>13</v>
      </c>
      <c r="E23" s="104" t="s">
        <v>101</v>
      </c>
      <c r="F23" s="105" t="s">
        <v>102</v>
      </c>
      <c r="G23" s="104" t="s">
        <v>16</v>
      </c>
      <c r="H23" s="106" t="s">
        <v>17</v>
      </c>
      <c r="I23" s="107">
        <v>2</v>
      </c>
      <c r="J23" s="99">
        <v>98</v>
      </c>
      <c r="K23" s="100"/>
      <c r="L23" s="101"/>
      <c r="M23" s="102">
        <v>2</v>
      </c>
    </row>
  </sheetData>
  <phoneticPr fontId="7" type="noConversion"/>
  <conditionalFormatting sqref="E7 G7:M14 G7:H15 A10:D16 B7:B16 A8:A16">
    <cfRule type="expression" dxfId="41" priority="69">
      <formula>$H7="WITHDRAWN"</formula>
    </cfRule>
  </conditionalFormatting>
  <conditionalFormatting sqref="D8">
    <cfRule type="expression" dxfId="40" priority="65">
      <formula>$H8="WITHDRAWN"</formula>
    </cfRule>
  </conditionalFormatting>
  <conditionalFormatting sqref="E8">
    <cfRule type="expression" dxfId="39" priority="66">
      <formula>$H8="WITHDRAWN"</formula>
    </cfRule>
  </conditionalFormatting>
  <conditionalFormatting sqref="F8">
    <cfRule type="expression" dxfId="38" priority="67">
      <formula>$H8="WITHDRAWN"</formula>
    </cfRule>
  </conditionalFormatting>
  <conditionalFormatting sqref="E11:E12">
    <cfRule type="expression" dxfId="37" priority="68">
      <formula>$H11="WITHDRAWN"</formula>
    </cfRule>
  </conditionalFormatting>
  <conditionalFormatting sqref="F14">
    <cfRule type="expression" dxfId="36" priority="73">
      <formula>#REF!="WITHDRAWN"</formula>
    </cfRule>
  </conditionalFormatting>
  <conditionalFormatting sqref="F15">
    <cfRule type="expression" dxfId="35" priority="72">
      <formula>#REF!="WITHDRAWN"</formula>
    </cfRule>
  </conditionalFormatting>
  <conditionalFormatting sqref="E9:E10">
    <cfRule type="expression" dxfId="34" priority="70">
      <formula>$H9="WITHDRAWN"</formula>
    </cfRule>
  </conditionalFormatting>
  <conditionalFormatting sqref="F9 F11:F12 F14 F15:M15 F7 A7:C9 G16:M16">
    <cfRule type="expression" dxfId="33" priority="71">
      <formula>$H7="WITHDRAWN"</formula>
    </cfRule>
  </conditionalFormatting>
  <conditionalFormatting sqref="E17 G17:M17 A17:C17">
    <cfRule type="expression" dxfId="32" priority="61">
      <formula>$H17="WITHDRAWN"</formula>
    </cfRule>
  </conditionalFormatting>
  <conditionalFormatting sqref="F17">
    <cfRule type="expression" dxfId="31" priority="62">
      <formula>$H17="WITHDRAWN"</formula>
    </cfRule>
  </conditionalFormatting>
  <conditionalFormatting sqref="L17">
    <cfRule type="dataBar" priority="63">
      <dataBar>
        <cfvo type="percent" val="0"/>
        <cfvo type="percent" val="100"/>
        <color rgb="FFFF0000"/>
      </dataBar>
    </cfRule>
  </conditionalFormatting>
  <conditionalFormatting sqref="E18 G18:M18 A18:C18">
    <cfRule type="expression" dxfId="30" priority="58">
      <formula>$H18="WITHDRAWN"</formula>
    </cfRule>
  </conditionalFormatting>
  <conditionalFormatting sqref="F18">
    <cfRule type="expression" dxfId="29" priority="59">
      <formula>$H18="WITHDRAWN"</formula>
    </cfRule>
  </conditionalFormatting>
  <conditionalFormatting sqref="L18">
    <cfRule type="dataBar" priority="60">
      <dataBar>
        <cfvo type="percent" val="0"/>
        <cfvo type="percent" val="100"/>
        <color rgb="FFFF0000"/>
      </dataBar>
    </cfRule>
  </conditionalFormatting>
  <conditionalFormatting sqref="E19 G19:M19 A19:C19">
    <cfRule type="expression" dxfId="28" priority="52">
      <formula>$H19="WITHDRAWN"</formula>
    </cfRule>
  </conditionalFormatting>
  <conditionalFormatting sqref="F19">
    <cfRule type="expression" dxfId="27" priority="53">
      <formula>$H19="WITHDRAWN"</formula>
    </cfRule>
  </conditionalFormatting>
  <conditionalFormatting sqref="L19">
    <cfRule type="dataBar" priority="54">
      <dataBar>
        <cfvo type="percent" val="0"/>
        <cfvo type="percent" val="100"/>
        <color rgb="FFFF0000"/>
      </dataBar>
    </cfRule>
  </conditionalFormatting>
  <conditionalFormatting sqref="E20 G20:M20 A20:C20">
    <cfRule type="expression" dxfId="26" priority="49">
      <formula>$H20="WITHDRAWN"</formula>
    </cfRule>
  </conditionalFormatting>
  <conditionalFormatting sqref="F20">
    <cfRule type="expression" dxfId="25" priority="50">
      <formula>$H20="WITHDRAWN"</formula>
    </cfRule>
  </conditionalFormatting>
  <conditionalFormatting sqref="L20">
    <cfRule type="dataBar" priority="51">
      <dataBar>
        <cfvo type="percent" val="0"/>
        <cfvo type="percent" val="100"/>
        <color rgb="FFFF0000"/>
      </dataBar>
    </cfRule>
  </conditionalFormatting>
  <conditionalFormatting sqref="E21 G21:M21 A21:C21">
    <cfRule type="expression" dxfId="24" priority="21">
      <formula>$H21="WITHDRAWN"</formula>
    </cfRule>
  </conditionalFormatting>
  <conditionalFormatting sqref="F21">
    <cfRule type="expression" dxfId="23" priority="22">
      <formula>$H21="WITHDRAWN"</formula>
    </cfRule>
  </conditionalFormatting>
  <conditionalFormatting sqref="L21">
    <cfRule type="dataBar" priority="23">
      <dataBar>
        <cfvo type="percent" val="0"/>
        <cfvo type="percent" val="100"/>
        <color rgb="FFFF0000"/>
      </dataBar>
    </cfRule>
  </conditionalFormatting>
  <conditionalFormatting sqref="E22 G22:M22 A22:C22">
    <cfRule type="expression" dxfId="22" priority="18">
      <formula>$H22="WITHDRAWN"</formula>
    </cfRule>
  </conditionalFormatting>
  <conditionalFormatting sqref="F22">
    <cfRule type="expression" dxfId="21" priority="19">
      <formula>$H22="WITHDRAWN"</formula>
    </cfRule>
  </conditionalFormatting>
  <conditionalFormatting sqref="L22">
    <cfRule type="dataBar" priority="20">
      <dataBar>
        <cfvo type="percent" val="0"/>
        <cfvo type="percent" val="100"/>
        <color rgb="FFFF0000"/>
      </dataBar>
    </cfRule>
  </conditionalFormatting>
  <conditionalFormatting sqref="A13:B13">
    <cfRule type="expression" dxfId="20" priority="100">
      <formula>#REF!="WITHDRAWN"</formula>
    </cfRule>
  </conditionalFormatting>
  <conditionalFormatting sqref="E23 G23:M23 A23:C23">
    <cfRule type="expression" dxfId="19" priority="15">
      <formula>$H23="WITHDRAWN"</formula>
    </cfRule>
  </conditionalFormatting>
  <conditionalFormatting sqref="F23">
    <cfRule type="expression" dxfId="18" priority="16">
      <formula>$H23="WITHDRAWN"</formula>
    </cfRule>
  </conditionalFormatting>
  <conditionalFormatting sqref="L23">
    <cfRule type="dataBar" priority="17">
      <dataBar>
        <cfvo type="percent" val="0"/>
        <cfvo type="percent" val="100"/>
        <color rgb="FFFF0000"/>
      </dataBar>
    </cfRule>
  </conditionalFormatting>
  <conditionalFormatting sqref="L2">
    <cfRule type="dataBar" priority="14">
      <dataBar>
        <cfvo type="percent" val="0"/>
        <cfvo type="percent" val="100"/>
        <color rgb="FFFF0000"/>
      </dataBar>
    </cfRule>
  </conditionalFormatting>
  <conditionalFormatting sqref="G2:M2 A2:D2 A3:A5">
    <cfRule type="expression" dxfId="17" priority="13">
      <formula>$H2="WITHDRAWN"</formula>
    </cfRule>
  </conditionalFormatting>
  <conditionalFormatting sqref="L7:L16">
    <cfRule type="dataBar" priority="149">
      <dataBar>
        <cfvo type="percent" val="0"/>
        <cfvo type="percent" val="100"/>
        <color rgb="FFFF0000"/>
      </dataBar>
    </cfRule>
  </conditionalFormatting>
  <conditionalFormatting sqref="F3:Q3 B3:D3">
    <cfRule type="expression" dxfId="16" priority="11">
      <formula>$H3="WITHDRAWN"</formula>
    </cfRule>
  </conditionalFormatting>
  <conditionalFormatting sqref="O3">
    <cfRule type="dataBar" priority="10">
      <dataBar>
        <cfvo type="num" val="1"/>
        <cfvo type="num" val="5"/>
        <color theme="9"/>
      </dataBar>
    </cfRule>
  </conditionalFormatting>
  <conditionalFormatting sqref="P3">
    <cfRule type="dataBar" priority="9">
      <dataBar>
        <cfvo type="num" val="1"/>
        <cfvo type="num" val="5"/>
        <color rgb="FF638EC6"/>
      </dataBar>
    </cfRule>
  </conditionalFormatting>
  <conditionalFormatting sqref="E3">
    <cfRule type="expression" dxfId="15" priority="8">
      <formula>$H3="WITHDRAWN"</formula>
    </cfRule>
  </conditionalFormatting>
  <conditionalFormatting sqref="L3">
    <cfRule type="dataBar" priority="12">
      <dataBar>
        <cfvo type="percent" val="0"/>
        <cfvo type="percent" val="100"/>
        <color rgb="FFFF0000"/>
      </dataBar>
    </cfRule>
  </conditionalFormatting>
  <conditionalFormatting sqref="E5:E6 G5:M6 A6:C6 B5:C5">
    <cfRule type="expression" dxfId="14" priority="5">
      <formula>$H5="WITHDRAWN"</formula>
    </cfRule>
  </conditionalFormatting>
  <conditionalFormatting sqref="F5:F6">
    <cfRule type="expression" dxfId="13" priority="6">
      <formula>$H5="WITHDRAWN"</formula>
    </cfRule>
  </conditionalFormatting>
  <conditionalFormatting sqref="L5:L6">
    <cfRule type="dataBar" priority="7">
      <dataBar>
        <cfvo type="percent" val="0"/>
        <cfvo type="percent" val="100"/>
        <color rgb="FFFF0000"/>
      </dataBar>
    </cfRule>
  </conditionalFormatting>
  <conditionalFormatting sqref="B4:C4 E4:Q4">
    <cfRule type="expression" dxfId="12" priority="3">
      <formula>$H4="WITHDRAWN"</formula>
    </cfRule>
  </conditionalFormatting>
  <conditionalFormatting sqref="O4">
    <cfRule type="dataBar" priority="2">
      <dataBar>
        <cfvo type="num" val="1"/>
        <cfvo type="num" val="5"/>
        <color theme="9"/>
      </dataBar>
    </cfRule>
  </conditionalFormatting>
  <conditionalFormatting sqref="P4">
    <cfRule type="dataBar" priority="1">
      <dataBar>
        <cfvo type="num" val="1"/>
        <cfvo type="num" val="5"/>
        <color rgb="FF638EC6"/>
      </dataBar>
    </cfRule>
  </conditionalFormatting>
  <conditionalFormatting sqref="L4">
    <cfRule type="dataBar" priority="4">
      <dataBar>
        <cfvo type="percent" val="0"/>
        <cfvo type="percent" val="100"/>
        <color rgb="FFFF0000"/>
      </dataBar>
    </cfRule>
  </conditionalFormatting>
  <dataValidations count="2">
    <dataValidation type="list" allowBlank="1" showInputMessage="1" showErrorMessage="1" sqref="G2:G23" xr:uid="{00000000-0002-0000-0000-000000000000}">
      <formula1>PBType</formula1>
    </dataValidation>
    <dataValidation type="list" allowBlank="1" showInputMessage="1" showErrorMessage="1" sqref="H2:H23" xr:uid="{00000000-0002-0000-0000-000001000000}">
      <formula1>PBStatus</formula1>
    </dataValidation>
  </dataValidations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0463-CF5F-4ABB-88D0-95B51C5C7119}">
  <dimension ref="A1:AJ28"/>
  <sheetViews>
    <sheetView tabSelected="1" topLeftCell="A12" workbookViewId="0">
      <selection activeCell="B18" sqref="B18"/>
    </sheetView>
  </sheetViews>
  <sheetFormatPr defaultColWidth="8.81640625" defaultRowHeight="14" x14ac:dyDescent="0.25"/>
  <cols>
    <col min="1" max="1" width="9.36328125" style="26" customWidth="1"/>
    <col min="2" max="2" width="82.81640625" style="26" customWidth="1"/>
    <col min="3" max="3" width="58.453125" style="26" customWidth="1"/>
    <col min="4" max="4" width="10" style="26" customWidth="1"/>
    <col min="5" max="5" width="15.1796875" style="27" customWidth="1"/>
    <col min="6" max="6" width="13.453125" style="27" customWidth="1"/>
    <col min="7" max="7" width="14.6328125" style="27" customWidth="1"/>
    <col min="8" max="8" width="13" style="26" customWidth="1"/>
    <col min="9" max="9" width="8" style="26" bestFit="1" customWidth="1"/>
    <col min="10" max="18" width="8.36328125" style="26" bestFit="1" customWidth="1"/>
    <col min="19" max="19" width="8" style="26" bestFit="1" customWidth="1"/>
    <col min="20" max="28" width="7.1796875" style="26" bestFit="1" customWidth="1"/>
    <col min="29" max="29" width="7.453125" style="26" bestFit="1" customWidth="1"/>
    <col min="30" max="30" width="7.1796875" style="26" bestFit="1" customWidth="1"/>
    <col min="31" max="36" width="7.453125" style="26" bestFit="1" customWidth="1"/>
    <col min="37" max="256" width="8.81640625" style="26"/>
    <col min="257" max="257" width="9.36328125" style="26" customWidth="1"/>
    <col min="258" max="258" width="112.1796875" style="26" customWidth="1"/>
    <col min="259" max="259" width="58.453125" style="26" customWidth="1"/>
    <col min="260" max="260" width="10" style="26" customWidth="1"/>
    <col min="261" max="261" width="15.1796875" style="26" customWidth="1"/>
    <col min="262" max="262" width="13.453125" style="26" customWidth="1"/>
    <col min="263" max="263" width="14.6328125" style="26" customWidth="1"/>
    <col min="264" max="264" width="13" style="26" customWidth="1"/>
    <col min="265" max="265" width="8" style="26" bestFit="1" customWidth="1"/>
    <col min="266" max="274" width="8.36328125" style="26" bestFit="1" customWidth="1"/>
    <col min="275" max="275" width="8" style="26" bestFit="1" customWidth="1"/>
    <col min="276" max="284" width="7.1796875" style="26" bestFit="1" customWidth="1"/>
    <col min="285" max="285" width="7.453125" style="26" bestFit="1" customWidth="1"/>
    <col min="286" max="286" width="7.1796875" style="26" bestFit="1" customWidth="1"/>
    <col min="287" max="292" width="7.453125" style="26" bestFit="1" customWidth="1"/>
    <col min="293" max="512" width="8.81640625" style="26"/>
    <col min="513" max="513" width="9.36328125" style="26" customWidth="1"/>
    <col min="514" max="514" width="112.1796875" style="26" customWidth="1"/>
    <col min="515" max="515" width="58.453125" style="26" customWidth="1"/>
    <col min="516" max="516" width="10" style="26" customWidth="1"/>
    <col min="517" max="517" width="15.1796875" style="26" customWidth="1"/>
    <col min="518" max="518" width="13.453125" style="26" customWidth="1"/>
    <col min="519" max="519" width="14.6328125" style="26" customWidth="1"/>
    <col min="520" max="520" width="13" style="26" customWidth="1"/>
    <col min="521" max="521" width="8" style="26" bestFit="1" customWidth="1"/>
    <col min="522" max="530" width="8.36328125" style="26" bestFit="1" customWidth="1"/>
    <col min="531" max="531" width="8" style="26" bestFit="1" customWidth="1"/>
    <col min="532" max="540" width="7.1796875" style="26" bestFit="1" customWidth="1"/>
    <col min="541" max="541" width="7.453125" style="26" bestFit="1" customWidth="1"/>
    <col min="542" max="542" width="7.1796875" style="26" bestFit="1" customWidth="1"/>
    <col min="543" max="548" width="7.453125" style="26" bestFit="1" customWidth="1"/>
    <col min="549" max="768" width="8.81640625" style="26"/>
    <col min="769" max="769" width="9.36328125" style="26" customWidth="1"/>
    <col min="770" max="770" width="112.1796875" style="26" customWidth="1"/>
    <col min="771" max="771" width="58.453125" style="26" customWidth="1"/>
    <col min="772" max="772" width="10" style="26" customWidth="1"/>
    <col min="773" max="773" width="15.1796875" style="26" customWidth="1"/>
    <col min="774" max="774" width="13.453125" style="26" customWidth="1"/>
    <col min="775" max="775" width="14.6328125" style="26" customWidth="1"/>
    <col min="776" max="776" width="13" style="26" customWidth="1"/>
    <col min="777" max="777" width="8" style="26" bestFit="1" customWidth="1"/>
    <col min="778" max="786" width="8.36328125" style="26" bestFit="1" customWidth="1"/>
    <col min="787" max="787" width="8" style="26" bestFit="1" customWidth="1"/>
    <col min="788" max="796" width="7.1796875" style="26" bestFit="1" customWidth="1"/>
    <col min="797" max="797" width="7.453125" style="26" bestFit="1" customWidth="1"/>
    <col min="798" max="798" width="7.1796875" style="26" bestFit="1" customWidth="1"/>
    <col min="799" max="804" width="7.453125" style="26" bestFit="1" customWidth="1"/>
    <col min="805" max="1024" width="8.81640625" style="26"/>
    <col min="1025" max="1025" width="9.36328125" style="26" customWidth="1"/>
    <col min="1026" max="1026" width="112.1796875" style="26" customWidth="1"/>
    <col min="1027" max="1027" width="58.453125" style="26" customWidth="1"/>
    <col min="1028" max="1028" width="10" style="26" customWidth="1"/>
    <col min="1029" max="1029" width="15.1796875" style="26" customWidth="1"/>
    <col min="1030" max="1030" width="13.453125" style="26" customWidth="1"/>
    <col min="1031" max="1031" width="14.6328125" style="26" customWidth="1"/>
    <col min="1032" max="1032" width="13" style="26" customWidth="1"/>
    <col min="1033" max="1033" width="8" style="26" bestFit="1" customWidth="1"/>
    <col min="1034" max="1042" width="8.36328125" style="26" bestFit="1" customWidth="1"/>
    <col min="1043" max="1043" width="8" style="26" bestFit="1" customWidth="1"/>
    <col min="1044" max="1052" width="7.1796875" style="26" bestFit="1" customWidth="1"/>
    <col min="1053" max="1053" width="7.453125" style="26" bestFit="1" customWidth="1"/>
    <col min="1054" max="1054" width="7.1796875" style="26" bestFit="1" customWidth="1"/>
    <col min="1055" max="1060" width="7.453125" style="26" bestFit="1" customWidth="1"/>
    <col min="1061" max="1280" width="8.81640625" style="26"/>
    <col min="1281" max="1281" width="9.36328125" style="26" customWidth="1"/>
    <col min="1282" max="1282" width="112.1796875" style="26" customWidth="1"/>
    <col min="1283" max="1283" width="58.453125" style="26" customWidth="1"/>
    <col min="1284" max="1284" width="10" style="26" customWidth="1"/>
    <col min="1285" max="1285" width="15.1796875" style="26" customWidth="1"/>
    <col min="1286" max="1286" width="13.453125" style="26" customWidth="1"/>
    <col min="1287" max="1287" width="14.6328125" style="26" customWidth="1"/>
    <col min="1288" max="1288" width="13" style="26" customWidth="1"/>
    <col min="1289" max="1289" width="8" style="26" bestFit="1" customWidth="1"/>
    <col min="1290" max="1298" width="8.36328125" style="26" bestFit="1" customWidth="1"/>
    <col min="1299" max="1299" width="8" style="26" bestFit="1" customWidth="1"/>
    <col min="1300" max="1308" width="7.1796875" style="26" bestFit="1" customWidth="1"/>
    <col min="1309" max="1309" width="7.453125" style="26" bestFit="1" customWidth="1"/>
    <col min="1310" max="1310" width="7.1796875" style="26" bestFit="1" customWidth="1"/>
    <col min="1311" max="1316" width="7.453125" style="26" bestFit="1" customWidth="1"/>
    <col min="1317" max="1536" width="8.81640625" style="26"/>
    <col min="1537" max="1537" width="9.36328125" style="26" customWidth="1"/>
    <col min="1538" max="1538" width="112.1796875" style="26" customWidth="1"/>
    <col min="1539" max="1539" width="58.453125" style="26" customWidth="1"/>
    <col min="1540" max="1540" width="10" style="26" customWidth="1"/>
    <col min="1541" max="1541" width="15.1796875" style="26" customWidth="1"/>
    <col min="1542" max="1542" width="13.453125" style="26" customWidth="1"/>
    <col min="1543" max="1543" width="14.6328125" style="26" customWidth="1"/>
    <col min="1544" max="1544" width="13" style="26" customWidth="1"/>
    <col min="1545" max="1545" width="8" style="26" bestFit="1" customWidth="1"/>
    <col min="1546" max="1554" width="8.36328125" style="26" bestFit="1" customWidth="1"/>
    <col min="1555" max="1555" width="8" style="26" bestFit="1" customWidth="1"/>
    <col min="1556" max="1564" width="7.1796875" style="26" bestFit="1" customWidth="1"/>
    <col min="1565" max="1565" width="7.453125" style="26" bestFit="1" customWidth="1"/>
    <col min="1566" max="1566" width="7.1796875" style="26" bestFit="1" customWidth="1"/>
    <col min="1567" max="1572" width="7.453125" style="26" bestFit="1" customWidth="1"/>
    <col min="1573" max="1792" width="8.81640625" style="26"/>
    <col min="1793" max="1793" width="9.36328125" style="26" customWidth="1"/>
    <col min="1794" max="1794" width="112.1796875" style="26" customWidth="1"/>
    <col min="1795" max="1795" width="58.453125" style="26" customWidth="1"/>
    <col min="1796" max="1796" width="10" style="26" customWidth="1"/>
    <col min="1797" max="1797" width="15.1796875" style="26" customWidth="1"/>
    <col min="1798" max="1798" width="13.453125" style="26" customWidth="1"/>
    <col min="1799" max="1799" width="14.6328125" style="26" customWidth="1"/>
    <col min="1800" max="1800" width="13" style="26" customWidth="1"/>
    <col min="1801" max="1801" width="8" style="26" bestFit="1" customWidth="1"/>
    <col min="1802" max="1810" width="8.36328125" style="26" bestFit="1" customWidth="1"/>
    <col min="1811" max="1811" width="8" style="26" bestFit="1" customWidth="1"/>
    <col min="1812" max="1820" width="7.1796875" style="26" bestFit="1" customWidth="1"/>
    <col min="1821" max="1821" width="7.453125" style="26" bestFit="1" customWidth="1"/>
    <col min="1822" max="1822" width="7.1796875" style="26" bestFit="1" customWidth="1"/>
    <col min="1823" max="1828" width="7.453125" style="26" bestFit="1" customWidth="1"/>
    <col min="1829" max="2048" width="8.81640625" style="26"/>
    <col min="2049" max="2049" width="9.36328125" style="26" customWidth="1"/>
    <col min="2050" max="2050" width="112.1796875" style="26" customWidth="1"/>
    <col min="2051" max="2051" width="58.453125" style="26" customWidth="1"/>
    <col min="2052" max="2052" width="10" style="26" customWidth="1"/>
    <col min="2053" max="2053" width="15.1796875" style="26" customWidth="1"/>
    <col min="2054" max="2054" width="13.453125" style="26" customWidth="1"/>
    <col min="2055" max="2055" width="14.6328125" style="26" customWidth="1"/>
    <col min="2056" max="2056" width="13" style="26" customWidth="1"/>
    <col min="2057" max="2057" width="8" style="26" bestFit="1" customWidth="1"/>
    <col min="2058" max="2066" width="8.36328125" style="26" bestFit="1" customWidth="1"/>
    <col min="2067" max="2067" width="8" style="26" bestFit="1" customWidth="1"/>
    <col min="2068" max="2076" width="7.1796875" style="26" bestFit="1" customWidth="1"/>
    <col min="2077" max="2077" width="7.453125" style="26" bestFit="1" customWidth="1"/>
    <col min="2078" max="2078" width="7.1796875" style="26" bestFit="1" customWidth="1"/>
    <col min="2079" max="2084" width="7.453125" style="26" bestFit="1" customWidth="1"/>
    <col min="2085" max="2304" width="8.81640625" style="26"/>
    <col min="2305" max="2305" width="9.36328125" style="26" customWidth="1"/>
    <col min="2306" max="2306" width="112.1796875" style="26" customWidth="1"/>
    <col min="2307" max="2307" width="58.453125" style="26" customWidth="1"/>
    <col min="2308" max="2308" width="10" style="26" customWidth="1"/>
    <col min="2309" max="2309" width="15.1796875" style="26" customWidth="1"/>
    <col min="2310" max="2310" width="13.453125" style="26" customWidth="1"/>
    <col min="2311" max="2311" width="14.6328125" style="26" customWidth="1"/>
    <col min="2312" max="2312" width="13" style="26" customWidth="1"/>
    <col min="2313" max="2313" width="8" style="26" bestFit="1" customWidth="1"/>
    <col min="2314" max="2322" width="8.36328125" style="26" bestFit="1" customWidth="1"/>
    <col min="2323" max="2323" width="8" style="26" bestFit="1" customWidth="1"/>
    <col min="2324" max="2332" width="7.1796875" style="26" bestFit="1" customWidth="1"/>
    <col min="2333" max="2333" width="7.453125" style="26" bestFit="1" customWidth="1"/>
    <col min="2334" max="2334" width="7.1796875" style="26" bestFit="1" customWidth="1"/>
    <col min="2335" max="2340" width="7.453125" style="26" bestFit="1" customWidth="1"/>
    <col min="2341" max="2560" width="8.81640625" style="26"/>
    <col min="2561" max="2561" width="9.36328125" style="26" customWidth="1"/>
    <col min="2562" max="2562" width="112.1796875" style="26" customWidth="1"/>
    <col min="2563" max="2563" width="58.453125" style="26" customWidth="1"/>
    <col min="2564" max="2564" width="10" style="26" customWidth="1"/>
    <col min="2565" max="2565" width="15.1796875" style="26" customWidth="1"/>
    <col min="2566" max="2566" width="13.453125" style="26" customWidth="1"/>
    <col min="2567" max="2567" width="14.6328125" style="26" customWidth="1"/>
    <col min="2568" max="2568" width="13" style="26" customWidth="1"/>
    <col min="2569" max="2569" width="8" style="26" bestFit="1" customWidth="1"/>
    <col min="2570" max="2578" width="8.36328125" style="26" bestFit="1" customWidth="1"/>
    <col min="2579" max="2579" width="8" style="26" bestFit="1" customWidth="1"/>
    <col min="2580" max="2588" width="7.1796875" style="26" bestFit="1" customWidth="1"/>
    <col min="2589" max="2589" width="7.453125" style="26" bestFit="1" customWidth="1"/>
    <col min="2590" max="2590" width="7.1796875" style="26" bestFit="1" customWidth="1"/>
    <col min="2591" max="2596" width="7.453125" style="26" bestFit="1" customWidth="1"/>
    <col min="2597" max="2816" width="8.81640625" style="26"/>
    <col min="2817" max="2817" width="9.36328125" style="26" customWidth="1"/>
    <col min="2818" max="2818" width="112.1796875" style="26" customWidth="1"/>
    <col min="2819" max="2819" width="58.453125" style="26" customWidth="1"/>
    <col min="2820" max="2820" width="10" style="26" customWidth="1"/>
    <col min="2821" max="2821" width="15.1796875" style="26" customWidth="1"/>
    <col min="2822" max="2822" width="13.453125" style="26" customWidth="1"/>
    <col min="2823" max="2823" width="14.6328125" style="26" customWidth="1"/>
    <col min="2824" max="2824" width="13" style="26" customWidth="1"/>
    <col min="2825" max="2825" width="8" style="26" bestFit="1" customWidth="1"/>
    <col min="2826" max="2834" width="8.36328125" style="26" bestFit="1" customWidth="1"/>
    <col min="2835" max="2835" width="8" style="26" bestFit="1" customWidth="1"/>
    <col min="2836" max="2844" width="7.1796875" style="26" bestFit="1" customWidth="1"/>
    <col min="2845" max="2845" width="7.453125" style="26" bestFit="1" customWidth="1"/>
    <col min="2846" max="2846" width="7.1796875" style="26" bestFit="1" customWidth="1"/>
    <col min="2847" max="2852" width="7.453125" style="26" bestFit="1" customWidth="1"/>
    <col min="2853" max="3072" width="8.81640625" style="26"/>
    <col min="3073" max="3073" width="9.36328125" style="26" customWidth="1"/>
    <col min="3074" max="3074" width="112.1796875" style="26" customWidth="1"/>
    <col min="3075" max="3075" width="58.453125" style="26" customWidth="1"/>
    <col min="3076" max="3076" width="10" style="26" customWidth="1"/>
    <col min="3077" max="3077" width="15.1796875" style="26" customWidth="1"/>
    <col min="3078" max="3078" width="13.453125" style="26" customWidth="1"/>
    <col min="3079" max="3079" width="14.6328125" style="26" customWidth="1"/>
    <col min="3080" max="3080" width="13" style="26" customWidth="1"/>
    <col min="3081" max="3081" width="8" style="26" bestFit="1" customWidth="1"/>
    <col min="3082" max="3090" width="8.36328125" style="26" bestFit="1" customWidth="1"/>
    <col min="3091" max="3091" width="8" style="26" bestFit="1" customWidth="1"/>
    <col min="3092" max="3100" width="7.1796875" style="26" bestFit="1" customWidth="1"/>
    <col min="3101" max="3101" width="7.453125" style="26" bestFit="1" customWidth="1"/>
    <col min="3102" max="3102" width="7.1796875" style="26" bestFit="1" customWidth="1"/>
    <col min="3103" max="3108" width="7.453125" style="26" bestFit="1" customWidth="1"/>
    <col min="3109" max="3328" width="8.81640625" style="26"/>
    <col min="3329" max="3329" width="9.36328125" style="26" customWidth="1"/>
    <col min="3330" max="3330" width="112.1796875" style="26" customWidth="1"/>
    <col min="3331" max="3331" width="58.453125" style="26" customWidth="1"/>
    <col min="3332" max="3332" width="10" style="26" customWidth="1"/>
    <col min="3333" max="3333" width="15.1796875" style="26" customWidth="1"/>
    <col min="3334" max="3334" width="13.453125" style="26" customWidth="1"/>
    <col min="3335" max="3335" width="14.6328125" style="26" customWidth="1"/>
    <col min="3336" max="3336" width="13" style="26" customWidth="1"/>
    <col min="3337" max="3337" width="8" style="26" bestFit="1" customWidth="1"/>
    <col min="3338" max="3346" width="8.36328125" style="26" bestFit="1" customWidth="1"/>
    <col min="3347" max="3347" width="8" style="26" bestFit="1" customWidth="1"/>
    <col min="3348" max="3356" width="7.1796875" style="26" bestFit="1" customWidth="1"/>
    <col min="3357" max="3357" width="7.453125" style="26" bestFit="1" customWidth="1"/>
    <col min="3358" max="3358" width="7.1796875" style="26" bestFit="1" customWidth="1"/>
    <col min="3359" max="3364" width="7.453125" style="26" bestFit="1" customWidth="1"/>
    <col min="3365" max="3584" width="8.81640625" style="26"/>
    <col min="3585" max="3585" width="9.36328125" style="26" customWidth="1"/>
    <col min="3586" max="3586" width="112.1796875" style="26" customWidth="1"/>
    <col min="3587" max="3587" width="58.453125" style="26" customWidth="1"/>
    <col min="3588" max="3588" width="10" style="26" customWidth="1"/>
    <col min="3589" max="3589" width="15.1796875" style="26" customWidth="1"/>
    <col min="3590" max="3590" width="13.453125" style="26" customWidth="1"/>
    <col min="3591" max="3591" width="14.6328125" style="26" customWidth="1"/>
    <col min="3592" max="3592" width="13" style="26" customWidth="1"/>
    <col min="3593" max="3593" width="8" style="26" bestFit="1" customWidth="1"/>
    <col min="3594" max="3602" width="8.36328125" style="26" bestFit="1" customWidth="1"/>
    <col min="3603" max="3603" width="8" style="26" bestFit="1" customWidth="1"/>
    <col min="3604" max="3612" width="7.1796875" style="26" bestFit="1" customWidth="1"/>
    <col min="3613" max="3613" width="7.453125" style="26" bestFit="1" customWidth="1"/>
    <col min="3614" max="3614" width="7.1796875" style="26" bestFit="1" customWidth="1"/>
    <col min="3615" max="3620" width="7.453125" style="26" bestFit="1" customWidth="1"/>
    <col min="3621" max="3840" width="8.81640625" style="26"/>
    <col min="3841" max="3841" width="9.36328125" style="26" customWidth="1"/>
    <col min="3842" max="3842" width="112.1796875" style="26" customWidth="1"/>
    <col min="3843" max="3843" width="58.453125" style="26" customWidth="1"/>
    <col min="3844" max="3844" width="10" style="26" customWidth="1"/>
    <col min="3845" max="3845" width="15.1796875" style="26" customWidth="1"/>
    <col min="3846" max="3846" width="13.453125" style="26" customWidth="1"/>
    <col min="3847" max="3847" width="14.6328125" style="26" customWidth="1"/>
    <col min="3848" max="3848" width="13" style="26" customWidth="1"/>
    <col min="3849" max="3849" width="8" style="26" bestFit="1" customWidth="1"/>
    <col min="3850" max="3858" width="8.36328125" style="26" bestFit="1" customWidth="1"/>
    <col min="3859" max="3859" width="8" style="26" bestFit="1" customWidth="1"/>
    <col min="3860" max="3868" width="7.1796875" style="26" bestFit="1" customWidth="1"/>
    <col min="3869" max="3869" width="7.453125" style="26" bestFit="1" customWidth="1"/>
    <col min="3870" max="3870" width="7.1796875" style="26" bestFit="1" customWidth="1"/>
    <col min="3871" max="3876" width="7.453125" style="26" bestFit="1" customWidth="1"/>
    <col min="3877" max="4096" width="8.81640625" style="26"/>
    <col min="4097" max="4097" width="9.36328125" style="26" customWidth="1"/>
    <col min="4098" max="4098" width="112.1796875" style="26" customWidth="1"/>
    <col min="4099" max="4099" width="58.453125" style="26" customWidth="1"/>
    <col min="4100" max="4100" width="10" style="26" customWidth="1"/>
    <col min="4101" max="4101" width="15.1796875" style="26" customWidth="1"/>
    <col min="4102" max="4102" width="13.453125" style="26" customWidth="1"/>
    <col min="4103" max="4103" width="14.6328125" style="26" customWidth="1"/>
    <col min="4104" max="4104" width="13" style="26" customWidth="1"/>
    <col min="4105" max="4105" width="8" style="26" bestFit="1" customWidth="1"/>
    <col min="4106" max="4114" width="8.36328125" style="26" bestFit="1" customWidth="1"/>
    <col min="4115" max="4115" width="8" style="26" bestFit="1" customWidth="1"/>
    <col min="4116" max="4124" width="7.1796875" style="26" bestFit="1" customWidth="1"/>
    <col min="4125" max="4125" width="7.453125" style="26" bestFit="1" customWidth="1"/>
    <col min="4126" max="4126" width="7.1796875" style="26" bestFit="1" customWidth="1"/>
    <col min="4127" max="4132" width="7.453125" style="26" bestFit="1" customWidth="1"/>
    <col min="4133" max="4352" width="8.81640625" style="26"/>
    <col min="4353" max="4353" width="9.36328125" style="26" customWidth="1"/>
    <col min="4354" max="4354" width="112.1796875" style="26" customWidth="1"/>
    <col min="4355" max="4355" width="58.453125" style="26" customWidth="1"/>
    <col min="4356" max="4356" width="10" style="26" customWidth="1"/>
    <col min="4357" max="4357" width="15.1796875" style="26" customWidth="1"/>
    <col min="4358" max="4358" width="13.453125" style="26" customWidth="1"/>
    <col min="4359" max="4359" width="14.6328125" style="26" customWidth="1"/>
    <col min="4360" max="4360" width="13" style="26" customWidth="1"/>
    <col min="4361" max="4361" width="8" style="26" bestFit="1" customWidth="1"/>
    <col min="4362" max="4370" width="8.36328125" style="26" bestFit="1" customWidth="1"/>
    <col min="4371" max="4371" width="8" style="26" bestFit="1" customWidth="1"/>
    <col min="4372" max="4380" width="7.1796875" style="26" bestFit="1" customWidth="1"/>
    <col min="4381" max="4381" width="7.453125" style="26" bestFit="1" customWidth="1"/>
    <col min="4382" max="4382" width="7.1796875" style="26" bestFit="1" customWidth="1"/>
    <col min="4383" max="4388" width="7.453125" style="26" bestFit="1" customWidth="1"/>
    <col min="4389" max="4608" width="8.81640625" style="26"/>
    <col min="4609" max="4609" width="9.36328125" style="26" customWidth="1"/>
    <col min="4610" max="4610" width="112.1796875" style="26" customWidth="1"/>
    <col min="4611" max="4611" width="58.453125" style="26" customWidth="1"/>
    <col min="4612" max="4612" width="10" style="26" customWidth="1"/>
    <col min="4613" max="4613" width="15.1796875" style="26" customWidth="1"/>
    <col min="4614" max="4614" width="13.453125" style="26" customWidth="1"/>
    <col min="4615" max="4615" width="14.6328125" style="26" customWidth="1"/>
    <col min="4616" max="4616" width="13" style="26" customWidth="1"/>
    <col min="4617" max="4617" width="8" style="26" bestFit="1" customWidth="1"/>
    <col min="4618" max="4626" width="8.36328125" style="26" bestFit="1" customWidth="1"/>
    <col min="4627" max="4627" width="8" style="26" bestFit="1" customWidth="1"/>
    <col min="4628" max="4636" width="7.1796875" style="26" bestFit="1" customWidth="1"/>
    <col min="4637" max="4637" width="7.453125" style="26" bestFit="1" customWidth="1"/>
    <col min="4638" max="4638" width="7.1796875" style="26" bestFit="1" customWidth="1"/>
    <col min="4639" max="4644" width="7.453125" style="26" bestFit="1" customWidth="1"/>
    <col min="4645" max="4864" width="8.81640625" style="26"/>
    <col min="4865" max="4865" width="9.36328125" style="26" customWidth="1"/>
    <col min="4866" max="4866" width="112.1796875" style="26" customWidth="1"/>
    <col min="4867" max="4867" width="58.453125" style="26" customWidth="1"/>
    <col min="4868" max="4868" width="10" style="26" customWidth="1"/>
    <col min="4869" max="4869" width="15.1796875" style="26" customWidth="1"/>
    <col min="4870" max="4870" width="13.453125" style="26" customWidth="1"/>
    <col min="4871" max="4871" width="14.6328125" style="26" customWidth="1"/>
    <col min="4872" max="4872" width="13" style="26" customWidth="1"/>
    <col min="4873" max="4873" width="8" style="26" bestFit="1" customWidth="1"/>
    <col min="4874" max="4882" width="8.36328125" style="26" bestFit="1" customWidth="1"/>
    <col min="4883" max="4883" width="8" style="26" bestFit="1" customWidth="1"/>
    <col min="4884" max="4892" width="7.1796875" style="26" bestFit="1" customWidth="1"/>
    <col min="4893" max="4893" width="7.453125" style="26" bestFit="1" customWidth="1"/>
    <col min="4894" max="4894" width="7.1796875" style="26" bestFit="1" customWidth="1"/>
    <col min="4895" max="4900" width="7.453125" style="26" bestFit="1" customWidth="1"/>
    <col min="4901" max="5120" width="8.81640625" style="26"/>
    <col min="5121" max="5121" width="9.36328125" style="26" customWidth="1"/>
    <col min="5122" max="5122" width="112.1796875" style="26" customWidth="1"/>
    <col min="5123" max="5123" width="58.453125" style="26" customWidth="1"/>
    <col min="5124" max="5124" width="10" style="26" customWidth="1"/>
    <col min="5125" max="5125" width="15.1796875" style="26" customWidth="1"/>
    <col min="5126" max="5126" width="13.453125" style="26" customWidth="1"/>
    <col min="5127" max="5127" width="14.6328125" style="26" customWidth="1"/>
    <col min="5128" max="5128" width="13" style="26" customWidth="1"/>
    <col min="5129" max="5129" width="8" style="26" bestFit="1" customWidth="1"/>
    <col min="5130" max="5138" width="8.36328125" style="26" bestFit="1" customWidth="1"/>
    <col min="5139" max="5139" width="8" style="26" bestFit="1" customWidth="1"/>
    <col min="5140" max="5148" width="7.1796875" style="26" bestFit="1" customWidth="1"/>
    <col min="5149" max="5149" width="7.453125" style="26" bestFit="1" customWidth="1"/>
    <col min="5150" max="5150" width="7.1796875" style="26" bestFit="1" customWidth="1"/>
    <col min="5151" max="5156" width="7.453125" style="26" bestFit="1" customWidth="1"/>
    <col min="5157" max="5376" width="8.81640625" style="26"/>
    <col min="5377" max="5377" width="9.36328125" style="26" customWidth="1"/>
    <col min="5378" max="5378" width="112.1796875" style="26" customWidth="1"/>
    <col min="5379" max="5379" width="58.453125" style="26" customWidth="1"/>
    <col min="5380" max="5380" width="10" style="26" customWidth="1"/>
    <col min="5381" max="5381" width="15.1796875" style="26" customWidth="1"/>
    <col min="5382" max="5382" width="13.453125" style="26" customWidth="1"/>
    <col min="5383" max="5383" width="14.6328125" style="26" customWidth="1"/>
    <col min="5384" max="5384" width="13" style="26" customWidth="1"/>
    <col min="5385" max="5385" width="8" style="26" bestFit="1" customWidth="1"/>
    <col min="5386" max="5394" width="8.36328125" style="26" bestFit="1" customWidth="1"/>
    <col min="5395" max="5395" width="8" style="26" bestFit="1" customWidth="1"/>
    <col min="5396" max="5404" width="7.1796875" style="26" bestFit="1" customWidth="1"/>
    <col min="5405" max="5405" width="7.453125" style="26" bestFit="1" customWidth="1"/>
    <col min="5406" max="5406" width="7.1796875" style="26" bestFit="1" customWidth="1"/>
    <col min="5407" max="5412" width="7.453125" style="26" bestFit="1" customWidth="1"/>
    <col min="5413" max="5632" width="8.81640625" style="26"/>
    <col min="5633" max="5633" width="9.36328125" style="26" customWidth="1"/>
    <col min="5634" max="5634" width="112.1796875" style="26" customWidth="1"/>
    <col min="5635" max="5635" width="58.453125" style="26" customWidth="1"/>
    <col min="5636" max="5636" width="10" style="26" customWidth="1"/>
    <col min="5637" max="5637" width="15.1796875" style="26" customWidth="1"/>
    <col min="5638" max="5638" width="13.453125" style="26" customWidth="1"/>
    <col min="5639" max="5639" width="14.6328125" style="26" customWidth="1"/>
    <col min="5640" max="5640" width="13" style="26" customWidth="1"/>
    <col min="5641" max="5641" width="8" style="26" bestFit="1" customWidth="1"/>
    <col min="5642" max="5650" width="8.36328125" style="26" bestFit="1" customWidth="1"/>
    <col min="5651" max="5651" width="8" style="26" bestFit="1" customWidth="1"/>
    <col min="5652" max="5660" width="7.1796875" style="26" bestFit="1" customWidth="1"/>
    <col min="5661" max="5661" width="7.453125" style="26" bestFit="1" customWidth="1"/>
    <col min="5662" max="5662" width="7.1796875" style="26" bestFit="1" customWidth="1"/>
    <col min="5663" max="5668" width="7.453125" style="26" bestFit="1" customWidth="1"/>
    <col min="5669" max="5888" width="8.81640625" style="26"/>
    <col min="5889" max="5889" width="9.36328125" style="26" customWidth="1"/>
    <col min="5890" max="5890" width="112.1796875" style="26" customWidth="1"/>
    <col min="5891" max="5891" width="58.453125" style="26" customWidth="1"/>
    <col min="5892" max="5892" width="10" style="26" customWidth="1"/>
    <col min="5893" max="5893" width="15.1796875" style="26" customWidth="1"/>
    <col min="5894" max="5894" width="13.453125" style="26" customWidth="1"/>
    <col min="5895" max="5895" width="14.6328125" style="26" customWidth="1"/>
    <col min="5896" max="5896" width="13" style="26" customWidth="1"/>
    <col min="5897" max="5897" width="8" style="26" bestFit="1" customWidth="1"/>
    <col min="5898" max="5906" width="8.36328125" style="26" bestFit="1" customWidth="1"/>
    <col min="5907" max="5907" width="8" style="26" bestFit="1" customWidth="1"/>
    <col min="5908" max="5916" width="7.1796875" style="26" bestFit="1" customWidth="1"/>
    <col min="5917" max="5917" width="7.453125" style="26" bestFit="1" customWidth="1"/>
    <col min="5918" max="5918" width="7.1796875" style="26" bestFit="1" customWidth="1"/>
    <col min="5919" max="5924" width="7.453125" style="26" bestFit="1" customWidth="1"/>
    <col min="5925" max="6144" width="8.81640625" style="26"/>
    <col min="6145" max="6145" width="9.36328125" style="26" customWidth="1"/>
    <col min="6146" max="6146" width="112.1796875" style="26" customWidth="1"/>
    <col min="6147" max="6147" width="58.453125" style="26" customWidth="1"/>
    <col min="6148" max="6148" width="10" style="26" customWidth="1"/>
    <col min="6149" max="6149" width="15.1796875" style="26" customWidth="1"/>
    <col min="6150" max="6150" width="13.453125" style="26" customWidth="1"/>
    <col min="6151" max="6151" width="14.6328125" style="26" customWidth="1"/>
    <col min="6152" max="6152" width="13" style="26" customWidth="1"/>
    <col min="6153" max="6153" width="8" style="26" bestFit="1" customWidth="1"/>
    <col min="6154" max="6162" width="8.36328125" style="26" bestFit="1" customWidth="1"/>
    <col min="6163" max="6163" width="8" style="26" bestFit="1" customWidth="1"/>
    <col min="6164" max="6172" width="7.1796875" style="26" bestFit="1" customWidth="1"/>
    <col min="6173" max="6173" width="7.453125" style="26" bestFit="1" customWidth="1"/>
    <col min="6174" max="6174" width="7.1796875" style="26" bestFit="1" customWidth="1"/>
    <col min="6175" max="6180" width="7.453125" style="26" bestFit="1" customWidth="1"/>
    <col min="6181" max="6400" width="8.81640625" style="26"/>
    <col min="6401" max="6401" width="9.36328125" style="26" customWidth="1"/>
    <col min="6402" max="6402" width="112.1796875" style="26" customWidth="1"/>
    <col min="6403" max="6403" width="58.453125" style="26" customWidth="1"/>
    <col min="6404" max="6404" width="10" style="26" customWidth="1"/>
    <col min="6405" max="6405" width="15.1796875" style="26" customWidth="1"/>
    <col min="6406" max="6406" width="13.453125" style="26" customWidth="1"/>
    <col min="6407" max="6407" width="14.6328125" style="26" customWidth="1"/>
    <col min="6408" max="6408" width="13" style="26" customWidth="1"/>
    <col min="6409" max="6409" width="8" style="26" bestFit="1" customWidth="1"/>
    <col min="6410" max="6418" width="8.36328125" style="26" bestFit="1" customWidth="1"/>
    <col min="6419" max="6419" width="8" style="26" bestFit="1" customWidth="1"/>
    <col min="6420" max="6428" width="7.1796875" style="26" bestFit="1" customWidth="1"/>
    <col min="6429" max="6429" width="7.453125" style="26" bestFit="1" customWidth="1"/>
    <col min="6430" max="6430" width="7.1796875" style="26" bestFit="1" customWidth="1"/>
    <col min="6431" max="6436" width="7.453125" style="26" bestFit="1" customWidth="1"/>
    <col min="6437" max="6656" width="8.81640625" style="26"/>
    <col min="6657" max="6657" width="9.36328125" style="26" customWidth="1"/>
    <col min="6658" max="6658" width="112.1796875" style="26" customWidth="1"/>
    <col min="6659" max="6659" width="58.453125" style="26" customWidth="1"/>
    <col min="6660" max="6660" width="10" style="26" customWidth="1"/>
    <col min="6661" max="6661" width="15.1796875" style="26" customWidth="1"/>
    <col min="6662" max="6662" width="13.453125" style="26" customWidth="1"/>
    <col min="6663" max="6663" width="14.6328125" style="26" customWidth="1"/>
    <col min="6664" max="6664" width="13" style="26" customWidth="1"/>
    <col min="6665" max="6665" width="8" style="26" bestFit="1" customWidth="1"/>
    <col min="6666" max="6674" width="8.36328125" style="26" bestFit="1" customWidth="1"/>
    <col min="6675" max="6675" width="8" style="26" bestFit="1" customWidth="1"/>
    <col min="6676" max="6684" width="7.1796875" style="26" bestFit="1" customWidth="1"/>
    <col min="6685" max="6685" width="7.453125" style="26" bestFit="1" customWidth="1"/>
    <col min="6686" max="6686" width="7.1796875" style="26" bestFit="1" customWidth="1"/>
    <col min="6687" max="6692" width="7.453125" style="26" bestFit="1" customWidth="1"/>
    <col min="6693" max="6912" width="8.81640625" style="26"/>
    <col min="6913" max="6913" width="9.36328125" style="26" customWidth="1"/>
    <col min="6914" max="6914" width="112.1796875" style="26" customWidth="1"/>
    <col min="6915" max="6915" width="58.453125" style="26" customWidth="1"/>
    <col min="6916" max="6916" width="10" style="26" customWidth="1"/>
    <col min="6917" max="6917" width="15.1796875" style="26" customWidth="1"/>
    <col min="6918" max="6918" width="13.453125" style="26" customWidth="1"/>
    <col min="6919" max="6919" width="14.6328125" style="26" customWidth="1"/>
    <col min="6920" max="6920" width="13" style="26" customWidth="1"/>
    <col min="6921" max="6921" width="8" style="26" bestFit="1" customWidth="1"/>
    <col min="6922" max="6930" width="8.36328125" style="26" bestFit="1" customWidth="1"/>
    <col min="6931" max="6931" width="8" style="26" bestFit="1" customWidth="1"/>
    <col min="6932" max="6940" width="7.1796875" style="26" bestFit="1" customWidth="1"/>
    <col min="6941" max="6941" width="7.453125" style="26" bestFit="1" customWidth="1"/>
    <col min="6942" max="6942" width="7.1796875" style="26" bestFit="1" customWidth="1"/>
    <col min="6943" max="6948" width="7.453125" style="26" bestFit="1" customWidth="1"/>
    <col min="6949" max="7168" width="8.81640625" style="26"/>
    <col min="7169" max="7169" width="9.36328125" style="26" customWidth="1"/>
    <col min="7170" max="7170" width="112.1796875" style="26" customWidth="1"/>
    <col min="7171" max="7171" width="58.453125" style="26" customWidth="1"/>
    <col min="7172" max="7172" width="10" style="26" customWidth="1"/>
    <col min="7173" max="7173" width="15.1796875" style="26" customWidth="1"/>
    <col min="7174" max="7174" width="13.453125" style="26" customWidth="1"/>
    <col min="7175" max="7175" width="14.6328125" style="26" customWidth="1"/>
    <col min="7176" max="7176" width="13" style="26" customWidth="1"/>
    <col min="7177" max="7177" width="8" style="26" bestFit="1" customWidth="1"/>
    <col min="7178" max="7186" width="8.36328125" style="26" bestFit="1" customWidth="1"/>
    <col min="7187" max="7187" width="8" style="26" bestFit="1" customWidth="1"/>
    <col min="7188" max="7196" width="7.1796875" style="26" bestFit="1" customWidth="1"/>
    <col min="7197" max="7197" width="7.453125" style="26" bestFit="1" customWidth="1"/>
    <col min="7198" max="7198" width="7.1796875" style="26" bestFit="1" customWidth="1"/>
    <col min="7199" max="7204" width="7.453125" style="26" bestFit="1" customWidth="1"/>
    <col min="7205" max="7424" width="8.81640625" style="26"/>
    <col min="7425" max="7425" width="9.36328125" style="26" customWidth="1"/>
    <col min="7426" max="7426" width="112.1796875" style="26" customWidth="1"/>
    <col min="7427" max="7427" width="58.453125" style="26" customWidth="1"/>
    <col min="7428" max="7428" width="10" style="26" customWidth="1"/>
    <col min="7429" max="7429" width="15.1796875" style="26" customWidth="1"/>
    <col min="7430" max="7430" width="13.453125" style="26" customWidth="1"/>
    <col min="7431" max="7431" width="14.6328125" style="26" customWidth="1"/>
    <col min="7432" max="7432" width="13" style="26" customWidth="1"/>
    <col min="7433" max="7433" width="8" style="26" bestFit="1" customWidth="1"/>
    <col min="7434" max="7442" width="8.36328125" style="26" bestFit="1" customWidth="1"/>
    <col min="7443" max="7443" width="8" style="26" bestFit="1" customWidth="1"/>
    <col min="7444" max="7452" width="7.1796875" style="26" bestFit="1" customWidth="1"/>
    <col min="7453" max="7453" width="7.453125" style="26" bestFit="1" customWidth="1"/>
    <col min="7454" max="7454" width="7.1796875" style="26" bestFit="1" customWidth="1"/>
    <col min="7455" max="7460" width="7.453125" style="26" bestFit="1" customWidth="1"/>
    <col min="7461" max="7680" width="8.81640625" style="26"/>
    <col min="7681" max="7681" width="9.36328125" style="26" customWidth="1"/>
    <col min="7682" max="7682" width="112.1796875" style="26" customWidth="1"/>
    <col min="7683" max="7683" width="58.453125" style="26" customWidth="1"/>
    <col min="7684" max="7684" width="10" style="26" customWidth="1"/>
    <col min="7685" max="7685" width="15.1796875" style="26" customWidth="1"/>
    <col min="7686" max="7686" width="13.453125" style="26" customWidth="1"/>
    <col min="7687" max="7687" width="14.6328125" style="26" customWidth="1"/>
    <col min="7688" max="7688" width="13" style="26" customWidth="1"/>
    <col min="7689" max="7689" width="8" style="26" bestFit="1" customWidth="1"/>
    <col min="7690" max="7698" width="8.36328125" style="26" bestFit="1" customWidth="1"/>
    <col min="7699" max="7699" width="8" style="26" bestFit="1" customWidth="1"/>
    <col min="7700" max="7708" width="7.1796875" style="26" bestFit="1" customWidth="1"/>
    <col min="7709" max="7709" width="7.453125" style="26" bestFit="1" customWidth="1"/>
    <col min="7710" max="7710" width="7.1796875" style="26" bestFit="1" customWidth="1"/>
    <col min="7711" max="7716" width="7.453125" style="26" bestFit="1" customWidth="1"/>
    <col min="7717" max="7936" width="8.81640625" style="26"/>
    <col min="7937" max="7937" width="9.36328125" style="26" customWidth="1"/>
    <col min="7938" max="7938" width="112.1796875" style="26" customWidth="1"/>
    <col min="7939" max="7939" width="58.453125" style="26" customWidth="1"/>
    <col min="7940" max="7940" width="10" style="26" customWidth="1"/>
    <col min="7941" max="7941" width="15.1796875" style="26" customWidth="1"/>
    <col min="7942" max="7942" width="13.453125" style="26" customWidth="1"/>
    <col min="7943" max="7943" width="14.6328125" style="26" customWidth="1"/>
    <col min="7944" max="7944" width="13" style="26" customWidth="1"/>
    <col min="7945" max="7945" width="8" style="26" bestFit="1" customWidth="1"/>
    <col min="7946" max="7954" width="8.36328125" style="26" bestFit="1" customWidth="1"/>
    <col min="7955" max="7955" width="8" style="26" bestFit="1" customWidth="1"/>
    <col min="7956" max="7964" width="7.1796875" style="26" bestFit="1" customWidth="1"/>
    <col min="7965" max="7965" width="7.453125" style="26" bestFit="1" customWidth="1"/>
    <col min="7966" max="7966" width="7.1796875" style="26" bestFit="1" customWidth="1"/>
    <col min="7967" max="7972" width="7.453125" style="26" bestFit="1" customWidth="1"/>
    <col min="7973" max="8192" width="8.81640625" style="26"/>
    <col min="8193" max="8193" width="9.36328125" style="26" customWidth="1"/>
    <col min="8194" max="8194" width="112.1796875" style="26" customWidth="1"/>
    <col min="8195" max="8195" width="58.453125" style="26" customWidth="1"/>
    <col min="8196" max="8196" width="10" style="26" customWidth="1"/>
    <col min="8197" max="8197" width="15.1796875" style="26" customWidth="1"/>
    <col min="8198" max="8198" width="13.453125" style="26" customWidth="1"/>
    <col min="8199" max="8199" width="14.6328125" style="26" customWidth="1"/>
    <col min="8200" max="8200" width="13" style="26" customWidth="1"/>
    <col min="8201" max="8201" width="8" style="26" bestFit="1" customWidth="1"/>
    <col min="8202" max="8210" width="8.36328125" style="26" bestFit="1" customWidth="1"/>
    <col min="8211" max="8211" width="8" style="26" bestFit="1" customWidth="1"/>
    <col min="8212" max="8220" width="7.1796875" style="26" bestFit="1" customWidth="1"/>
    <col min="8221" max="8221" width="7.453125" style="26" bestFit="1" customWidth="1"/>
    <col min="8222" max="8222" width="7.1796875" style="26" bestFit="1" customWidth="1"/>
    <col min="8223" max="8228" width="7.453125" style="26" bestFit="1" customWidth="1"/>
    <col min="8229" max="8448" width="8.81640625" style="26"/>
    <col min="8449" max="8449" width="9.36328125" style="26" customWidth="1"/>
    <col min="8450" max="8450" width="112.1796875" style="26" customWidth="1"/>
    <col min="8451" max="8451" width="58.453125" style="26" customWidth="1"/>
    <col min="8452" max="8452" width="10" style="26" customWidth="1"/>
    <col min="8453" max="8453" width="15.1796875" style="26" customWidth="1"/>
    <col min="8454" max="8454" width="13.453125" style="26" customWidth="1"/>
    <col min="8455" max="8455" width="14.6328125" style="26" customWidth="1"/>
    <col min="8456" max="8456" width="13" style="26" customWidth="1"/>
    <col min="8457" max="8457" width="8" style="26" bestFit="1" customWidth="1"/>
    <col min="8458" max="8466" width="8.36328125" style="26" bestFit="1" customWidth="1"/>
    <col min="8467" max="8467" width="8" style="26" bestFit="1" customWidth="1"/>
    <col min="8468" max="8476" width="7.1796875" style="26" bestFit="1" customWidth="1"/>
    <col min="8477" max="8477" width="7.453125" style="26" bestFit="1" customWidth="1"/>
    <col min="8478" max="8478" width="7.1796875" style="26" bestFit="1" customWidth="1"/>
    <col min="8479" max="8484" width="7.453125" style="26" bestFit="1" customWidth="1"/>
    <col min="8485" max="8704" width="8.81640625" style="26"/>
    <col min="8705" max="8705" width="9.36328125" style="26" customWidth="1"/>
    <col min="8706" max="8706" width="112.1796875" style="26" customWidth="1"/>
    <col min="8707" max="8707" width="58.453125" style="26" customWidth="1"/>
    <col min="8708" max="8708" width="10" style="26" customWidth="1"/>
    <col min="8709" max="8709" width="15.1796875" style="26" customWidth="1"/>
    <col min="8710" max="8710" width="13.453125" style="26" customWidth="1"/>
    <col min="8711" max="8711" width="14.6328125" style="26" customWidth="1"/>
    <col min="8712" max="8712" width="13" style="26" customWidth="1"/>
    <col min="8713" max="8713" width="8" style="26" bestFit="1" customWidth="1"/>
    <col min="8714" max="8722" width="8.36328125" style="26" bestFit="1" customWidth="1"/>
    <col min="8723" max="8723" width="8" style="26" bestFit="1" customWidth="1"/>
    <col min="8724" max="8732" width="7.1796875" style="26" bestFit="1" customWidth="1"/>
    <col min="8733" max="8733" width="7.453125" style="26" bestFit="1" customWidth="1"/>
    <col min="8734" max="8734" width="7.1796875" style="26" bestFit="1" customWidth="1"/>
    <col min="8735" max="8740" width="7.453125" style="26" bestFit="1" customWidth="1"/>
    <col min="8741" max="8960" width="8.81640625" style="26"/>
    <col min="8961" max="8961" width="9.36328125" style="26" customWidth="1"/>
    <col min="8962" max="8962" width="112.1796875" style="26" customWidth="1"/>
    <col min="8963" max="8963" width="58.453125" style="26" customWidth="1"/>
    <col min="8964" max="8964" width="10" style="26" customWidth="1"/>
    <col min="8965" max="8965" width="15.1796875" style="26" customWidth="1"/>
    <col min="8966" max="8966" width="13.453125" style="26" customWidth="1"/>
    <col min="8967" max="8967" width="14.6328125" style="26" customWidth="1"/>
    <col min="8968" max="8968" width="13" style="26" customWidth="1"/>
    <col min="8969" max="8969" width="8" style="26" bestFit="1" customWidth="1"/>
    <col min="8970" max="8978" width="8.36328125" style="26" bestFit="1" customWidth="1"/>
    <col min="8979" max="8979" width="8" style="26" bestFit="1" customWidth="1"/>
    <col min="8980" max="8988" width="7.1796875" style="26" bestFit="1" customWidth="1"/>
    <col min="8989" max="8989" width="7.453125" style="26" bestFit="1" customWidth="1"/>
    <col min="8990" max="8990" width="7.1796875" style="26" bestFit="1" customWidth="1"/>
    <col min="8991" max="8996" width="7.453125" style="26" bestFit="1" customWidth="1"/>
    <col min="8997" max="9216" width="8.81640625" style="26"/>
    <col min="9217" max="9217" width="9.36328125" style="26" customWidth="1"/>
    <col min="9218" max="9218" width="112.1796875" style="26" customWidth="1"/>
    <col min="9219" max="9219" width="58.453125" style="26" customWidth="1"/>
    <col min="9220" max="9220" width="10" style="26" customWidth="1"/>
    <col min="9221" max="9221" width="15.1796875" style="26" customWidth="1"/>
    <col min="9222" max="9222" width="13.453125" style="26" customWidth="1"/>
    <col min="9223" max="9223" width="14.6328125" style="26" customWidth="1"/>
    <col min="9224" max="9224" width="13" style="26" customWidth="1"/>
    <col min="9225" max="9225" width="8" style="26" bestFit="1" customWidth="1"/>
    <col min="9226" max="9234" width="8.36328125" style="26" bestFit="1" customWidth="1"/>
    <col min="9235" max="9235" width="8" style="26" bestFit="1" customWidth="1"/>
    <col min="9236" max="9244" width="7.1796875" style="26" bestFit="1" customWidth="1"/>
    <col min="9245" max="9245" width="7.453125" style="26" bestFit="1" customWidth="1"/>
    <col min="9246" max="9246" width="7.1796875" style="26" bestFit="1" customWidth="1"/>
    <col min="9247" max="9252" width="7.453125" style="26" bestFit="1" customWidth="1"/>
    <col min="9253" max="9472" width="8.81640625" style="26"/>
    <col min="9473" max="9473" width="9.36328125" style="26" customWidth="1"/>
    <col min="9474" max="9474" width="112.1796875" style="26" customWidth="1"/>
    <col min="9475" max="9475" width="58.453125" style="26" customWidth="1"/>
    <col min="9476" max="9476" width="10" style="26" customWidth="1"/>
    <col min="9477" max="9477" width="15.1796875" style="26" customWidth="1"/>
    <col min="9478" max="9478" width="13.453125" style="26" customWidth="1"/>
    <col min="9479" max="9479" width="14.6328125" style="26" customWidth="1"/>
    <col min="9480" max="9480" width="13" style="26" customWidth="1"/>
    <col min="9481" max="9481" width="8" style="26" bestFit="1" customWidth="1"/>
    <col min="9482" max="9490" width="8.36328125" style="26" bestFit="1" customWidth="1"/>
    <col min="9491" max="9491" width="8" style="26" bestFit="1" customWidth="1"/>
    <col min="9492" max="9500" width="7.1796875" style="26" bestFit="1" customWidth="1"/>
    <col min="9501" max="9501" width="7.453125" style="26" bestFit="1" customWidth="1"/>
    <col min="9502" max="9502" width="7.1796875" style="26" bestFit="1" customWidth="1"/>
    <col min="9503" max="9508" width="7.453125" style="26" bestFit="1" customWidth="1"/>
    <col min="9509" max="9728" width="8.81640625" style="26"/>
    <col min="9729" max="9729" width="9.36328125" style="26" customWidth="1"/>
    <col min="9730" max="9730" width="112.1796875" style="26" customWidth="1"/>
    <col min="9731" max="9731" width="58.453125" style="26" customWidth="1"/>
    <col min="9732" max="9732" width="10" style="26" customWidth="1"/>
    <col min="9733" max="9733" width="15.1796875" style="26" customWidth="1"/>
    <col min="9734" max="9734" width="13.453125" style="26" customWidth="1"/>
    <col min="9735" max="9735" width="14.6328125" style="26" customWidth="1"/>
    <col min="9736" max="9736" width="13" style="26" customWidth="1"/>
    <col min="9737" max="9737" width="8" style="26" bestFit="1" customWidth="1"/>
    <col min="9738" max="9746" width="8.36328125" style="26" bestFit="1" customWidth="1"/>
    <col min="9747" max="9747" width="8" style="26" bestFit="1" customWidth="1"/>
    <col min="9748" max="9756" width="7.1796875" style="26" bestFit="1" customWidth="1"/>
    <col min="9757" max="9757" width="7.453125" style="26" bestFit="1" customWidth="1"/>
    <col min="9758" max="9758" width="7.1796875" style="26" bestFit="1" customWidth="1"/>
    <col min="9759" max="9764" width="7.453125" style="26" bestFit="1" customWidth="1"/>
    <col min="9765" max="9984" width="8.81640625" style="26"/>
    <col min="9985" max="9985" width="9.36328125" style="26" customWidth="1"/>
    <col min="9986" max="9986" width="112.1796875" style="26" customWidth="1"/>
    <col min="9987" max="9987" width="58.453125" style="26" customWidth="1"/>
    <col min="9988" max="9988" width="10" style="26" customWidth="1"/>
    <col min="9989" max="9989" width="15.1796875" style="26" customWidth="1"/>
    <col min="9990" max="9990" width="13.453125" style="26" customWidth="1"/>
    <col min="9991" max="9991" width="14.6328125" style="26" customWidth="1"/>
    <col min="9992" max="9992" width="13" style="26" customWidth="1"/>
    <col min="9993" max="9993" width="8" style="26" bestFit="1" customWidth="1"/>
    <col min="9994" max="10002" width="8.36328125" style="26" bestFit="1" customWidth="1"/>
    <col min="10003" max="10003" width="8" style="26" bestFit="1" customWidth="1"/>
    <col min="10004" max="10012" width="7.1796875" style="26" bestFit="1" customWidth="1"/>
    <col min="10013" max="10013" width="7.453125" style="26" bestFit="1" customWidth="1"/>
    <col min="10014" max="10014" width="7.1796875" style="26" bestFit="1" customWidth="1"/>
    <col min="10015" max="10020" width="7.453125" style="26" bestFit="1" customWidth="1"/>
    <col min="10021" max="10240" width="8.81640625" style="26"/>
    <col min="10241" max="10241" width="9.36328125" style="26" customWidth="1"/>
    <col min="10242" max="10242" width="112.1796875" style="26" customWidth="1"/>
    <col min="10243" max="10243" width="58.453125" style="26" customWidth="1"/>
    <col min="10244" max="10244" width="10" style="26" customWidth="1"/>
    <col min="10245" max="10245" width="15.1796875" style="26" customWidth="1"/>
    <col min="10246" max="10246" width="13.453125" style="26" customWidth="1"/>
    <col min="10247" max="10247" width="14.6328125" style="26" customWidth="1"/>
    <col min="10248" max="10248" width="13" style="26" customWidth="1"/>
    <col min="10249" max="10249" width="8" style="26" bestFit="1" customWidth="1"/>
    <col min="10250" max="10258" width="8.36328125" style="26" bestFit="1" customWidth="1"/>
    <col min="10259" max="10259" width="8" style="26" bestFit="1" customWidth="1"/>
    <col min="10260" max="10268" width="7.1796875" style="26" bestFit="1" customWidth="1"/>
    <col min="10269" max="10269" width="7.453125" style="26" bestFit="1" customWidth="1"/>
    <col min="10270" max="10270" width="7.1796875" style="26" bestFit="1" customWidth="1"/>
    <col min="10271" max="10276" width="7.453125" style="26" bestFit="1" customWidth="1"/>
    <col min="10277" max="10496" width="8.81640625" style="26"/>
    <col min="10497" max="10497" width="9.36328125" style="26" customWidth="1"/>
    <col min="10498" max="10498" width="112.1796875" style="26" customWidth="1"/>
    <col min="10499" max="10499" width="58.453125" style="26" customWidth="1"/>
    <col min="10500" max="10500" width="10" style="26" customWidth="1"/>
    <col min="10501" max="10501" width="15.1796875" style="26" customWidth="1"/>
    <col min="10502" max="10502" width="13.453125" style="26" customWidth="1"/>
    <col min="10503" max="10503" width="14.6328125" style="26" customWidth="1"/>
    <col min="10504" max="10504" width="13" style="26" customWidth="1"/>
    <col min="10505" max="10505" width="8" style="26" bestFit="1" customWidth="1"/>
    <col min="10506" max="10514" width="8.36328125" style="26" bestFit="1" customWidth="1"/>
    <col min="10515" max="10515" width="8" style="26" bestFit="1" customWidth="1"/>
    <col min="10516" max="10524" width="7.1796875" style="26" bestFit="1" customWidth="1"/>
    <col min="10525" max="10525" width="7.453125" style="26" bestFit="1" customWidth="1"/>
    <col min="10526" max="10526" width="7.1796875" style="26" bestFit="1" customWidth="1"/>
    <col min="10527" max="10532" width="7.453125" style="26" bestFit="1" customWidth="1"/>
    <col min="10533" max="10752" width="8.81640625" style="26"/>
    <col min="10753" max="10753" width="9.36328125" style="26" customWidth="1"/>
    <col min="10754" max="10754" width="112.1796875" style="26" customWidth="1"/>
    <col min="10755" max="10755" width="58.453125" style="26" customWidth="1"/>
    <col min="10756" max="10756" width="10" style="26" customWidth="1"/>
    <col min="10757" max="10757" width="15.1796875" style="26" customWidth="1"/>
    <col min="10758" max="10758" width="13.453125" style="26" customWidth="1"/>
    <col min="10759" max="10759" width="14.6328125" style="26" customWidth="1"/>
    <col min="10760" max="10760" width="13" style="26" customWidth="1"/>
    <col min="10761" max="10761" width="8" style="26" bestFit="1" customWidth="1"/>
    <col min="10762" max="10770" width="8.36328125" style="26" bestFit="1" customWidth="1"/>
    <col min="10771" max="10771" width="8" style="26" bestFit="1" customWidth="1"/>
    <col min="10772" max="10780" width="7.1796875" style="26" bestFit="1" customWidth="1"/>
    <col min="10781" max="10781" width="7.453125" style="26" bestFit="1" customWidth="1"/>
    <col min="10782" max="10782" width="7.1796875" style="26" bestFit="1" customWidth="1"/>
    <col min="10783" max="10788" width="7.453125" style="26" bestFit="1" customWidth="1"/>
    <col min="10789" max="11008" width="8.81640625" style="26"/>
    <col min="11009" max="11009" width="9.36328125" style="26" customWidth="1"/>
    <col min="11010" max="11010" width="112.1796875" style="26" customWidth="1"/>
    <col min="11011" max="11011" width="58.453125" style="26" customWidth="1"/>
    <col min="11012" max="11012" width="10" style="26" customWidth="1"/>
    <col min="11013" max="11013" width="15.1796875" style="26" customWidth="1"/>
    <col min="11014" max="11014" width="13.453125" style="26" customWidth="1"/>
    <col min="11015" max="11015" width="14.6328125" style="26" customWidth="1"/>
    <col min="11016" max="11016" width="13" style="26" customWidth="1"/>
    <col min="11017" max="11017" width="8" style="26" bestFit="1" customWidth="1"/>
    <col min="11018" max="11026" width="8.36328125" style="26" bestFit="1" customWidth="1"/>
    <col min="11027" max="11027" width="8" style="26" bestFit="1" customWidth="1"/>
    <col min="11028" max="11036" width="7.1796875" style="26" bestFit="1" customWidth="1"/>
    <col min="11037" max="11037" width="7.453125" style="26" bestFit="1" customWidth="1"/>
    <col min="11038" max="11038" width="7.1796875" style="26" bestFit="1" customWidth="1"/>
    <col min="11039" max="11044" width="7.453125" style="26" bestFit="1" customWidth="1"/>
    <col min="11045" max="11264" width="8.81640625" style="26"/>
    <col min="11265" max="11265" width="9.36328125" style="26" customWidth="1"/>
    <col min="11266" max="11266" width="112.1796875" style="26" customWidth="1"/>
    <col min="11267" max="11267" width="58.453125" style="26" customWidth="1"/>
    <col min="11268" max="11268" width="10" style="26" customWidth="1"/>
    <col min="11269" max="11269" width="15.1796875" style="26" customWidth="1"/>
    <col min="11270" max="11270" width="13.453125" style="26" customWidth="1"/>
    <col min="11271" max="11271" width="14.6328125" style="26" customWidth="1"/>
    <col min="11272" max="11272" width="13" style="26" customWidth="1"/>
    <col min="11273" max="11273" width="8" style="26" bestFit="1" customWidth="1"/>
    <col min="11274" max="11282" width="8.36328125" style="26" bestFit="1" customWidth="1"/>
    <col min="11283" max="11283" width="8" style="26" bestFit="1" customWidth="1"/>
    <col min="11284" max="11292" width="7.1796875" style="26" bestFit="1" customWidth="1"/>
    <col min="11293" max="11293" width="7.453125" style="26" bestFit="1" customWidth="1"/>
    <col min="11294" max="11294" width="7.1796875" style="26" bestFit="1" customWidth="1"/>
    <col min="11295" max="11300" width="7.453125" style="26" bestFit="1" customWidth="1"/>
    <col min="11301" max="11520" width="8.81640625" style="26"/>
    <col min="11521" max="11521" width="9.36328125" style="26" customWidth="1"/>
    <col min="11522" max="11522" width="112.1796875" style="26" customWidth="1"/>
    <col min="11523" max="11523" width="58.453125" style="26" customWidth="1"/>
    <col min="11524" max="11524" width="10" style="26" customWidth="1"/>
    <col min="11525" max="11525" width="15.1796875" style="26" customWidth="1"/>
    <col min="11526" max="11526" width="13.453125" style="26" customWidth="1"/>
    <col min="11527" max="11527" width="14.6328125" style="26" customWidth="1"/>
    <col min="11528" max="11528" width="13" style="26" customWidth="1"/>
    <col min="11529" max="11529" width="8" style="26" bestFit="1" customWidth="1"/>
    <col min="11530" max="11538" width="8.36328125" style="26" bestFit="1" customWidth="1"/>
    <col min="11539" max="11539" width="8" style="26" bestFit="1" customWidth="1"/>
    <col min="11540" max="11548" width="7.1796875" style="26" bestFit="1" customWidth="1"/>
    <col min="11549" max="11549" width="7.453125" style="26" bestFit="1" customWidth="1"/>
    <col min="11550" max="11550" width="7.1796875" style="26" bestFit="1" customWidth="1"/>
    <col min="11551" max="11556" width="7.453125" style="26" bestFit="1" customWidth="1"/>
    <col min="11557" max="11776" width="8.81640625" style="26"/>
    <col min="11777" max="11777" width="9.36328125" style="26" customWidth="1"/>
    <col min="11778" max="11778" width="112.1796875" style="26" customWidth="1"/>
    <col min="11779" max="11779" width="58.453125" style="26" customWidth="1"/>
    <col min="11780" max="11780" width="10" style="26" customWidth="1"/>
    <col min="11781" max="11781" width="15.1796875" style="26" customWidth="1"/>
    <col min="11782" max="11782" width="13.453125" style="26" customWidth="1"/>
    <col min="11783" max="11783" width="14.6328125" style="26" customWidth="1"/>
    <col min="11784" max="11784" width="13" style="26" customWidth="1"/>
    <col min="11785" max="11785" width="8" style="26" bestFit="1" customWidth="1"/>
    <col min="11786" max="11794" width="8.36328125" style="26" bestFit="1" customWidth="1"/>
    <col min="11795" max="11795" width="8" style="26" bestFit="1" customWidth="1"/>
    <col min="11796" max="11804" width="7.1796875" style="26" bestFit="1" customWidth="1"/>
    <col min="11805" max="11805" width="7.453125" style="26" bestFit="1" customWidth="1"/>
    <col min="11806" max="11806" width="7.1796875" style="26" bestFit="1" customWidth="1"/>
    <col min="11807" max="11812" width="7.453125" style="26" bestFit="1" customWidth="1"/>
    <col min="11813" max="12032" width="8.81640625" style="26"/>
    <col min="12033" max="12033" width="9.36328125" style="26" customWidth="1"/>
    <col min="12034" max="12034" width="112.1796875" style="26" customWidth="1"/>
    <col min="12035" max="12035" width="58.453125" style="26" customWidth="1"/>
    <col min="12036" max="12036" width="10" style="26" customWidth="1"/>
    <col min="12037" max="12037" width="15.1796875" style="26" customWidth="1"/>
    <col min="12038" max="12038" width="13.453125" style="26" customWidth="1"/>
    <col min="12039" max="12039" width="14.6328125" style="26" customWidth="1"/>
    <col min="12040" max="12040" width="13" style="26" customWidth="1"/>
    <col min="12041" max="12041" width="8" style="26" bestFit="1" customWidth="1"/>
    <col min="12042" max="12050" width="8.36328125" style="26" bestFit="1" customWidth="1"/>
    <col min="12051" max="12051" width="8" style="26" bestFit="1" customWidth="1"/>
    <col min="12052" max="12060" width="7.1796875" style="26" bestFit="1" customWidth="1"/>
    <col min="12061" max="12061" width="7.453125" style="26" bestFit="1" customWidth="1"/>
    <col min="12062" max="12062" width="7.1796875" style="26" bestFit="1" customWidth="1"/>
    <col min="12063" max="12068" width="7.453125" style="26" bestFit="1" customWidth="1"/>
    <col min="12069" max="12288" width="8.81640625" style="26"/>
    <col min="12289" max="12289" width="9.36328125" style="26" customWidth="1"/>
    <col min="12290" max="12290" width="112.1796875" style="26" customWidth="1"/>
    <col min="12291" max="12291" width="58.453125" style="26" customWidth="1"/>
    <col min="12292" max="12292" width="10" style="26" customWidth="1"/>
    <col min="12293" max="12293" width="15.1796875" style="26" customWidth="1"/>
    <col min="12294" max="12294" width="13.453125" style="26" customWidth="1"/>
    <col min="12295" max="12295" width="14.6328125" style="26" customWidth="1"/>
    <col min="12296" max="12296" width="13" style="26" customWidth="1"/>
    <col min="12297" max="12297" width="8" style="26" bestFit="1" customWidth="1"/>
    <col min="12298" max="12306" width="8.36328125" style="26" bestFit="1" customWidth="1"/>
    <col min="12307" max="12307" width="8" style="26" bestFit="1" customWidth="1"/>
    <col min="12308" max="12316" width="7.1796875" style="26" bestFit="1" customWidth="1"/>
    <col min="12317" max="12317" width="7.453125" style="26" bestFit="1" customWidth="1"/>
    <col min="12318" max="12318" width="7.1796875" style="26" bestFit="1" customWidth="1"/>
    <col min="12319" max="12324" width="7.453125" style="26" bestFit="1" customWidth="1"/>
    <col min="12325" max="12544" width="8.81640625" style="26"/>
    <col min="12545" max="12545" width="9.36328125" style="26" customWidth="1"/>
    <col min="12546" max="12546" width="112.1796875" style="26" customWidth="1"/>
    <col min="12547" max="12547" width="58.453125" style="26" customWidth="1"/>
    <col min="12548" max="12548" width="10" style="26" customWidth="1"/>
    <col min="12549" max="12549" width="15.1796875" style="26" customWidth="1"/>
    <col min="12550" max="12550" width="13.453125" style="26" customWidth="1"/>
    <col min="12551" max="12551" width="14.6328125" style="26" customWidth="1"/>
    <col min="12552" max="12552" width="13" style="26" customWidth="1"/>
    <col min="12553" max="12553" width="8" style="26" bestFit="1" customWidth="1"/>
    <col min="12554" max="12562" width="8.36328125" style="26" bestFit="1" customWidth="1"/>
    <col min="12563" max="12563" width="8" style="26" bestFit="1" customWidth="1"/>
    <col min="12564" max="12572" width="7.1796875" style="26" bestFit="1" customWidth="1"/>
    <col min="12573" max="12573" width="7.453125" style="26" bestFit="1" customWidth="1"/>
    <col min="12574" max="12574" width="7.1796875" style="26" bestFit="1" customWidth="1"/>
    <col min="12575" max="12580" width="7.453125" style="26" bestFit="1" customWidth="1"/>
    <col min="12581" max="12800" width="8.81640625" style="26"/>
    <col min="12801" max="12801" width="9.36328125" style="26" customWidth="1"/>
    <col min="12802" max="12802" width="112.1796875" style="26" customWidth="1"/>
    <col min="12803" max="12803" width="58.453125" style="26" customWidth="1"/>
    <col min="12804" max="12804" width="10" style="26" customWidth="1"/>
    <col min="12805" max="12805" width="15.1796875" style="26" customWidth="1"/>
    <col min="12806" max="12806" width="13.453125" style="26" customWidth="1"/>
    <col min="12807" max="12807" width="14.6328125" style="26" customWidth="1"/>
    <col min="12808" max="12808" width="13" style="26" customWidth="1"/>
    <col min="12809" max="12809" width="8" style="26" bestFit="1" customWidth="1"/>
    <col min="12810" max="12818" width="8.36328125" style="26" bestFit="1" customWidth="1"/>
    <col min="12819" max="12819" width="8" style="26" bestFit="1" customWidth="1"/>
    <col min="12820" max="12828" width="7.1796875" style="26" bestFit="1" customWidth="1"/>
    <col min="12829" max="12829" width="7.453125" style="26" bestFit="1" customWidth="1"/>
    <col min="12830" max="12830" width="7.1796875" style="26" bestFit="1" customWidth="1"/>
    <col min="12831" max="12836" width="7.453125" style="26" bestFit="1" customWidth="1"/>
    <col min="12837" max="13056" width="8.81640625" style="26"/>
    <col min="13057" max="13057" width="9.36328125" style="26" customWidth="1"/>
    <col min="13058" max="13058" width="112.1796875" style="26" customWidth="1"/>
    <col min="13059" max="13059" width="58.453125" style="26" customWidth="1"/>
    <col min="13060" max="13060" width="10" style="26" customWidth="1"/>
    <col min="13061" max="13061" width="15.1796875" style="26" customWidth="1"/>
    <col min="13062" max="13062" width="13.453125" style="26" customWidth="1"/>
    <col min="13063" max="13063" width="14.6328125" style="26" customWidth="1"/>
    <col min="13064" max="13064" width="13" style="26" customWidth="1"/>
    <col min="13065" max="13065" width="8" style="26" bestFit="1" customWidth="1"/>
    <col min="13066" max="13074" width="8.36328125" style="26" bestFit="1" customWidth="1"/>
    <col min="13075" max="13075" width="8" style="26" bestFit="1" customWidth="1"/>
    <col min="13076" max="13084" width="7.1796875" style="26" bestFit="1" customWidth="1"/>
    <col min="13085" max="13085" width="7.453125" style="26" bestFit="1" customWidth="1"/>
    <col min="13086" max="13086" width="7.1796875" style="26" bestFit="1" customWidth="1"/>
    <col min="13087" max="13092" width="7.453125" style="26" bestFit="1" customWidth="1"/>
    <col min="13093" max="13312" width="8.81640625" style="26"/>
    <col min="13313" max="13313" width="9.36328125" style="26" customWidth="1"/>
    <col min="13314" max="13314" width="112.1796875" style="26" customWidth="1"/>
    <col min="13315" max="13315" width="58.453125" style="26" customWidth="1"/>
    <col min="13316" max="13316" width="10" style="26" customWidth="1"/>
    <col min="13317" max="13317" width="15.1796875" style="26" customWidth="1"/>
    <col min="13318" max="13318" width="13.453125" style="26" customWidth="1"/>
    <col min="13319" max="13319" width="14.6328125" style="26" customWidth="1"/>
    <col min="13320" max="13320" width="13" style="26" customWidth="1"/>
    <col min="13321" max="13321" width="8" style="26" bestFit="1" customWidth="1"/>
    <col min="13322" max="13330" width="8.36328125" style="26" bestFit="1" customWidth="1"/>
    <col min="13331" max="13331" width="8" style="26" bestFit="1" customWidth="1"/>
    <col min="13332" max="13340" width="7.1796875" style="26" bestFit="1" customWidth="1"/>
    <col min="13341" max="13341" width="7.453125" style="26" bestFit="1" customWidth="1"/>
    <col min="13342" max="13342" width="7.1796875" style="26" bestFit="1" customWidth="1"/>
    <col min="13343" max="13348" width="7.453125" style="26" bestFit="1" customWidth="1"/>
    <col min="13349" max="13568" width="8.81640625" style="26"/>
    <col min="13569" max="13569" width="9.36328125" style="26" customWidth="1"/>
    <col min="13570" max="13570" width="112.1796875" style="26" customWidth="1"/>
    <col min="13571" max="13571" width="58.453125" style="26" customWidth="1"/>
    <col min="13572" max="13572" width="10" style="26" customWidth="1"/>
    <col min="13573" max="13573" width="15.1796875" style="26" customWidth="1"/>
    <col min="13574" max="13574" width="13.453125" style="26" customWidth="1"/>
    <col min="13575" max="13575" width="14.6328125" style="26" customWidth="1"/>
    <col min="13576" max="13576" width="13" style="26" customWidth="1"/>
    <col min="13577" max="13577" width="8" style="26" bestFit="1" customWidth="1"/>
    <col min="13578" max="13586" width="8.36328125" style="26" bestFit="1" customWidth="1"/>
    <col min="13587" max="13587" width="8" style="26" bestFit="1" customWidth="1"/>
    <col min="13588" max="13596" width="7.1796875" style="26" bestFit="1" customWidth="1"/>
    <col min="13597" max="13597" width="7.453125" style="26" bestFit="1" customWidth="1"/>
    <col min="13598" max="13598" width="7.1796875" style="26" bestFit="1" customWidth="1"/>
    <col min="13599" max="13604" width="7.453125" style="26" bestFit="1" customWidth="1"/>
    <col min="13605" max="13824" width="8.81640625" style="26"/>
    <col min="13825" max="13825" width="9.36328125" style="26" customWidth="1"/>
    <col min="13826" max="13826" width="112.1796875" style="26" customWidth="1"/>
    <col min="13827" max="13827" width="58.453125" style="26" customWidth="1"/>
    <col min="13828" max="13828" width="10" style="26" customWidth="1"/>
    <col min="13829" max="13829" width="15.1796875" style="26" customWidth="1"/>
    <col min="13830" max="13830" width="13.453125" style="26" customWidth="1"/>
    <col min="13831" max="13831" width="14.6328125" style="26" customWidth="1"/>
    <col min="13832" max="13832" width="13" style="26" customWidth="1"/>
    <col min="13833" max="13833" width="8" style="26" bestFit="1" customWidth="1"/>
    <col min="13834" max="13842" width="8.36328125" style="26" bestFit="1" customWidth="1"/>
    <col min="13843" max="13843" width="8" style="26" bestFit="1" customWidth="1"/>
    <col min="13844" max="13852" width="7.1796875" style="26" bestFit="1" customWidth="1"/>
    <col min="13853" max="13853" width="7.453125" style="26" bestFit="1" customWidth="1"/>
    <col min="13854" max="13854" width="7.1796875" style="26" bestFit="1" customWidth="1"/>
    <col min="13855" max="13860" width="7.453125" style="26" bestFit="1" customWidth="1"/>
    <col min="13861" max="14080" width="8.81640625" style="26"/>
    <col min="14081" max="14081" width="9.36328125" style="26" customWidth="1"/>
    <col min="14082" max="14082" width="112.1796875" style="26" customWidth="1"/>
    <col min="14083" max="14083" width="58.453125" style="26" customWidth="1"/>
    <col min="14084" max="14084" width="10" style="26" customWidth="1"/>
    <col min="14085" max="14085" width="15.1796875" style="26" customWidth="1"/>
    <col min="14086" max="14086" width="13.453125" style="26" customWidth="1"/>
    <col min="14087" max="14087" width="14.6328125" style="26" customWidth="1"/>
    <col min="14088" max="14088" width="13" style="26" customWidth="1"/>
    <col min="14089" max="14089" width="8" style="26" bestFit="1" customWidth="1"/>
    <col min="14090" max="14098" width="8.36328125" style="26" bestFit="1" customWidth="1"/>
    <col min="14099" max="14099" width="8" style="26" bestFit="1" customWidth="1"/>
    <col min="14100" max="14108" width="7.1796875" style="26" bestFit="1" customWidth="1"/>
    <col min="14109" max="14109" width="7.453125" style="26" bestFit="1" customWidth="1"/>
    <col min="14110" max="14110" width="7.1796875" style="26" bestFit="1" customWidth="1"/>
    <col min="14111" max="14116" width="7.453125" style="26" bestFit="1" customWidth="1"/>
    <col min="14117" max="14336" width="8.81640625" style="26"/>
    <col min="14337" max="14337" width="9.36328125" style="26" customWidth="1"/>
    <col min="14338" max="14338" width="112.1796875" style="26" customWidth="1"/>
    <col min="14339" max="14339" width="58.453125" style="26" customWidth="1"/>
    <col min="14340" max="14340" width="10" style="26" customWidth="1"/>
    <col min="14341" max="14341" width="15.1796875" style="26" customWidth="1"/>
    <col min="14342" max="14342" width="13.453125" style="26" customWidth="1"/>
    <col min="14343" max="14343" width="14.6328125" style="26" customWidth="1"/>
    <col min="14344" max="14344" width="13" style="26" customWidth="1"/>
    <col min="14345" max="14345" width="8" style="26" bestFit="1" customWidth="1"/>
    <col min="14346" max="14354" width="8.36328125" style="26" bestFit="1" customWidth="1"/>
    <col min="14355" max="14355" width="8" style="26" bestFit="1" customWidth="1"/>
    <col min="14356" max="14364" width="7.1796875" style="26" bestFit="1" customWidth="1"/>
    <col min="14365" max="14365" width="7.453125" style="26" bestFit="1" customWidth="1"/>
    <col min="14366" max="14366" width="7.1796875" style="26" bestFit="1" customWidth="1"/>
    <col min="14367" max="14372" width="7.453125" style="26" bestFit="1" customWidth="1"/>
    <col min="14373" max="14592" width="8.81640625" style="26"/>
    <col min="14593" max="14593" width="9.36328125" style="26" customWidth="1"/>
    <col min="14594" max="14594" width="112.1796875" style="26" customWidth="1"/>
    <col min="14595" max="14595" width="58.453125" style="26" customWidth="1"/>
    <col min="14596" max="14596" width="10" style="26" customWidth="1"/>
    <col min="14597" max="14597" width="15.1796875" style="26" customWidth="1"/>
    <col min="14598" max="14598" width="13.453125" style="26" customWidth="1"/>
    <col min="14599" max="14599" width="14.6328125" style="26" customWidth="1"/>
    <col min="14600" max="14600" width="13" style="26" customWidth="1"/>
    <col min="14601" max="14601" width="8" style="26" bestFit="1" customWidth="1"/>
    <col min="14602" max="14610" width="8.36328125" style="26" bestFit="1" customWidth="1"/>
    <col min="14611" max="14611" width="8" style="26" bestFit="1" customWidth="1"/>
    <col min="14612" max="14620" width="7.1796875" style="26" bestFit="1" customWidth="1"/>
    <col min="14621" max="14621" width="7.453125" style="26" bestFit="1" customWidth="1"/>
    <col min="14622" max="14622" width="7.1796875" style="26" bestFit="1" customWidth="1"/>
    <col min="14623" max="14628" width="7.453125" style="26" bestFit="1" customWidth="1"/>
    <col min="14629" max="14848" width="8.81640625" style="26"/>
    <col min="14849" max="14849" width="9.36328125" style="26" customWidth="1"/>
    <col min="14850" max="14850" width="112.1796875" style="26" customWidth="1"/>
    <col min="14851" max="14851" width="58.453125" style="26" customWidth="1"/>
    <col min="14852" max="14852" width="10" style="26" customWidth="1"/>
    <col min="14853" max="14853" width="15.1796875" style="26" customWidth="1"/>
    <col min="14854" max="14854" width="13.453125" style="26" customWidth="1"/>
    <col min="14855" max="14855" width="14.6328125" style="26" customWidth="1"/>
    <col min="14856" max="14856" width="13" style="26" customWidth="1"/>
    <col min="14857" max="14857" width="8" style="26" bestFit="1" customWidth="1"/>
    <col min="14858" max="14866" width="8.36328125" style="26" bestFit="1" customWidth="1"/>
    <col min="14867" max="14867" width="8" style="26" bestFit="1" customWidth="1"/>
    <col min="14868" max="14876" width="7.1796875" style="26" bestFit="1" customWidth="1"/>
    <col min="14877" max="14877" width="7.453125" style="26" bestFit="1" customWidth="1"/>
    <col min="14878" max="14878" width="7.1796875" style="26" bestFit="1" customWidth="1"/>
    <col min="14879" max="14884" width="7.453125" style="26" bestFit="1" customWidth="1"/>
    <col min="14885" max="15104" width="8.81640625" style="26"/>
    <col min="15105" max="15105" width="9.36328125" style="26" customWidth="1"/>
    <col min="15106" max="15106" width="112.1796875" style="26" customWidth="1"/>
    <col min="15107" max="15107" width="58.453125" style="26" customWidth="1"/>
    <col min="15108" max="15108" width="10" style="26" customWidth="1"/>
    <col min="15109" max="15109" width="15.1796875" style="26" customWidth="1"/>
    <col min="15110" max="15110" width="13.453125" style="26" customWidth="1"/>
    <col min="15111" max="15111" width="14.6328125" style="26" customWidth="1"/>
    <col min="15112" max="15112" width="13" style="26" customWidth="1"/>
    <col min="15113" max="15113" width="8" style="26" bestFit="1" customWidth="1"/>
    <col min="15114" max="15122" width="8.36328125" style="26" bestFit="1" customWidth="1"/>
    <col min="15123" max="15123" width="8" style="26" bestFit="1" customWidth="1"/>
    <col min="15124" max="15132" width="7.1796875" style="26" bestFit="1" customWidth="1"/>
    <col min="15133" max="15133" width="7.453125" style="26" bestFit="1" customWidth="1"/>
    <col min="15134" max="15134" width="7.1796875" style="26" bestFit="1" customWidth="1"/>
    <col min="15135" max="15140" width="7.453125" style="26" bestFit="1" customWidth="1"/>
    <col min="15141" max="15360" width="8.81640625" style="26"/>
    <col min="15361" max="15361" width="9.36328125" style="26" customWidth="1"/>
    <col min="15362" max="15362" width="112.1796875" style="26" customWidth="1"/>
    <col min="15363" max="15363" width="58.453125" style="26" customWidth="1"/>
    <col min="15364" max="15364" width="10" style="26" customWidth="1"/>
    <col min="15365" max="15365" width="15.1796875" style="26" customWidth="1"/>
    <col min="15366" max="15366" width="13.453125" style="26" customWidth="1"/>
    <col min="15367" max="15367" width="14.6328125" style="26" customWidth="1"/>
    <col min="15368" max="15368" width="13" style="26" customWidth="1"/>
    <col min="15369" max="15369" width="8" style="26" bestFit="1" customWidth="1"/>
    <col min="15370" max="15378" width="8.36328125" style="26" bestFit="1" customWidth="1"/>
    <col min="15379" max="15379" width="8" style="26" bestFit="1" customWidth="1"/>
    <col min="15380" max="15388" width="7.1796875" style="26" bestFit="1" customWidth="1"/>
    <col min="15389" max="15389" width="7.453125" style="26" bestFit="1" customWidth="1"/>
    <col min="15390" max="15390" width="7.1796875" style="26" bestFit="1" customWidth="1"/>
    <col min="15391" max="15396" width="7.453125" style="26" bestFit="1" customWidth="1"/>
    <col min="15397" max="15616" width="8.81640625" style="26"/>
    <col min="15617" max="15617" width="9.36328125" style="26" customWidth="1"/>
    <col min="15618" max="15618" width="112.1796875" style="26" customWidth="1"/>
    <col min="15619" max="15619" width="58.453125" style="26" customWidth="1"/>
    <col min="15620" max="15620" width="10" style="26" customWidth="1"/>
    <col min="15621" max="15621" width="15.1796875" style="26" customWidth="1"/>
    <col min="15622" max="15622" width="13.453125" style="26" customWidth="1"/>
    <col min="15623" max="15623" width="14.6328125" style="26" customWidth="1"/>
    <col min="15624" max="15624" width="13" style="26" customWidth="1"/>
    <col min="15625" max="15625" width="8" style="26" bestFit="1" customWidth="1"/>
    <col min="15626" max="15634" width="8.36328125" style="26" bestFit="1" customWidth="1"/>
    <col min="15635" max="15635" width="8" style="26" bestFit="1" customWidth="1"/>
    <col min="15636" max="15644" width="7.1796875" style="26" bestFit="1" customWidth="1"/>
    <col min="15645" max="15645" width="7.453125" style="26" bestFit="1" customWidth="1"/>
    <col min="15646" max="15646" width="7.1796875" style="26" bestFit="1" customWidth="1"/>
    <col min="15647" max="15652" width="7.453125" style="26" bestFit="1" customWidth="1"/>
    <col min="15653" max="15872" width="8.81640625" style="26"/>
    <col min="15873" max="15873" width="9.36328125" style="26" customWidth="1"/>
    <col min="15874" max="15874" width="112.1796875" style="26" customWidth="1"/>
    <col min="15875" max="15875" width="58.453125" style="26" customWidth="1"/>
    <col min="15876" max="15876" width="10" style="26" customWidth="1"/>
    <col min="15877" max="15877" width="15.1796875" style="26" customWidth="1"/>
    <col min="15878" max="15878" width="13.453125" style="26" customWidth="1"/>
    <col min="15879" max="15879" width="14.6328125" style="26" customWidth="1"/>
    <col min="15880" max="15880" width="13" style="26" customWidth="1"/>
    <col min="15881" max="15881" width="8" style="26" bestFit="1" customWidth="1"/>
    <col min="15882" max="15890" width="8.36328125" style="26" bestFit="1" customWidth="1"/>
    <col min="15891" max="15891" width="8" style="26" bestFit="1" customWidth="1"/>
    <col min="15892" max="15900" width="7.1796875" style="26" bestFit="1" customWidth="1"/>
    <col min="15901" max="15901" width="7.453125" style="26" bestFit="1" customWidth="1"/>
    <col min="15902" max="15902" width="7.1796875" style="26" bestFit="1" customWidth="1"/>
    <col min="15903" max="15908" width="7.453125" style="26" bestFit="1" customWidth="1"/>
    <col min="15909" max="16128" width="8.81640625" style="26"/>
    <col min="16129" max="16129" width="9.36328125" style="26" customWidth="1"/>
    <col min="16130" max="16130" width="112.1796875" style="26" customWidth="1"/>
    <col min="16131" max="16131" width="58.453125" style="26" customWidth="1"/>
    <col min="16132" max="16132" width="10" style="26" customWidth="1"/>
    <col min="16133" max="16133" width="15.1796875" style="26" customWidth="1"/>
    <col min="16134" max="16134" width="13.453125" style="26" customWidth="1"/>
    <col min="16135" max="16135" width="14.6328125" style="26" customWidth="1"/>
    <col min="16136" max="16136" width="13" style="26" customWidth="1"/>
    <col min="16137" max="16137" width="8" style="26" bestFit="1" customWidth="1"/>
    <col min="16138" max="16146" width="8.36328125" style="26" bestFit="1" customWidth="1"/>
    <col min="16147" max="16147" width="8" style="26" bestFit="1" customWidth="1"/>
    <col min="16148" max="16156" width="7.1796875" style="26" bestFit="1" customWidth="1"/>
    <col min="16157" max="16157" width="7.453125" style="26" bestFit="1" customWidth="1"/>
    <col min="16158" max="16158" width="7.1796875" style="26" bestFit="1" customWidth="1"/>
    <col min="16159" max="16164" width="7.453125" style="26" bestFit="1" customWidth="1"/>
    <col min="16165" max="16384" width="8.81640625" style="26"/>
  </cols>
  <sheetData>
    <row r="1" spans="1:36" ht="14.5" hidden="1" thickBot="1" x14ac:dyDescent="0.3"/>
    <row r="2" spans="1:36" ht="14.5" hidden="1" thickBot="1" x14ac:dyDescent="0.3">
      <c r="E2" s="26"/>
      <c r="F2" s="26"/>
      <c r="G2" s="26"/>
      <c r="I2" s="27"/>
      <c r="J2" s="27"/>
    </row>
    <row r="3" spans="1:36" ht="14.5" hidden="1" thickBot="1" x14ac:dyDescent="0.3">
      <c r="E3" s="26"/>
      <c r="F3" s="26"/>
      <c r="G3" s="26"/>
      <c r="I3" s="27"/>
      <c r="J3" s="27"/>
    </row>
    <row r="4" spans="1:36" ht="14.5" hidden="1" thickBot="1" x14ac:dyDescent="0.3">
      <c r="E4" s="26"/>
      <c r="F4" s="26"/>
      <c r="G4" s="26"/>
      <c r="H4" s="28"/>
    </row>
    <row r="5" spans="1:36" ht="18" hidden="1" thickBot="1" x14ac:dyDescent="0.35">
      <c r="C5" s="29"/>
      <c r="D5" s="30"/>
      <c r="E5" s="26"/>
      <c r="F5" s="26"/>
      <c r="G5" s="26"/>
      <c r="H5" s="28"/>
    </row>
    <row r="6" spans="1:36" s="31" customFormat="1" ht="14.5" hidden="1" thickBot="1" x14ac:dyDescent="0.3">
      <c r="E6" s="32"/>
      <c r="F6" s="26"/>
      <c r="G6" s="26"/>
      <c r="H6" s="26"/>
      <c r="I6" s="26"/>
      <c r="J6" s="26"/>
    </row>
    <row r="7" spans="1:36" s="31" customFormat="1" ht="14.5" hidden="1" thickBot="1" x14ac:dyDescent="0.3">
      <c r="E7" s="32"/>
      <c r="F7" s="32"/>
      <c r="G7" s="32"/>
    </row>
    <row r="8" spans="1:36" s="31" customFormat="1" ht="14.5" thickBot="1" x14ac:dyDescent="0.3">
      <c r="A8" s="33"/>
      <c r="B8" s="34"/>
      <c r="C8" s="35"/>
      <c r="D8" s="34"/>
      <c r="E8" s="36"/>
      <c r="F8" s="37" t="s">
        <v>35</v>
      </c>
      <c r="G8" s="37"/>
      <c r="H8" s="38">
        <f>'[2]SPRINT 1'!$H$25</f>
        <v>0</v>
      </c>
      <c r="I8" s="39">
        <f>'[2]SPRINT 1'!$I$25</f>
        <v>0</v>
      </c>
      <c r="J8" s="39">
        <f>'[2]SPRINT 1'!$J$25</f>
        <v>0</v>
      </c>
      <c r="K8" s="39">
        <f>'[2]SPRINT 1'!$K$25</f>
        <v>0</v>
      </c>
      <c r="L8" s="39">
        <f>'[2]SPRINT 1'!$L$25</f>
        <v>0</v>
      </c>
      <c r="M8" s="39">
        <f>'[2]SPRINT 1'!$M$25</f>
        <v>0</v>
      </c>
      <c r="N8" s="39">
        <f>'[2]SPRINT 1'!$N$25</f>
        <v>0</v>
      </c>
      <c r="O8" s="39">
        <f>'[2]SPRINT 1'!$O$25</f>
        <v>0</v>
      </c>
      <c r="P8" s="39">
        <f>'[2]SPRINT 1'!$P$25</f>
        <v>0</v>
      </c>
      <c r="Q8" s="39">
        <f>'[2]SPRINT 1'!$Q$25</f>
        <v>0</v>
      </c>
      <c r="R8" s="39">
        <f>'[2]SPRINT 1'!$R$25</f>
        <v>0</v>
      </c>
      <c r="S8" s="39">
        <f>'[2]SPRINT 1'!$S$25</f>
        <v>0</v>
      </c>
      <c r="T8" s="39">
        <f>'[2]SPRINT 1'!$T$25</f>
        <v>0</v>
      </c>
      <c r="U8" s="39">
        <f>'[2]SPRINT 1'!$U$25</f>
        <v>0</v>
      </c>
      <c r="V8" s="39">
        <f>'[2]SPRINT 1'!$V$25</f>
        <v>0</v>
      </c>
      <c r="W8" s="39">
        <f>'[2]SPRINT 1'!$W$25</f>
        <v>0</v>
      </c>
      <c r="X8" s="39">
        <f>'[2]SPRINT 1'!$X$25</f>
        <v>0</v>
      </c>
      <c r="Y8" s="39">
        <f>'[2]SPRINT 1'!$Y$25</f>
        <v>0</v>
      </c>
      <c r="Z8" s="39">
        <f>'[2]SPRINT 1'!$Z$25</f>
        <v>0</v>
      </c>
      <c r="AA8" s="39">
        <f>AA26</f>
        <v>0</v>
      </c>
      <c r="AB8" s="39">
        <f>'[2]SPRINT 1'!$AB$25</f>
        <v>0</v>
      </c>
      <c r="AC8" s="39">
        <f>'[2]SPRINT 1'!$AC$25</f>
        <v>0</v>
      </c>
      <c r="AD8" s="39">
        <f>'[2]SPRINT 1'!$AD$25</f>
        <v>0</v>
      </c>
      <c r="AE8" s="39">
        <f>'[2]SPRINT 1'!$AE$25</f>
        <v>0</v>
      </c>
      <c r="AF8" s="39">
        <f>'[2]SPRINT 1'!$AF$25</f>
        <v>0</v>
      </c>
      <c r="AG8" s="39">
        <f>'[2]SPRINT 1'!$AG$25</f>
        <v>0</v>
      </c>
      <c r="AH8" s="39">
        <f>'[2]SPRINT 1'!$AH$25</f>
        <v>0</v>
      </c>
      <c r="AI8" s="39">
        <f>'[2]SPRINT 1'!$AI$25</f>
        <v>0</v>
      </c>
      <c r="AJ8" s="40">
        <f>'[2]SPRINT 1'!$AJ$25</f>
        <v>0</v>
      </c>
    </row>
    <row r="9" spans="1:36" s="31" customFormat="1" x14ac:dyDescent="0.25">
      <c r="A9" s="41"/>
      <c r="B9" s="42" t="s">
        <v>36</v>
      </c>
      <c r="C9" s="43">
        <f ca="1">TODAY()</f>
        <v>43468</v>
      </c>
      <c r="D9" s="42"/>
      <c r="E9" s="44"/>
      <c r="F9" s="45" t="s">
        <v>37</v>
      </c>
      <c r="G9" s="45"/>
      <c r="H9" s="46">
        <f>'[2]SPRINT 1'!$H$25</f>
        <v>0</v>
      </c>
      <c r="I9" s="47" t="e">
        <f t="shared" ref="I9:AJ9" si="0">IF(H9&lt;=0,NA(),H9-($H$9/$C$11))</f>
        <v>#N/A</v>
      </c>
      <c r="J9" s="47" t="e">
        <f t="shared" si="0"/>
        <v>#N/A</v>
      </c>
      <c r="K9" s="47" t="e">
        <f t="shared" si="0"/>
        <v>#N/A</v>
      </c>
      <c r="L9" s="47" t="e">
        <f t="shared" si="0"/>
        <v>#N/A</v>
      </c>
      <c r="M9" s="47" t="e">
        <f t="shared" si="0"/>
        <v>#N/A</v>
      </c>
      <c r="N9" s="47" t="e">
        <f t="shared" si="0"/>
        <v>#N/A</v>
      </c>
      <c r="O9" s="47" t="e">
        <f t="shared" si="0"/>
        <v>#N/A</v>
      </c>
      <c r="P9" s="47" t="e">
        <f t="shared" si="0"/>
        <v>#N/A</v>
      </c>
      <c r="Q9" s="47" t="e">
        <f t="shared" si="0"/>
        <v>#N/A</v>
      </c>
      <c r="R9" s="47" t="e">
        <f t="shared" si="0"/>
        <v>#N/A</v>
      </c>
      <c r="S9" s="47" t="e">
        <f t="shared" si="0"/>
        <v>#N/A</v>
      </c>
      <c r="T9" s="47" t="e">
        <f t="shared" si="0"/>
        <v>#N/A</v>
      </c>
      <c r="U9" s="47" t="e">
        <f t="shared" si="0"/>
        <v>#N/A</v>
      </c>
      <c r="V9" s="47" t="e">
        <f t="shared" si="0"/>
        <v>#N/A</v>
      </c>
      <c r="W9" s="47" t="e">
        <f t="shared" si="0"/>
        <v>#N/A</v>
      </c>
      <c r="X9" s="47" t="e">
        <f t="shared" si="0"/>
        <v>#N/A</v>
      </c>
      <c r="Y9" s="47" t="e">
        <f t="shared" si="0"/>
        <v>#N/A</v>
      </c>
      <c r="Z9" s="47" t="e">
        <f t="shared" si="0"/>
        <v>#N/A</v>
      </c>
      <c r="AA9" s="47" t="e">
        <f t="shared" si="0"/>
        <v>#N/A</v>
      </c>
      <c r="AB9" s="47" t="e">
        <f t="shared" si="0"/>
        <v>#N/A</v>
      </c>
      <c r="AC9" s="47" t="e">
        <f t="shared" si="0"/>
        <v>#N/A</v>
      </c>
      <c r="AD9" s="47" t="e">
        <f t="shared" si="0"/>
        <v>#N/A</v>
      </c>
      <c r="AE9" s="47" t="e">
        <f t="shared" si="0"/>
        <v>#N/A</v>
      </c>
      <c r="AF9" s="47" t="e">
        <f t="shared" si="0"/>
        <v>#N/A</v>
      </c>
      <c r="AG9" s="47" t="e">
        <f t="shared" si="0"/>
        <v>#N/A</v>
      </c>
      <c r="AH9" s="47" t="e">
        <f t="shared" si="0"/>
        <v>#N/A</v>
      </c>
      <c r="AI9" s="47" t="e">
        <f t="shared" si="0"/>
        <v>#N/A</v>
      </c>
      <c r="AJ9" s="48" t="e">
        <f t="shared" si="0"/>
        <v>#N/A</v>
      </c>
    </row>
    <row r="10" spans="1:36" s="31" customFormat="1" ht="20.25" customHeight="1" x14ac:dyDescent="0.25">
      <c r="A10" s="41"/>
      <c r="B10" s="42" t="s">
        <v>38</v>
      </c>
      <c r="C10" s="49" t="str">
        <f ca="1">MID(CELL("filename",C10),FIND("]",CELL("filename"))+1,256)</f>
        <v>Sheet1</v>
      </c>
      <c r="D10" s="42"/>
      <c r="E10" s="50"/>
      <c r="F10" s="51"/>
      <c r="G10" s="52"/>
      <c r="H10" s="53"/>
      <c r="I10" s="54" t="e">
        <f t="shared" ref="I10:AJ10" ca="1" si="1">IF(I11&lt;&gt;"",VLOOKUP(WEEKDAY(I11),DAYOFWEEK,2),"")</f>
        <v>#N/A</v>
      </c>
      <c r="J10" s="54" t="e">
        <f t="shared" ca="1" si="1"/>
        <v>#N/A</v>
      </c>
      <c r="K10" s="54" t="e">
        <f t="shared" ca="1" si="1"/>
        <v>#N/A</v>
      </c>
      <c r="L10" s="54" t="e">
        <f t="shared" ca="1" si="1"/>
        <v>#N/A</v>
      </c>
      <c r="M10" s="54" t="e">
        <f t="shared" ca="1" si="1"/>
        <v>#N/A</v>
      </c>
      <c r="N10" s="54" t="e">
        <f t="shared" ca="1" si="1"/>
        <v>#N/A</v>
      </c>
      <c r="O10" s="54" t="e">
        <f t="shared" ca="1" si="1"/>
        <v>#N/A</v>
      </c>
      <c r="P10" s="54" t="e">
        <f t="shared" ca="1" si="1"/>
        <v>#N/A</v>
      </c>
      <c r="Q10" s="54" t="e">
        <f t="shared" ca="1" si="1"/>
        <v>#N/A</v>
      </c>
      <c r="R10" s="54" t="e">
        <f t="shared" ca="1" si="1"/>
        <v>#N/A</v>
      </c>
      <c r="S10" s="54" t="e">
        <f t="shared" ca="1" si="1"/>
        <v>#N/A</v>
      </c>
      <c r="T10" s="54" t="e">
        <f t="shared" ca="1" si="1"/>
        <v>#N/A</v>
      </c>
      <c r="U10" s="54" t="e">
        <f t="shared" ca="1" si="1"/>
        <v>#N/A</v>
      </c>
      <c r="V10" s="54" t="e">
        <f t="shared" ca="1" si="1"/>
        <v>#N/A</v>
      </c>
      <c r="W10" s="54" t="e">
        <f t="shared" ca="1" si="1"/>
        <v>#N/A</v>
      </c>
      <c r="X10" s="54" t="e">
        <f t="shared" ca="1" si="1"/>
        <v>#N/A</v>
      </c>
      <c r="Y10" s="54" t="e">
        <f t="shared" ca="1" si="1"/>
        <v>#N/A</v>
      </c>
      <c r="Z10" s="54" t="e">
        <f t="shared" ca="1" si="1"/>
        <v>#N/A</v>
      </c>
      <c r="AA10" s="54" t="e">
        <f t="shared" ca="1" si="1"/>
        <v>#N/A</v>
      </c>
      <c r="AB10" s="54" t="e">
        <f t="shared" ca="1" si="1"/>
        <v>#N/A</v>
      </c>
      <c r="AC10" s="54" t="e">
        <f t="shared" ca="1" si="1"/>
        <v>#N/A</v>
      </c>
      <c r="AD10" s="54" t="e">
        <f t="shared" ca="1" si="1"/>
        <v>#N/A</v>
      </c>
      <c r="AE10" s="54" t="e">
        <f t="shared" ca="1" si="1"/>
        <v>#N/A</v>
      </c>
      <c r="AF10" s="54" t="e">
        <f t="shared" ca="1" si="1"/>
        <v>#N/A</v>
      </c>
      <c r="AG10" s="54" t="e">
        <f t="shared" ca="1" si="1"/>
        <v>#N/A</v>
      </c>
      <c r="AH10" s="54" t="e">
        <f t="shared" ca="1" si="1"/>
        <v>#N/A</v>
      </c>
      <c r="AI10" s="54" t="e">
        <f t="shared" ca="1" si="1"/>
        <v>#N/A</v>
      </c>
      <c r="AJ10" s="55" t="e">
        <f t="shared" ca="1" si="1"/>
        <v>#N/A</v>
      </c>
    </row>
    <row r="11" spans="1:36" s="31" customFormat="1" ht="27" customHeight="1" x14ac:dyDescent="0.25">
      <c r="A11" s="56"/>
      <c r="B11" s="42" t="s">
        <v>39</v>
      </c>
      <c r="C11" s="49" t="e">
        <f ca="1">VLOOKUP($C$10,[2]SETUP!$A$2:$H$8,3)</f>
        <v>#N/A</v>
      </c>
      <c r="D11" s="57" t="s">
        <v>40</v>
      </c>
      <c r="E11" s="58"/>
      <c r="F11" s="59">
        <f>'[2]SPRINT 1'!$H$25</f>
        <v>0</v>
      </c>
      <c r="G11" s="60" t="s">
        <v>41</v>
      </c>
      <c r="H11" s="61">
        <f>'[2]SPRINT 1'!$G$25</f>
        <v>0</v>
      </c>
      <c r="I11" s="62" t="e">
        <f ca="1">VLOOKUP($C$10,[2]SETUP!$A$2:$H$8,2)</f>
        <v>#N/A</v>
      </c>
      <c r="J11" s="63" t="e">
        <f t="shared" ref="J11:AJ11" ca="1" si="2">I11+1</f>
        <v>#N/A</v>
      </c>
      <c r="K11" s="63" t="e">
        <f t="shared" ca="1" si="2"/>
        <v>#N/A</v>
      </c>
      <c r="L11" s="63" t="e">
        <f t="shared" ca="1" si="2"/>
        <v>#N/A</v>
      </c>
      <c r="M11" s="63" t="e">
        <f t="shared" ca="1" si="2"/>
        <v>#N/A</v>
      </c>
      <c r="N11" s="63" t="e">
        <f t="shared" ca="1" si="2"/>
        <v>#N/A</v>
      </c>
      <c r="O11" s="63" t="e">
        <f t="shared" ca="1" si="2"/>
        <v>#N/A</v>
      </c>
      <c r="P11" s="63" t="e">
        <f t="shared" ca="1" si="2"/>
        <v>#N/A</v>
      </c>
      <c r="Q11" s="63" t="e">
        <f t="shared" ca="1" si="2"/>
        <v>#N/A</v>
      </c>
      <c r="R11" s="63" t="e">
        <f t="shared" ca="1" si="2"/>
        <v>#N/A</v>
      </c>
      <c r="S11" s="63" t="e">
        <f t="shared" ca="1" si="2"/>
        <v>#N/A</v>
      </c>
      <c r="T11" s="63" t="e">
        <f t="shared" ca="1" si="2"/>
        <v>#N/A</v>
      </c>
      <c r="U11" s="63" t="e">
        <f t="shared" ca="1" si="2"/>
        <v>#N/A</v>
      </c>
      <c r="V11" s="63" t="e">
        <f t="shared" ca="1" si="2"/>
        <v>#N/A</v>
      </c>
      <c r="W11" s="63" t="e">
        <f t="shared" ca="1" si="2"/>
        <v>#N/A</v>
      </c>
      <c r="X11" s="63" t="e">
        <f t="shared" ca="1" si="2"/>
        <v>#N/A</v>
      </c>
      <c r="Y11" s="63" t="e">
        <f t="shared" ca="1" si="2"/>
        <v>#N/A</v>
      </c>
      <c r="Z11" s="63" t="e">
        <f t="shared" ca="1" si="2"/>
        <v>#N/A</v>
      </c>
      <c r="AA11" s="63" t="e">
        <f t="shared" ca="1" si="2"/>
        <v>#N/A</v>
      </c>
      <c r="AB11" s="63" t="e">
        <f t="shared" ca="1" si="2"/>
        <v>#N/A</v>
      </c>
      <c r="AC11" s="63" t="e">
        <f t="shared" ca="1" si="2"/>
        <v>#N/A</v>
      </c>
      <c r="AD11" s="63" t="e">
        <f t="shared" ca="1" si="2"/>
        <v>#N/A</v>
      </c>
      <c r="AE11" s="63" t="e">
        <f t="shared" ca="1" si="2"/>
        <v>#N/A</v>
      </c>
      <c r="AF11" s="63" t="e">
        <f t="shared" ca="1" si="2"/>
        <v>#N/A</v>
      </c>
      <c r="AG11" s="63" t="e">
        <f t="shared" ca="1" si="2"/>
        <v>#N/A</v>
      </c>
      <c r="AH11" s="63" t="e">
        <f t="shared" ca="1" si="2"/>
        <v>#N/A</v>
      </c>
      <c r="AI11" s="63" t="e">
        <f t="shared" ca="1" si="2"/>
        <v>#N/A</v>
      </c>
      <c r="AJ11" s="64" t="e">
        <f t="shared" ca="1" si="2"/>
        <v>#N/A</v>
      </c>
    </row>
    <row r="12" spans="1:36" s="72" customFormat="1" ht="25" thickBot="1" x14ac:dyDescent="0.3">
      <c r="A12" s="65" t="s">
        <v>42</v>
      </c>
      <c r="B12" s="66" t="s">
        <v>43</v>
      </c>
      <c r="C12" s="67" t="s">
        <v>44</v>
      </c>
      <c r="D12" s="67" t="s">
        <v>45</v>
      </c>
      <c r="E12" s="67" t="s">
        <v>46</v>
      </c>
      <c r="F12" s="68" t="s">
        <v>47</v>
      </c>
      <c r="G12" s="68" t="s">
        <v>48</v>
      </c>
      <c r="H12" s="69" t="s">
        <v>49</v>
      </c>
      <c r="I12" s="70" t="s">
        <v>50</v>
      </c>
      <c r="J12" s="70" t="s">
        <v>51</v>
      </c>
      <c r="K12" s="70" t="s">
        <v>52</v>
      </c>
      <c r="L12" s="70" t="s">
        <v>53</v>
      </c>
      <c r="M12" s="70" t="s">
        <v>54</v>
      </c>
      <c r="N12" s="70" t="s">
        <v>55</v>
      </c>
      <c r="O12" s="70" t="s">
        <v>56</v>
      </c>
      <c r="P12" s="70" t="s">
        <v>57</v>
      </c>
      <c r="Q12" s="70" t="s">
        <v>58</v>
      </c>
      <c r="R12" s="70" t="s">
        <v>59</v>
      </c>
      <c r="S12" s="70" t="s">
        <v>60</v>
      </c>
      <c r="T12" s="70" t="s">
        <v>61</v>
      </c>
      <c r="U12" s="70" t="s">
        <v>62</v>
      </c>
      <c r="V12" s="70" t="s">
        <v>63</v>
      </c>
      <c r="W12" s="70" t="s">
        <v>64</v>
      </c>
      <c r="X12" s="70" t="s">
        <v>65</v>
      </c>
      <c r="Y12" s="70" t="s">
        <v>66</v>
      </c>
      <c r="Z12" s="70" t="s">
        <v>67</v>
      </c>
      <c r="AA12" s="70" t="s">
        <v>68</v>
      </c>
      <c r="AB12" s="70" t="s">
        <v>69</v>
      </c>
      <c r="AC12" s="70" t="s">
        <v>70</v>
      </c>
      <c r="AD12" s="70" t="s">
        <v>71</v>
      </c>
      <c r="AE12" s="70" t="s">
        <v>72</v>
      </c>
      <c r="AF12" s="70" t="s">
        <v>73</v>
      </c>
      <c r="AG12" s="70" t="s">
        <v>74</v>
      </c>
      <c r="AH12" s="70" t="s">
        <v>75</v>
      </c>
      <c r="AI12" s="70" t="s">
        <v>76</v>
      </c>
      <c r="AJ12" s="71" t="s">
        <v>77</v>
      </c>
    </row>
    <row r="13" spans="1:36" s="80" customFormat="1" x14ac:dyDescent="0.25">
      <c r="A13" s="73"/>
      <c r="B13" s="74" t="s">
        <v>105</v>
      </c>
      <c r="C13" s="75" t="s">
        <v>108</v>
      </c>
      <c r="D13" s="75" t="s">
        <v>117</v>
      </c>
      <c r="E13" s="75" t="s">
        <v>78</v>
      </c>
      <c r="F13" s="76"/>
      <c r="G13" s="76"/>
      <c r="H13" s="77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9"/>
    </row>
    <row r="14" spans="1:36" s="80" customFormat="1" ht="15.75" customHeight="1" x14ac:dyDescent="0.25">
      <c r="A14" s="73"/>
      <c r="B14" s="81"/>
      <c r="C14" s="82" t="s">
        <v>107</v>
      </c>
      <c r="D14" s="75" t="s">
        <v>117</v>
      </c>
      <c r="E14" s="82"/>
      <c r="F14" s="76"/>
      <c r="G14" s="76"/>
      <c r="H14" s="77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9"/>
    </row>
    <row r="15" spans="1:36" s="80" customFormat="1" ht="15.75" customHeight="1" x14ac:dyDescent="0.25">
      <c r="A15" s="148"/>
      <c r="B15" s="111"/>
      <c r="C15" s="110" t="s">
        <v>110</v>
      </c>
      <c r="D15" s="75" t="s">
        <v>117</v>
      </c>
      <c r="E15" s="110"/>
      <c r="F15" s="149"/>
      <c r="G15" s="149"/>
      <c r="H15" s="150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2"/>
    </row>
    <row r="16" spans="1:36" s="80" customFormat="1" x14ac:dyDescent="0.25">
      <c r="A16" s="73"/>
      <c r="B16" s="74"/>
      <c r="C16" s="75" t="s">
        <v>109</v>
      </c>
      <c r="D16" s="75" t="s">
        <v>117</v>
      </c>
      <c r="E16" s="75"/>
      <c r="F16" s="76"/>
      <c r="G16" s="76"/>
      <c r="H16" s="77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9"/>
    </row>
    <row r="17" spans="1:36" s="80" customFormat="1" ht="15.75" customHeight="1" x14ac:dyDescent="0.25">
      <c r="A17" s="73"/>
      <c r="B17" s="81" t="s">
        <v>106</v>
      </c>
      <c r="C17" s="82" t="s">
        <v>116</v>
      </c>
      <c r="D17" s="82" t="s">
        <v>118</v>
      </c>
      <c r="E17" s="82"/>
      <c r="F17" s="76"/>
      <c r="G17" s="76"/>
      <c r="H17" s="77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9"/>
    </row>
    <row r="18" spans="1:36" s="80" customFormat="1" ht="15.75" customHeight="1" x14ac:dyDescent="0.25">
      <c r="A18" s="148"/>
      <c r="B18" s="153"/>
      <c r="C18" s="110" t="s">
        <v>110</v>
      </c>
      <c r="D18" s="82" t="s">
        <v>118</v>
      </c>
      <c r="E18" s="110"/>
      <c r="F18" s="149"/>
      <c r="G18" s="149"/>
      <c r="H18" s="150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2"/>
    </row>
    <row r="19" spans="1:36" s="80" customFormat="1" ht="15.75" customHeight="1" x14ac:dyDescent="0.25">
      <c r="A19" s="73"/>
      <c r="B19" s="83"/>
      <c r="C19" s="75" t="s">
        <v>89</v>
      </c>
      <c r="D19" s="82" t="s">
        <v>118</v>
      </c>
      <c r="E19" s="75"/>
      <c r="F19" s="76"/>
      <c r="G19" s="76"/>
      <c r="H19" s="77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9"/>
    </row>
    <row r="20" spans="1:36" s="80" customFormat="1" x14ac:dyDescent="0.25">
      <c r="A20" s="73"/>
      <c r="B20" s="74" t="s">
        <v>103</v>
      </c>
      <c r="C20" s="82" t="s">
        <v>114</v>
      </c>
      <c r="D20" s="82" t="s">
        <v>119</v>
      </c>
      <c r="E20" s="82"/>
      <c r="F20" s="76"/>
      <c r="G20" s="76"/>
      <c r="H20" s="77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9"/>
    </row>
    <row r="21" spans="1:36" s="80" customFormat="1" ht="15.75" customHeight="1" x14ac:dyDescent="0.25">
      <c r="A21" s="73"/>
      <c r="B21" s="83"/>
      <c r="C21" s="75" t="s">
        <v>90</v>
      </c>
      <c r="D21" s="82" t="s">
        <v>119</v>
      </c>
      <c r="E21" s="75"/>
      <c r="F21" s="76"/>
      <c r="G21" s="76"/>
      <c r="H21" s="77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9"/>
    </row>
    <row r="22" spans="1:36" s="80" customFormat="1" ht="15.75" customHeight="1" x14ac:dyDescent="0.25">
      <c r="A22" s="73"/>
      <c r="B22" s="81"/>
      <c r="C22" s="82" t="s">
        <v>115</v>
      </c>
      <c r="D22" s="82" t="s">
        <v>119</v>
      </c>
      <c r="E22" s="82"/>
      <c r="F22" s="76"/>
      <c r="G22" s="76"/>
      <c r="H22" s="77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9"/>
    </row>
    <row r="23" spans="1:36" s="80" customFormat="1" ht="21.5" customHeight="1" x14ac:dyDescent="0.25">
      <c r="A23" s="73"/>
      <c r="B23" s="83" t="s">
        <v>96</v>
      </c>
      <c r="C23" s="75" t="s">
        <v>111</v>
      </c>
      <c r="D23" s="75" t="s">
        <v>120</v>
      </c>
      <c r="E23" s="75"/>
      <c r="F23" s="76"/>
      <c r="G23" s="76"/>
      <c r="H23" s="77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9"/>
    </row>
    <row r="24" spans="1:36" s="80" customFormat="1" ht="14.5" thickBot="1" x14ac:dyDescent="0.3">
      <c r="A24" s="84"/>
      <c r="B24" s="81"/>
      <c r="C24" s="82" t="s">
        <v>112</v>
      </c>
      <c r="D24" s="82" t="s">
        <v>120</v>
      </c>
      <c r="E24" s="82"/>
      <c r="F24" s="76"/>
      <c r="G24" s="85"/>
      <c r="H24" s="77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7"/>
    </row>
    <row r="25" spans="1:36" s="31" customFormat="1" ht="14.5" thickBot="1" x14ac:dyDescent="0.3">
      <c r="A25" s="88" t="s">
        <v>79</v>
      </c>
      <c r="B25" s="89"/>
      <c r="C25" s="89" t="s">
        <v>113</v>
      </c>
      <c r="D25" s="90" t="s">
        <v>120</v>
      </c>
      <c r="E25" s="89"/>
      <c r="F25" s="91">
        <f>SUMIF(E13:E24,"&lt;&gt;Withdrawn",F13:F24)</f>
        <v>0</v>
      </c>
      <c r="G25" s="91">
        <f>SUMIF(E13:E24,"&lt;&gt;Withdrawn",G13:G24)</f>
        <v>0</v>
      </c>
      <c r="H25" s="91">
        <f>SUMIF(E13:E24,"&lt;&gt;Withdrawn",H13:H24)</f>
        <v>0</v>
      </c>
      <c r="I25" s="92">
        <f>SUMIF(E13:E24,"&lt;&gt;Withdrawn",I13:I24)</f>
        <v>0</v>
      </c>
      <c r="J25" s="92">
        <f>SUMIF(E13:E24,"&lt;&gt;Withdrawn",J13:J24)</f>
        <v>0</v>
      </c>
      <c r="K25" s="92">
        <f>SUMIF(E13:E24,"&lt;&gt;Withdrawn",K13:K24)</f>
        <v>0</v>
      </c>
      <c r="L25" s="92">
        <f>SUMIF(E13:E24,"&lt;&gt;Withdrawn",L13:L24)</f>
        <v>0</v>
      </c>
      <c r="M25" s="92">
        <f>SUMIF(E13:E24,"&lt;&gt;Withdrawn",M13:M24)</f>
        <v>0</v>
      </c>
      <c r="N25" s="92">
        <f>SUMIF(E13:E24,"&lt;&gt;Withdrawn",N13:N24)</f>
        <v>0</v>
      </c>
      <c r="O25" s="92">
        <f>SUMIF(E13:E24,"&lt;&gt;Withdrawn",O13:O24)</f>
        <v>0</v>
      </c>
      <c r="P25" s="92">
        <f>SUMIF(E13:E24,"&lt;&gt;Withdrawn",P13:P24)</f>
        <v>0</v>
      </c>
      <c r="Q25" s="92">
        <f>SUMIF(E13:E24,"&lt;&gt;Withdrawn",Q13:Q24)</f>
        <v>0</v>
      </c>
      <c r="R25" s="92">
        <f>SUMIF(E13:E24,"&lt;&gt;Withdrawn",R13:R24)</f>
        <v>0</v>
      </c>
      <c r="S25" s="92">
        <f>SUMIF(E13:E24,"&lt;&gt;Withdrawn",S13:S24)</f>
        <v>0</v>
      </c>
      <c r="T25" s="92">
        <f>SUMIF(E13:E24,"&lt;&gt;Withdrawn",T13:T24)</f>
        <v>0</v>
      </c>
      <c r="U25" s="92">
        <f>SUMIF(E13:E24,"&lt;&gt;Withdrawn",U13:U24)</f>
        <v>0</v>
      </c>
      <c r="V25" s="92">
        <f>SUMIF(E13:E24,"&lt;&gt;Withdrawn",V13:V24)</f>
        <v>0</v>
      </c>
      <c r="W25" s="92">
        <f>SUMIF(E13:E24,"&lt;&gt;Withdrawn",W13:W24)</f>
        <v>0</v>
      </c>
      <c r="X25" s="92">
        <f>SUMIF(E13:E24,"&lt;&gt;Withdrawn",X13:X24)</f>
        <v>0</v>
      </c>
      <c r="Y25" s="92">
        <f>SUMIF(E13:E24,"&lt;&gt;Withdrawn",Y13:Y24)</f>
        <v>0</v>
      </c>
      <c r="Z25" s="92">
        <f>SUMIF(E13:E24,"&lt;&gt;Withdrawn",Z13:Z24)</f>
        <v>0</v>
      </c>
      <c r="AA25" s="92">
        <f>SUMIF(E13:E24,"&lt;&gt;Withdrawn",AA13:AA24)</f>
        <v>0</v>
      </c>
      <c r="AB25" s="92">
        <f>SUMIF(E13:E24,"&lt;&gt;Withdrawn",AB13:AB24)</f>
        <v>0</v>
      </c>
      <c r="AC25" s="92">
        <f>SUMIF(E13:E24,"&lt;&gt;Withdrawn",AC13:AC24)</f>
        <v>0</v>
      </c>
      <c r="AD25" s="92">
        <f>SUMIF(E13:E24,"&lt;&gt;Withdrawn",AD13:AD24)</f>
        <v>0</v>
      </c>
      <c r="AE25" s="92">
        <f>SUMIF(E13:E24,"&lt;&gt;Withdrawn",AE13:AE24)</f>
        <v>0</v>
      </c>
      <c r="AF25" s="92">
        <f>SUMIF(E13:E24,"&lt;&gt;Withdrawn",AF13:AF24)</f>
        <v>0</v>
      </c>
      <c r="AG25" s="92">
        <f>SUMIF(E13:E24,"&lt;&gt;Withdrawn",AG13:AG24)</f>
        <v>0</v>
      </c>
      <c r="AH25" s="92">
        <f>SUMIF(E13:E24,"&lt;&gt;Withdrawn",AH13:AH24)</f>
        <v>0</v>
      </c>
      <c r="AI25" s="92">
        <f>SUMIF(E13:E24,"&lt;&gt;Withdrawn",AI13:AI24)</f>
        <v>0</v>
      </c>
      <c r="AJ25" s="92">
        <f>SUMIF(E13:E24,"&lt;&gt;Withdrawn",AJ13:AJ24)</f>
        <v>0</v>
      </c>
    </row>
    <row r="28" spans="1:36" x14ac:dyDescent="0.25">
      <c r="B28" s="93"/>
    </row>
  </sheetData>
  <mergeCells count="4">
    <mergeCell ref="F8:G8"/>
    <mergeCell ref="F9:G9"/>
    <mergeCell ref="F10:H10"/>
    <mergeCell ref="D11:E11"/>
  </mergeCells>
  <phoneticPr fontId="7" type="noConversion"/>
  <conditionalFormatting sqref="E13:E24">
    <cfRule type="cellIs" dxfId="11" priority="12" operator="equal">
      <formula>"Not Done"</formula>
    </cfRule>
    <cfRule type="expression" dxfId="10" priority="13">
      <formula>$E13="WITHDRAWN"</formula>
    </cfRule>
  </conditionalFormatting>
  <conditionalFormatting sqref="B13:B15 A13:A24 B17:B24 C13:AJ24">
    <cfRule type="expression" dxfId="9" priority="11">
      <formula>$E13="WITHDRAWN"</formula>
    </cfRule>
  </conditionalFormatting>
  <conditionalFormatting sqref="C22">
    <cfRule type="expression" dxfId="8" priority="14">
      <formula>$E22="WITHDRAWN"</formula>
    </cfRule>
  </conditionalFormatting>
  <conditionalFormatting sqref="B13:B15">
    <cfRule type="expression" dxfId="7" priority="8">
      <formula>$E13="WITHDRAWN"</formula>
    </cfRule>
  </conditionalFormatting>
  <conditionalFormatting sqref="C22">
    <cfRule type="expression" dxfId="6" priority="7">
      <formula>$E22="WITHDRAWN"</formula>
    </cfRule>
  </conditionalFormatting>
  <conditionalFormatting sqref="E13:E19 B24:D24 C13:C16 B13:B15 B23:C23 E23:E24 B17:D22">
    <cfRule type="expression" dxfId="5" priority="6">
      <formula>$F13="WITHDRAWN"</formula>
    </cfRule>
  </conditionalFormatting>
  <conditionalFormatting sqref="E20">
    <cfRule type="expression" dxfId="4" priority="4">
      <formula>$F21="WITHDRAWN"</formula>
    </cfRule>
  </conditionalFormatting>
  <conditionalFormatting sqref="E21:E22">
    <cfRule type="expression" dxfId="3" priority="3">
      <formula>#REF!="WITHDRAWN"</formula>
    </cfRule>
  </conditionalFormatting>
  <conditionalFormatting sqref="B13">
    <cfRule type="expression" dxfId="2" priority="2">
      <formula>$G13="WITHDRAWN"</formula>
    </cfRule>
  </conditionalFormatting>
  <conditionalFormatting sqref="B20">
    <cfRule type="expression" dxfId="1" priority="1">
      <formula>$G20="WITHDRAWN"</formula>
    </cfRule>
  </conditionalFormatting>
  <conditionalFormatting sqref="B20">
    <cfRule type="expression" dxfId="0" priority="162">
      <formula>#REF!="WITHDRAWN"</formula>
    </cfRule>
  </conditionalFormatting>
  <dataValidations count="3">
    <dataValidation type="list" allowBlank="1" showInputMessage="1" showErrorMessage="1" sqref="D65549:D65560 IZ65549:IZ65560 SV65549:SV65560 ACR65549:ACR65560 AMN65549:AMN65560 AWJ65549:AWJ65560 BGF65549:BGF65560 BQB65549:BQB65560 BZX65549:BZX65560 CJT65549:CJT65560 CTP65549:CTP65560 DDL65549:DDL65560 DNH65549:DNH65560 DXD65549:DXD65560 EGZ65549:EGZ65560 EQV65549:EQV65560 FAR65549:FAR65560 FKN65549:FKN65560 FUJ65549:FUJ65560 GEF65549:GEF65560 GOB65549:GOB65560 GXX65549:GXX65560 HHT65549:HHT65560 HRP65549:HRP65560 IBL65549:IBL65560 ILH65549:ILH65560 IVD65549:IVD65560 JEZ65549:JEZ65560 JOV65549:JOV65560 JYR65549:JYR65560 KIN65549:KIN65560 KSJ65549:KSJ65560 LCF65549:LCF65560 LMB65549:LMB65560 LVX65549:LVX65560 MFT65549:MFT65560 MPP65549:MPP65560 MZL65549:MZL65560 NJH65549:NJH65560 NTD65549:NTD65560 OCZ65549:OCZ65560 OMV65549:OMV65560 OWR65549:OWR65560 PGN65549:PGN65560 PQJ65549:PQJ65560 QAF65549:QAF65560 QKB65549:QKB65560 QTX65549:QTX65560 RDT65549:RDT65560 RNP65549:RNP65560 RXL65549:RXL65560 SHH65549:SHH65560 SRD65549:SRD65560 TAZ65549:TAZ65560 TKV65549:TKV65560 TUR65549:TUR65560 UEN65549:UEN65560 UOJ65549:UOJ65560 UYF65549:UYF65560 VIB65549:VIB65560 VRX65549:VRX65560 WBT65549:WBT65560 WLP65549:WLP65560 WVL65549:WVL65560 D131085:D131096 IZ131085:IZ131096 SV131085:SV131096 ACR131085:ACR131096 AMN131085:AMN131096 AWJ131085:AWJ131096 BGF131085:BGF131096 BQB131085:BQB131096 BZX131085:BZX131096 CJT131085:CJT131096 CTP131085:CTP131096 DDL131085:DDL131096 DNH131085:DNH131096 DXD131085:DXD131096 EGZ131085:EGZ131096 EQV131085:EQV131096 FAR131085:FAR131096 FKN131085:FKN131096 FUJ131085:FUJ131096 GEF131085:GEF131096 GOB131085:GOB131096 GXX131085:GXX131096 HHT131085:HHT131096 HRP131085:HRP131096 IBL131085:IBL131096 ILH131085:ILH131096 IVD131085:IVD131096 JEZ131085:JEZ131096 JOV131085:JOV131096 JYR131085:JYR131096 KIN131085:KIN131096 KSJ131085:KSJ131096 LCF131085:LCF131096 LMB131085:LMB131096 LVX131085:LVX131096 MFT131085:MFT131096 MPP131085:MPP131096 MZL131085:MZL131096 NJH131085:NJH131096 NTD131085:NTD131096 OCZ131085:OCZ131096 OMV131085:OMV131096 OWR131085:OWR131096 PGN131085:PGN131096 PQJ131085:PQJ131096 QAF131085:QAF131096 QKB131085:QKB131096 QTX131085:QTX131096 RDT131085:RDT131096 RNP131085:RNP131096 RXL131085:RXL131096 SHH131085:SHH131096 SRD131085:SRD131096 TAZ131085:TAZ131096 TKV131085:TKV131096 TUR131085:TUR131096 UEN131085:UEN131096 UOJ131085:UOJ131096 UYF131085:UYF131096 VIB131085:VIB131096 VRX131085:VRX131096 WBT131085:WBT131096 WLP131085:WLP131096 WVL131085:WVL131096 D196621:D196632 IZ196621:IZ196632 SV196621:SV196632 ACR196621:ACR196632 AMN196621:AMN196632 AWJ196621:AWJ196632 BGF196621:BGF196632 BQB196621:BQB196632 BZX196621:BZX196632 CJT196621:CJT196632 CTP196621:CTP196632 DDL196621:DDL196632 DNH196621:DNH196632 DXD196621:DXD196632 EGZ196621:EGZ196632 EQV196621:EQV196632 FAR196621:FAR196632 FKN196621:FKN196632 FUJ196621:FUJ196632 GEF196621:GEF196632 GOB196621:GOB196632 GXX196621:GXX196632 HHT196621:HHT196632 HRP196621:HRP196632 IBL196621:IBL196632 ILH196621:ILH196632 IVD196621:IVD196632 JEZ196621:JEZ196632 JOV196621:JOV196632 JYR196621:JYR196632 KIN196621:KIN196632 KSJ196621:KSJ196632 LCF196621:LCF196632 LMB196621:LMB196632 LVX196621:LVX196632 MFT196621:MFT196632 MPP196621:MPP196632 MZL196621:MZL196632 NJH196621:NJH196632 NTD196621:NTD196632 OCZ196621:OCZ196632 OMV196621:OMV196632 OWR196621:OWR196632 PGN196621:PGN196632 PQJ196621:PQJ196632 QAF196621:QAF196632 QKB196621:QKB196632 QTX196621:QTX196632 RDT196621:RDT196632 RNP196621:RNP196632 RXL196621:RXL196632 SHH196621:SHH196632 SRD196621:SRD196632 TAZ196621:TAZ196632 TKV196621:TKV196632 TUR196621:TUR196632 UEN196621:UEN196632 UOJ196621:UOJ196632 UYF196621:UYF196632 VIB196621:VIB196632 VRX196621:VRX196632 WBT196621:WBT196632 WLP196621:WLP196632 WVL196621:WVL196632 D262157:D262168 IZ262157:IZ262168 SV262157:SV262168 ACR262157:ACR262168 AMN262157:AMN262168 AWJ262157:AWJ262168 BGF262157:BGF262168 BQB262157:BQB262168 BZX262157:BZX262168 CJT262157:CJT262168 CTP262157:CTP262168 DDL262157:DDL262168 DNH262157:DNH262168 DXD262157:DXD262168 EGZ262157:EGZ262168 EQV262157:EQV262168 FAR262157:FAR262168 FKN262157:FKN262168 FUJ262157:FUJ262168 GEF262157:GEF262168 GOB262157:GOB262168 GXX262157:GXX262168 HHT262157:HHT262168 HRP262157:HRP262168 IBL262157:IBL262168 ILH262157:ILH262168 IVD262157:IVD262168 JEZ262157:JEZ262168 JOV262157:JOV262168 JYR262157:JYR262168 KIN262157:KIN262168 KSJ262157:KSJ262168 LCF262157:LCF262168 LMB262157:LMB262168 LVX262157:LVX262168 MFT262157:MFT262168 MPP262157:MPP262168 MZL262157:MZL262168 NJH262157:NJH262168 NTD262157:NTD262168 OCZ262157:OCZ262168 OMV262157:OMV262168 OWR262157:OWR262168 PGN262157:PGN262168 PQJ262157:PQJ262168 QAF262157:QAF262168 QKB262157:QKB262168 QTX262157:QTX262168 RDT262157:RDT262168 RNP262157:RNP262168 RXL262157:RXL262168 SHH262157:SHH262168 SRD262157:SRD262168 TAZ262157:TAZ262168 TKV262157:TKV262168 TUR262157:TUR262168 UEN262157:UEN262168 UOJ262157:UOJ262168 UYF262157:UYF262168 VIB262157:VIB262168 VRX262157:VRX262168 WBT262157:WBT262168 WLP262157:WLP262168 WVL262157:WVL262168 D327693:D327704 IZ327693:IZ327704 SV327693:SV327704 ACR327693:ACR327704 AMN327693:AMN327704 AWJ327693:AWJ327704 BGF327693:BGF327704 BQB327693:BQB327704 BZX327693:BZX327704 CJT327693:CJT327704 CTP327693:CTP327704 DDL327693:DDL327704 DNH327693:DNH327704 DXD327693:DXD327704 EGZ327693:EGZ327704 EQV327693:EQV327704 FAR327693:FAR327704 FKN327693:FKN327704 FUJ327693:FUJ327704 GEF327693:GEF327704 GOB327693:GOB327704 GXX327693:GXX327704 HHT327693:HHT327704 HRP327693:HRP327704 IBL327693:IBL327704 ILH327693:ILH327704 IVD327693:IVD327704 JEZ327693:JEZ327704 JOV327693:JOV327704 JYR327693:JYR327704 KIN327693:KIN327704 KSJ327693:KSJ327704 LCF327693:LCF327704 LMB327693:LMB327704 LVX327693:LVX327704 MFT327693:MFT327704 MPP327693:MPP327704 MZL327693:MZL327704 NJH327693:NJH327704 NTD327693:NTD327704 OCZ327693:OCZ327704 OMV327693:OMV327704 OWR327693:OWR327704 PGN327693:PGN327704 PQJ327693:PQJ327704 QAF327693:QAF327704 QKB327693:QKB327704 QTX327693:QTX327704 RDT327693:RDT327704 RNP327693:RNP327704 RXL327693:RXL327704 SHH327693:SHH327704 SRD327693:SRD327704 TAZ327693:TAZ327704 TKV327693:TKV327704 TUR327693:TUR327704 UEN327693:UEN327704 UOJ327693:UOJ327704 UYF327693:UYF327704 VIB327693:VIB327704 VRX327693:VRX327704 WBT327693:WBT327704 WLP327693:WLP327704 WVL327693:WVL327704 D393229:D393240 IZ393229:IZ393240 SV393229:SV393240 ACR393229:ACR393240 AMN393229:AMN393240 AWJ393229:AWJ393240 BGF393229:BGF393240 BQB393229:BQB393240 BZX393229:BZX393240 CJT393229:CJT393240 CTP393229:CTP393240 DDL393229:DDL393240 DNH393229:DNH393240 DXD393229:DXD393240 EGZ393229:EGZ393240 EQV393229:EQV393240 FAR393229:FAR393240 FKN393229:FKN393240 FUJ393229:FUJ393240 GEF393229:GEF393240 GOB393229:GOB393240 GXX393229:GXX393240 HHT393229:HHT393240 HRP393229:HRP393240 IBL393229:IBL393240 ILH393229:ILH393240 IVD393229:IVD393240 JEZ393229:JEZ393240 JOV393229:JOV393240 JYR393229:JYR393240 KIN393229:KIN393240 KSJ393229:KSJ393240 LCF393229:LCF393240 LMB393229:LMB393240 LVX393229:LVX393240 MFT393229:MFT393240 MPP393229:MPP393240 MZL393229:MZL393240 NJH393229:NJH393240 NTD393229:NTD393240 OCZ393229:OCZ393240 OMV393229:OMV393240 OWR393229:OWR393240 PGN393229:PGN393240 PQJ393229:PQJ393240 QAF393229:QAF393240 QKB393229:QKB393240 QTX393229:QTX393240 RDT393229:RDT393240 RNP393229:RNP393240 RXL393229:RXL393240 SHH393229:SHH393240 SRD393229:SRD393240 TAZ393229:TAZ393240 TKV393229:TKV393240 TUR393229:TUR393240 UEN393229:UEN393240 UOJ393229:UOJ393240 UYF393229:UYF393240 VIB393229:VIB393240 VRX393229:VRX393240 WBT393229:WBT393240 WLP393229:WLP393240 WVL393229:WVL393240 D458765:D458776 IZ458765:IZ458776 SV458765:SV458776 ACR458765:ACR458776 AMN458765:AMN458776 AWJ458765:AWJ458776 BGF458765:BGF458776 BQB458765:BQB458776 BZX458765:BZX458776 CJT458765:CJT458776 CTP458765:CTP458776 DDL458765:DDL458776 DNH458765:DNH458776 DXD458765:DXD458776 EGZ458765:EGZ458776 EQV458765:EQV458776 FAR458765:FAR458776 FKN458765:FKN458776 FUJ458765:FUJ458776 GEF458765:GEF458776 GOB458765:GOB458776 GXX458765:GXX458776 HHT458765:HHT458776 HRP458765:HRP458776 IBL458765:IBL458776 ILH458765:ILH458776 IVD458765:IVD458776 JEZ458765:JEZ458776 JOV458765:JOV458776 JYR458765:JYR458776 KIN458765:KIN458776 KSJ458765:KSJ458776 LCF458765:LCF458776 LMB458765:LMB458776 LVX458765:LVX458776 MFT458765:MFT458776 MPP458765:MPP458776 MZL458765:MZL458776 NJH458765:NJH458776 NTD458765:NTD458776 OCZ458765:OCZ458776 OMV458765:OMV458776 OWR458765:OWR458776 PGN458765:PGN458776 PQJ458765:PQJ458776 QAF458765:QAF458776 QKB458765:QKB458776 QTX458765:QTX458776 RDT458765:RDT458776 RNP458765:RNP458776 RXL458765:RXL458776 SHH458765:SHH458776 SRD458765:SRD458776 TAZ458765:TAZ458776 TKV458765:TKV458776 TUR458765:TUR458776 UEN458765:UEN458776 UOJ458765:UOJ458776 UYF458765:UYF458776 VIB458765:VIB458776 VRX458765:VRX458776 WBT458765:WBT458776 WLP458765:WLP458776 WVL458765:WVL458776 D524301:D524312 IZ524301:IZ524312 SV524301:SV524312 ACR524301:ACR524312 AMN524301:AMN524312 AWJ524301:AWJ524312 BGF524301:BGF524312 BQB524301:BQB524312 BZX524301:BZX524312 CJT524301:CJT524312 CTP524301:CTP524312 DDL524301:DDL524312 DNH524301:DNH524312 DXD524301:DXD524312 EGZ524301:EGZ524312 EQV524301:EQV524312 FAR524301:FAR524312 FKN524301:FKN524312 FUJ524301:FUJ524312 GEF524301:GEF524312 GOB524301:GOB524312 GXX524301:GXX524312 HHT524301:HHT524312 HRP524301:HRP524312 IBL524301:IBL524312 ILH524301:ILH524312 IVD524301:IVD524312 JEZ524301:JEZ524312 JOV524301:JOV524312 JYR524301:JYR524312 KIN524301:KIN524312 KSJ524301:KSJ524312 LCF524301:LCF524312 LMB524301:LMB524312 LVX524301:LVX524312 MFT524301:MFT524312 MPP524301:MPP524312 MZL524301:MZL524312 NJH524301:NJH524312 NTD524301:NTD524312 OCZ524301:OCZ524312 OMV524301:OMV524312 OWR524301:OWR524312 PGN524301:PGN524312 PQJ524301:PQJ524312 QAF524301:QAF524312 QKB524301:QKB524312 QTX524301:QTX524312 RDT524301:RDT524312 RNP524301:RNP524312 RXL524301:RXL524312 SHH524301:SHH524312 SRD524301:SRD524312 TAZ524301:TAZ524312 TKV524301:TKV524312 TUR524301:TUR524312 UEN524301:UEN524312 UOJ524301:UOJ524312 UYF524301:UYF524312 VIB524301:VIB524312 VRX524301:VRX524312 WBT524301:WBT524312 WLP524301:WLP524312 WVL524301:WVL524312 D589837:D589848 IZ589837:IZ589848 SV589837:SV589848 ACR589837:ACR589848 AMN589837:AMN589848 AWJ589837:AWJ589848 BGF589837:BGF589848 BQB589837:BQB589848 BZX589837:BZX589848 CJT589837:CJT589848 CTP589837:CTP589848 DDL589837:DDL589848 DNH589837:DNH589848 DXD589837:DXD589848 EGZ589837:EGZ589848 EQV589837:EQV589848 FAR589837:FAR589848 FKN589837:FKN589848 FUJ589837:FUJ589848 GEF589837:GEF589848 GOB589837:GOB589848 GXX589837:GXX589848 HHT589837:HHT589848 HRP589837:HRP589848 IBL589837:IBL589848 ILH589837:ILH589848 IVD589837:IVD589848 JEZ589837:JEZ589848 JOV589837:JOV589848 JYR589837:JYR589848 KIN589837:KIN589848 KSJ589837:KSJ589848 LCF589837:LCF589848 LMB589837:LMB589848 LVX589837:LVX589848 MFT589837:MFT589848 MPP589837:MPP589848 MZL589837:MZL589848 NJH589837:NJH589848 NTD589837:NTD589848 OCZ589837:OCZ589848 OMV589837:OMV589848 OWR589837:OWR589848 PGN589837:PGN589848 PQJ589837:PQJ589848 QAF589837:QAF589848 QKB589837:QKB589848 QTX589837:QTX589848 RDT589837:RDT589848 RNP589837:RNP589848 RXL589837:RXL589848 SHH589837:SHH589848 SRD589837:SRD589848 TAZ589837:TAZ589848 TKV589837:TKV589848 TUR589837:TUR589848 UEN589837:UEN589848 UOJ589837:UOJ589848 UYF589837:UYF589848 VIB589837:VIB589848 VRX589837:VRX589848 WBT589837:WBT589848 WLP589837:WLP589848 WVL589837:WVL589848 D655373:D655384 IZ655373:IZ655384 SV655373:SV655384 ACR655373:ACR655384 AMN655373:AMN655384 AWJ655373:AWJ655384 BGF655373:BGF655384 BQB655373:BQB655384 BZX655373:BZX655384 CJT655373:CJT655384 CTP655373:CTP655384 DDL655373:DDL655384 DNH655373:DNH655384 DXD655373:DXD655384 EGZ655373:EGZ655384 EQV655373:EQV655384 FAR655373:FAR655384 FKN655373:FKN655384 FUJ655373:FUJ655384 GEF655373:GEF655384 GOB655373:GOB655384 GXX655373:GXX655384 HHT655373:HHT655384 HRP655373:HRP655384 IBL655373:IBL655384 ILH655373:ILH655384 IVD655373:IVD655384 JEZ655373:JEZ655384 JOV655373:JOV655384 JYR655373:JYR655384 KIN655373:KIN655384 KSJ655373:KSJ655384 LCF655373:LCF655384 LMB655373:LMB655384 LVX655373:LVX655384 MFT655373:MFT655384 MPP655373:MPP655384 MZL655373:MZL655384 NJH655373:NJH655384 NTD655373:NTD655384 OCZ655373:OCZ655384 OMV655373:OMV655384 OWR655373:OWR655384 PGN655373:PGN655384 PQJ655373:PQJ655384 QAF655373:QAF655384 QKB655373:QKB655384 QTX655373:QTX655384 RDT655373:RDT655384 RNP655373:RNP655384 RXL655373:RXL655384 SHH655373:SHH655384 SRD655373:SRD655384 TAZ655373:TAZ655384 TKV655373:TKV655384 TUR655373:TUR655384 UEN655373:UEN655384 UOJ655373:UOJ655384 UYF655373:UYF655384 VIB655373:VIB655384 VRX655373:VRX655384 WBT655373:WBT655384 WLP655373:WLP655384 WVL655373:WVL655384 D720909:D720920 IZ720909:IZ720920 SV720909:SV720920 ACR720909:ACR720920 AMN720909:AMN720920 AWJ720909:AWJ720920 BGF720909:BGF720920 BQB720909:BQB720920 BZX720909:BZX720920 CJT720909:CJT720920 CTP720909:CTP720920 DDL720909:DDL720920 DNH720909:DNH720920 DXD720909:DXD720920 EGZ720909:EGZ720920 EQV720909:EQV720920 FAR720909:FAR720920 FKN720909:FKN720920 FUJ720909:FUJ720920 GEF720909:GEF720920 GOB720909:GOB720920 GXX720909:GXX720920 HHT720909:HHT720920 HRP720909:HRP720920 IBL720909:IBL720920 ILH720909:ILH720920 IVD720909:IVD720920 JEZ720909:JEZ720920 JOV720909:JOV720920 JYR720909:JYR720920 KIN720909:KIN720920 KSJ720909:KSJ720920 LCF720909:LCF720920 LMB720909:LMB720920 LVX720909:LVX720920 MFT720909:MFT720920 MPP720909:MPP720920 MZL720909:MZL720920 NJH720909:NJH720920 NTD720909:NTD720920 OCZ720909:OCZ720920 OMV720909:OMV720920 OWR720909:OWR720920 PGN720909:PGN720920 PQJ720909:PQJ720920 QAF720909:QAF720920 QKB720909:QKB720920 QTX720909:QTX720920 RDT720909:RDT720920 RNP720909:RNP720920 RXL720909:RXL720920 SHH720909:SHH720920 SRD720909:SRD720920 TAZ720909:TAZ720920 TKV720909:TKV720920 TUR720909:TUR720920 UEN720909:UEN720920 UOJ720909:UOJ720920 UYF720909:UYF720920 VIB720909:VIB720920 VRX720909:VRX720920 WBT720909:WBT720920 WLP720909:WLP720920 WVL720909:WVL720920 D786445:D786456 IZ786445:IZ786456 SV786445:SV786456 ACR786445:ACR786456 AMN786445:AMN786456 AWJ786445:AWJ786456 BGF786445:BGF786456 BQB786445:BQB786456 BZX786445:BZX786456 CJT786445:CJT786456 CTP786445:CTP786456 DDL786445:DDL786456 DNH786445:DNH786456 DXD786445:DXD786456 EGZ786445:EGZ786456 EQV786445:EQV786456 FAR786445:FAR786456 FKN786445:FKN786456 FUJ786445:FUJ786456 GEF786445:GEF786456 GOB786445:GOB786456 GXX786445:GXX786456 HHT786445:HHT786456 HRP786445:HRP786456 IBL786445:IBL786456 ILH786445:ILH786456 IVD786445:IVD786456 JEZ786445:JEZ786456 JOV786445:JOV786456 JYR786445:JYR786456 KIN786445:KIN786456 KSJ786445:KSJ786456 LCF786445:LCF786456 LMB786445:LMB786456 LVX786445:LVX786456 MFT786445:MFT786456 MPP786445:MPP786456 MZL786445:MZL786456 NJH786445:NJH786456 NTD786445:NTD786456 OCZ786445:OCZ786456 OMV786445:OMV786456 OWR786445:OWR786456 PGN786445:PGN786456 PQJ786445:PQJ786456 QAF786445:QAF786456 QKB786445:QKB786456 QTX786445:QTX786456 RDT786445:RDT786456 RNP786445:RNP786456 RXL786445:RXL786456 SHH786445:SHH786456 SRD786445:SRD786456 TAZ786445:TAZ786456 TKV786445:TKV786456 TUR786445:TUR786456 UEN786445:UEN786456 UOJ786445:UOJ786456 UYF786445:UYF786456 VIB786445:VIB786456 VRX786445:VRX786456 WBT786445:WBT786456 WLP786445:WLP786456 WVL786445:WVL786456 D851981:D851992 IZ851981:IZ851992 SV851981:SV851992 ACR851981:ACR851992 AMN851981:AMN851992 AWJ851981:AWJ851992 BGF851981:BGF851992 BQB851981:BQB851992 BZX851981:BZX851992 CJT851981:CJT851992 CTP851981:CTP851992 DDL851981:DDL851992 DNH851981:DNH851992 DXD851981:DXD851992 EGZ851981:EGZ851992 EQV851981:EQV851992 FAR851981:FAR851992 FKN851981:FKN851992 FUJ851981:FUJ851992 GEF851981:GEF851992 GOB851981:GOB851992 GXX851981:GXX851992 HHT851981:HHT851992 HRP851981:HRP851992 IBL851981:IBL851992 ILH851981:ILH851992 IVD851981:IVD851992 JEZ851981:JEZ851992 JOV851981:JOV851992 JYR851981:JYR851992 KIN851981:KIN851992 KSJ851981:KSJ851992 LCF851981:LCF851992 LMB851981:LMB851992 LVX851981:LVX851992 MFT851981:MFT851992 MPP851981:MPP851992 MZL851981:MZL851992 NJH851981:NJH851992 NTD851981:NTD851992 OCZ851981:OCZ851992 OMV851981:OMV851992 OWR851981:OWR851992 PGN851981:PGN851992 PQJ851981:PQJ851992 QAF851981:QAF851992 QKB851981:QKB851992 QTX851981:QTX851992 RDT851981:RDT851992 RNP851981:RNP851992 RXL851981:RXL851992 SHH851981:SHH851992 SRD851981:SRD851992 TAZ851981:TAZ851992 TKV851981:TKV851992 TUR851981:TUR851992 UEN851981:UEN851992 UOJ851981:UOJ851992 UYF851981:UYF851992 VIB851981:VIB851992 VRX851981:VRX851992 WBT851981:WBT851992 WLP851981:WLP851992 WVL851981:WVL851992 D917517:D917528 IZ917517:IZ917528 SV917517:SV917528 ACR917517:ACR917528 AMN917517:AMN917528 AWJ917517:AWJ917528 BGF917517:BGF917528 BQB917517:BQB917528 BZX917517:BZX917528 CJT917517:CJT917528 CTP917517:CTP917528 DDL917517:DDL917528 DNH917517:DNH917528 DXD917517:DXD917528 EGZ917517:EGZ917528 EQV917517:EQV917528 FAR917517:FAR917528 FKN917517:FKN917528 FUJ917517:FUJ917528 GEF917517:GEF917528 GOB917517:GOB917528 GXX917517:GXX917528 HHT917517:HHT917528 HRP917517:HRP917528 IBL917517:IBL917528 ILH917517:ILH917528 IVD917517:IVD917528 JEZ917517:JEZ917528 JOV917517:JOV917528 JYR917517:JYR917528 KIN917517:KIN917528 KSJ917517:KSJ917528 LCF917517:LCF917528 LMB917517:LMB917528 LVX917517:LVX917528 MFT917517:MFT917528 MPP917517:MPP917528 MZL917517:MZL917528 NJH917517:NJH917528 NTD917517:NTD917528 OCZ917517:OCZ917528 OMV917517:OMV917528 OWR917517:OWR917528 PGN917517:PGN917528 PQJ917517:PQJ917528 QAF917517:QAF917528 QKB917517:QKB917528 QTX917517:QTX917528 RDT917517:RDT917528 RNP917517:RNP917528 RXL917517:RXL917528 SHH917517:SHH917528 SRD917517:SRD917528 TAZ917517:TAZ917528 TKV917517:TKV917528 TUR917517:TUR917528 UEN917517:UEN917528 UOJ917517:UOJ917528 UYF917517:UYF917528 VIB917517:VIB917528 VRX917517:VRX917528 WBT917517:WBT917528 WLP917517:WLP917528 WVL917517:WVL917528 D983053:D983064 IZ983053:IZ983064 SV983053:SV983064 ACR983053:ACR983064 AMN983053:AMN983064 AWJ983053:AWJ983064 BGF983053:BGF983064 BQB983053:BQB983064 BZX983053:BZX983064 CJT983053:CJT983064 CTP983053:CTP983064 DDL983053:DDL983064 DNH983053:DNH983064 DXD983053:DXD983064 EGZ983053:EGZ983064 EQV983053:EQV983064 FAR983053:FAR983064 FKN983053:FKN983064 FUJ983053:FUJ983064 GEF983053:GEF983064 GOB983053:GOB983064 GXX983053:GXX983064 HHT983053:HHT983064 HRP983053:HRP983064 IBL983053:IBL983064 ILH983053:ILH983064 IVD983053:IVD983064 JEZ983053:JEZ983064 JOV983053:JOV983064 JYR983053:JYR983064 KIN983053:KIN983064 KSJ983053:KSJ983064 LCF983053:LCF983064 LMB983053:LMB983064 LVX983053:LVX983064 MFT983053:MFT983064 MPP983053:MPP983064 MZL983053:MZL983064 NJH983053:NJH983064 NTD983053:NTD983064 OCZ983053:OCZ983064 OMV983053:OMV983064 OWR983053:OWR983064 PGN983053:PGN983064 PQJ983053:PQJ983064 QAF983053:QAF983064 QKB983053:QKB983064 QTX983053:QTX983064 RDT983053:RDT983064 RNP983053:RNP983064 RXL983053:RXL983064 SHH983053:SHH983064 SRD983053:SRD983064 TAZ983053:TAZ983064 TKV983053:TKV983064 TUR983053:TUR983064 UEN983053:UEN983064 UOJ983053:UOJ983064 UYF983053:UYF983064 VIB983053:VIB983064 VRX983053:VRX983064 WBT983053:WBT983064 WLP983053:WLP983064 WVL983053:WVL983064 WVL13:WVL24 IZ13:IZ24 SV13:SV24 ACR13:ACR24 AMN13:AMN24 AWJ13:AWJ24 BGF13:BGF24 BQB13:BQB24 BZX13:BZX24 CJT13:CJT24 CTP13:CTP24 DDL13:DDL24 DNH13:DNH24 DXD13:DXD24 EGZ13:EGZ24 EQV13:EQV24 FAR13:FAR24 FKN13:FKN24 FUJ13:FUJ24 GEF13:GEF24 GOB13:GOB24 GXX13:GXX24 HHT13:HHT24 HRP13:HRP24 IBL13:IBL24 ILH13:ILH24 IVD13:IVD24 JEZ13:JEZ24 JOV13:JOV24 JYR13:JYR24 KIN13:KIN24 KSJ13:KSJ24 LCF13:LCF24 LMB13:LMB24 LVX13:LVX24 MFT13:MFT24 MPP13:MPP24 MZL13:MZL24 NJH13:NJH24 NTD13:NTD24 OCZ13:OCZ24 OMV13:OMV24 OWR13:OWR24 PGN13:PGN24 PQJ13:PQJ24 QAF13:QAF24 QKB13:QKB24 QTX13:QTX24 RDT13:RDT24 RNP13:RNP24 RXL13:RXL24 SHH13:SHH24 SRD13:SRD24 TAZ13:TAZ24 TKV13:TKV24 TUR13:TUR24 UEN13:UEN24 UOJ13:UOJ24 UYF13:UYF24 VIB13:VIB24 VRX13:VRX24 WBT13:WBT24 WLP13:WLP24 D13:D24" xr:uid="{485F4C75-0F95-4AF8-A83A-671CE34C8EAD}">
      <formula1>People</formula1>
    </dataValidation>
    <dataValidation type="list" allowBlank="1" showInputMessage="1" showErrorMessage="1" sqref="A65549:A65560 IW65549:IW65560 SS65549:SS65560 ACO65549:ACO65560 AMK65549:AMK65560 AWG65549:AWG65560 BGC65549:BGC65560 BPY65549:BPY65560 BZU65549:BZU65560 CJQ65549:CJQ65560 CTM65549:CTM65560 DDI65549:DDI65560 DNE65549:DNE65560 DXA65549:DXA65560 EGW65549:EGW65560 EQS65549:EQS65560 FAO65549:FAO65560 FKK65549:FKK65560 FUG65549:FUG65560 GEC65549:GEC65560 GNY65549:GNY65560 GXU65549:GXU65560 HHQ65549:HHQ65560 HRM65549:HRM65560 IBI65549:IBI65560 ILE65549:ILE65560 IVA65549:IVA65560 JEW65549:JEW65560 JOS65549:JOS65560 JYO65549:JYO65560 KIK65549:KIK65560 KSG65549:KSG65560 LCC65549:LCC65560 LLY65549:LLY65560 LVU65549:LVU65560 MFQ65549:MFQ65560 MPM65549:MPM65560 MZI65549:MZI65560 NJE65549:NJE65560 NTA65549:NTA65560 OCW65549:OCW65560 OMS65549:OMS65560 OWO65549:OWO65560 PGK65549:PGK65560 PQG65549:PQG65560 QAC65549:QAC65560 QJY65549:QJY65560 QTU65549:QTU65560 RDQ65549:RDQ65560 RNM65549:RNM65560 RXI65549:RXI65560 SHE65549:SHE65560 SRA65549:SRA65560 TAW65549:TAW65560 TKS65549:TKS65560 TUO65549:TUO65560 UEK65549:UEK65560 UOG65549:UOG65560 UYC65549:UYC65560 VHY65549:VHY65560 VRU65549:VRU65560 WBQ65549:WBQ65560 WLM65549:WLM65560 WVI65549:WVI65560 A131085:A131096 IW131085:IW131096 SS131085:SS131096 ACO131085:ACO131096 AMK131085:AMK131096 AWG131085:AWG131096 BGC131085:BGC131096 BPY131085:BPY131096 BZU131085:BZU131096 CJQ131085:CJQ131096 CTM131085:CTM131096 DDI131085:DDI131096 DNE131085:DNE131096 DXA131085:DXA131096 EGW131085:EGW131096 EQS131085:EQS131096 FAO131085:FAO131096 FKK131085:FKK131096 FUG131085:FUG131096 GEC131085:GEC131096 GNY131085:GNY131096 GXU131085:GXU131096 HHQ131085:HHQ131096 HRM131085:HRM131096 IBI131085:IBI131096 ILE131085:ILE131096 IVA131085:IVA131096 JEW131085:JEW131096 JOS131085:JOS131096 JYO131085:JYO131096 KIK131085:KIK131096 KSG131085:KSG131096 LCC131085:LCC131096 LLY131085:LLY131096 LVU131085:LVU131096 MFQ131085:MFQ131096 MPM131085:MPM131096 MZI131085:MZI131096 NJE131085:NJE131096 NTA131085:NTA131096 OCW131085:OCW131096 OMS131085:OMS131096 OWO131085:OWO131096 PGK131085:PGK131096 PQG131085:PQG131096 QAC131085:QAC131096 QJY131085:QJY131096 QTU131085:QTU131096 RDQ131085:RDQ131096 RNM131085:RNM131096 RXI131085:RXI131096 SHE131085:SHE131096 SRA131085:SRA131096 TAW131085:TAW131096 TKS131085:TKS131096 TUO131085:TUO131096 UEK131085:UEK131096 UOG131085:UOG131096 UYC131085:UYC131096 VHY131085:VHY131096 VRU131085:VRU131096 WBQ131085:WBQ131096 WLM131085:WLM131096 WVI131085:WVI131096 A196621:A196632 IW196621:IW196632 SS196621:SS196632 ACO196621:ACO196632 AMK196621:AMK196632 AWG196621:AWG196632 BGC196621:BGC196632 BPY196621:BPY196632 BZU196621:BZU196632 CJQ196621:CJQ196632 CTM196621:CTM196632 DDI196621:DDI196632 DNE196621:DNE196632 DXA196621:DXA196632 EGW196621:EGW196632 EQS196621:EQS196632 FAO196621:FAO196632 FKK196621:FKK196632 FUG196621:FUG196632 GEC196621:GEC196632 GNY196621:GNY196632 GXU196621:GXU196632 HHQ196621:HHQ196632 HRM196621:HRM196632 IBI196621:IBI196632 ILE196621:ILE196632 IVA196621:IVA196632 JEW196621:JEW196632 JOS196621:JOS196632 JYO196621:JYO196632 KIK196621:KIK196632 KSG196621:KSG196632 LCC196621:LCC196632 LLY196621:LLY196632 LVU196621:LVU196632 MFQ196621:MFQ196632 MPM196621:MPM196632 MZI196621:MZI196632 NJE196621:NJE196632 NTA196621:NTA196632 OCW196621:OCW196632 OMS196621:OMS196632 OWO196621:OWO196632 PGK196621:PGK196632 PQG196621:PQG196632 QAC196621:QAC196632 QJY196621:QJY196632 QTU196621:QTU196632 RDQ196621:RDQ196632 RNM196621:RNM196632 RXI196621:RXI196632 SHE196621:SHE196632 SRA196621:SRA196632 TAW196621:TAW196632 TKS196621:TKS196632 TUO196621:TUO196632 UEK196621:UEK196632 UOG196621:UOG196632 UYC196621:UYC196632 VHY196621:VHY196632 VRU196621:VRU196632 WBQ196621:WBQ196632 WLM196621:WLM196632 WVI196621:WVI196632 A262157:A262168 IW262157:IW262168 SS262157:SS262168 ACO262157:ACO262168 AMK262157:AMK262168 AWG262157:AWG262168 BGC262157:BGC262168 BPY262157:BPY262168 BZU262157:BZU262168 CJQ262157:CJQ262168 CTM262157:CTM262168 DDI262157:DDI262168 DNE262157:DNE262168 DXA262157:DXA262168 EGW262157:EGW262168 EQS262157:EQS262168 FAO262157:FAO262168 FKK262157:FKK262168 FUG262157:FUG262168 GEC262157:GEC262168 GNY262157:GNY262168 GXU262157:GXU262168 HHQ262157:HHQ262168 HRM262157:HRM262168 IBI262157:IBI262168 ILE262157:ILE262168 IVA262157:IVA262168 JEW262157:JEW262168 JOS262157:JOS262168 JYO262157:JYO262168 KIK262157:KIK262168 KSG262157:KSG262168 LCC262157:LCC262168 LLY262157:LLY262168 LVU262157:LVU262168 MFQ262157:MFQ262168 MPM262157:MPM262168 MZI262157:MZI262168 NJE262157:NJE262168 NTA262157:NTA262168 OCW262157:OCW262168 OMS262157:OMS262168 OWO262157:OWO262168 PGK262157:PGK262168 PQG262157:PQG262168 QAC262157:QAC262168 QJY262157:QJY262168 QTU262157:QTU262168 RDQ262157:RDQ262168 RNM262157:RNM262168 RXI262157:RXI262168 SHE262157:SHE262168 SRA262157:SRA262168 TAW262157:TAW262168 TKS262157:TKS262168 TUO262157:TUO262168 UEK262157:UEK262168 UOG262157:UOG262168 UYC262157:UYC262168 VHY262157:VHY262168 VRU262157:VRU262168 WBQ262157:WBQ262168 WLM262157:WLM262168 WVI262157:WVI262168 A327693:A327704 IW327693:IW327704 SS327693:SS327704 ACO327693:ACO327704 AMK327693:AMK327704 AWG327693:AWG327704 BGC327693:BGC327704 BPY327693:BPY327704 BZU327693:BZU327704 CJQ327693:CJQ327704 CTM327693:CTM327704 DDI327693:DDI327704 DNE327693:DNE327704 DXA327693:DXA327704 EGW327693:EGW327704 EQS327693:EQS327704 FAO327693:FAO327704 FKK327693:FKK327704 FUG327693:FUG327704 GEC327693:GEC327704 GNY327693:GNY327704 GXU327693:GXU327704 HHQ327693:HHQ327704 HRM327693:HRM327704 IBI327693:IBI327704 ILE327693:ILE327704 IVA327693:IVA327704 JEW327693:JEW327704 JOS327693:JOS327704 JYO327693:JYO327704 KIK327693:KIK327704 KSG327693:KSG327704 LCC327693:LCC327704 LLY327693:LLY327704 LVU327693:LVU327704 MFQ327693:MFQ327704 MPM327693:MPM327704 MZI327693:MZI327704 NJE327693:NJE327704 NTA327693:NTA327704 OCW327693:OCW327704 OMS327693:OMS327704 OWO327693:OWO327704 PGK327693:PGK327704 PQG327693:PQG327704 QAC327693:QAC327704 QJY327693:QJY327704 QTU327693:QTU327704 RDQ327693:RDQ327704 RNM327693:RNM327704 RXI327693:RXI327704 SHE327693:SHE327704 SRA327693:SRA327704 TAW327693:TAW327704 TKS327693:TKS327704 TUO327693:TUO327704 UEK327693:UEK327704 UOG327693:UOG327704 UYC327693:UYC327704 VHY327693:VHY327704 VRU327693:VRU327704 WBQ327693:WBQ327704 WLM327693:WLM327704 WVI327693:WVI327704 A393229:A393240 IW393229:IW393240 SS393229:SS393240 ACO393229:ACO393240 AMK393229:AMK393240 AWG393229:AWG393240 BGC393229:BGC393240 BPY393229:BPY393240 BZU393229:BZU393240 CJQ393229:CJQ393240 CTM393229:CTM393240 DDI393229:DDI393240 DNE393229:DNE393240 DXA393229:DXA393240 EGW393229:EGW393240 EQS393229:EQS393240 FAO393229:FAO393240 FKK393229:FKK393240 FUG393229:FUG393240 GEC393229:GEC393240 GNY393229:GNY393240 GXU393229:GXU393240 HHQ393229:HHQ393240 HRM393229:HRM393240 IBI393229:IBI393240 ILE393229:ILE393240 IVA393229:IVA393240 JEW393229:JEW393240 JOS393229:JOS393240 JYO393229:JYO393240 KIK393229:KIK393240 KSG393229:KSG393240 LCC393229:LCC393240 LLY393229:LLY393240 LVU393229:LVU393240 MFQ393229:MFQ393240 MPM393229:MPM393240 MZI393229:MZI393240 NJE393229:NJE393240 NTA393229:NTA393240 OCW393229:OCW393240 OMS393229:OMS393240 OWO393229:OWO393240 PGK393229:PGK393240 PQG393229:PQG393240 QAC393229:QAC393240 QJY393229:QJY393240 QTU393229:QTU393240 RDQ393229:RDQ393240 RNM393229:RNM393240 RXI393229:RXI393240 SHE393229:SHE393240 SRA393229:SRA393240 TAW393229:TAW393240 TKS393229:TKS393240 TUO393229:TUO393240 UEK393229:UEK393240 UOG393229:UOG393240 UYC393229:UYC393240 VHY393229:VHY393240 VRU393229:VRU393240 WBQ393229:WBQ393240 WLM393229:WLM393240 WVI393229:WVI393240 A458765:A458776 IW458765:IW458776 SS458765:SS458776 ACO458765:ACO458776 AMK458765:AMK458776 AWG458765:AWG458776 BGC458765:BGC458776 BPY458765:BPY458776 BZU458765:BZU458776 CJQ458765:CJQ458776 CTM458765:CTM458776 DDI458765:DDI458776 DNE458765:DNE458776 DXA458765:DXA458776 EGW458765:EGW458776 EQS458765:EQS458776 FAO458765:FAO458776 FKK458765:FKK458776 FUG458765:FUG458776 GEC458765:GEC458776 GNY458765:GNY458776 GXU458765:GXU458776 HHQ458765:HHQ458776 HRM458765:HRM458776 IBI458765:IBI458776 ILE458765:ILE458776 IVA458765:IVA458776 JEW458765:JEW458776 JOS458765:JOS458776 JYO458765:JYO458776 KIK458765:KIK458776 KSG458765:KSG458776 LCC458765:LCC458776 LLY458765:LLY458776 LVU458765:LVU458776 MFQ458765:MFQ458776 MPM458765:MPM458776 MZI458765:MZI458776 NJE458765:NJE458776 NTA458765:NTA458776 OCW458765:OCW458776 OMS458765:OMS458776 OWO458765:OWO458776 PGK458765:PGK458776 PQG458765:PQG458776 QAC458765:QAC458776 QJY458765:QJY458776 QTU458765:QTU458776 RDQ458765:RDQ458776 RNM458765:RNM458776 RXI458765:RXI458776 SHE458765:SHE458776 SRA458765:SRA458776 TAW458765:TAW458776 TKS458765:TKS458776 TUO458765:TUO458776 UEK458765:UEK458776 UOG458765:UOG458776 UYC458765:UYC458776 VHY458765:VHY458776 VRU458765:VRU458776 WBQ458765:WBQ458776 WLM458765:WLM458776 WVI458765:WVI458776 A524301:A524312 IW524301:IW524312 SS524301:SS524312 ACO524301:ACO524312 AMK524301:AMK524312 AWG524301:AWG524312 BGC524301:BGC524312 BPY524301:BPY524312 BZU524301:BZU524312 CJQ524301:CJQ524312 CTM524301:CTM524312 DDI524301:DDI524312 DNE524301:DNE524312 DXA524301:DXA524312 EGW524301:EGW524312 EQS524301:EQS524312 FAO524301:FAO524312 FKK524301:FKK524312 FUG524301:FUG524312 GEC524301:GEC524312 GNY524301:GNY524312 GXU524301:GXU524312 HHQ524301:HHQ524312 HRM524301:HRM524312 IBI524301:IBI524312 ILE524301:ILE524312 IVA524301:IVA524312 JEW524301:JEW524312 JOS524301:JOS524312 JYO524301:JYO524312 KIK524301:KIK524312 KSG524301:KSG524312 LCC524301:LCC524312 LLY524301:LLY524312 LVU524301:LVU524312 MFQ524301:MFQ524312 MPM524301:MPM524312 MZI524301:MZI524312 NJE524301:NJE524312 NTA524301:NTA524312 OCW524301:OCW524312 OMS524301:OMS524312 OWO524301:OWO524312 PGK524301:PGK524312 PQG524301:PQG524312 QAC524301:QAC524312 QJY524301:QJY524312 QTU524301:QTU524312 RDQ524301:RDQ524312 RNM524301:RNM524312 RXI524301:RXI524312 SHE524301:SHE524312 SRA524301:SRA524312 TAW524301:TAW524312 TKS524301:TKS524312 TUO524301:TUO524312 UEK524301:UEK524312 UOG524301:UOG524312 UYC524301:UYC524312 VHY524301:VHY524312 VRU524301:VRU524312 WBQ524301:WBQ524312 WLM524301:WLM524312 WVI524301:WVI524312 A589837:A589848 IW589837:IW589848 SS589837:SS589848 ACO589837:ACO589848 AMK589837:AMK589848 AWG589837:AWG589848 BGC589837:BGC589848 BPY589837:BPY589848 BZU589837:BZU589848 CJQ589837:CJQ589848 CTM589837:CTM589848 DDI589837:DDI589848 DNE589837:DNE589848 DXA589837:DXA589848 EGW589837:EGW589848 EQS589837:EQS589848 FAO589837:FAO589848 FKK589837:FKK589848 FUG589837:FUG589848 GEC589837:GEC589848 GNY589837:GNY589848 GXU589837:GXU589848 HHQ589837:HHQ589848 HRM589837:HRM589848 IBI589837:IBI589848 ILE589837:ILE589848 IVA589837:IVA589848 JEW589837:JEW589848 JOS589837:JOS589848 JYO589837:JYO589848 KIK589837:KIK589848 KSG589837:KSG589848 LCC589837:LCC589848 LLY589837:LLY589848 LVU589837:LVU589848 MFQ589837:MFQ589848 MPM589837:MPM589848 MZI589837:MZI589848 NJE589837:NJE589848 NTA589837:NTA589848 OCW589837:OCW589848 OMS589837:OMS589848 OWO589837:OWO589848 PGK589837:PGK589848 PQG589837:PQG589848 QAC589837:QAC589848 QJY589837:QJY589848 QTU589837:QTU589848 RDQ589837:RDQ589848 RNM589837:RNM589848 RXI589837:RXI589848 SHE589837:SHE589848 SRA589837:SRA589848 TAW589837:TAW589848 TKS589837:TKS589848 TUO589837:TUO589848 UEK589837:UEK589848 UOG589837:UOG589848 UYC589837:UYC589848 VHY589837:VHY589848 VRU589837:VRU589848 WBQ589837:WBQ589848 WLM589837:WLM589848 WVI589837:WVI589848 A655373:A655384 IW655373:IW655384 SS655373:SS655384 ACO655373:ACO655384 AMK655373:AMK655384 AWG655373:AWG655384 BGC655373:BGC655384 BPY655373:BPY655384 BZU655373:BZU655384 CJQ655373:CJQ655384 CTM655373:CTM655384 DDI655373:DDI655384 DNE655373:DNE655384 DXA655373:DXA655384 EGW655373:EGW655384 EQS655373:EQS655384 FAO655373:FAO655384 FKK655373:FKK655384 FUG655373:FUG655384 GEC655373:GEC655384 GNY655373:GNY655384 GXU655373:GXU655384 HHQ655373:HHQ655384 HRM655373:HRM655384 IBI655373:IBI655384 ILE655373:ILE655384 IVA655373:IVA655384 JEW655373:JEW655384 JOS655373:JOS655384 JYO655373:JYO655384 KIK655373:KIK655384 KSG655373:KSG655384 LCC655373:LCC655384 LLY655373:LLY655384 LVU655373:LVU655384 MFQ655373:MFQ655384 MPM655373:MPM655384 MZI655373:MZI655384 NJE655373:NJE655384 NTA655373:NTA655384 OCW655373:OCW655384 OMS655373:OMS655384 OWO655373:OWO655384 PGK655373:PGK655384 PQG655373:PQG655384 QAC655373:QAC655384 QJY655373:QJY655384 QTU655373:QTU655384 RDQ655373:RDQ655384 RNM655373:RNM655384 RXI655373:RXI655384 SHE655373:SHE655384 SRA655373:SRA655384 TAW655373:TAW655384 TKS655373:TKS655384 TUO655373:TUO655384 UEK655373:UEK655384 UOG655373:UOG655384 UYC655373:UYC655384 VHY655373:VHY655384 VRU655373:VRU655384 WBQ655373:WBQ655384 WLM655373:WLM655384 WVI655373:WVI655384 A720909:A720920 IW720909:IW720920 SS720909:SS720920 ACO720909:ACO720920 AMK720909:AMK720920 AWG720909:AWG720920 BGC720909:BGC720920 BPY720909:BPY720920 BZU720909:BZU720920 CJQ720909:CJQ720920 CTM720909:CTM720920 DDI720909:DDI720920 DNE720909:DNE720920 DXA720909:DXA720920 EGW720909:EGW720920 EQS720909:EQS720920 FAO720909:FAO720920 FKK720909:FKK720920 FUG720909:FUG720920 GEC720909:GEC720920 GNY720909:GNY720920 GXU720909:GXU720920 HHQ720909:HHQ720920 HRM720909:HRM720920 IBI720909:IBI720920 ILE720909:ILE720920 IVA720909:IVA720920 JEW720909:JEW720920 JOS720909:JOS720920 JYO720909:JYO720920 KIK720909:KIK720920 KSG720909:KSG720920 LCC720909:LCC720920 LLY720909:LLY720920 LVU720909:LVU720920 MFQ720909:MFQ720920 MPM720909:MPM720920 MZI720909:MZI720920 NJE720909:NJE720920 NTA720909:NTA720920 OCW720909:OCW720920 OMS720909:OMS720920 OWO720909:OWO720920 PGK720909:PGK720920 PQG720909:PQG720920 QAC720909:QAC720920 QJY720909:QJY720920 QTU720909:QTU720920 RDQ720909:RDQ720920 RNM720909:RNM720920 RXI720909:RXI720920 SHE720909:SHE720920 SRA720909:SRA720920 TAW720909:TAW720920 TKS720909:TKS720920 TUO720909:TUO720920 UEK720909:UEK720920 UOG720909:UOG720920 UYC720909:UYC720920 VHY720909:VHY720920 VRU720909:VRU720920 WBQ720909:WBQ720920 WLM720909:WLM720920 WVI720909:WVI720920 A786445:A786456 IW786445:IW786456 SS786445:SS786456 ACO786445:ACO786456 AMK786445:AMK786456 AWG786445:AWG786456 BGC786445:BGC786456 BPY786445:BPY786456 BZU786445:BZU786456 CJQ786445:CJQ786456 CTM786445:CTM786456 DDI786445:DDI786456 DNE786445:DNE786456 DXA786445:DXA786456 EGW786445:EGW786456 EQS786445:EQS786456 FAO786445:FAO786456 FKK786445:FKK786456 FUG786445:FUG786456 GEC786445:GEC786456 GNY786445:GNY786456 GXU786445:GXU786456 HHQ786445:HHQ786456 HRM786445:HRM786456 IBI786445:IBI786456 ILE786445:ILE786456 IVA786445:IVA786456 JEW786445:JEW786456 JOS786445:JOS786456 JYO786445:JYO786456 KIK786445:KIK786456 KSG786445:KSG786456 LCC786445:LCC786456 LLY786445:LLY786456 LVU786445:LVU786456 MFQ786445:MFQ786456 MPM786445:MPM786456 MZI786445:MZI786456 NJE786445:NJE786456 NTA786445:NTA786456 OCW786445:OCW786456 OMS786445:OMS786456 OWO786445:OWO786456 PGK786445:PGK786456 PQG786445:PQG786456 QAC786445:QAC786456 QJY786445:QJY786456 QTU786445:QTU786456 RDQ786445:RDQ786456 RNM786445:RNM786456 RXI786445:RXI786456 SHE786445:SHE786456 SRA786445:SRA786456 TAW786445:TAW786456 TKS786445:TKS786456 TUO786445:TUO786456 UEK786445:UEK786456 UOG786445:UOG786456 UYC786445:UYC786456 VHY786445:VHY786456 VRU786445:VRU786456 WBQ786445:WBQ786456 WLM786445:WLM786456 WVI786445:WVI786456 A851981:A851992 IW851981:IW851992 SS851981:SS851992 ACO851981:ACO851992 AMK851981:AMK851992 AWG851981:AWG851992 BGC851981:BGC851992 BPY851981:BPY851992 BZU851981:BZU851992 CJQ851981:CJQ851992 CTM851981:CTM851992 DDI851981:DDI851992 DNE851981:DNE851992 DXA851981:DXA851992 EGW851981:EGW851992 EQS851981:EQS851992 FAO851981:FAO851992 FKK851981:FKK851992 FUG851981:FUG851992 GEC851981:GEC851992 GNY851981:GNY851992 GXU851981:GXU851992 HHQ851981:HHQ851992 HRM851981:HRM851992 IBI851981:IBI851992 ILE851981:ILE851992 IVA851981:IVA851992 JEW851981:JEW851992 JOS851981:JOS851992 JYO851981:JYO851992 KIK851981:KIK851992 KSG851981:KSG851992 LCC851981:LCC851992 LLY851981:LLY851992 LVU851981:LVU851992 MFQ851981:MFQ851992 MPM851981:MPM851992 MZI851981:MZI851992 NJE851981:NJE851992 NTA851981:NTA851992 OCW851981:OCW851992 OMS851981:OMS851992 OWO851981:OWO851992 PGK851981:PGK851992 PQG851981:PQG851992 QAC851981:QAC851992 QJY851981:QJY851992 QTU851981:QTU851992 RDQ851981:RDQ851992 RNM851981:RNM851992 RXI851981:RXI851992 SHE851981:SHE851992 SRA851981:SRA851992 TAW851981:TAW851992 TKS851981:TKS851992 TUO851981:TUO851992 UEK851981:UEK851992 UOG851981:UOG851992 UYC851981:UYC851992 VHY851981:VHY851992 VRU851981:VRU851992 WBQ851981:WBQ851992 WLM851981:WLM851992 WVI851981:WVI851992 A917517:A917528 IW917517:IW917528 SS917517:SS917528 ACO917517:ACO917528 AMK917517:AMK917528 AWG917517:AWG917528 BGC917517:BGC917528 BPY917517:BPY917528 BZU917517:BZU917528 CJQ917517:CJQ917528 CTM917517:CTM917528 DDI917517:DDI917528 DNE917517:DNE917528 DXA917517:DXA917528 EGW917517:EGW917528 EQS917517:EQS917528 FAO917517:FAO917528 FKK917517:FKK917528 FUG917517:FUG917528 GEC917517:GEC917528 GNY917517:GNY917528 GXU917517:GXU917528 HHQ917517:HHQ917528 HRM917517:HRM917528 IBI917517:IBI917528 ILE917517:ILE917528 IVA917517:IVA917528 JEW917517:JEW917528 JOS917517:JOS917528 JYO917517:JYO917528 KIK917517:KIK917528 KSG917517:KSG917528 LCC917517:LCC917528 LLY917517:LLY917528 LVU917517:LVU917528 MFQ917517:MFQ917528 MPM917517:MPM917528 MZI917517:MZI917528 NJE917517:NJE917528 NTA917517:NTA917528 OCW917517:OCW917528 OMS917517:OMS917528 OWO917517:OWO917528 PGK917517:PGK917528 PQG917517:PQG917528 QAC917517:QAC917528 QJY917517:QJY917528 QTU917517:QTU917528 RDQ917517:RDQ917528 RNM917517:RNM917528 RXI917517:RXI917528 SHE917517:SHE917528 SRA917517:SRA917528 TAW917517:TAW917528 TKS917517:TKS917528 TUO917517:TUO917528 UEK917517:UEK917528 UOG917517:UOG917528 UYC917517:UYC917528 VHY917517:VHY917528 VRU917517:VRU917528 WBQ917517:WBQ917528 WLM917517:WLM917528 WVI917517:WVI917528 A983053:A983064 IW983053:IW983064 SS983053:SS983064 ACO983053:ACO983064 AMK983053:AMK983064 AWG983053:AWG983064 BGC983053:BGC983064 BPY983053:BPY983064 BZU983053:BZU983064 CJQ983053:CJQ983064 CTM983053:CTM983064 DDI983053:DDI983064 DNE983053:DNE983064 DXA983053:DXA983064 EGW983053:EGW983064 EQS983053:EQS983064 FAO983053:FAO983064 FKK983053:FKK983064 FUG983053:FUG983064 GEC983053:GEC983064 GNY983053:GNY983064 GXU983053:GXU983064 HHQ983053:HHQ983064 HRM983053:HRM983064 IBI983053:IBI983064 ILE983053:ILE983064 IVA983053:IVA983064 JEW983053:JEW983064 JOS983053:JOS983064 JYO983053:JYO983064 KIK983053:KIK983064 KSG983053:KSG983064 LCC983053:LCC983064 LLY983053:LLY983064 LVU983053:LVU983064 MFQ983053:MFQ983064 MPM983053:MPM983064 MZI983053:MZI983064 NJE983053:NJE983064 NTA983053:NTA983064 OCW983053:OCW983064 OMS983053:OMS983064 OWO983053:OWO983064 PGK983053:PGK983064 PQG983053:PQG983064 QAC983053:QAC983064 QJY983053:QJY983064 QTU983053:QTU983064 RDQ983053:RDQ983064 RNM983053:RNM983064 RXI983053:RXI983064 SHE983053:SHE983064 SRA983053:SRA983064 TAW983053:TAW983064 TKS983053:TKS983064 TUO983053:TUO983064 UEK983053:UEK983064 UOG983053:UOG983064 UYC983053:UYC983064 VHY983053:VHY983064 VRU983053:VRU983064 WBQ983053:WBQ983064 WLM983053:WLM983064 WVI983053:WVI983064 A13:A24 IW13:IW24 SS13:SS24 ACO13:ACO24 AMK13:AMK24 AWG13:AWG24 BGC13:BGC24 BPY13:BPY24 BZU13:BZU24 CJQ13:CJQ24 CTM13:CTM24 DDI13:DDI24 DNE13:DNE24 DXA13:DXA24 EGW13:EGW24 EQS13:EQS24 FAO13:FAO24 FKK13:FKK24 FUG13:FUG24 GEC13:GEC24 GNY13:GNY24 GXU13:GXU24 HHQ13:HHQ24 HRM13:HRM24 IBI13:IBI24 ILE13:ILE24 IVA13:IVA24 JEW13:JEW24 JOS13:JOS24 JYO13:JYO24 KIK13:KIK24 KSG13:KSG24 LCC13:LCC24 LLY13:LLY24 LVU13:LVU24 MFQ13:MFQ24 MPM13:MPM24 MZI13:MZI24 NJE13:NJE24 NTA13:NTA24 OCW13:OCW24 OMS13:OMS24 OWO13:OWO24 PGK13:PGK24 PQG13:PQG24 QAC13:QAC24 QJY13:QJY24 QTU13:QTU24 RDQ13:RDQ24 RNM13:RNM24 RXI13:RXI24 SHE13:SHE24 SRA13:SRA24 TAW13:TAW24 TKS13:TKS24 TUO13:TUO24 UEK13:UEK24 UOG13:UOG24 UYC13:UYC24 VHY13:VHY24 VRU13:VRU24 WBQ13:WBQ24 WLM13:WLM24 WVI13:WVI24" xr:uid="{AFC2BFD1-F336-4752-A2DF-4E79561203D6}">
      <formula1>ReferenceID</formula1>
    </dataValidation>
    <dataValidation type="list" allowBlank="1" showInputMessage="1" showErrorMessage="1" sqref="E65549:E65560 JA65549:JA65560 SW65549:SW65560 ACS65549:ACS65560 AMO65549:AMO65560 AWK65549:AWK65560 BGG65549:BGG65560 BQC65549:BQC65560 BZY65549:BZY65560 CJU65549:CJU65560 CTQ65549:CTQ65560 DDM65549:DDM65560 DNI65549:DNI65560 DXE65549:DXE65560 EHA65549:EHA65560 EQW65549:EQW65560 FAS65549:FAS65560 FKO65549:FKO65560 FUK65549:FUK65560 GEG65549:GEG65560 GOC65549:GOC65560 GXY65549:GXY65560 HHU65549:HHU65560 HRQ65549:HRQ65560 IBM65549:IBM65560 ILI65549:ILI65560 IVE65549:IVE65560 JFA65549:JFA65560 JOW65549:JOW65560 JYS65549:JYS65560 KIO65549:KIO65560 KSK65549:KSK65560 LCG65549:LCG65560 LMC65549:LMC65560 LVY65549:LVY65560 MFU65549:MFU65560 MPQ65549:MPQ65560 MZM65549:MZM65560 NJI65549:NJI65560 NTE65549:NTE65560 ODA65549:ODA65560 OMW65549:OMW65560 OWS65549:OWS65560 PGO65549:PGO65560 PQK65549:PQK65560 QAG65549:QAG65560 QKC65549:QKC65560 QTY65549:QTY65560 RDU65549:RDU65560 RNQ65549:RNQ65560 RXM65549:RXM65560 SHI65549:SHI65560 SRE65549:SRE65560 TBA65549:TBA65560 TKW65549:TKW65560 TUS65549:TUS65560 UEO65549:UEO65560 UOK65549:UOK65560 UYG65549:UYG65560 VIC65549:VIC65560 VRY65549:VRY65560 WBU65549:WBU65560 WLQ65549:WLQ65560 WVM65549:WVM65560 E131085:E131096 JA131085:JA131096 SW131085:SW131096 ACS131085:ACS131096 AMO131085:AMO131096 AWK131085:AWK131096 BGG131085:BGG131096 BQC131085:BQC131096 BZY131085:BZY131096 CJU131085:CJU131096 CTQ131085:CTQ131096 DDM131085:DDM131096 DNI131085:DNI131096 DXE131085:DXE131096 EHA131085:EHA131096 EQW131085:EQW131096 FAS131085:FAS131096 FKO131085:FKO131096 FUK131085:FUK131096 GEG131085:GEG131096 GOC131085:GOC131096 GXY131085:GXY131096 HHU131085:HHU131096 HRQ131085:HRQ131096 IBM131085:IBM131096 ILI131085:ILI131096 IVE131085:IVE131096 JFA131085:JFA131096 JOW131085:JOW131096 JYS131085:JYS131096 KIO131085:KIO131096 KSK131085:KSK131096 LCG131085:LCG131096 LMC131085:LMC131096 LVY131085:LVY131096 MFU131085:MFU131096 MPQ131085:MPQ131096 MZM131085:MZM131096 NJI131085:NJI131096 NTE131085:NTE131096 ODA131085:ODA131096 OMW131085:OMW131096 OWS131085:OWS131096 PGO131085:PGO131096 PQK131085:PQK131096 QAG131085:QAG131096 QKC131085:QKC131096 QTY131085:QTY131096 RDU131085:RDU131096 RNQ131085:RNQ131096 RXM131085:RXM131096 SHI131085:SHI131096 SRE131085:SRE131096 TBA131085:TBA131096 TKW131085:TKW131096 TUS131085:TUS131096 UEO131085:UEO131096 UOK131085:UOK131096 UYG131085:UYG131096 VIC131085:VIC131096 VRY131085:VRY131096 WBU131085:WBU131096 WLQ131085:WLQ131096 WVM131085:WVM131096 E196621:E196632 JA196621:JA196632 SW196621:SW196632 ACS196621:ACS196632 AMO196621:AMO196632 AWK196621:AWK196632 BGG196621:BGG196632 BQC196621:BQC196632 BZY196621:BZY196632 CJU196621:CJU196632 CTQ196621:CTQ196632 DDM196621:DDM196632 DNI196621:DNI196632 DXE196621:DXE196632 EHA196621:EHA196632 EQW196621:EQW196632 FAS196621:FAS196632 FKO196621:FKO196632 FUK196621:FUK196632 GEG196621:GEG196632 GOC196621:GOC196632 GXY196621:GXY196632 HHU196621:HHU196632 HRQ196621:HRQ196632 IBM196621:IBM196632 ILI196621:ILI196632 IVE196621:IVE196632 JFA196621:JFA196632 JOW196621:JOW196632 JYS196621:JYS196632 KIO196621:KIO196632 KSK196621:KSK196632 LCG196621:LCG196632 LMC196621:LMC196632 LVY196621:LVY196632 MFU196621:MFU196632 MPQ196621:MPQ196632 MZM196621:MZM196632 NJI196621:NJI196632 NTE196621:NTE196632 ODA196621:ODA196632 OMW196621:OMW196632 OWS196621:OWS196632 PGO196621:PGO196632 PQK196621:PQK196632 QAG196621:QAG196632 QKC196621:QKC196632 QTY196621:QTY196632 RDU196621:RDU196632 RNQ196621:RNQ196632 RXM196621:RXM196632 SHI196621:SHI196632 SRE196621:SRE196632 TBA196621:TBA196632 TKW196621:TKW196632 TUS196621:TUS196632 UEO196621:UEO196632 UOK196621:UOK196632 UYG196621:UYG196632 VIC196621:VIC196632 VRY196621:VRY196632 WBU196621:WBU196632 WLQ196621:WLQ196632 WVM196621:WVM196632 E262157:E262168 JA262157:JA262168 SW262157:SW262168 ACS262157:ACS262168 AMO262157:AMO262168 AWK262157:AWK262168 BGG262157:BGG262168 BQC262157:BQC262168 BZY262157:BZY262168 CJU262157:CJU262168 CTQ262157:CTQ262168 DDM262157:DDM262168 DNI262157:DNI262168 DXE262157:DXE262168 EHA262157:EHA262168 EQW262157:EQW262168 FAS262157:FAS262168 FKO262157:FKO262168 FUK262157:FUK262168 GEG262157:GEG262168 GOC262157:GOC262168 GXY262157:GXY262168 HHU262157:HHU262168 HRQ262157:HRQ262168 IBM262157:IBM262168 ILI262157:ILI262168 IVE262157:IVE262168 JFA262157:JFA262168 JOW262157:JOW262168 JYS262157:JYS262168 KIO262157:KIO262168 KSK262157:KSK262168 LCG262157:LCG262168 LMC262157:LMC262168 LVY262157:LVY262168 MFU262157:MFU262168 MPQ262157:MPQ262168 MZM262157:MZM262168 NJI262157:NJI262168 NTE262157:NTE262168 ODA262157:ODA262168 OMW262157:OMW262168 OWS262157:OWS262168 PGO262157:PGO262168 PQK262157:PQK262168 QAG262157:QAG262168 QKC262157:QKC262168 QTY262157:QTY262168 RDU262157:RDU262168 RNQ262157:RNQ262168 RXM262157:RXM262168 SHI262157:SHI262168 SRE262157:SRE262168 TBA262157:TBA262168 TKW262157:TKW262168 TUS262157:TUS262168 UEO262157:UEO262168 UOK262157:UOK262168 UYG262157:UYG262168 VIC262157:VIC262168 VRY262157:VRY262168 WBU262157:WBU262168 WLQ262157:WLQ262168 WVM262157:WVM262168 E327693:E327704 JA327693:JA327704 SW327693:SW327704 ACS327693:ACS327704 AMO327693:AMO327704 AWK327693:AWK327704 BGG327693:BGG327704 BQC327693:BQC327704 BZY327693:BZY327704 CJU327693:CJU327704 CTQ327693:CTQ327704 DDM327693:DDM327704 DNI327693:DNI327704 DXE327693:DXE327704 EHA327693:EHA327704 EQW327693:EQW327704 FAS327693:FAS327704 FKO327693:FKO327704 FUK327693:FUK327704 GEG327693:GEG327704 GOC327693:GOC327704 GXY327693:GXY327704 HHU327693:HHU327704 HRQ327693:HRQ327704 IBM327693:IBM327704 ILI327693:ILI327704 IVE327693:IVE327704 JFA327693:JFA327704 JOW327693:JOW327704 JYS327693:JYS327704 KIO327693:KIO327704 KSK327693:KSK327704 LCG327693:LCG327704 LMC327693:LMC327704 LVY327693:LVY327704 MFU327693:MFU327704 MPQ327693:MPQ327704 MZM327693:MZM327704 NJI327693:NJI327704 NTE327693:NTE327704 ODA327693:ODA327704 OMW327693:OMW327704 OWS327693:OWS327704 PGO327693:PGO327704 PQK327693:PQK327704 QAG327693:QAG327704 QKC327693:QKC327704 QTY327693:QTY327704 RDU327693:RDU327704 RNQ327693:RNQ327704 RXM327693:RXM327704 SHI327693:SHI327704 SRE327693:SRE327704 TBA327693:TBA327704 TKW327693:TKW327704 TUS327693:TUS327704 UEO327693:UEO327704 UOK327693:UOK327704 UYG327693:UYG327704 VIC327693:VIC327704 VRY327693:VRY327704 WBU327693:WBU327704 WLQ327693:WLQ327704 WVM327693:WVM327704 E393229:E393240 JA393229:JA393240 SW393229:SW393240 ACS393229:ACS393240 AMO393229:AMO393240 AWK393229:AWK393240 BGG393229:BGG393240 BQC393229:BQC393240 BZY393229:BZY393240 CJU393229:CJU393240 CTQ393229:CTQ393240 DDM393229:DDM393240 DNI393229:DNI393240 DXE393229:DXE393240 EHA393229:EHA393240 EQW393229:EQW393240 FAS393229:FAS393240 FKO393229:FKO393240 FUK393229:FUK393240 GEG393229:GEG393240 GOC393229:GOC393240 GXY393229:GXY393240 HHU393229:HHU393240 HRQ393229:HRQ393240 IBM393229:IBM393240 ILI393229:ILI393240 IVE393229:IVE393240 JFA393229:JFA393240 JOW393229:JOW393240 JYS393229:JYS393240 KIO393229:KIO393240 KSK393229:KSK393240 LCG393229:LCG393240 LMC393229:LMC393240 LVY393229:LVY393240 MFU393229:MFU393240 MPQ393229:MPQ393240 MZM393229:MZM393240 NJI393229:NJI393240 NTE393229:NTE393240 ODA393229:ODA393240 OMW393229:OMW393240 OWS393229:OWS393240 PGO393229:PGO393240 PQK393229:PQK393240 QAG393229:QAG393240 QKC393229:QKC393240 QTY393229:QTY393240 RDU393229:RDU393240 RNQ393229:RNQ393240 RXM393229:RXM393240 SHI393229:SHI393240 SRE393229:SRE393240 TBA393229:TBA393240 TKW393229:TKW393240 TUS393229:TUS393240 UEO393229:UEO393240 UOK393229:UOK393240 UYG393229:UYG393240 VIC393229:VIC393240 VRY393229:VRY393240 WBU393229:WBU393240 WLQ393229:WLQ393240 WVM393229:WVM393240 E458765:E458776 JA458765:JA458776 SW458765:SW458776 ACS458765:ACS458776 AMO458765:AMO458776 AWK458765:AWK458776 BGG458765:BGG458776 BQC458765:BQC458776 BZY458765:BZY458776 CJU458765:CJU458776 CTQ458765:CTQ458776 DDM458765:DDM458776 DNI458765:DNI458776 DXE458765:DXE458776 EHA458765:EHA458776 EQW458765:EQW458776 FAS458765:FAS458776 FKO458765:FKO458776 FUK458765:FUK458776 GEG458765:GEG458776 GOC458765:GOC458776 GXY458765:GXY458776 HHU458765:HHU458776 HRQ458765:HRQ458776 IBM458765:IBM458776 ILI458765:ILI458776 IVE458765:IVE458776 JFA458765:JFA458776 JOW458765:JOW458776 JYS458765:JYS458776 KIO458765:KIO458776 KSK458765:KSK458776 LCG458765:LCG458776 LMC458765:LMC458776 LVY458765:LVY458776 MFU458765:MFU458776 MPQ458765:MPQ458776 MZM458765:MZM458776 NJI458765:NJI458776 NTE458765:NTE458776 ODA458765:ODA458776 OMW458765:OMW458776 OWS458765:OWS458776 PGO458765:PGO458776 PQK458765:PQK458776 QAG458765:QAG458776 QKC458765:QKC458776 QTY458765:QTY458776 RDU458765:RDU458776 RNQ458765:RNQ458776 RXM458765:RXM458776 SHI458765:SHI458776 SRE458765:SRE458776 TBA458765:TBA458776 TKW458765:TKW458776 TUS458765:TUS458776 UEO458765:UEO458776 UOK458765:UOK458776 UYG458765:UYG458776 VIC458765:VIC458776 VRY458765:VRY458776 WBU458765:WBU458776 WLQ458765:WLQ458776 WVM458765:WVM458776 E524301:E524312 JA524301:JA524312 SW524301:SW524312 ACS524301:ACS524312 AMO524301:AMO524312 AWK524301:AWK524312 BGG524301:BGG524312 BQC524301:BQC524312 BZY524301:BZY524312 CJU524301:CJU524312 CTQ524301:CTQ524312 DDM524301:DDM524312 DNI524301:DNI524312 DXE524301:DXE524312 EHA524301:EHA524312 EQW524301:EQW524312 FAS524301:FAS524312 FKO524301:FKO524312 FUK524301:FUK524312 GEG524301:GEG524312 GOC524301:GOC524312 GXY524301:GXY524312 HHU524301:HHU524312 HRQ524301:HRQ524312 IBM524301:IBM524312 ILI524301:ILI524312 IVE524301:IVE524312 JFA524301:JFA524312 JOW524301:JOW524312 JYS524301:JYS524312 KIO524301:KIO524312 KSK524301:KSK524312 LCG524301:LCG524312 LMC524301:LMC524312 LVY524301:LVY524312 MFU524301:MFU524312 MPQ524301:MPQ524312 MZM524301:MZM524312 NJI524301:NJI524312 NTE524301:NTE524312 ODA524301:ODA524312 OMW524301:OMW524312 OWS524301:OWS524312 PGO524301:PGO524312 PQK524301:PQK524312 QAG524301:QAG524312 QKC524301:QKC524312 QTY524301:QTY524312 RDU524301:RDU524312 RNQ524301:RNQ524312 RXM524301:RXM524312 SHI524301:SHI524312 SRE524301:SRE524312 TBA524301:TBA524312 TKW524301:TKW524312 TUS524301:TUS524312 UEO524301:UEO524312 UOK524301:UOK524312 UYG524301:UYG524312 VIC524301:VIC524312 VRY524301:VRY524312 WBU524301:WBU524312 WLQ524301:WLQ524312 WVM524301:WVM524312 E589837:E589848 JA589837:JA589848 SW589837:SW589848 ACS589837:ACS589848 AMO589837:AMO589848 AWK589837:AWK589848 BGG589837:BGG589848 BQC589837:BQC589848 BZY589837:BZY589848 CJU589837:CJU589848 CTQ589837:CTQ589848 DDM589837:DDM589848 DNI589837:DNI589848 DXE589837:DXE589848 EHA589837:EHA589848 EQW589837:EQW589848 FAS589837:FAS589848 FKO589837:FKO589848 FUK589837:FUK589848 GEG589837:GEG589848 GOC589837:GOC589848 GXY589837:GXY589848 HHU589837:HHU589848 HRQ589837:HRQ589848 IBM589837:IBM589848 ILI589837:ILI589848 IVE589837:IVE589848 JFA589837:JFA589848 JOW589837:JOW589848 JYS589837:JYS589848 KIO589837:KIO589848 KSK589837:KSK589848 LCG589837:LCG589848 LMC589837:LMC589848 LVY589837:LVY589848 MFU589837:MFU589848 MPQ589837:MPQ589848 MZM589837:MZM589848 NJI589837:NJI589848 NTE589837:NTE589848 ODA589837:ODA589848 OMW589837:OMW589848 OWS589837:OWS589848 PGO589837:PGO589848 PQK589837:PQK589848 QAG589837:QAG589848 QKC589837:QKC589848 QTY589837:QTY589848 RDU589837:RDU589848 RNQ589837:RNQ589848 RXM589837:RXM589848 SHI589837:SHI589848 SRE589837:SRE589848 TBA589837:TBA589848 TKW589837:TKW589848 TUS589837:TUS589848 UEO589837:UEO589848 UOK589837:UOK589848 UYG589837:UYG589848 VIC589837:VIC589848 VRY589837:VRY589848 WBU589837:WBU589848 WLQ589837:WLQ589848 WVM589837:WVM589848 E655373:E655384 JA655373:JA655384 SW655373:SW655384 ACS655373:ACS655384 AMO655373:AMO655384 AWK655373:AWK655384 BGG655373:BGG655384 BQC655373:BQC655384 BZY655373:BZY655384 CJU655373:CJU655384 CTQ655373:CTQ655384 DDM655373:DDM655384 DNI655373:DNI655384 DXE655373:DXE655384 EHA655373:EHA655384 EQW655373:EQW655384 FAS655373:FAS655384 FKO655373:FKO655384 FUK655373:FUK655384 GEG655373:GEG655384 GOC655373:GOC655384 GXY655373:GXY655384 HHU655373:HHU655384 HRQ655373:HRQ655384 IBM655373:IBM655384 ILI655373:ILI655384 IVE655373:IVE655384 JFA655373:JFA655384 JOW655373:JOW655384 JYS655373:JYS655384 KIO655373:KIO655384 KSK655373:KSK655384 LCG655373:LCG655384 LMC655373:LMC655384 LVY655373:LVY655384 MFU655373:MFU655384 MPQ655373:MPQ655384 MZM655373:MZM655384 NJI655373:NJI655384 NTE655373:NTE655384 ODA655373:ODA655384 OMW655373:OMW655384 OWS655373:OWS655384 PGO655373:PGO655384 PQK655373:PQK655384 QAG655373:QAG655384 QKC655373:QKC655384 QTY655373:QTY655384 RDU655373:RDU655384 RNQ655373:RNQ655384 RXM655373:RXM655384 SHI655373:SHI655384 SRE655373:SRE655384 TBA655373:TBA655384 TKW655373:TKW655384 TUS655373:TUS655384 UEO655373:UEO655384 UOK655373:UOK655384 UYG655373:UYG655384 VIC655373:VIC655384 VRY655373:VRY655384 WBU655373:WBU655384 WLQ655373:WLQ655384 WVM655373:WVM655384 E720909:E720920 JA720909:JA720920 SW720909:SW720920 ACS720909:ACS720920 AMO720909:AMO720920 AWK720909:AWK720920 BGG720909:BGG720920 BQC720909:BQC720920 BZY720909:BZY720920 CJU720909:CJU720920 CTQ720909:CTQ720920 DDM720909:DDM720920 DNI720909:DNI720920 DXE720909:DXE720920 EHA720909:EHA720920 EQW720909:EQW720920 FAS720909:FAS720920 FKO720909:FKO720920 FUK720909:FUK720920 GEG720909:GEG720920 GOC720909:GOC720920 GXY720909:GXY720920 HHU720909:HHU720920 HRQ720909:HRQ720920 IBM720909:IBM720920 ILI720909:ILI720920 IVE720909:IVE720920 JFA720909:JFA720920 JOW720909:JOW720920 JYS720909:JYS720920 KIO720909:KIO720920 KSK720909:KSK720920 LCG720909:LCG720920 LMC720909:LMC720920 LVY720909:LVY720920 MFU720909:MFU720920 MPQ720909:MPQ720920 MZM720909:MZM720920 NJI720909:NJI720920 NTE720909:NTE720920 ODA720909:ODA720920 OMW720909:OMW720920 OWS720909:OWS720920 PGO720909:PGO720920 PQK720909:PQK720920 QAG720909:QAG720920 QKC720909:QKC720920 QTY720909:QTY720920 RDU720909:RDU720920 RNQ720909:RNQ720920 RXM720909:RXM720920 SHI720909:SHI720920 SRE720909:SRE720920 TBA720909:TBA720920 TKW720909:TKW720920 TUS720909:TUS720920 UEO720909:UEO720920 UOK720909:UOK720920 UYG720909:UYG720920 VIC720909:VIC720920 VRY720909:VRY720920 WBU720909:WBU720920 WLQ720909:WLQ720920 WVM720909:WVM720920 E786445:E786456 JA786445:JA786456 SW786445:SW786456 ACS786445:ACS786456 AMO786445:AMO786456 AWK786445:AWK786456 BGG786445:BGG786456 BQC786445:BQC786456 BZY786445:BZY786456 CJU786445:CJU786456 CTQ786445:CTQ786456 DDM786445:DDM786456 DNI786445:DNI786456 DXE786445:DXE786456 EHA786445:EHA786456 EQW786445:EQW786456 FAS786445:FAS786456 FKO786445:FKO786456 FUK786445:FUK786456 GEG786445:GEG786456 GOC786445:GOC786456 GXY786445:GXY786456 HHU786445:HHU786456 HRQ786445:HRQ786456 IBM786445:IBM786456 ILI786445:ILI786456 IVE786445:IVE786456 JFA786445:JFA786456 JOW786445:JOW786456 JYS786445:JYS786456 KIO786445:KIO786456 KSK786445:KSK786456 LCG786445:LCG786456 LMC786445:LMC786456 LVY786445:LVY786456 MFU786445:MFU786456 MPQ786445:MPQ786456 MZM786445:MZM786456 NJI786445:NJI786456 NTE786445:NTE786456 ODA786445:ODA786456 OMW786445:OMW786456 OWS786445:OWS786456 PGO786445:PGO786456 PQK786445:PQK786456 QAG786445:QAG786456 QKC786445:QKC786456 QTY786445:QTY786456 RDU786445:RDU786456 RNQ786445:RNQ786456 RXM786445:RXM786456 SHI786445:SHI786456 SRE786445:SRE786456 TBA786445:TBA786456 TKW786445:TKW786456 TUS786445:TUS786456 UEO786445:UEO786456 UOK786445:UOK786456 UYG786445:UYG786456 VIC786445:VIC786456 VRY786445:VRY786456 WBU786445:WBU786456 WLQ786445:WLQ786456 WVM786445:WVM786456 E851981:E851992 JA851981:JA851992 SW851981:SW851992 ACS851981:ACS851992 AMO851981:AMO851992 AWK851981:AWK851992 BGG851981:BGG851992 BQC851981:BQC851992 BZY851981:BZY851992 CJU851981:CJU851992 CTQ851981:CTQ851992 DDM851981:DDM851992 DNI851981:DNI851992 DXE851981:DXE851992 EHA851981:EHA851992 EQW851981:EQW851992 FAS851981:FAS851992 FKO851981:FKO851992 FUK851981:FUK851992 GEG851981:GEG851992 GOC851981:GOC851992 GXY851981:GXY851992 HHU851981:HHU851992 HRQ851981:HRQ851992 IBM851981:IBM851992 ILI851981:ILI851992 IVE851981:IVE851992 JFA851981:JFA851992 JOW851981:JOW851992 JYS851981:JYS851992 KIO851981:KIO851992 KSK851981:KSK851992 LCG851981:LCG851992 LMC851981:LMC851992 LVY851981:LVY851992 MFU851981:MFU851992 MPQ851981:MPQ851992 MZM851981:MZM851992 NJI851981:NJI851992 NTE851981:NTE851992 ODA851981:ODA851992 OMW851981:OMW851992 OWS851981:OWS851992 PGO851981:PGO851992 PQK851981:PQK851992 QAG851981:QAG851992 QKC851981:QKC851992 QTY851981:QTY851992 RDU851981:RDU851992 RNQ851981:RNQ851992 RXM851981:RXM851992 SHI851981:SHI851992 SRE851981:SRE851992 TBA851981:TBA851992 TKW851981:TKW851992 TUS851981:TUS851992 UEO851981:UEO851992 UOK851981:UOK851992 UYG851981:UYG851992 VIC851981:VIC851992 VRY851981:VRY851992 WBU851981:WBU851992 WLQ851981:WLQ851992 WVM851981:WVM851992 E917517:E917528 JA917517:JA917528 SW917517:SW917528 ACS917517:ACS917528 AMO917517:AMO917528 AWK917517:AWK917528 BGG917517:BGG917528 BQC917517:BQC917528 BZY917517:BZY917528 CJU917517:CJU917528 CTQ917517:CTQ917528 DDM917517:DDM917528 DNI917517:DNI917528 DXE917517:DXE917528 EHA917517:EHA917528 EQW917517:EQW917528 FAS917517:FAS917528 FKO917517:FKO917528 FUK917517:FUK917528 GEG917517:GEG917528 GOC917517:GOC917528 GXY917517:GXY917528 HHU917517:HHU917528 HRQ917517:HRQ917528 IBM917517:IBM917528 ILI917517:ILI917528 IVE917517:IVE917528 JFA917517:JFA917528 JOW917517:JOW917528 JYS917517:JYS917528 KIO917517:KIO917528 KSK917517:KSK917528 LCG917517:LCG917528 LMC917517:LMC917528 LVY917517:LVY917528 MFU917517:MFU917528 MPQ917517:MPQ917528 MZM917517:MZM917528 NJI917517:NJI917528 NTE917517:NTE917528 ODA917517:ODA917528 OMW917517:OMW917528 OWS917517:OWS917528 PGO917517:PGO917528 PQK917517:PQK917528 QAG917517:QAG917528 QKC917517:QKC917528 QTY917517:QTY917528 RDU917517:RDU917528 RNQ917517:RNQ917528 RXM917517:RXM917528 SHI917517:SHI917528 SRE917517:SRE917528 TBA917517:TBA917528 TKW917517:TKW917528 TUS917517:TUS917528 UEO917517:UEO917528 UOK917517:UOK917528 UYG917517:UYG917528 VIC917517:VIC917528 VRY917517:VRY917528 WBU917517:WBU917528 WLQ917517:WLQ917528 WVM917517:WVM917528 E983053:E983064 JA983053:JA983064 SW983053:SW983064 ACS983053:ACS983064 AMO983053:AMO983064 AWK983053:AWK983064 BGG983053:BGG983064 BQC983053:BQC983064 BZY983053:BZY983064 CJU983053:CJU983064 CTQ983053:CTQ983064 DDM983053:DDM983064 DNI983053:DNI983064 DXE983053:DXE983064 EHA983053:EHA983064 EQW983053:EQW983064 FAS983053:FAS983064 FKO983053:FKO983064 FUK983053:FUK983064 GEG983053:GEG983064 GOC983053:GOC983064 GXY983053:GXY983064 HHU983053:HHU983064 HRQ983053:HRQ983064 IBM983053:IBM983064 ILI983053:ILI983064 IVE983053:IVE983064 JFA983053:JFA983064 JOW983053:JOW983064 JYS983053:JYS983064 KIO983053:KIO983064 KSK983053:KSK983064 LCG983053:LCG983064 LMC983053:LMC983064 LVY983053:LVY983064 MFU983053:MFU983064 MPQ983053:MPQ983064 MZM983053:MZM983064 NJI983053:NJI983064 NTE983053:NTE983064 ODA983053:ODA983064 OMW983053:OMW983064 OWS983053:OWS983064 PGO983053:PGO983064 PQK983053:PQK983064 QAG983053:QAG983064 QKC983053:QKC983064 QTY983053:QTY983064 RDU983053:RDU983064 RNQ983053:RNQ983064 RXM983053:RXM983064 SHI983053:SHI983064 SRE983053:SRE983064 TBA983053:TBA983064 TKW983053:TKW983064 TUS983053:TUS983064 UEO983053:UEO983064 UOK983053:UOK983064 UYG983053:UYG983064 VIC983053:VIC983064 VRY983053:VRY983064 WBU983053:WBU983064 WLQ983053:WLQ983064 WVM983053:WVM983064 E13:E24 JA13:JA24 SW13:SW24 ACS13:ACS24 AMO13:AMO24 AWK13:AWK24 BGG13:BGG24 BQC13:BQC24 BZY13:BZY24 CJU13:CJU24 CTQ13:CTQ24 DDM13:DDM24 DNI13:DNI24 DXE13:DXE24 EHA13:EHA24 EQW13:EQW24 FAS13:FAS24 FKO13:FKO24 FUK13:FUK24 GEG13:GEG24 GOC13:GOC24 GXY13:GXY24 HHU13:HHU24 HRQ13:HRQ24 IBM13:IBM24 ILI13:ILI24 IVE13:IVE24 JFA13:JFA24 JOW13:JOW24 JYS13:JYS24 KIO13:KIO24 KSK13:KSK24 LCG13:LCG24 LMC13:LMC24 LVY13:LVY24 MFU13:MFU24 MPQ13:MPQ24 MZM13:MZM24 NJI13:NJI24 NTE13:NTE24 ODA13:ODA24 OMW13:OMW24 OWS13:OWS24 PGO13:PGO24 PQK13:PQK24 QAG13:QAG24 QKC13:QKC24 QTY13:QTY24 RDU13:RDU24 RNQ13:RNQ24 RXM13:RXM24 SHI13:SHI24 SRE13:SRE24 TBA13:TBA24 TKW13:TKW24 TUS13:TUS24 UEO13:UEO24 UOK13:UOK24 UYG13:UYG24 VIC13:VIC24 VRY13:VRY24 WBU13:WBU24 WLQ13:WLQ24 WVM13:WVM24" xr:uid="{168E9569-1374-4E5A-AFEB-BA8319BB1028}">
      <formula1>PBStatus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易书馆用户故事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chunhui</dc:creator>
  <cp:lastModifiedBy>Admin</cp:lastModifiedBy>
  <dcterms:created xsi:type="dcterms:W3CDTF">2019-01-01T05:53:31Z</dcterms:created>
  <dcterms:modified xsi:type="dcterms:W3CDTF">2019-01-03T12:10:31Z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