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essoit-my.sharepoint.com/personal/cedric_lenoir_hes-so_ch/Documents/0301 Mct2 TIA PW/PW 08 09 10 Mini Projet 2022/"/>
    </mc:Choice>
  </mc:AlternateContent>
  <xr:revisionPtr revIDLastSave="0" documentId="8_{67BD096F-8884-44A0-AFAC-5133F2C07611}" xr6:coauthVersionLast="47" xr6:coauthVersionMax="47" xr10:uidLastSave="{00000000-0000-0000-0000-000000000000}"/>
  <bookViews>
    <workbookView xWindow="30930" yWindow="1590" windowWidth="21600" windowHeight="11430" xr2:uid="{5354B830-4645-4A63-827C-62444510EDA7}"/>
  </bookViews>
  <sheets>
    <sheet name="Risk List" sheetId="1" r:id="rId1"/>
    <sheet name="Parameter" sheetId="2" r:id="rId2"/>
    <sheet name="Chart Template" sheetId="3" r:id="rId3"/>
  </sheets>
  <definedNames>
    <definedName name="Impact">Parameter!$A$12:$B$16</definedName>
    <definedName name="Probability">Parameter!$A$3:$B$7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Q8" i="1"/>
  <c r="R8" i="1"/>
  <c r="S8" i="1"/>
  <c r="I7" i="1"/>
  <c r="J7" i="1"/>
  <c r="K7" i="1"/>
  <c r="I6" i="1"/>
  <c r="J6" i="1"/>
  <c r="K6" i="1"/>
  <c r="Q6" i="1"/>
  <c r="R6" i="1"/>
  <c r="S6" i="1"/>
  <c r="I5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4" i="1"/>
  <c r="Q4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R8" i="3"/>
  <c r="Q8" i="3"/>
  <c r="P8" i="3"/>
  <c r="O8" i="3"/>
  <c r="N8" i="3"/>
  <c r="M7" i="3"/>
  <c r="M6" i="3"/>
  <c r="M5" i="3"/>
  <c r="M4" i="3"/>
  <c r="M3" i="3"/>
  <c r="C3" i="3"/>
  <c r="I4" i="1"/>
  <c r="I40" i="1"/>
  <c r="K40" i="1"/>
  <c r="J40" i="1"/>
  <c r="I41" i="1"/>
  <c r="K41" i="1"/>
  <c r="J41" i="1"/>
  <c r="I42" i="1"/>
  <c r="K42" i="1"/>
  <c r="J42" i="1"/>
  <c r="I43" i="1"/>
  <c r="K43" i="1"/>
  <c r="J43" i="1"/>
  <c r="I44" i="1"/>
  <c r="K44" i="1"/>
  <c r="J44" i="1"/>
  <c r="I45" i="1"/>
  <c r="K45" i="1"/>
  <c r="J45" i="1"/>
  <c r="I46" i="1"/>
  <c r="K46" i="1"/>
  <c r="J46" i="1"/>
  <c r="I47" i="1"/>
  <c r="K47" i="1"/>
  <c r="J47" i="1"/>
  <c r="I48" i="1"/>
  <c r="K48" i="1"/>
  <c r="J48" i="1"/>
  <c r="I49" i="1"/>
  <c r="K49" i="1"/>
  <c r="J49" i="1"/>
  <c r="I50" i="1"/>
  <c r="K50" i="1"/>
  <c r="J50" i="1"/>
  <c r="I51" i="1"/>
  <c r="K51" i="1"/>
  <c r="J51" i="1"/>
  <c r="I52" i="1"/>
  <c r="K52" i="1"/>
  <c r="J52" i="1"/>
  <c r="I53" i="1"/>
  <c r="K53" i="1"/>
  <c r="J53" i="1"/>
  <c r="K5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5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" i="1"/>
  <c r="K4" i="1"/>
  <c r="H8" i="3"/>
  <c r="G8" i="3"/>
  <c r="F8" i="3"/>
  <c r="E8" i="3"/>
  <c r="D8" i="3"/>
  <c r="C7" i="3"/>
  <c r="C6" i="3"/>
  <c r="C5" i="3"/>
  <c r="C4" i="3"/>
  <c r="I39" i="1" l="1"/>
  <c r="S4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Rudolf Mattmann</author>
    <author>Administrator</author>
    <author>Zehnder Joffrey (ERNI)</author>
    <author>Marcel Koch</author>
    <author>Stefano Trentini</author>
  </authors>
  <commentList>
    <comment ref="B3" authorId="0" shapeId="0" xr:uid="{00000000-0006-0000-0000-000001000000}">
      <text>
        <r>
          <rPr>
            <b/>
            <sz val="11"/>
            <color indexed="81"/>
            <rFont val="Tahoma"/>
            <family val="2"/>
          </rPr>
          <t>Titel or short description of the risk</t>
        </r>
      </text>
    </comment>
    <comment ref="C3" authorId="1" shapeId="0" xr:uid="{00000000-0006-0000-0000-000002000000}">
      <text>
        <r>
          <rPr>
            <b/>
            <sz val="11"/>
            <color indexed="81"/>
            <rFont val="Tahoma"/>
            <family val="2"/>
          </rPr>
          <t>Detailes description of the risk and comments can be made here</t>
        </r>
      </text>
    </comment>
    <comment ref="D3" authorId="2" shapeId="0" xr:uid="{00000000-0006-0000-0000-000003000000}">
      <text>
        <r>
          <rPr>
            <b/>
            <sz val="11"/>
            <color rgb="FF000000"/>
            <rFont val="Tahoma"/>
            <family val="2"/>
          </rPr>
          <t>Person or Organisation that is responsible for this risk resp. who will perform the defined actions</t>
        </r>
      </text>
    </comment>
    <comment ref="E3" authorId="1" shapeId="0" xr:uid="{00000000-0006-0000-0000-000004000000}">
      <text>
        <r>
          <rPr>
            <b/>
            <sz val="11"/>
            <color indexed="81"/>
            <rFont val="Tahoma"/>
            <family val="2"/>
          </rPr>
          <t>Category of the risk</t>
        </r>
      </text>
    </comment>
    <comment ref="F3" authorId="3" shapeId="0" xr:uid="{00000000-0006-0000-0000-000005000000}">
      <text>
        <r>
          <rPr>
            <b/>
            <sz val="11"/>
            <color indexed="81"/>
            <rFont val="Tahoma"/>
            <family val="2"/>
          </rPr>
          <t>How do you know the risk occured?</t>
        </r>
      </text>
    </comment>
    <comment ref="G3" authorId="3" shapeId="0" xr:uid="{00000000-0006-0000-0000-000006000000}">
      <text>
        <r>
          <rPr>
            <b/>
            <sz val="11"/>
            <color indexed="81"/>
            <rFont val="Tahoma"/>
            <family val="2"/>
          </rPr>
          <t>Probability of occurence of the risk:
Remote: Probability of less than 10%.
Unlikely: Probability between 10% and 35%
Possible: Probability between 36% to 64%.
Likely: Probability 65% to 90%.
Certain: Probability above 90%.</t>
        </r>
      </text>
    </comment>
    <comment ref="H3" authorId="3" shapeId="0" xr:uid="{00000000-0006-0000-0000-000007000000}">
      <text>
        <r>
          <rPr>
            <b/>
            <sz val="11"/>
            <color indexed="81"/>
            <rFont val="Tahoma"/>
            <family val="2"/>
          </rPr>
          <t>Levels of consequence:
Insignificant: Easily handled within the normal course of operations with no additional costs
Minor: Some disruption within the normal functions. Manageable risk with minimum estimated cost
Moderate: Immediate time/resource reallocation will be necessary with a moderate estimated cost
Major: Operations are severely disrupted and significant risk of failure to part of the business is possible
Critical: Significant going concerns exists with the business and the risk is classified as critical</t>
        </r>
      </text>
    </comment>
    <comment ref="I3" authorId="3" shapeId="0" xr:uid="{00000000-0006-0000-0000-000008000000}">
      <text>
        <r>
          <rPr>
            <b/>
            <sz val="11"/>
            <color indexed="81"/>
            <rFont val="Tahoma"/>
            <family val="2"/>
          </rPr>
          <t>Is calculated automatically (Probability * Impact)</t>
        </r>
      </text>
    </comment>
    <comment ref="L3" authorId="4" shapeId="0" xr:uid="{00000000-0006-0000-0000-000009000000}">
      <text>
        <r>
          <rPr>
            <b/>
            <sz val="11"/>
            <color rgb="FF000000"/>
            <rFont val="Tahoma"/>
            <family val="2"/>
          </rPr>
          <t xml:space="preserve">Preventive action to mitigate the probability
</t>
        </r>
        <r>
          <rPr>
            <b/>
            <sz val="11"/>
            <color rgb="FF000000"/>
            <rFont val="Tahoma"/>
            <family val="2"/>
          </rPr>
          <t xml:space="preserve">
</t>
        </r>
        <r>
          <rPr>
            <b/>
            <sz val="11"/>
            <color rgb="FF000000"/>
            <rFont val="Tahoma"/>
            <family val="2"/>
          </rPr>
          <t xml:space="preserve">Example
</t>
        </r>
        <r>
          <rPr>
            <b/>
            <sz val="11"/>
            <color rgb="FF000000"/>
            <rFont val="Tahoma"/>
            <family val="2"/>
          </rPr>
          <t xml:space="preserve">Risk: Building burning 
</t>
        </r>
        <r>
          <rPr>
            <b/>
            <sz val="11"/>
            <color rgb="FF000000"/>
            <rFont val="Tahoma"/>
            <family val="2"/>
          </rPr>
          <t>Measure: Build non smoking areas in critical areas.</t>
        </r>
      </text>
    </comment>
    <comment ref="M3" authorId="2" shapeId="0" xr:uid="{00000000-0006-0000-0000-00000A000000}">
      <text>
        <r>
          <rPr>
            <b/>
            <sz val="11"/>
            <color indexed="81"/>
            <rFont val="Tahoma"/>
            <family val="2"/>
          </rPr>
          <t>Corrective action to reduce the resulting damage
Example
Risk: Building burning
Measure: Build sprinkler systems and provide emergency exits and escape routes.</t>
        </r>
      </text>
    </comment>
    <comment ref="N3" authorId="1" shapeId="0" xr:uid="{00000000-0006-0000-0000-00000B000000}">
      <text>
        <r>
          <rPr>
            <b/>
            <sz val="11"/>
            <color indexed="81"/>
            <rFont val="Tahoma"/>
            <family val="2"/>
          </rPr>
          <t xml:space="preserve">How will we know that this risk is successfully mitigated?
Example
Risk: Increase of budget </t>
        </r>
        <r>
          <rPr>
            <sz val="11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 xml:space="preserve">Success factor: Tracking of costs and closing the project in budget </t>
        </r>
      </text>
    </comment>
    <comment ref="O3" authorId="3" shapeId="0" xr:uid="{00000000-0006-0000-0000-00000C000000}">
      <text>
        <r>
          <rPr>
            <b/>
            <sz val="11"/>
            <color indexed="81"/>
            <rFont val="Tahoma"/>
            <family val="2"/>
          </rPr>
          <t>Probability after application of measures</t>
        </r>
      </text>
    </comment>
    <comment ref="P3" authorId="2" shapeId="0" xr:uid="{00000000-0006-0000-0000-00000D000000}">
      <text>
        <r>
          <rPr>
            <b/>
            <sz val="11"/>
            <color indexed="81"/>
            <rFont val="Tahoma"/>
            <family val="2"/>
          </rPr>
          <t>Impact after application of measures</t>
        </r>
      </text>
    </comment>
    <comment ref="S3" authorId="3" shapeId="0" xr:uid="{00000000-0006-0000-0000-00000E000000}">
      <text>
        <r>
          <rPr>
            <b/>
            <sz val="11"/>
            <color indexed="81"/>
            <rFont val="Tahoma"/>
            <family val="2"/>
          </rPr>
          <t>Risk score after application of measures
Is calculated automatically (Probability' * Impact')</t>
        </r>
      </text>
    </comment>
  </commentList>
</comments>
</file>

<file path=xl/sharedStrings.xml><?xml version="1.0" encoding="utf-8"?>
<sst xmlns="http://schemas.openxmlformats.org/spreadsheetml/2006/main" count="213" uniqueCount="136">
  <si>
    <t>ID</t>
  </si>
  <si>
    <t>Title</t>
  </si>
  <si>
    <t>Description</t>
  </si>
  <si>
    <t>Responsible</t>
  </si>
  <si>
    <t>Category</t>
  </si>
  <si>
    <t>Indicators of occurence</t>
  </si>
  <si>
    <t>Probability</t>
  </si>
  <si>
    <t>Impact</t>
  </si>
  <si>
    <t>Risk score</t>
  </si>
  <si>
    <t>Impact
x-axis</t>
  </si>
  <si>
    <t>Likelihood 
y-axis</t>
  </si>
  <si>
    <t>Preventive Measure</t>
  </si>
  <si>
    <t>Corrective Measure</t>
  </si>
  <si>
    <t>Success factors</t>
  </si>
  <si>
    <t>Probability '</t>
  </si>
  <si>
    <t>Impact '</t>
  </si>
  <si>
    <t>Risk score '</t>
  </si>
  <si>
    <t>R1</t>
  </si>
  <si>
    <t>Technical</t>
  </si>
  <si>
    <t>Unlikely</t>
  </si>
  <si>
    <t xml:space="preserve">Critical </t>
  </si>
  <si>
    <t>Major</t>
  </si>
  <si>
    <t>R2</t>
  </si>
  <si>
    <t>Possible</t>
  </si>
  <si>
    <t>Moderate</t>
  </si>
  <si>
    <t>R3</t>
  </si>
  <si>
    <t>Research</t>
  </si>
  <si>
    <t xml:space="preserve">Minor </t>
  </si>
  <si>
    <t>R4</t>
  </si>
  <si>
    <t>R5</t>
  </si>
  <si>
    <t xml:space="preserve">Remote </t>
  </si>
  <si>
    <t>R6</t>
  </si>
  <si>
    <t>Implementation</t>
  </si>
  <si>
    <t>R7</t>
  </si>
  <si>
    <t>Risk Seven</t>
  </si>
  <si>
    <t>Market</t>
  </si>
  <si>
    <t>R8</t>
  </si>
  <si>
    <t>R9</t>
  </si>
  <si>
    <t>Risk Nine</t>
  </si>
  <si>
    <t>R10</t>
  </si>
  <si>
    <t>Risk Ten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</si>
  <si>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</si>
  <si>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</si>
  <si>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</si>
  <si>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</si>
  <si>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</si>
  <si>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</si>
  <si>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</si>
  <si>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</si>
  <si>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</si>
  <si>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</si>
  <si>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</si>
  <si>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</si>
  <si>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</si>
  <si>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</si>
  <si>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</si>
  <si>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</si>
  <si>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</si>
  <si>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</si>
  <si>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</si>
  <si>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</si>
  <si>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</si>
  <si>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</si>
  <si>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</si>
  <si>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</si>
  <si>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</si>
  <si>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</si>
  <si>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</si>
  <si>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</si>
  <si>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</si>
  <si>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</si>
  <si>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</si>
  <si>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</si>
  <si>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</si>
  <si>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</si>
  <si>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</si>
  <si>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</si>
  <si>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</si>
  <si>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</si>
  <si>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</si>
  <si>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</si>
  <si>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Probability of less than 10%.</t>
  </si>
  <si>
    <t>Probability between 10% and 35%</t>
  </si>
  <si>
    <t>Probability between 36% to 64%.</t>
  </si>
  <si>
    <t>Likely</t>
  </si>
  <si>
    <t>Probability 65% to 90%.</t>
  </si>
  <si>
    <t>Certain</t>
  </si>
  <si>
    <t>Probability above 90%.</t>
  </si>
  <si>
    <t xml:space="preserve">Insignificant </t>
  </si>
  <si>
    <t>Easily handled within the normal course of operations with no additional costs</t>
  </si>
  <si>
    <t>Some disruption within the normal functions. Manageable risk with minimum estimated cost</t>
  </si>
  <si>
    <t>Immediate time/resource reallocation will be necessary with a moderate estimated cost</t>
  </si>
  <si>
    <t>Operations are severely disrupted and significant risk of failure to part of the business is possible</t>
  </si>
  <si>
    <t>Significant going concerns exists with the business and the risk is classified as critical</t>
  </si>
  <si>
    <t>Management</t>
  </si>
  <si>
    <t>Projectmanagement</t>
  </si>
  <si>
    <t>Other</t>
  </si>
  <si>
    <t>Risks</t>
  </si>
  <si>
    <t xml:space="preserve">Risks after measures </t>
  </si>
  <si>
    <t>Low Med</t>
  </si>
  <si>
    <t>Medium</t>
  </si>
  <si>
    <t>Med Hi</t>
  </si>
  <si>
    <t>High</t>
  </si>
  <si>
    <t>Likelihood</t>
  </si>
  <si>
    <t>Low</t>
  </si>
  <si>
    <t>Risk Eight</t>
  </si>
  <si>
    <t>Project title: Box Robot</t>
  </si>
  <si>
    <t>Power Motor Axis X</t>
  </si>
  <si>
    <t>Mechanical engineer</t>
  </si>
  <si>
    <t>The power of the electric motor is too low.</t>
  </si>
  <si>
    <t xml:space="preserve">The speed of the process cannot be achieved.
</t>
  </si>
  <si>
    <t>Contact specialist for better calculation</t>
  </si>
  <si>
    <t>Order new motor</t>
  </si>
  <si>
    <t xml:space="preserve">The final speed is achieved
</t>
  </si>
  <si>
    <t>The calculation capacity of the PLC is too low</t>
  </si>
  <si>
    <t>Processor of PLC</t>
  </si>
  <si>
    <t>Electrical engineer</t>
  </si>
  <si>
    <t>Crash of PLC</t>
  </si>
  <si>
    <t>Delivery time of safety relay</t>
  </si>
  <si>
    <t>Due to critical situation on the market of semi-conductors, the safety relay cannot be delivered on time</t>
  </si>
  <si>
    <t>Buyer</t>
  </si>
  <si>
    <t>Unable to deliver the system on time</t>
  </si>
  <si>
    <t>Contact the supplier to know the delivery times</t>
  </si>
  <si>
    <t>Select another product</t>
  </si>
  <si>
    <t>Device delivered on time</t>
  </si>
  <si>
    <t>Gripper</t>
  </si>
  <si>
    <t>The support for the gripper cannot delivered on time</t>
  </si>
  <si>
    <t xml:space="preserve">No gripper available for practival work
</t>
  </si>
  <si>
    <t>None</t>
  </si>
  <si>
    <t>Communication</t>
  </si>
  <si>
    <t>Profinet not available</t>
  </si>
  <si>
    <t xml:space="preserve">Not possible to communicate with the drive controller
</t>
  </si>
  <si>
    <t>Risk Six</t>
  </si>
  <si>
    <t>Check with supplier if anoher communication media is available</t>
  </si>
  <si>
    <t>Use OPC-UA for communication</t>
  </si>
  <si>
    <t>It is possible to move each axis from the PLC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</si>
</sst>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1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03B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10" borderId="0" xfId="0" applyFill="1"/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5" xfId="0" applyFill="1" applyBorder="1"/>
    <xf numFmtId="49" fontId="3" fillId="10" borderId="0" xfId="0" applyNumberFormat="1" applyFont="1" applyFill="1" applyBorder="1" applyAlignment="1">
      <alignment horizontal="right" vertical="center"/>
    </xf>
    <xf numFmtId="0" fontId="0" fillId="9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10" borderId="6" xfId="0" applyFill="1" applyBorder="1"/>
    <xf numFmtId="0" fontId="0" fillId="5" borderId="0" xfId="0" applyFill="1" applyBorder="1" applyAlignment="1">
      <alignment horizontal="center"/>
    </xf>
    <xf numFmtId="0" fontId="0" fillId="10" borderId="0" xfId="0" applyFill="1" applyBorder="1"/>
    <xf numFmtId="0" fontId="3" fillId="10" borderId="0" xfId="0" applyFont="1" applyFill="1" applyBorder="1" applyAlignment="1">
      <alignment horizontal="center" vertical="top" textRotation="90"/>
    </xf>
    <xf numFmtId="0" fontId="0" fillId="10" borderId="7" xfId="0" applyFill="1" applyBorder="1"/>
    <xf numFmtId="0" fontId="0" fillId="10" borderId="8" xfId="0" applyFill="1" applyBorder="1"/>
    <xf numFmtId="0" fontId="4" fillId="10" borderId="8" xfId="0" applyFont="1" applyFill="1" applyBorder="1" applyAlignment="1">
      <alignment horizontal="center" vertical="center"/>
    </xf>
    <xf numFmtId="0" fontId="0" fillId="10" borderId="9" xfId="0" applyFill="1" applyBorder="1"/>
    <xf numFmtId="49" fontId="0" fillId="4" borderId="11" xfId="0" applyNumberFormat="1" applyFill="1" applyBorder="1" applyAlignment="1">
      <alignment horizontal="left" vertical="top" wrapText="1"/>
    </xf>
    <xf numFmtId="49" fontId="0" fillId="0" borderId="11" xfId="0" applyNumberFormat="1" applyBorder="1" applyAlignment="1">
      <alignment horizontal="left" vertical="top" wrapText="1"/>
    </xf>
    <xf numFmtId="49" fontId="0" fillId="4" borderId="10" xfId="0" applyNumberFormat="1" applyFill="1" applyBorder="1" applyAlignment="1">
      <alignment horizontal="left" vertical="top" wrapText="1"/>
    </xf>
    <xf numFmtId="49" fontId="0" fillId="0" borderId="10" xfId="0" applyNumberFormat="1" applyBorder="1" applyAlignment="1">
      <alignment horizontal="left" vertical="top" wrapText="1"/>
    </xf>
    <xf numFmtId="49" fontId="0" fillId="4" borderId="17" xfId="0" applyNumberFormat="1" applyFill="1" applyBorder="1" applyAlignment="1">
      <alignment horizontal="left" vertical="top" wrapText="1"/>
    </xf>
    <xf numFmtId="49" fontId="0" fillId="0" borderId="17" xfId="0" applyNumberFormat="1" applyBorder="1" applyAlignment="1">
      <alignment horizontal="left" vertical="top" wrapText="1"/>
    </xf>
    <xf numFmtId="0" fontId="7" fillId="0" borderId="0" xfId="0" applyFont="1"/>
    <xf numFmtId="0" fontId="0" fillId="0" borderId="0" xfId="0" applyAlignment="1">
      <alignment wrapText="1"/>
    </xf>
    <xf numFmtId="0" fontId="0" fillId="4" borderId="11" xfId="0" applyFill="1" applyBorder="1" applyAlignment="1">
      <alignment horizontal="center" vertical="top" wrapText="1"/>
    </xf>
    <xf numFmtId="0" fontId="0" fillId="4" borderId="11" xfId="0" applyFill="1" applyBorder="1" applyAlignment="1">
      <alignment wrapText="1"/>
    </xf>
    <xf numFmtId="1" fontId="0" fillId="4" borderId="13" xfId="0" applyNumberFormat="1" applyFill="1" applyBorder="1" applyAlignment="1">
      <alignment horizontal="center" vertical="top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0" fillId="4" borderId="10" xfId="0" applyFill="1" applyBorder="1" applyAlignment="1">
      <alignment horizontal="center" vertical="top" wrapText="1"/>
    </xf>
    <xf numFmtId="1" fontId="0" fillId="4" borderId="10" xfId="0" applyNumberFormat="1" applyFill="1" applyBorder="1" applyAlignment="1" applyProtection="1">
      <alignment horizontal="center" vertical="top" wrapText="1"/>
    </xf>
    <xf numFmtId="0" fontId="0" fillId="4" borderId="10" xfId="0" applyFill="1" applyBorder="1" applyAlignment="1">
      <alignment wrapText="1"/>
    </xf>
    <xf numFmtId="1" fontId="0" fillId="4" borderId="15" xfId="0" applyNumberFormat="1" applyFill="1" applyBorder="1" applyAlignment="1">
      <alignment horizontal="center" vertical="top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4" borderId="17" xfId="0" applyFill="1" applyBorder="1" applyAlignment="1">
      <alignment horizontal="center" vertical="top" wrapText="1"/>
    </xf>
    <xf numFmtId="1" fontId="0" fillId="4" borderId="17" xfId="0" applyNumberFormat="1" applyFill="1" applyBorder="1" applyAlignment="1" applyProtection="1">
      <alignment horizontal="center" vertical="top" wrapText="1"/>
    </xf>
    <xf numFmtId="0" fontId="0" fillId="4" borderId="17" xfId="0" applyFill="1" applyBorder="1" applyAlignment="1">
      <alignment wrapText="1"/>
    </xf>
    <xf numFmtId="1" fontId="0" fillId="4" borderId="18" xfId="0" applyNumberFormat="1" applyFill="1" applyBorder="1" applyAlignment="1">
      <alignment horizontal="center" vertical="top" wrapText="1"/>
    </xf>
    <xf numFmtId="0" fontId="0" fillId="0" borderId="10" xfId="0" applyBorder="1" applyAlignment="1">
      <alignment vertical="top" wrapText="1"/>
    </xf>
    <xf numFmtId="0" fontId="10" fillId="0" borderId="0" xfId="0" applyFont="1" applyAlignment="1">
      <alignment wrapText="1"/>
    </xf>
    <xf numFmtId="0" fontId="11" fillId="2" borderId="1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 applyProtection="1">
      <alignment horizontal="left" vertical="center" wrapText="1"/>
      <protection locked="0"/>
    </xf>
    <xf numFmtId="0" fontId="11" fillId="2" borderId="1" xfId="0" applyFont="1" applyFill="1" applyBorder="1" applyAlignment="1" applyProtection="1">
      <alignment horizontal="left" vertical="center" wrapText="1"/>
      <protection locked="0"/>
    </xf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10" fillId="0" borderId="12" xfId="0" applyFont="1" applyBorder="1" applyAlignment="1">
      <alignment horizontal="center" vertical="center" wrapText="1"/>
    </xf>
    <xf numFmtId="49" fontId="10" fillId="4" borderId="11" xfId="0" applyNumberFormat="1" applyFont="1" applyFill="1" applyBorder="1" applyAlignment="1">
      <alignment horizontal="left" vertical="top" wrapText="1"/>
    </xf>
    <xf numFmtId="49" fontId="10" fillId="0" borderId="11" xfId="0" applyNumberFormat="1" applyFont="1" applyBorder="1" applyAlignment="1">
      <alignment horizontal="left" vertical="top" wrapText="1"/>
    </xf>
    <xf numFmtId="0" fontId="10" fillId="0" borderId="11" xfId="0" applyFont="1" applyBorder="1" applyAlignment="1">
      <alignment vertical="top" wrapText="1"/>
    </xf>
    <xf numFmtId="0" fontId="10" fillId="4" borderId="11" xfId="0" applyFont="1" applyFill="1" applyBorder="1" applyAlignment="1">
      <alignment horizontal="center" vertical="top" wrapText="1"/>
    </xf>
    <xf numFmtId="1" fontId="10" fillId="4" borderId="11" xfId="0" applyNumberFormat="1" applyFont="1" applyFill="1" applyBorder="1" applyAlignment="1" applyProtection="1">
      <alignment horizontal="center" vertical="top" wrapText="1"/>
    </xf>
    <xf numFmtId="0" fontId="10" fillId="0" borderId="14" xfId="0" applyFont="1" applyBorder="1" applyAlignment="1">
      <alignment horizontal="center" vertical="center" wrapText="1"/>
    </xf>
    <xf numFmtId="49" fontId="10" fillId="4" borderId="10" xfId="0" applyNumberFormat="1" applyFont="1" applyFill="1" applyBorder="1" applyAlignment="1">
      <alignment horizontal="left" vertical="top" wrapText="1"/>
    </xf>
    <xf numFmtId="0" fontId="10" fillId="0" borderId="10" xfId="0" applyFont="1" applyBorder="1" applyAlignment="1">
      <alignment vertical="top" wrapText="1"/>
    </xf>
    <xf numFmtId="49" fontId="10" fillId="0" borderId="10" xfId="0" applyNumberFormat="1" applyFont="1" applyBorder="1" applyAlignment="1">
      <alignment horizontal="left" vertical="top" wrapText="1"/>
    </xf>
    <xf numFmtId="0" fontId="10" fillId="4" borderId="10" xfId="0" applyFont="1" applyFill="1" applyBorder="1" applyAlignment="1">
      <alignment horizontal="center" vertical="top" wrapText="1"/>
    </xf>
    <xf numFmtId="1" fontId="10" fillId="4" borderId="10" xfId="0" applyNumberFormat="1" applyFont="1" applyFill="1" applyBorder="1" applyAlignment="1" applyProtection="1">
      <alignment horizontal="center" vertical="top" wrapText="1"/>
    </xf>
    <xf numFmtId="0" fontId="10" fillId="0" borderId="0" xfId="0" applyFont="1" applyAlignment="1">
      <alignment vertical="top" wrapText="1"/>
    </xf>
    <xf numFmtId="0" fontId="9" fillId="0" borderId="0" xfId="0" applyFont="1" applyAlignment="1">
      <alignment horizontal="left" vertical="center" wrapText="1"/>
    </xf>
    <xf numFmtId="0" fontId="4" fillId="10" borderId="5" xfId="0" applyFont="1" applyFill="1" applyBorder="1" applyAlignment="1">
      <alignment horizontal="right" vertical="center" textRotation="90"/>
    </xf>
    <xf numFmtId="0" fontId="5" fillId="1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  <color rgb="FFFF603B"/>
      <color rgb="FFFFFF66"/>
      <color rgb="FF00CC0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89029151802411"/>
          <c:y val="0.125903125"/>
          <c:w val="0.70603448859990769"/>
          <c:h val="0.6326704861111111"/>
        </c:manualLayout>
      </c:layout>
      <c:scatterChart>
        <c:scatterStyle val="lineMarker"/>
        <c:varyColors val="0"/>
        <c:ser>
          <c:idx val="2"/>
          <c:order val="2"/>
          <c:spPr>
            <a:ln w="66675">
              <a:noFill/>
            </a:ln>
          </c:spPr>
          <c:xVal>
            <c:numRef>
              <c:f>'Risk List'!$J$4:$J$53</c:f>
              <c:numCache>
                <c:formatCode>General</c:formatCode>
                <c:ptCount val="50"/>
                <c:pt idx="0">
                  <c:v>3.5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4.5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xVal>
          <c:yVal>
            <c:numRef>
              <c:f>'Risk List'!$K$4:$K$53</c:f>
              <c:numCache>
                <c:formatCode>General</c:formatCode>
                <c:ptCount val="50"/>
                <c:pt idx="0">
                  <c:v>2.5</c:v>
                </c:pt>
                <c:pt idx="1">
                  <c:v>0.5</c:v>
                </c:pt>
                <c:pt idx="2">
                  <c:v>3.5</c:v>
                </c:pt>
                <c:pt idx="3">
                  <c:v>2.5</c:v>
                </c:pt>
                <c:pt idx="4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C-4F68-A1DF-B492B8C1552A}"/>
            </c:ext>
          </c:extLst>
        </c:ser>
        <c:ser>
          <c:idx val="3"/>
          <c:order val="3"/>
          <c:spPr>
            <a:ln w="66675">
              <a:noFill/>
            </a:ln>
          </c:spPr>
          <c:xVal>
            <c:numRef>
              <c:f>'Risk List'!$J$4:$J$53</c:f>
              <c:numCache>
                <c:formatCode>General</c:formatCode>
                <c:ptCount val="50"/>
                <c:pt idx="0">
                  <c:v>3.5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4.5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xVal>
          <c:yVal>
            <c:numRef>
              <c:f>'Risk List'!$K$4:$K$53</c:f>
              <c:numCache>
                <c:formatCode>General</c:formatCode>
                <c:ptCount val="50"/>
                <c:pt idx="0">
                  <c:v>2.5</c:v>
                </c:pt>
                <c:pt idx="1">
                  <c:v>0.5</c:v>
                </c:pt>
                <c:pt idx="2">
                  <c:v>3.5</c:v>
                </c:pt>
                <c:pt idx="3">
                  <c:v>2.5</c:v>
                </c:pt>
                <c:pt idx="4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8C-4F68-A1DF-B492B8C1552A}"/>
            </c:ext>
          </c:extLst>
        </c:ser>
        <c:ser>
          <c:idx val="1"/>
          <c:order val="1"/>
          <c:spPr>
            <a:ln w="66675">
              <a:noFill/>
            </a:ln>
          </c:spPr>
          <c:xVal>
            <c:numRef>
              <c:f>'Risk List'!$J$4:$J$53</c:f>
              <c:numCache>
                <c:formatCode>General</c:formatCode>
                <c:ptCount val="50"/>
                <c:pt idx="0">
                  <c:v>3.5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4.5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xVal>
          <c:yVal>
            <c:numRef>
              <c:f>'Risk List'!$K$4:$K$53</c:f>
              <c:numCache>
                <c:formatCode>General</c:formatCode>
                <c:ptCount val="50"/>
                <c:pt idx="0">
                  <c:v>2.5</c:v>
                </c:pt>
                <c:pt idx="1">
                  <c:v>0.5</c:v>
                </c:pt>
                <c:pt idx="2">
                  <c:v>3.5</c:v>
                </c:pt>
                <c:pt idx="3">
                  <c:v>2.5</c:v>
                </c:pt>
                <c:pt idx="4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8C-4F68-A1DF-B492B8C1552A}"/>
            </c:ext>
          </c:extLst>
        </c:ser>
        <c:ser>
          <c:idx val="0"/>
          <c:order val="0"/>
          <c:spPr>
            <a:ln w="66675">
              <a:noFill/>
            </a:ln>
          </c:spPr>
          <c:marker>
            <c:symbol val="circle"/>
            <c:size val="20"/>
            <c:spPr>
              <a:solidFill>
                <a:schemeClr val="bg1"/>
              </a:solidFill>
            </c:spPr>
          </c:marker>
          <c:dLbls>
            <c:dLbl>
              <c:idx val="0"/>
              <c:tx>
                <c:strRef>
                  <c:f>'Risk List'!$A$4</c:f>
                  <c:strCache>
                    <c:ptCount val="1"/>
                    <c:pt idx="0">
                      <c:v>R1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{DE4FA083-1181-431F-ADAC-7E8DF0091E61}</c15:txfldGUID>
                      <c15:f>'Risk List'!$A$4</c15:f>
                      <c15:dlblFieldTableCache>
                        <c:ptCount val="1"/>
                        <c:pt idx="0">
                          <c:v>R1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748C-4F68-A1DF-B492B8C1552A}"/>
                </c:ext>
              </c:extLst>
            </c:dLbl>
            <c:dLbl>
              <c:idx val="1"/>
              <c:tx>
                <c:strRef>
                  <c:f>'Risk List'!$A$5</c:f>
                  <c:strCache>
                    <c:ptCount val="1"/>
                    <c:pt idx="0">
                      <c:v>R2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{03E11068-8D93-4EB2-9B57-3A32A2D9F639}</c15:txfldGUID>
                      <c15:f>'Risk List'!$A$5</c15:f>
                      <c15:dlblFieldTableCache>
                        <c:ptCount val="1"/>
                        <c:pt idx="0">
                          <c:v>R2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748C-4F68-A1DF-B492B8C1552A}"/>
                </c:ext>
              </c:extLst>
            </c:dLbl>
            <c:dLbl>
              <c:idx val="2"/>
              <c:tx>
                <c:strRef>
                  <c:f>'Risk List'!$A$6</c:f>
                  <c:strCache>
                    <c:ptCount val="1"/>
                    <c:pt idx="0">
                      <c:v>R3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{2C803465-8A86-4FF4-AE7B-2F845345E1F1}</c15:txfldGUID>
                      <c15:f>'Risk List'!$A$6</c15:f>
                      <c15:dlblFieldTableCache>
                        <c:ptCount val="1"/>
                        <c:pt idx="0">
                          <c:v>R3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748C-4F68-A1DF-B492B8C1552A}"/>
                </c:ext>
              </c:extLst>
            </c:dLbl>
            <c:dLbl>
              <c:idx val="3"/>
              <c:tx>
                <c:strRef>
                  <c:f>'Risk List'!$A$7</c:f>
                  <c:strCache>
                    <c:ptCount val="1"/>
                    <c:pt idx="0">
                      <c:v>R4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{2DDD3BA0-7220-4FC9-9206-405C97442894}</c15:txfldGUID>
                      <c15:f>'Risk List'!$A$7</c15:f>
                      <c15:dlblFieldTableCache>
                        <c:ptCount val="1"/>
                        <c:pt idx="0">
                          <c:v>R4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748C-4F68-A1DF-B492B8C1552A}"/>
                </c:ext>
              </c:extLst>
            </c:dLbl>
            <c:dLbl>
              <c:idx val="4"/>
              <c:tx>
                <c:strRef>
                  <c:f>'Risk List'!$A$8</c:f>
                  <c:strCache>
                    <c:ptCount val="1"/>
                    <c:pt idx="0">
                      <c:v>R5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{84338E13-1A4C-43B0-828F-604543A311C2}</c15:txfldGUID>
                      <c15:f>'Risk List'!$A$8</c15:f>
                      <c15:dlblFieldTableCache>
                        <c:ptCount val="1"/>
                        <c:pt idx="0">
                          <c:v>R5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748C-4F68-A1DF-B492B8C1552A}"/>
                </c:ext>
              </c:extLst>
            </c:dLbl>
            <c:dLbl>
              <c:idx val="5"/>
              <c:tx>
                <c:strRef>
                  <c:f>'Risk List'!$A$9</c:f>
                  <c:strCache>
                    <c:ptCount val="1"/>
                    <c:pt idx="0">
                      <c:v>R6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{D8FE9B39-E24A-49B6-B3C4-E2D668154B30}</c15:txfldGUID>
                      <c15:f>'Risk List'!$A$9</c15:f>
                      <c15:dlblFieldTableCache>
                        <c:ptCount val="1"/>
                        <c:pt idx="0">
                          <c:v>R6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748C-4F68-A1DF-B492B8C1552A}"/>
                </c:ext>
              </c:extLst>
            </c:dLbl>
            <c:dLbl>
              <c:idx val="6"/>
              <c:tx>
                <c:strRef>
                  <c:f>'Risk List'!$A$10</c:f>
                  <c:strCache>
                    <c:ptCount val="1"/>
                    <c:pt idx="0">
                      <c:v>R7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{53F38F49-027D-4FBE-AA25-53AA19793873}</c15:txfldGUID>
                      <c15:f>'Risk List'!$A$10</c15:f>
                      <c15:dlblFieldTableCache>
                        <c:ptCount val="1"/>
                        <c:pt idx="0">
                          <c:v>R7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748C-4F68-A1DF-B492B8C1552A}"/>
                </c:ext>
              </c:extLst>
            </c:dLbl>
            <c:dLbl>
              <c:idx val="7"/>
              <c:tx>
                <c:strRef>
                  <c:f>'Risk List'!$A$11</c:f>
                  <c:strCache>
                    <c:ptCount val="1"/>
                    <c:pt idx="0">
                      <c:v>R8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{EB63228A-83AB-4ABB-8887-CA460E967D27}</c15:txfldGUID>
                      <c15:f>'Risk List'!$A$11</c15:f>
                      <c15:dlblFieldTableCache>
                        <c:ptCount val="1"/>
                        <c:pt idx="0">
                          <c:v>R8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748C-4F68-A1DF-B492B8C1552A}"/>
                </c:ext>
              </c:extLst>
            </c:dLbl>
            <c:dLbl>
              <c:idx val="8"/>
              <c:tx>
                <c:strRef>
                  <c:f>'Risk List'!$A$12</c:f>
                  <c:strCache>
                    <c:ptCount val="1"/>
                    <c:pt idx="0">
                      <c:v>R9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{E1606291-3D45-4998-829D-8A49A59E3A2E}</c15:txfldGUID>
                      <c15:f>'Risk List'!$A$12</c15:f>
                      <c15:dlblFieldTableCache>
                        <c:ptCount val="1"/>
                        <c:pt idx="0">
                          <c:v>R9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748C-4F68-A1DF-B492B8C1552A}"/>
                </c:ext>
              </c:extLst>
            </c:dLbl>
            <c:dLbl>
              <c:idx val="9"/>
              <c:tx>
                <c:strRef>
                  <c:f>'Risk List'!$A$13</c:f>
                  <c:strCache>
                    <c:ptCount val="1"/>
                    <c:pt idx="0">
                      <c:v>R10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{6CCC1D8C-C4B2-431A-AC01-8E498DEBA5DE}</c15:txfldGUID>
                      <c15:f>'Risk List'!$A$13</c15:f>
                      <c15:dlblFieldTableCache>
                        <c:ptCount val="1"/>
                        <c:pt idx="0">
                          <c:v>R10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748C-4F68-A1DF-B492B8C1552A}"/>
                </c:ext>
              </c:extLst>
            </c:dLbl>
            <c:dLbl>
              <c:idx val="10"/>
              <c:tx>
                <c:strRef>
                  <c:f>'Risk List'!$A$14</c:f>
                  <c:strCache>
                    <c:ptCount val="1"/>
                    <c:pt idx="0">
                      <c:v>R11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{C5D93545-DA2E-4E82-A8F6-0734D139CEFA}</c15:txfldGUID>
                      <c15:f>'Risk List'!$A$14</c15:f>
                      <c15:dlblFieldTableCache>
                        <c:ptCount val="1"/>
                        <c:pt idx="0">
                          <c:v>R11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748C-4F68-A1DF-B492B8C1552A}"/>
                </c:ext>
              </c:extLst>
            </c:dLbl>
            <c:dLbl>
              <c:idx val="11"/>
              <c:tx>
                <c:strRef>
                  <c:f>'Risk List'!$A$15</c:f>
                  <c:strCache>
                    <c:ptCount val="1"/>
                    <c:pt idx="0">
                      <c:v>R12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{D94D9146-7844-43F9-B6F3-9024CB896764}</c15:txfldGUID>
                      <c15:f>'Risk List'!$A$15</c15:f>
                      <c15:dlblFieldTableCache>
                        <c:ptCount val="1"/>
                        <c:pt idx="0">
                          <c:v>R12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748C-4F68-A1DF-B492B8C1552A}"/>
                </c:ext>
              </c:extLst>
            </c:dLbl>
            <c:dLbl>
              <c:idx val="12"/>
              <c:tx>
                <c:strRef>
                  <c:f>'Risk List'!$A$16</c:f>
                  <c:strCache>
                    <c:ptCount val="1"/>
                    <c:pt idx="0">
                      <c:v>R13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{F26A4614-E92D-487D-A401-8A9299A096CB}</c15:txfldGUID>
                      <c15:f>'Risk List'!$A$16</c15:f>
                      <c15:dlblFieldTableCache>
                        <c:ptCount val="1"/>
                        <c:pt idx="0">
                          <c:v>R13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748C-4F68-A1DF-B492B8C1552A}"/>
                </c:ext>
              </c:extLst>
            </c:dLbl>
            <c:dLbl>
              <c:idx val="13"/>
              <c:tx>
                <c:strRef>
                  <c:f>'Risk List'!$A$17</c:f>
                  <c:strCache>
                    <c:ptCount val="1"/>
                    <c:pt idx="0">
                      <c:v>R14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{9DD73C28-F35B-4151-862E-7623AA4CC346}</c15:txfldGUID>
                      <c15:f>'Risk List'!$A$17</c15:f>
                      <c15:dlblFieldTableCache>
                        <c:ptCount val="1"/>
                        <c:pt idx="0">
                          <c:v>R14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748C-4F68-A1DF-B492B8C1552A}"/>
                </c:ext>
              </c:extLst>
            </c:dLbl>
            <c:dLbl>
              <c:idx val="14"/>
              <c:tx>
                <c:strRef>
                  <c:f>'Risk List'!$A$18</c:f>
                  <c:strCache>
                    <c:ptCount val="1"/>
                    <c:pt idx="0">
                      <c:v>R15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{47309FBA-11C0-4A8E-A331-0F2C44C5FEB2}</c15:txfldGUID>
                      <c15:f>'Risk List'!$A$18</c15:f>
                      <c15:dlblFieldTableCache>
                        <c:ptCount val="1"/>
                        <c:pt idx="0">
                          <c:v>R15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748C-4F68-A1DF-B492B8C1552A}"/>
                </c:ext>
              </c:extLst>
            </c:dLbl>
            <c:dLbl>
              <c:idx val="15"/>
              <c:tx>
                <c:strRef>
                  <c:f>'Risk List'!$A$19</c:f>
                  <c:strCache>
                    <c:ptCount val="1"/>
                    <c:pt idx="0">
                      <c:v>R16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{614CA9DE-D185-493F-854A-59E8AD1B610C}</c15:txfldGUID>
                      <c15:f>'Risk List'!$A$19</c15:f>
                      <c15:dlblFieldTableCache>
                        <c:ptCount val="1"/>
                        <c:pt idx="0">
                          <c:v>R16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748C-4F68-A1DF-B492B8C1552A}"/>
                </c:ext>
              </c:extLst>
            </c:dLbl>
            <c:dLbl>
              <c:idx val="16"/>
              <c:tx>
                <c:strRef>
                  <c:f>'Risk List'!$A$20</c:f>
                  <c:strCache>
                    <c:ptCount val="1"/>
                    <c:pt idx="0">
                      <c:v>R17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{C3966855-8931-4FC1-BDF7-DA02096FC72D}</c15:txfldGUID>
                      <c15:f>'Risk List'!$A$20</c15:f>
                      <c15:dlblFieldTableCache>
                        <c:ptCount val="1"/>
                        <c:pt idx="0">
                          <c:v>R17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748C-4F68-A1DF-B492B8C1552A}"/>
                </c:ext>
              </c:extLst>
            </c:dLbl>
            <c:dLbl>
              <c:idx val="17"/>
              <c:tx>
                <c:strRef>
                  <c:f>'Risk List'!$A$21</c:f>
                  <c:strCache>
                    <c:ptCount val="1"/>
                    <c:pt idx="0">
                      <c:v>R18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{20DF1629-79F1-4E6D-A246-1913407DFD07}</c15:txfldGUID>
                      <c15:f>'Risk List'!$A$21</c15:f>
                      <c15:dlblFieldTableCache>
                        <c:ptCount val="1"/>
                        <c:pt idx="0">
                          <c:v>R18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748C-4F68-A1DF-B492B8C1552A}"/>
                </c:ext>
              </c:extLst>
            </c:dLbl>
            <c:dLbl>
              <c:idx val="18"/>
              <c:tx>
                <c:strRef>
                  <c:f>'Risk List'!$A$22</c:f>
                  <c:strCache>
                    <c:ptCount val="1"/>
                    <c:pt idx="0">
                      <c:v>R19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{4075FB7F-105C-4C55-84C5-05FB4278E6C5}</c15:txfldGUID>
                      <c15:f>'Risk List'!$A$22</c15:f>
                      <c15:dlblFieldTableCache>
                        <c:ptCount val="1"/>
                        <c:pt idx="0">
                          <c:v>R19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748C-4F68-A1DF-B492B8C1552A}"/>
                </c:ext>
              </c:extLst>
            </c:dLbl>
            <c:dLbl>
              <c:idx val="19"/>
              <c:tx>
                <c:strRef>
                  <c:f>'Risk List'!$A$23</c:f>
                  <c:strCache>
                    <c:ptCount val="1"/>
                    <c:pt idx="0">
                      <c:v>R20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{FFA9802B-A051-4799-B12F-719066148E7F}</c15:txfldGUID>
                      <c15:f>'Risk List'!$A$23</c15:f>
                      <c15:dlblFieldTableCache>
                        <c:ptCount val="1"/>
                        <c:pt idx="0">
                          <c:v>R20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748C-4F68-A1DF-B492B8C1552A}"/>
                </c:ext>
              </c:extLst>
            </c:dLbl>
            <c:dLbl>
              <c:idx val="20"/>
              <c:tx>
                <c:strRef>
                  <c:f>'Risk List'!$A$24</c:f>
                  <c:strCache>
                    <c:ptCount val="1"/>
                    <c:pt idx="0">
                      <c:v>R21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{F1C93AA2-591B-441A-B75E-FAC33EBE8A47}</c15:txfldGUID>
                      <c15:f>'Risk List'!$A$24</c15:f>
                      <c15:dlblFieldTableCache>
                        <c:ptCount val="1"/>
                        <c:pt idx="0">
                          <c:v>R21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748C-4F68-A1DF-B492B8C1552A}"/>
                </c:ext>
              </c:extLst>
            </c:dLbl>
            <c:dLbl>
              <c:idx val="21"/>
              <c:tx>
                <c:strRef>
                  <c:f>'Risk List'!$A$25</c:f>
                  <c:strCache>
                    <c:ptCount val="1"/>
                    <c:pt idx="0">
                      <c:v>R22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{428DD84C-77C3-46BC-955B-6790409F584E}</c15:txfldGUID>
                      <c15:f>'Risk List'!$A$25</c15:f>
                      <c15:dlblFieldTableCache>
                        <c:ptCount val="1"/>
                        <c:pt idx="0">
                          <c:v>R22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748C-4F68-A1DF-B492B8C1552A}"/>
                </c:ext>
              </c:extLst>
            </c:dLbl>
            <c:dLbl>
              <c:idx val="22"/>
              <c:tx>
                <c:strRef>
                  <c:f>'Risk List'!$A$26</c:f>
                  <c:strCache>
                    <c:ptCount val="1"/>
                    <c:pt idx="0">
                      <c:v>R23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{838C7DBE-1930-429E-BCAA-878CDB72EEB7}</c15:txfldGUID>
                      <c15:f>'Risk List'!$A$26</c15:f>
                      <c15:dlblFieldTableCache>
                        <c:ptCount val="1"/>
                        <c:pt idx="0">
                          <c:v>R23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748C-4F68-A1DF-B492B8C1552A}"/>
                </c:ext>
              </c:extLst>
            </c:dLbl>
            <c:dLbl>
              <c:idx val="23"/>
              <c:tx>
                <c:strRef>
                  <c:f>'Risk List'!$A$27</c:f>
                  <c:strCache>
                    <c:ptCount val="1"/>
                    <c:pt idx="0">
                      <c:v>R24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{76359547-9EE4-4211-BC9E-59AFA6648387}</c15:txfldGUID>
                      <c15:f>'Risk List'!$A$27</c15:f>
                      <c15:dlblFieldTableCache>
                        <c:ptCount val="1"/>
                        <c:pt idx="0">
                          <c:v>R24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748C-4F68-A1DF-B492B8C1552A}"/>
                </c:ext>
              </c:extLst>
            </c:dLbl>
            <c:dLbl>
              <c:idx val="24"/>
              <c:tx>
                <c:strRef>
                  <c:f>'Risk List'!$A$28</c:f>
                  <c:strCache>
                    <c:ptCount val="1"/>
                    <c:pt idx="0">
                      <c:v>R25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{27715749-5B01-4B2B-BA83-BCF7355A3239}</c15:txfldGUID>
                      <c15:f>'Risk List'!$A$28</c15:f>
                      <c15:dlblFieldTableCache>
                        <c:ptCount val="1"/>
                        <c:pt idx="0">
                          <c:v>R25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748C-4F68-A1DF-B492B8C1552A}"/>
                </c:ext>
              </c:extLst>
            </c:dLbl>
            <c:dLbl>
              <c:idx val="25"/>
              <c:tx>
                <c:strRef>
                  <c:f>'Risk List'!$A$29</c:f>
                  <c:strCache>
                    <c:ptCount val="1"/>
                    <c:pt idx="0">
                      <c:v>R26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{0C4AA82B-CB0A-4E72-8829-F0C86FCE620D}</c15:txfldGUID>
                      <c15:f>'Risk List'!$A$29</c15:f>
                      <c15:dlblFieldTableCache>
                        <c:ptCount val="1"/>
                        <c:pt idx="0">
                          <c:v>R26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748C-4F68-A1DF-B492B8C1552A}"/>
                </c:ext>
              </c:extLst>
            </c:dLbl>
            <c:dLbl>
              <c:idx val="26"/>
              <c:tx>
                <c:strRef>
                  <c:f>'Risk List'!$A$30</c:f>
                  <c:strCache>
                    <c:ptCount val="1"/>
                    <c:pt idx="0">
                      <c:v>R27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{16D8CDDF-799D-408D-8517-78D175A52499}</c15:txfldGUID>
                      <c15:f>'Risk List'!$A$30</c15:f>
                      <c15:dlblFieldTableCache>
                        <c:ptCount val="1"/>
                        <c:pt idx="0">
                          <c:v>R27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748C-4F68-A1DF-B492B8C1552A}"/>
                </c:ext>
              </c:extLst>
            </c:dLbl>
            <c:dLbl>
              <c:idx val="27"/>
              <c:tx>
                <c:strRef>
                  <c:f>'Risk List'!$A$31</c:f>
                  <c:strCache>
                    <c:ptCount val="1"/>
                    <c:pt idx="0">
                      <c:v>R28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{0C5DDE96-9ABE-411A-A497-4D6FD5EC32A6}</c15:txfldGUID>
                      <c15:f>'Risk List'!$A$31</c15:f>
                      <c15:dlblFieldTableCache>
                        <c:ptCount val="1"/>
                        <c:pt idx="0">
                          <c:v>R28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748C-4F68-A1DF-B492B8C1552A}"/>
                </c:ext>
              </c:extLst>
            </c:dLbl>
            <c:dLbl>
              <c:idx val="28"/>
              <c:tx>
                <c:strRef>
                  <c:f>'Risk List'!$A$32</c:f>
                  <c:strCache>
                    <c:ptCount val="1"/>
                    <c:pt idx="0">
                      <c:v>R29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{A2A944A9-9228-4DE4-94A7-174ADDD27221}</c15:txfldGUID>
                      <c15:f>'Risk List'!$A$32</c15:f>
                      <c15:dlblFieldTableCache>
                        <c:ptCount val="1"/>
                        <c:pt idx="0">
                          <c:v>R29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748C-4F68-A1DF-B492B8C1552A}"/>
                </c:ext>
              </c:extLst>
            </c:dLbl>
            <c:dLbl>
              <c:idx val="29"/>
              <c:tx>
                <c:strRef>
                  <c:f>'Risk List'!$A$33</c:f>
                  <c:strCache>
                    <c:ptCount val="1"/>
                    <c:pt idx="0">
                      <c:v>R30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{36204F5C-0E29-4683-A692-4433EF347093}</c15:txfldGUID>
                      <c15:f>'Risk List'!$A$33</c15:f>
                      <c15:dlblFieldTableCache>
                        <c:ptCount val="1"/>
                        <c:pt idx="0">
                          <c:v>R30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748C-4F68-A1DF-B492B8C1552A}"/>
                </c:ext>
              </c:extLst>
            </c:dLbl>
            <c:dLbl>
              <c:idx val="30"/>
              <c:tx>
                <c:strRef>
                  <c:f>'Risk List'!$A$34</c:f>
                  <c:strCache>
                    <c:ptCount val="1"/>
                    <c:pt idx="0">
                      <c:v>R31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{56F515D8-8CBB-4C02-8B35-56871553B1CA}</c15:txfldGUID>
                      <c15:f>'Risk List'!$A$34</c15:f>
                      <c15:dlblFieldTableCache>
                        <c:ptCount val="1"/>
                        <c:pt idx="0">
                          <c:v>R31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748C-4F68-A1DF-B492B8C1552A}"/>
                </c:ext>
              </c:extLst>
            </c:dLbl>
            <c:dLbl>
              <c:idx val="31"/>
              <c:tx>
                <c:strRef>
                  <c:f>'Risk List'!$A$35</c:f>
                  <c:strCache>
                    <c:ptCount val="1"/>
                    <c:pt idx="0">
                      <c:v>R32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{F9735B44-4894-40CF-8521-C8151F88BCCF}</c15:txfldGUID>
                      <c15:f>'Risk List'!$A$35</c15:f>
                      <c15:dlblFieldTableCache>
                        <c:ptCount val="1"/>
                        <c:pt idx="0">
                          <c:v>R32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748C-4F68-A1DF-B492B8C1552A}"/>
                </c:ext>
              </c:extLst>
            </c:dLbl>
            <c:dLbl>
              <c:idx val="32"/>
              <c:tx>
                <c:strRef>
                  <c:f>'Risk List'!$A$36</c:f>
                  <c:strCache>
                    <c:ptCount val="1"/>
                    <c:pt idx="0">
                      <c:v>R33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{5C3DA305-D41F-4EDC-94CA-0A31646D2057}</c15:txfldGUID>
                      <c15:f>'Risk List'!$A$36</c15:f>
                      <c15:dlblFieldTableCache>
                        <c:ptCount val="1"/>
                        <c:pt idx="0">
                          <c:v>R33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748C-4F68-A1DF-B492B8C1552A}"/>
                </c:ext>
              </c:extLst>
            </c:dLbl>
            <c:dLbl>
              <c:idx val="33"/>
              <c:tx>
                <c:strRef>
                  <c:f>'Risk List'!$A$37</c:f>
                  <c:strCache>
                    <c:ptCount val="1"/>
                    <c:pt idx="0">
                      <c:v>R34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{D02DC9E6-C939-477F-B608-DDD215A32114}</c15:txfldGUID>
                      <c15:f>'Risk List'!$A$37</c15:f>
                      <c15:dlblFieldTableCache>
                        <c:ptCount val="1"/>
                        <c:pt idx="0">
                          <c:v>R34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748C-4F68-A1DF-B492B8C1552A}"/>
                </c:ext>
              </c:extLst>
            </c:dLbl>
            <c:dLbl>
              <c:idx val="34"/>
              <c:tx>
                <c:strRef>
                  <c:f>'Risk List'!$A$38</c:f>
                  <c:strCache>
                    <c:ptCount val="1"/>
                    <c:pt idx="0">
                      <c:v>R35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{EE5BFB9F-7258-47AE-B916-1EB85849A80C}</c15:txfldGUID>
                      <c15:f>'Risk List'!$A$38</c15:f>
                      <c15:dlblFieldTableCache>
                        <c:ptCount val="1"/>
                        <c:pt idx="0">
                          <c:v>R35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748C-4F68-A1DF-B492B8C1552A}"/>
                </c:ext>
              </c:extLst>
            </c:dLbl>
            <c:dLbl>
              <c:idx val="35"/>
              <c:tx>
                <c:strRef>
                  <c:f>'Risk List'!$A$39</c:f>
                  <c:strCache>
                    <c:ptCount val="1"/>
                    <c:pt idx="0">
                      <c:v>R36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{DC6DF6F6-D413-4496-AB75-98E86CC900CE}</c15:txfldGUID>
                      <c15:f>'Risk List'!$A$39</c15:f>
                      <c15:dlblFieldTableCache>
                        <c:ptCount val="1"/>
                        <c:pt idx="0">
                          <c:v>R36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748C-4F68-A1DF-B492B8C1552A}"/>
                </c:ext>
              </c:extLst>
            </c:dLbl>
            <c:dLbl>
              <c:idx val="36"/>
              <c:tx>
                <c:strRef>
                  <c:f>'Risk List'!$A$40</c:f>
                  <c:strCache>
                    <c:ptCount val="1"/>
                    <c:pt idx="0">
                      <c:v>R37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{921A8D2D-71C5-4B6D-875E-5EE9E2FE8F1F}</c15:txfldGUID>
                      <c15:f>'Risk List'!$A$40</c15:f>
                      <c15:dlblFieldTableCache>
                        <c:ptCount val="1"/>
                        <c:pt idx="0">
                          <c:v>R37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748C-4F68-A1DF-B492B8C1552A}"/>
                </c:ext>
              </c:extLst>
            </c:dLbl>
            <c:dLbl>
              <c:idx val="37"/>
              <c:tx>
                <c:strRef>
                  <c:f>'Risk List'!$A$41</c:f>
                  <c:strCache>
                    <c:ptCount val="1"/>
                    <c:pt idx="0">
                      <c:v>R38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{FED49708-0029-428A-84D0-80BBC8B1033F}</c15:txfldGUID>
                      <c15:f>'Risk List'!$A$41</c15:f>
                      <c15:dlblFieldTableCache>
                        <c:ptCount val="1"/>
                        <c:pt idx="0">
                          <c:v>R38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748C-4F68-A1DF-B492B8C1552A}"/>
                </c:ext>
              </c:extLst>
            </c:dLbl>
            <c:dLbl>
              <c:idx val="38"/>
              <c:tx>
                <c:strRef>
                  <c:f>'Risk List'!$A$42</c:f>
                  <c:strCache>
                    <c:ptCount val="1"/>
                    <c:pt idx="0">
                      <c:v>R39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{96F00A13-5AFA-4907-A010-5E5F867FD03C}</c15:txfldGUID>
                      <c15:f>'Risk List'!$A$42</c15:f>
                      <c15:dlblFieldTableCache>
                        <c:ptCount val="1"/>
                        <c:pt idx="0">
                          <c:v>R39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748C-4F68-A1DF-B492B8C1552A}"/>
                </c:ext>
              </c:extLst>
            </c:dLbl>
            <c:dLbl>
              <c:idx val="39"/>
              <c:tx>
                <c:strRef>
                  <c:f>'Risk List'!$A$43</c:f>
                  <c:strCache>
                    <c:ptCount val="1"/>
                    <c:pt idx="0">
                      <c:v>R40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{EA05942F-4F12-490B-B5FA-8F498EA4624A}</c15:txfldGUID>
                      <c15:f>'Risk List'!$A$43</c15:f>
                      <c15:dlblFieldTableCache>
                        <c:ptCount val="1"/>
                        <c:pt idx="0">
                          <c:v>R40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748C-4F68-A1DF-B492B8C1552A}"/>
                </c:ext>
              </c:extLst>
            </c:dLbl>
            <c:dLbl>
              <c:idx val="40"/>
              <c:tx>
                <c:strRef>
                  <c:f>'Risk List'!$A$44</c:f>
                  <c:strCache>
                    <c:ptCount val="1"/>
                    <c:pt idx="0">
                      <c:v>R41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{745F1B5D-0AB3-4B5B-9DE5-C901132DAF05}</c15:txfldGUID>
                      <c15:f>'Risk List'!$A$44</c15:f>
                      <c15:dlblFieldTableCache>
                        <c:ptCount val="1"/>
                        <c:pt idx="0">
                          <c:v>R41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748C-4F68-A1DF-B492B8C1552A}"/>
                </c:ext>
              </c:extLst>
            </c:dLbl>
            <c:dLbl>
              <c:idx val="41"/>
              <c:tx>
                <c:strRef>
                  <c:f>'Risk List'!$A$45</c:f>
                  <c:strCache>
                    <c:ptCount val="1"/>
                    <c:pt idx="0">
                      <c:v>R42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{1000AA49-CDAA-46A2-908B-B52F5B43BECE}</c15:txfldGUID>
                      <c15:f>'Risk List'!$A$45</c15:f>
                      <c15:dlblFieldTableCache>
                        <c:ptCount val="1"/>
                        <c:pt idx="0">
                          <c:v>R42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748C-4F68-A1DF-B492B8C1552A}"/>
                </c:ext>
              </c:extLst>
            </c:dLbl>
            <c:dLbl>
              <c:idx val="42"/>
              <c:tx>
                <c:strRef>
                  <c:f>'Risk List'!$A$46</c:f>
                  <c:strCache>
                    <c:ptCount val="1"/>
                    <c:pt idx="0">
                      <c:v>R43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{17CE9A5C-003F-4786-9B1F-C939E0DF706B}</c15:txfldGUID>
                      <c15:f>'Risk List'!$A$46</c15:f>
                      <c15:dlblFieldTableCache>
                        <c:ptCount val="1"/>
                        <c:pt idx="0">
                          <c:v>R43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748C-4F68-A1DF-B492B8C1552A}"/>
                </c:ext>
              </c:extLst>
            </c:dLbl>
            <c:dLbl>
              <c:idx val="43"/>
              <c:tx>
                <c:strRef>
                  <c:f>'Risk List'!$A$47</c:f>
                  <c:strCache>
                    <c:ptCount val="1"/>
                    <c:pt idx="0">
                      <c:v>R44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{B40493F1-AA92-4CDE-BD26-CDBF7F1C363C}</c15:txfldGUID>
                      <c15:f>'Risk List'!$A$47</c15:f>
                      <c15:dlblFieldTableCache>
                        <c:ptCount val="1"/>
                        <c:pt idx="0">
                          <c:v>R44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748C-4F68-A1DF-B492B8C1552A}"/>
                </c:ext>
              </c:extLst>
            </c:dLbl>
            <c:dLbl>
              <c:idx val="44"/>
              <c:tx>
                <c:strRef>
                  <c:f>'Risk List'!$A$48</c:f>
                  <c:strCache>
                    <c:ptCount val="1"/>
                    <c:pt idx="0">
                      <c:v>R45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{E650B75A-499E-40A4-9E65-65BFE6CAD210}</c15:txfldGUID>
                      <c15:f>'Risk List'!$A$48</c15:f>
                      <c15:dlblFieldTableCache>
                        <c:ptCount val="1"/>
                        <c:pt idx="0">
                          <c:v>R45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748C-4F68-A1DF-B492B8C1552A}"/>
                </c:ext>
              </c:extLst>
            </c:dLbl>
            <c:dLbl>
              <c:idx val="45"/>
              <c:tx>
                <c:strRef>
                  <c:f>'Risk List'!$A$49</c:f>
                  <c:strCache>
                    <c:ptCount val="1"/>
                    <c:pt idx="0">
                      <c:v>R46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{24284730-A269-4CE1-A715-7D4D23ADB7FB}</c15:txfldGUID>
                      <c15:f>'Risk List'!$A$49</c15:f>
                      <c15:dlblFieldTableCache>
                        <c:ptCount val="1"/>
                        <c:pt idx="0">
                          <c:v>R46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748C-4F68-A1DF-B492B8C1552A}"/>
                </c:ext>
              </c:extLst>
            </c:dLbl>
            <c:dLbl>
              <c:idx val="46"/>
              <c:tx>
                <c:strRef>
                  <c:f>'Risk List'!$A$50</c:f>
                  <c:strCache>
                    <c:ptCount val="1"/>
                    <c:pt idx="0">
                      <c:v>R47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{734C4275-26A9-49D7-880D-B2148F5043AC}</c15:txfldGUID>
                      <c15:f>'Risk List'!$A$50</c15:f>
                      <c15:dlblFieldTableCache>
                        <c:ptCount val="1"/>
                        <c:pt idx="0">
                          <c:v>R47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748C-4F68-A1DF-B492B8C1552A}"/>
                </c:ext>
              </c:extLst>
            </c:dLbl>
            <c:dLbl>
              <c:idx val="47"/>
              <c:tx>
                <c:strRef>
                  <c:f>'Risk List'!$A$51</c:f>
                  <c:strCache>
                    <c:ptCount val="1"/>
                    <c:pt idx="0">
                      <c:v>R48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{3C75134D-F7CB-4CA0-9348-C5589E4AB4F3}</c15:txfldGUID>
                      <c15:f>'Risk List'!$A$51</c15:f>
                      <c15:dlblFieldTableCache>
                        <c:ptCount val="1"/>
                        <c:pt idx="0">
                          <c:v>R48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2-748C-4F68-A1DF-B492B8C1552A}"/>
                </c:ext>
              </c:extLst>
            </c:dLbl>
            <c:dLbl>
              <c:idx val="48"/>
              <c:tx>
                <c:strRef>
                  <c:f>'Risk List'!$A$52</c:f>
                  <c:strCache>
                    <c:ptCount val="1"/>
                    <c:pt idx="0">
                      <c:v>R49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{7569174F-311B-44DB-A6A4-17C2E4098A13}</c15:txfldGUID>
                      <c15:f>'Risk List'!$A$52</c15:f>
                      <c15:dlblFieldTableCache>
                        <c:ptCount val="1"/>
                        <c:pt idx="0">
                          <c:v>R49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3-748C-4F68-A1DF-B492B8C1552A}"/>
                </c:ext>
              </c:extLst>
            </c:dLbl>
            <c:dLbl>
              <c:idx val="49"/>
              <c:tx>
                <c:strRef>
                  <c:f>'Risk List'!$A$53</c:f>
                  <c:strCache>
                    <c:ptCount val="1"/>
                    <c:pt idx="0">
                      <c:v>R50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{A6DACB38-02A7-4DEF-AD00-953421C8CEFF}</c15:txfldGUID>
                      <c15:f>'Risk List'!$A$53</c15:f>
                      <c15:dlblFieldTableCache>
                        <c:ptCount val="1"/>
                        <c:pt idx="0">
                          <c:v>R50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4-748C-4F68-A1DF-B492B8C1552A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'Risk List'!$J$4:$J$53</c:f>
              <c:numCache>
                <c:formatCode>General</c:formatCode>
                <c:ptCount val="50"/>
                <c:pt idx="0">
                  <c:v>3.5</c:v>
                </c:pt>
                <c:pt idx="1">
                  <c:v>4.5</c:v>
                </c:pt>
                <c:pt idx="2">
                  <c:v>3.5</c:v>
                </c:pt>
                <c:pt idx="3">
                  <c:v>2.5</c:v>
                </c:pt>
                <c:pt idx="4">
                  <c:v>4.5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xVal>
          <c:yVal>
            <c:numRef>
              <c:f>'Risk List'!$K$4:$K$53</c:f>
              <c:numCache>
                <c:formatCode>General</c:formatCode>
                <c:ptCount val="50"/>
                <c:pt idx="0">
                  <c:v>2.5</c:v>
                </c:pt>
                <c:pt idx="1">
                  <c:v>0.5</c:v>
                </c:pt>
                <c:pt idx="2">
                  <c:v>3.5</c:v>
                </c:pt>
                <c:pt idx="3">
                  <c:v>2.5</c:v>
                </c:pt>
                <c:pt idx="4">
                  <c:v>3.5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748C-4F68-A1DF-B492B8C15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54832"/>
        <c:axId val="340968552"/>
      </c:scatterChart>
      <c:valAx>
        <c:axId val="161454832"/>
        <c:scaling>
          <c:orientation val="minMax"/>
          <c:max val="5"/>
          <c:min val="0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340968552"/>
        <c:crosses val="autoZero"/>
        <c:crossBetween val="midCat"/>
        <c:majorUnit val="1"/>
        <c:minorUnit val="0.2"/>
      </c:valAx>
      <c:valAx>
        <c:axId val="340968552"/>
        <c:scaling>
          <c:orientation val="minMax"/>
          <c:max val="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161454832"/>
        <c:crosses val="autoZero"/>
        <c:crossBetween val="midCat"/>
        <c:majorUnit val="1"/>
        <c:minorUnit val="0.1"/>
      </c:valAx>
      <c:spPr>
        <a:noFill/>
      </c:spPr>
    </c:plotArea>
    <c:plotVisOnly val="0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089029151802411"/>
          <c:y val="0.125903125"/>
          <c:w val="0.70603448859990769"/>
          <c:h val="0.6326704861111111"/>
        </c:manualLayout>
      </c:layout>
      <c:scatterChart>
        <c:scatterStyle val="lineMarker"/>
        <c:varyColors val="0"/>
        <c:ser>
          <c:idx val="0"/>
          <c:order val="0"/>
          <c:spPr>
            <a:ln w="66675">
              <a:noFill/>
            </a:ln>
          </c:spPr>
          <c:marker>
            <c:symbol val="circle"/>
            <c:size val="20"/>
            <c:spPr>
              <a:solidFill>
                <a:schemeClr val="bg1"/>
              </a:solidFill>
            </c:spPr>
          </c:marker>
          <c:dLbls>
            <c:dLbl>
              <c:idx val="0"/>
              <c:tx>
                <c:strRef>
                  <c:f>'Risk List'!$A$4</c:f>
                  <c:strCache>
                    <c:ptCount val="1"/>
                    <c:pt idx="0">
                      <c:v>R1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{82F07BD0-AC3D-45A3-9EAF-7A9A16618A48}</c15:txfldGUID>
                      <c15:f>'Risk List'!$A$4</c15:f>
                      <c15:dlblFieldTableCache>
                        <c:ptCount val="1"/>
                        <c:pt idx="0">
                          <c:v>R1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0-32FF-4047-9BAC-155B4DC98535}"/>
                </c:ext>
              </c:extLst>
            </c:dLbl>
            <c:dLbl>
              <c:idx val="1"/>
              <c:tx>
                <c:strRef>
                  <c:f>'Risk List'!$A$5</c:f>
                  <c:strCache>
                    <c:ptCount val="1"/>
                    <c:pt idx="0">
                      <c:v>R2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{668994C3-02BC-4F7F-8FF0-CFBF3B81AAF9}</c15:txfldGUID>
                      <c15:f>'Risk List'!$A$5</c15:f>
                      <c15:dlblFieldTableCache>
                        <c:ptCount val="1"/>
                        <c:pt idx="0">
                          <c:v>R2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32FF-4047-9BAC-155B4DC98535}"/>
                </c:ext>
              </c:extLst>
            </c:dLbl>
            <c:dLbl>
              <c:idx val="2"/>
              <c:tx>
                <c:strRef>
                  <c:f>'Risk List'!$A$6</c:f>
                  <c:strCache>
                    <c:ptCount val="1"/>
                    <c:pt idx="0">
                      <c:v>R3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{D15CACC6-FD56-4A86-8E9C-E335382EC143}</c15:txfldGUID>
                      <c15:f>'Risk List'!$A$6</c15:f>
                      <c15:dlblFieldTableCache>
                        <c:ptCount val="1"/>
                        <c:pt idx="0">
                          <c:v>R3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32FF-4047-9BAC-155B4DC98535}"/>
                </c:ext>
              </c:extLst>
            </c:dLbl>
            <c:dLbl>
              <c:idx val="3"/>
              <c:tx>
                <c:strRef>
                  <c:f>'Risk List'!$A$7</c:f>
                  <c:strCache>
                    <c:ptCount val="1"/>
                    <c:pt idx="0">
                      <c:v>R4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{6BCEAAB1-A56E-4354-AC86-0332717548FA}</c15:txfldGUID>
                      <c15:f>'Risk List'!$A$7</c15:f>
                      <c15:dlblFieldTableCache>
                        <c:ptCount val="1"/>
                        <c:pt idx="0">
                          <c:v>R4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32FF-4047-9BAC-155B4DC98535}"/>
                </c:ext>
              </c:extLst>
            </c:dLbl>
            <c:dLbl>
              <c:idx val="4"/>
              <c:tx>
                <c:strRef>
                  <c:f>'Risk List'!$A$8</c:f>
                  <c:strCache>
                    <c:ptCount val="1"/>
                    <c:pt idx="0">
                      <c:v>R5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{59B39153-E700-439E-9DD8-A7BD3A48E466}</c15:txfldGUID>
                      <c15:f>'Risk List'!$A$8</c15:f>
                      <c15:dlblFieldTableCache>
                        <c:ptCount val="1"/>
                        <c:pt idx="0">
                          <c:v>R5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32FF-4047-9BAC-155B4DC98535}"/>
                </c:ext>
              </c:extLst>
            </c:dLbl>
            <c:dLbl>
              <c:idx val="5"/>
              <c:tx>
                <c:strRef>
                  <c:f>'Risk List'!$A$9</c:f>
                  <c:strCache>
                    <c:ptCount val="1"/>
                    <c:pt idx="0">
                      <c:v>R6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{227E85D1-3BE1-4F40-9FA3-9C19A34B7E2D}</c15:txfldGUID>
                      <c15:f>'Risk List'!$A$9</c15:f>
                      <c15:dlblFieldTableCache>
                        <c:ptCount val="1"/>
                        <c:pt idx="0">
                          <c:v>R6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32FF-4047-9BAC-155B4DC98535}"/>
                </c:ext>
              </c:extLst>
            </c:dLbl>
            <c:dLbl>
              <c:idx val="6"/>
              <c:tx>
                <c:strRef>
                  <c:f>'Risk List'!$A$10</c:f>
                  <c:strCache>
                    <c:ptCount val="1"/>
                    <c:pt idx="0">
                      <c:v>R7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{587A8F6F-87AE-4879-9D39-59D4DE17137C}</c15:txfldGUID>
                      <c15:f>'Risk List'!$A$10</c15:f>
                      <c15:dlblFieldTableCache>
                        <c:ptCount val="1"/>
                        <c:pt idx="0">
                          <c:v>R7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32FF-4047-9BAC-155B4DC98535}"/>
                </c:ext>
              </c:extLst>
            </c:dLbl>
            <c:dLbl>
              <c:idx val="7"/>
              <c:tx>
                <c:strRef>
                  <c:f>'Risk List'!$A$11</c:f>
                  <c:strCache>
                    <c:ptCount val="1"/>
                    <c:pt idx="0">
                      <c:v>R8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{B11360FE-59F3-4143-BAE2-9E4A9B56DCEE}</c15:txfldGUID>
                      <c15:f>'Risk List'!$A$11</c15:f>
                      <c15:dlblFieldTableCache>
                        <c:ptCount val="1"/>
                        <c:pt idx="0">
                          <c:v>R8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32FF-4047-9BAC-155B4DC98535}"/>
                </c:ext>
              </c:extLst>
            </c:dLbl>
            <c:dLbl>
              <c:idx val="8"/>
              <c:tx>
                <c:strRef>
                  <c:f>'Risk List'!$A$12</c:f>
                  <c:strCache>
                    <c:ptCount val="1"/>
                    <c:pt idx="0">
                      <c:v>R9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{B8DC661B-A821-4321-B121-13FD7C7CCB73}</c15:txfldGUID>
                      <c15:f>'Risk List'!$A$12</c15:f>
                      <c15:dlblFieldTableCache>
                        <c:ptCount val="1"/>
                        <c:pt idx="0">
                          <c:v>R9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32FF-4047-9BAC-155B4DC98535}"/>
                </c:ext>
              </c:extLst>
            </c:dLbl>
            <c:dLbl>
              <c:idx val="9"/>
              <c:tx>
                <c:strRef>
                  <c:f>'Risk List'!$A$13</c:f>
                  <c:strCache>
                    <c:ptCount val="1"/>
                    <c:pt idx="0">
                      <c:v>R10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{8372B6D1-881D-4984-BCD6-D6A72D0D55D2}</c15:txfldGUID>
                      <c15:f>'Risk List'!$A$13</c15:f>
                      <c15:dlblFieldTableCache>
                        <c:ptCount val="1"/>
                        <c:pt idx="0">
                          <c:v>R10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32FF-4047-9BAC-155B4DC98535}"/>
                </c:ext>
              </c:extLst>
            </c:dLbl>
            <c:dLbl>
              <c:idx val="10"/>
              <c:tx>
                <c:strRef>
                  <c:f>'Risk List'!$A$14</c:f>
                  <c:strCache>
                    <c:ptCount val="1"/>
                    <c:pt idx="0">
                      <c:v>R11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{099D3ED0-2AE0-44A6-97D7-2823337416E2}</c15:txfldGUID>
                      <c15:f>'Risk List'!$A$14</c15:f>
                      <c15:dlblFieldTableCache>
                        <c:ptCount val="1"/>
                        <c:pt idx="0">
                          <c:v>R11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32FF-4047-9BAC-155B4DC98535}"/>
                </c:ext>
              </c:extLst>
            </c:dLbl>
            <c:dLbl>
              <c:idx val="11"/>
              <c:tx>
                <c:strRef>
                  <c:f>'Risk List'!$A$15</c:f>
                  <c:strCache>
                    <c:ptCount val="1"/>
                    <c:pt idx="0">
                      <c:v>R12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{7896DBF7-A5A1-44D3-8EE8-6C8C9BC2EA0E}</c15:txfldGUID>
                      <c15:f>'Risk List'!$A$15</c15:f>
                      <c15:dlblFieldTableCache>
                        <c:ptCount val="1"/>
                        <c:pt idx="0">
                          <c:v>R12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B-32FF-4047-9BAC-155B4DC98535}"/>
                </c:ext>
              </c:extLst>
            </c:dLbl>
            <c:dLbl>
              <c:idx val="12"/>
              <c:tx>
                <c:strRef>
                  <c:f>'Risk List'!$A$16</c:f>
                  <c:strCache>
                    <c:ptCount val="1"/>
                    <c:pt idx="0">
                      <c:v>R13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{B1F946AD-A3AF-43F5-89D6-E0198397E156}</c15:txfldGUID>
                      <c15:f>'Risk List'!$A$16</c15:f>
                      <c15:dlblFieldTableCache>
                        <c:ptCount val="1"/>
                        <c:pt idx="0">
                          <c:v>R13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C-32FF-4047-9BAC-155B4DC98535}"/>
                </c:ext>
              </c:extLst>
            </c:dLbl>
            <c:dLbl>
              <c:idx val="13"/>
              <c:tx>
                <c:strRef>
                  <c:f>'Risk List'!$A$17</c:f>
                  <c:strCache>
                    <c:ptCount val="1"/>
                    <c:pt idx="0">
                      <c:v>R14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{BE0DA04F-251B-4457-919B-9AB47DDDE6FC}</c15:txfldGUID>
                      <c15:f>'Risk List'!$A$17</c15:f>
                      <c15:dlblFieldTableCache>
                        <c:ptCount val="1"/>
                        <c:pt idx="0">
                          <c:v>R14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D-32FF-4047-9BAC-155B4DC98535}"/>
                </c:ext>
              </c:extLst>
            </c:dLbl>
            <c:dLbl>
              <c:idx val="14"/>
              <c:tx>
                <c:strRef>
                  <c:f>'Risk List'!$A$18</c:f>
                  <c:strCache>
                    <c:ptCount val="1"/>
                    <c:pt idx="0">
                      <c:v>R15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{FE2BE0B8-563C-40F3-BD7C-A7BB9A5D149F}</c15:txfldGUID>
                      <c15:f>'Risk List'!$A$18</c15:f>
                      <c15:dlblFieldTableCache>
                        <c:ptCount val="1"/>
                        <c:pt idx="0">
                          <c:v>R15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E-32FF-4047-9BAC-155B4DC98535}"/>
                </c:ext>
              </c:extLst>
            </c:dLbl>
            <c:dLbl>
              <c:idx val="15"/>
              <c:tx>
                <c:strRef>
                  <c:f>'Risk List'!$A$19</c:f>
                  <c:strCache>
                    <c:ptCount val="1"/>
                    <c:pt idx="0">
                      <c:v>R16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{8150CBC8-541E-4EA0-8CF2-33AAB1E4D72D}</c15:txfldGUID>
                      <c15:f>'Risk List'!$A$19</c15:f>
                      <c15:dlblFieldTableCache>
                        <c:ptCount val="1"/>
                        <c:pt idx="0">
                          <c:v>R16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F-32FF-4047-9BAC-155B4DC98535}"/>
                </c:ext>
              </c:extLst>
            </c:dLbl>
            <c:dLbl>
              <c:idx val="16"/>
              <c:tx>
                <c:strRef>
                  <c:f>'Risk List'!$A$20</c:f>
                  <c:strCache>
                    <c:ptCount val="1"/>
                    <c:pt idx="0">
                      <c:v>R17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{108AA8E4-2123-4AF8-92F5-23F795EFB0CB}</c15:txfldGUID>
                      <c15:f>'Risk List'!$A$20</c15:f>
                      <c15:dlblFieldTableCache>
                        <c:ptCount val="1"/>
                        <c:pt idx="0">
                          <c:v>R17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0-32FF-4047-9BAC-155B4DC98535}"/>
                </c:ext>
              </c:extLst>
            </c:dLbl>
            <c:dLbl>
              <c:idx val="17"/>
              <c:tx>
                <c:strRef>
                  <c:f>'Risk List'!$A$21</c:f>
                  <c:strCache>
                    <c:ptCount val="1"/>
                    <c:pt idx="0">
                      <c:v>R18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{3CC7BDCB-7E7A-4C3A-B47E-9BF0FFABE9C6}</c15:txfldGUID>
                      <c15:f>'Risk List'!$A$21</c15:f>
                      <c15:dlblFieldTableCache>
                        <c:ptCount val="1"/>
                        <c:pt idx="0">
                          <c:v>R18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1-32FF-4047-9BAC-155B4DC98535}"/>
                </c:ext>
              </c:extLst>
            </c:dLbl>
            <c:dLbl>
              <c:idx val="18"/>
              <c:tx>
                <c:strRef>
                  <c:f>'Risk List'!$A$22</c:f>
                  <c:strCache>
                    <c:ptCount val="1"/>
                    <c:pt idx="0">
                      <c:v>R19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{DB5B4713-4C23-4A3D-B9C4-10AFFDC38760}</c15:txfldGUID>
                      <c15:f>'Risk List'!$A$22</c15:f>
                      <c15:dlblFieldTableCache>
                        <c:ptCount val="1"/>
                        <c:pt idx="0">
                          <c:v>R19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2-32FF-4047-9BAC-155B4DC98535}"/>
                </c:ext>
              </c:extLst>
            </c:dLbl>
            <c:dLbl>
              <c:idx val="19"/>
              <c:tx>
                <c:strRef>
                  <c:f>'Risk List'!$A$23</c:f>
                  <c:strCache>
                    <c:ptCount val="1"/>
                    <c:pt idx="0">
                      <c:v>R20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{63E6A8AA-8F14-4A7D-9A30-A31DDF9E3547}</c15:txfldGUID>
                      <c15:f>'Risk List'!$A$23</c15:f>
                      <c15:dlblFieldTableCache>
                        <c:ptCount val="1"/>
                        <c:pt idx="0">
                          <c:v>R20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3-32FF-4047-9BAC-155B4DC98535}"/>
                </c:ext>
              </c:extLst>
            </c:dLbl>
            <c:dLbl>
              <c:idx val="20"/>
              <c:tx>
                <c:strRef>
                  <c:f>'Risk List'!$A$24</c:f>
                  <c:strCache>
                    <c:ptCount val="1"/>
                    <c:pt idx="0">
                      <c:v>R21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{D4C65177-6D27-4A98-837A-B8AA9EFCCEA2}</c15:txfldGUID>
                      <c15:f>'Risk List'!$A$24</c15:f>
                      <c15:dlblFieldTableCache>
                        <c:ptCount val="1"/>
                        <c:pt idx="0">
                          <c:v>R21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4-32FF-4047-9BAC-155B4DC98535}"/>
                </c:ext>
              </c:extLst>
            </c:dLbl>
            <c:dLbl>
              <c:idx val="21"/>
              <c:tx>
                <c:strRef>
                  <c:f>'Risk List'!$A$25</c:f>
                  <c:strCache>
                    <c:ptCount val="1"/>
                    <c:pt idx="0">
                      <c:v>R22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{F76A0407-2888-42B2-8EEB-530C5B4A2003}</c15:txfldGUID>
                      <c15:f>'Risk List'!$A$25</c15:f>
                      <c15:dlblFieldTableCache>
                        <c:ptCount val="1"/>
                        <c:pt idx="0">
                          <c:v>R22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5-32FF-4047-9BAC-155B4DC98535}"/>
                </c:ext>
              </c:extLst>
            </c:dLbl>
            <c:dLbl>
              <c:idx val="22"/>
              <c:tx>
                <c:strRef>
                  <c:f>'Risk List'!$A$26</c:f>
                  <c:strCache>
                    <c:ptCount val="1"/>
                    <c:pt idx="0">
                      <c:v>R23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{447284CC-B88C-42FA-8307-2F0ABD085372}</c15:txfldGUID>
                      <c15:f>'Risk List'!$A$26</c15:f>
                      <c15:dlblFieldTableCache>
                        <c:ptCount val="1"/>
                        <c:pt idx="0">
                          <c:v>R23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6-32FF-4047-9BAC-155B4DC98535}"/>
                </c:ext>
              </c:extLst>
            </c:dLbl>
            <c:dLbl>
              <c:idx val="23"/>
              <c:tx>
                <c:strRef>
                  <c:f>'Risk List'!$A$27</c:f>
                  <c:strCache>
                    <c:ptCount val="1"/>
                    <c:pt idx="0">
                      <c:v>R24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{842CC3D9-2E26-4D75-8D7F-09E522812C37}</c15:txfldGUID>
                      <c15:f>'Risk List'!$A$27</c15:f>
                      <c15:dlblFieldTableCache>
                        <c:ptCount val="1"/>
                        <c:pt idx="0">
                          <c:v>R24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7-32FF-4047-9BAC-155B4DC98535}"/>
                </c:ext>
              </c:extLst>
            </c:dLbl>
            <c:dLbl>
              <c:idx val="24"/>
              <c:tx>
                <c:strRef>
                  <c:f>'Risk List'!$A$28</c:f>
                  <c:strCache>
                    <c:ptCount val="1"/>
                    <c:pt idx="0">
                      <c:v>R25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{958709F5-0AC1-472C-9091-8223D39640D7}</c15:txfldGUID>
                      <c15:f>'Risk List'!$A$28</c15:f>
                      <c15:dlblFieldTableCache>
                        <c:ptCount val="1"/>
                        <c:pt idx="0">
                          <c:v>R25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8-32FF-4047-9BAC-155B4DC98535}"/>
                </c:ext>
              </c:extLst>
            </c:dLbl>
            <c:dLbl>
              <c:idx val="25"/>
              <c:tx>
                <c:strRef>
                  <c:f>'Risk List'!$A$29</c:f>
                  <c:strCache>
                    <c:ptCount val="1"/>
                    <c:pt idx="0">
                      <c:v>R26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{6D7058DF-BA93-4813-8AAB-5B1CC7B8DB70}</c15:txfldGUID>
                      <c15:f>'Risk List'!$A$29</c15:f>
                      <c15:dlblFieldTableCache>
                        <c:ptCount val="1"/>
                        <c:pt idx="0">
                          <c:v>R26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9-32FF-4047-9BAC-155B4DC98535}"/>
                </c:ext>
              </c:extLst>
            </c:dLbl>
            <c:dLbl>
              <c:idx val="26"/>
              <c:tx>
                <c:strRef>
                  <c:f>'Risk List'!$A$30</c:f>
                  <c:strCache>
                    <c:ptCount val="1"/>
                    <c:pt idx="0">
                      <c:v>R27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{F13C24C1-DFD7-4A05-BA2E-AFD1C3BB8EFB}</c15:txfldGUID>
                      <c15:f>'Risk List'!$A$30</c15:f>
                      <c15:dlblFieldTableCache>
                        <c:ptCount val="1"/>
                        <c:pt idx="0">
                          <c:v>R27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A-32FF-4047-9BAC-155B4DC98535}"/>
                </c:ext>
              </c:extLst>
            </c:dLbl>
            <c:dLbl>
              <c:idx val="27"/>
              <c:tx>
                <c:strRef>
                  <c:f>'Risk List'!$A$31</c:f>
                  <c:strCache>
                    <c:ptCount val="1"/>
                    <c:pt idx="0">
                      <c:v>R28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{F9F2A351-D47B-45AB-BC65-6D7933CEC13C}</c15:txfldGUID>
                      <c15:f>'Risk List'!$A$31</c15:f>
                      <c15:dlblFieldTableCache>
                        <c:ptCount val="1"/>
                        <c:pt idx="0">
                          <c:v>R28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B-32FF-4047-9BAC-155B4DC98535}"/>
                </c:ext>
              </c:extLst>
            </c:dLbl>
            <c:dLbl>
              <c:idx val="28"/>
              <c:tx>
                <c:strRef>
                  <c:f>'Risk List'!$A$32</c:f>
                  <c:strCache>
                    <c:ptCount val="1"/>
                    <c:pt idx="0">
                      <c:v>R29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{9CFA116F-1273-40C3-89DC-6731C946EE62}</c15:txfldGUID>
                      <c15:f>'Risk List'!$A$32</c15:f>
                      <c15:dlblFieldTableCache>
                        <c:ptCount val="1"/>
                        <c:pt idx="0">
                          <c:v>R29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C-32FF-4047-9BAC-155B4DC98535}"/>
                </c:ext>
              </c:extLst>
            </c:dLbl>
            <c:dLbl>
              <c:idx val="29"/>
              <c:tx>
                <c:strRef>
                  <c:f>'Risk List'!$A$33</c:f>
                  <c:strCache>
                    <c:ptCount val="1"/>
                    <c:pt idx="0">
                      <c:v>R30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{13995092-9058-4CEC-A4E7-4E76F9398033}</c15:txfldGUID>
                      <c15:f>'Risk List'!$A$33</c15:f>
                      <c15:dlblFieldTableCache>
                        <c:ptCount val="1"/>
                        <c:pt idx="0">
                          <c:v>R30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D-32FF-4047-9BAC-155B4DC98535}"/>
                </c:ext>
              </c:extLst>
            </c:dLbl>
            <c:dLbl>
              <c:idx val="30"/>
              <c:tx>
                <c:strRef>
                  <c:f>'Risk List'!$A$34</c:f>
                  <c:strCache>
                    <c:ptCount val="1"/>
                    <c:pt idx="0">
                      <c:v>R31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{ED284FF5-0CB0-4FE7-B2C3-011F2864078E}</c15:txfldGUID>
                      <c15:f>'Risk List'!$A$34</c15:f>
                      <c15:dlblFieldTableCache>
                        <c:ptCount val="1"/>
                        <c:pt idx="0">
                          <c:v>R31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E-32FF-4047-9BAC-155B4DC98535}"/>
                </c:ext>
              </c:extLst>
            </c:dLbl>
            <c:dLbl>
              <c:idx val="31"/>
              <c:tx>
                <c:strRef>
                  <c:f>'Risk List'!$A$35</c:f>
                  <c:strCache>
                    <c:ptCount val="1"/>
                    <c:pt idx="0">
                      <c:v>R32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{E881F1D1-3077-4926-B1B2-E1F555317BDD}</c15:txfldGUID>
                      <c15:f>'Risk List'!$A$35</c15:f>
                      <c15:dlblFieldTableCache>
                        <c:ptCount val="1"/>
                        <c:pt idx="0">
                          <c:v>R32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1F-32FF-4047-9BAC-155B4DC98535}"/>
                </c:ext>
              </c:extLst>
            </c:dLbl>
            <c:dLbl>
              <c:idx val="32"/>
              <c:tx>
                <c:strRef>
                  <c:f>'Risk List'!$A$36</c:f>
                  <c:strCache>
                    <c:ptCount val="1"/>
                    <c:pt idx="0">
                      <c:v>R33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{6E3BBB3B-486E-4512-95A4-104E8BD03002}</c15:txfldGUID>
                      <c15:f>'Risk List'!$A$36</c15:f>
                      <c15:dlblFieldTableCache>
                        <c:ptCount val="1"/>
                        <c:pt idx="0">
                          <c:v>R33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0-32FF-4047-9BAC-155B4DC98535}"/>
                </c:ext>
              </c:extLst>
            </c:dLbl>
            <c:dLbl>
              <c:idx val="33"/>
              <c:tx>
                <c:strRef>
                  <c:f>'Risk List'!$A$37</c:f>
                  <c:strCache>
                    <c:ptCount val="1"/>
                    <c:pt idx="0">
                      <c:v>R34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{49B0EC04-3153-4225-91EF-9DADC69C9D8A}</c15:txfldGUID>
                      <c15:f>'Risk List'!$A$37</c15:f>
                      <c15:dlblFieldTableCache>
                        <c:ptCount val="1"/>
                        <c:pt idx="0">
                          <c:v>R34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1-32FF-4047-9BAC-155B4DC98535}"/>
                </c:ext>
              </c:extLst>
            </c:dLbl>
            <c:dLbl>
              <c:idx val="34"/>
              <c:tx>
                <c:strRef>
                  <c:f>'Risk List'!$A$38</c:f>
                  <c:strCache>
                    <c:ptCount val="1"/>
                    <c:pt idx="0">
                      <c:v>R35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{014891B6-CEA6-4BE1-BBFA-4A86992CEF14}</c15:txfldGUID>
                      <c15:f>'Risk List'!$A$38</c15:f>
                      <c15:dlblFieldTableCache>
                        <c:ptCount val="1"/>
                        <c:pt idx="0">
                          <c:v>R35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2-32FF-4047-9BAC-155B4DC98535}"/>
                </c:ext>
              </c:extLst>
            </c:dLbl>
            <c:dLbl>
              <c:idx val="35"/>
              <c:tx>
                <c:strRef>
                  <c:f>'Risk List'!$A$39</c:f>
                  <c:strCache>
                    <c:ptCount val="1"/>
                    <c:pt idx="0">
                      <c:v>R36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{C89A5BD5-67C6-432F-A151-D96829569882}</c15:txfldGUID>
                      <c15:f>'Risk List'!$A$39</c15:f>
                      <c15:dlblFieldTableCache>
                        <c:ptCount val="1"/>
                        <c:pt idx="0">
                          <c:v>R36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3-32FF-4047-9BAC-155B4DC98535}"/>
                </c:ext>
              </c:extLst>
            </c:dLbl>
            <c:dLbl>
              <c:idx val="36"/>
              <c:tx>
                <c:strRef>
                  <c:f>'Risk List'!$A$40</c:f>
                  <c:strCache>
                    <c:ptCount val="1"/>
                    <c:pt idx="0">
                      <c:v>R37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{A321154E-3ADC-4ABF-9BE8-2A745E56D89D}</c15:txfldGUID>
                      <c15:f>'Risk List'!$A$40</c15:f>
                      <c15:dlblFieldTableCache>
                        <c:ptCount val="1"/>
                        <c:pt idx="0">
                          <c:v>R37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4-32FF-4047-9BAC-155B4DC98535}"/>
                </c:ext>
              </c:extLst>
            </c:dLbl>
            <c:dLbl>
              <c:idx val="37"/>
              <c:tx>
                <c:strRef>
                  <c:f>'Risk List'!$A$41</c:f>
                  <c:strCache>
                    <c:ptCount val="1"/>
                    <c:pt idx="0">
                      <c:v>R38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{250E1F72-F62F-431D-86A7-20724869F821}</c15:txfldGUID>
                      <c15:f>'Risk List'!$A$41</c15:f>
                      <c15:dlblFieldTableCache>
                        <c:ptCount val="1"/>
                        <c:pt idx="0">
                          <c:v>R38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5-32FF-4047-9BAC-155B4DC98535}"/>
                </c:ext>
              </c:extLst>
            </c:dLbl>
            <c:dLbl>
              <c:idx val="38"/>
              <c:tx>
                <c:strRef>
                  <c:f>'Risk List'!$A$42</c:f>
                  <c:strCache>
                    <c:ptCount val="1"/>
                    <c:pt idx="0">
                      <c:v>R39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{D9499E0F-F180-45DB-9E7A-4E79B5665E39}</c15:txfldGUID>
                      <c15:f>'Risk List'!$A$42</c15:f>
                      <c15:dlblFieldTableCache>
                        <c:ptCount val="1"/>
                        <c:pt idx="0">
                          <c:v>R39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6-32FF-4047-9BAC-155B4DC98535}"/>
                </c:ext>
              </c:extLst>
            </c:dLbl>
            <c:dLbl>
              <c:idx val="39"/>
              <c:tx>
                <c:strRef>
                  <c:f>'Risk List'!$A$43</c:f>
                  <c:strCache>
                    <c:ptCount val="1"/>
                    <c:pt idx="0">
                      <c:v>R40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{EFB9D652-2656-479E-A36C-5864F27F9BAA}</c15:txfldGUID>
                      <c15:f>'Risk List'!$A$43</c15:f>
                      <c15:dlblFieldTableCache>
                        <c:ptCount val="1"/>
                        <c:pt idx="0">
                          <c:v>R40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7-32FF-4047-9BAC-155B4DC98535}"/>
                </c:ext>
              </c:extLst>
            </c:dLbl>
            <c:dLbl>
              <c:idx val="40"/>
              <c:tx>
                <c:strRef>
                  <c:f>'Risk List'!$A$44</c:f>
                  <c:strCache>
                    <c:ptCount val="1"/>
                    <c:pt idx="0">
                      <c:v>R41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{1072F8B0-26A6-48FA-B2A7-025CFCF25575}</c15:txfldGUID>
                      <c15:f>'Risk List'!$A$44</c15:f>
                      <c15:dlblFieldTableCache>
                        <c:ptCount val="1"/>
                        <c:pt idx="0">
                          <c:v>R41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8-32FF-4047-9BAC-155B4DC98535}"/>
                </c:ext>
              </c:extLst>
            </c:dLbl>
            <c:dLbl>
              <c:idx val="41"/>
              <c:tx>
                <c:strRef>
                  <c:f>'Risk List'!$A$45</c:f>
                  <c:strCache>
                    <c:ptCount val="1"/>
                    <c:pt idx="0">
                      <c:v>R42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{E85037D2-95C5-4FB1-84FA-3AD92186BC1F}</c15:txfldGUID>
                      <c15:f>'Risk List'!$A$45</c15:f>
                      <c15:dlblFieldTableCache>
                        <c:ptCount val="1"/>
                        <c:pt idx="0">
                          <c:v>R42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9-32FF-4047-9BAC-155B4DC98535}"/>
                </c:ext>
              </c:extLst>
            </c:dLbl>
            <c:dLbl>
              <c:idx val="42"/>
              <c:tx>
                <c:strRef>
                  <c:f>'Risk List'!$A$46</c:f>
                  <c:strCache>
                    <c:ptCount val="1"/>
                    <c:pt idx="0">
                      <c:v>R43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{2B24BF28-F134-48D7-ACCA-75D67824BBB9}</c15:txfldGUID>
                      <c15:f>'Risk List'!$A$46</c15:f>
                      <c15:dlblFieldTableCache>
                        <c:ptCount val="1"/>
                        <c:pt idx="0">
                          <c:v>R43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A-32FF-4047-9BAC-155B4DC98535}"/>
                </c:ext>
              </c:extLst>
            </c:dLbl>
            <c:dLbl>
              <c:idx val="43"/>
              <c:tx>
                <c:strRef>
                  <c:f>'Risk List'!$A$47</c:f>
                  <c:strCache>
                    <c:ptCount val="1"/>
                    <c:pt idx="0">
                      <c:v>R44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{C132591E-AC27-4295-8EB0-79251EFC5381}</c15:txfldGUID>
                      <c15:f>'Risk List'!$A$47</c15:f>
                      <c15:dlblFieldTableCache>
                        <c:ptCount val="1"/>
                        <c:pt idx="0">
                          <c:v>R44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B-32FF-4047-9BAC-155B4DC98535}"/>
                </c:ext>
              </c:extLst>
            </c:dLbl>
            <c:dLbl>
              <c:idx val="44"/>
              <c:tx>
                <c:strRef>
                  <c:f>'Risk List'!$A$48</c:f>
                  <c:strCache>
                    <c:ptCount val="1"/>
                    <c:pt idx="0">
                      <c:v>R45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{A101C18A-BE49-4B8F-ABB4-1E689FAACF5F}</c15:txfldGUID>
                      <c15:f>'Risk List'!$A$48</c15:f>
                      <c15:dlblFieldTableCache>
                        <c:ptCount val="1"/>
                        <c:pt idx="0">
                          <c:v>R45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C-32FF-4047-9BAC-155B4DC98535}"/>
                </c:ext>
              </c:extLst>
            </c:dLbl>
            <c:dLbl>
              <c:idx val="45"/>
              <c:tx>
                <c:strRef>
                  <c:f>'Risk List'!$A$49</c:f>
                  <c:strCache>
                    <c:ptCount val="1"/>
                    <c:pt idx="0">
                      <c:v>R46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{0E45C306-1C58-40D0-AE79-D3F25C6D8240}</c15:txfldGUID>
                      <c15:f>'Risk List'!$A$49</c15:f>
                      <c15:dlblFieldTableCache>
                        <c:ptCount val="1"/>
                        <c:pt idx="0">
                          <c:v>R46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D-32FF-4047-9BAC-155B4DC98535}"/>
                </c:ext>
              </c:extLst>
            </c:dLbl>
            <c:dLbl>
              <c:idx val="46"/>
              <c:tx>
                <c:strRef>
                  <c:f>'Risk List'!$A$50</c:f>
                  <c:strCache>
                    <c:ptCount val="1"/>
                    <c:pt idx="0">
                      <c:v>R47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{002A5A01-50D6-49BA-80E4-6244CB9CF95D}</c15:txfldGUID>
                      <c15:f>'Risk List'!$A$50</c15:f>
                      <c15:dlblFieldTableCache>
                        <c:ptCount val="1"/>
                        <c:pt idx="0">
                          <c:v>R47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E-32FF-4047-9BAC-155B4DC98535}"/>
                </c:ext>
              </c:extLst>
            </c:dLbl>
            <c:dLbl>
              <c:idx val="47"/>
              <c:tx>
                <c:strRef>
                  <c:f>'Risk List'!$A$51</c:f>
                  <c:strCache>
                    <c:ptCount val="1"/>
                    <c:pt idx="0">
                      <c:v>R48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{9810379F-A531-40AA-B7E6-47C61F9A8AC1}</c15:txfldGUID>
                      <c15:f>'Risk List'!$A$51</c15:f>
                      <c15:dlblFieldTableCache>
                        <c:ptCount val="1"/>
                        <c:pt idx="0">
                          <c:v>R48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2F-32FF-4047-9BAC-155B4DC98535}"/>
                </c:ext>
              </c:extLst>
            </c:dLbl>
            <c:dLbl>
              <c:idx val="48"/>
              <c:tx>
                <c:strRef>
                  <c:f>'Risk List'!$A$52</c:f>
                  <c:strCache>
                    <c:ptCount val="1"/>
                    <c:pt idx="0">
                      <c:v>R49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{FB9D24EC-8415-49EA-BF00-6F88EBD3B051}</c15:txfldGUID>
                      <c15:f>'Risk List'!$A$52</c15:f>
                      <c15:dlblFieldTableCache>
                        <c:ptCount val="1"/>
                        <c:pt idx="0">
                          <c:v>R49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0-32FF-4047-9BAC-155B4DC98535}"/>
                </c:ext>
              </c:extLst>
            </c:dLbl>
            <c:dLbl>
              <c:idx val="49"/>
              <c:tx>
                <c:strRef>
                  <c:f>'Risk List'!$A$53</c:f>
                  <c:strCache>
                    <c:ptCount val="1"/>
                    <c:pt idx="0">
                      <c:v>R50</c:v>
                    </c:pt>
                  </c:strCache>
                </c:strRef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{9AFDF785-B5E1-4DB6-B718-77A2ACDCFD47}</c15:txfldGUID>
                      <c15:f>'Risk List'!$A$53</c15:f>
                      <c15:dlblFieldTableCache>
                        <c:ptCount val="1"/>
                        <c:pt idx="0">
                          <c:v>R50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31-32FF-4047-9BAC-155B4DC98535}"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'Risk List'!$Q$4:$Q$53</c:f>
              <c:numCache>
                <c:formatCode>General</c:formatCode>
                <c:ptCount val="50"/>
                <c:pt idx="0">
                  <c:v>2.5</c:v>
                </c:pt>
                <c:pt idx="2">
                  <c:v>1.5</c:v>
                </c:pt>
                <c:pt idx="4">
                  <c:v>2.5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xVal>
          <c:yVal>
            <c:numRef>
              <c:f>'Risk List'!$R$4:$R$53</c:f>
              <c:numCache>
                <c:formatCode>General</c:formatCode>
                <c:ptCount val="50"/>
                <c:pt idx="0">
                  <c:v>1.5</c:v>
                </c:pt>
                <c:pt idx="2">
                  <c:v>1.5</c:v>
                </c:pt>
                <c:pt idx="4">
                  <c:v>0.5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</c:v>
                </c:pt>
                <c:pt idx="33">
                  <c:v>-1</c:v>
                </c:pt>
                <c:pt idx="34">
                  <c:v>-1</c:v>
                </c:pt>
                <c:pt idx="35">
                  <c:v>-1</c:v>
                </c:pt>
                <c:pt idx="36">
                  <c:v>-1</c:v>
                </c:pt>
                <c:pt idx="37">
                  <c:v>-1</c:v>
                </c:pt>
                <c:pt idx="38">
                  <c:v>-1</c:v>
                </c:pt>
                <c:pt idx="39">
                  <c:v>-1</c:v>
                </c:pt>
                <c:pt idx="40">
                  <c:v>-1</c:v>
                </c:pt>
                <c:pt idx="41">
                  <c:v>-1</c:v>
                </c:pt>
                <c:pt idx="42">
                  <c:v>-1</c:v>
                </c:pt>
                <c:pt idx="43">
                  <c:v>-1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-1</c:v>
                </c:pt>
                <c:pt idx="48">
                  <c:v>-1</c:v>
                </c:pt>
                <c:pt idx="49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32FF-4047-9BAC-155B4DC9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967376"/>
        <c:axId val="340966984"/>
      </c:scatterChart>
      <c:valAx>
        <c:axId val="340967376"/>
        <c:scaling>
          <c:orientation val="minMax"/>
          <c:max val="5"/>
          <c:min val="0"/>
        </c:scaling>
        <c:delete val="1"/>
        <c:axPos val="b"/>
        <c:majorGridlines/>
        <c:numFmt formatCode="General" sourceLinked="1"/>
        <c:majorTickMark val="out"/>
        <c:minorTickMark val="none"/>
        <c:tickLblPos val="nextTo"/>
        <c:crossAx val="340966984"/>
        <c:crosses val="autoZero"/>
        <c:crossBetween val="midCat"/>
        <c:majorUnit val="1"/>
        <c:minorUnit val="0.2"/>
      </c:valAx>
      <c:valAx>
        <c:axId val="340966984"/>
        <c:scaling>
          <c:orientation val="minMax"/>
          <c:max val="5"/>
          <c:min val="0"/>
        </c:scaling>
        <c:delete val="1"/>
        <c:axPos val="l"/>
        <c:majorGridlines/>
        <c:numFmt formatCode="General" sourceLinked="1"/>
        <c:majorTickMark val="out"/>
        <c:minorTickMark val="none"/>
        <c:tickLblPos val="nextTo"/>
        <c:crossAx val="340967376"/>
        <c:crosses val="autoZero"/>
        <c:crossBetween val="midCat"/>
        <c:majorUnit val="1"/>
        <c:minorUnit val="0.1"/>
      </c:valAx>
      <c:spPr>
        <a:noFill/>
      </c:spPr>
    </c:plotArea>
    <c:plotVisOnly val="0"/>
    <c:dispBlanksAs val="gap"/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114297</xdr:colOff>
      <xdr:row>2</xdr:row>
      <xdr:rowOff>79882</xdr:rowOff>
    </xdr:from>
    <xdr:to>
      <xdr:col>29</xdr:col>
      <xdr:colOff>551489</xdr:colOff>
      <xdr:row>5</xdr:row>
      <xdr:rowOff>1401536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92206</xdr:colOff>
      <xdr:row>5</xdr:row>
      <xdr:rowOff>1503993</xdr:rowOff>
    </xdr:from>
    <xdr:to>
      <xdr:col>29</xdr:col>
      <xdr:colOff>546687</xdr:colOff>
      <xdr:row>8</xdr:row>
      <xdr:rowOff>2669473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3"/>
  <sheetViews>
    <sheetView tabSelected="1" zoomScale="85" zoomScaleNormal="85" workbookViewId="0">
      <selection sqref="A1:XFD10"/>
    </sheetView>
  </sheetViews>
  <sheetFormatPr baseColWidth="10" defaultColWidth="9.109375" defaultRowHeight="14.4" x14ac:dyDescent="0.3"/>
  <cols>
    <col min="1" max="1" width="5.6640625" style="32" customWidth="1"/>
    <col min="2" max="2" width="23.33203125" style="32" customWidth="1"/>
    <col min="3" max="3" width="18.88671875" style="32" customWidth="1"/>
    <col min="4" max="4" width="12.33203125" style="32" customWidth="1"/>
    <col min="5" max="5" width="12.44140625" style="32" customWidth="1"/>
    <col min="6" max="6" width="14" style="32" customWidth="1"/>
    <col min="7" max="7" width="11" style="32" customWidth="1"/>
    <col min="8" max="8" width="7.77734375" style="32" customWidth="1"/>
    <col min="9" max="9" width="8.44140625" style="32" customWidth="1"/>
    <col min="10" max="11" width="13.44140625" style="32" hidden="1" customWidth="1"/>
    <col min="12" max="12" width="28.44140625" style="32" customWidth="1"/>
    <col min="13" max="13" width="29.6640625" style="32" customWidth="1"/>
    <col min="14" max="14" width="24.5546875" style="32" customWidth="1"/>
    <col min="15" max="15" width="24.77734375" style="32" customWidth="1"/>
    <col min="16" max="16" width="18.77734375" style="32" customWidth="1"/>
    <col min="17" max="18" width="14.109375" style="32" hidden="1" customWidth="1"/>
    <col min="19" max="19" width="19.77734375" style="32" customWidth="1"/>
    <col min="20" max="16384" width="9.109375" style="32"/>
  </cols>
  <sheetData>
    <row r="1" spans="1:19" x14ac:dyDescent="0.3">
      <c r="A1" s="67" t="s">
        <v>106</v>
      </c>
      <c r="B1" s="67"/>
      <c r="C1" s="67"/>
      <c r="D1" s="49"/>
      <c r="E1" s="49"/>
      <c r="F1" s="49"/>
      <c r="G1" s="49"/>
      <c r="H1" s="49"/>
      <c r="I1" s="49"/>
    </row>
    <row r="2" spans="1:19" x14ac:dyDescent="0.3">
      <c r="A2" s="49"/>
      <c r="B2" s="49"/>
      <c r="C2" s="49"/>
      <c r="D2" s="49"/>
      <c r="E2" s="49"/>
      <c r="F2" s="49"/>
      <c r="G2" s="49"/>
      <c r="H2" s="49"/>
      <c r="I2" s="49"/>
    </row>
    <row r="3" spans="1:19" ht="27.6" x14ac:dyDescent="0.3">
      <c r="A3" s="50" t="s">
        <v>0</v>
      </c>
      <c r="B3" s="51" t="s">
        <v>1</v>
      </c>
      <c r="C3" s="51" t="s">
        <v>2</v>
      </c>
      <c r="D3" s="52" t="s">
        <v>3</v>
      </c>
      <c r="E3" s="52" t="s">
        <v>4</v>
      </c>
      <c r="F3" s="52" t="s">
        <v>5</v>
      </c>
      <c r="G3" s="51" t="s">
        <v>6</v>
      </c>
      <c r="H3" s="51" t="s">
        <v>7</v>
      </c>
      <c r="I3" s="53" t="s">
        <v>8</v>
      </c>
      <c r="J3" s="4" t="s">
        <v>9</v>
      </c>
      <c r="K3" s="4" t="s">
        <v>10</v>
      </c>
      <c r="L3" s="3" t="s">
        <v>11</v>
      </c>
      <c r="M3" s="3" t="s">
        <v>12</v>
      </c>
      <c r="N3" s="2" t="s">
        <v>13</v>
      </c>
      <c r="O3" s="3" t="s">
        <v>14</v>
      </c>
      <c r="P3" s="3" t="s">
        <v>15</v>
      </c>
      <c r="Q3" s="4" t="s">
        <v>9</v>
      </c>
      <c r="R3" s="4" t="s">
        <v>10</v>
      </c>
      <c r="S3" s="4" t="s">
        <v>16</v>
      </c>
    </row>
    <row r="4" spans="1:19" ht="120" customHeight="1" x14ac:dyDescent="0.3">
      <c r="A4" s="54" t="s">
        <v>17</v>
      </c>
      <c r="B4" s="55" t="s">
        <v>107</v>
      </c>
      <c r="C4" s="55" t="s">
        <v>109</v>
      </c>
      <c r="D4" s="56" t="s">
        <v>108</v>
      </c>
      <c r="E4" s="57" t="s">
        <v>18</v>
      </c>
      <c r="F4" s="56" t="s">
        <v>110</v>
      </c>
      <c r="G4" s="58" t="s">
        <v>23</v>
      </c>
      <c r="H4" s="58" t="s">
        <v>21</v>
      </c>
      <c r="I4" s="59">
        <f t="shared" ref="I4:I39" si="0">IF(AND(G4&lt;&gt;"",H4&lt;&gt;""),VLOOKUP(G4,Probability,2,FALSE)*VLOOKUP(H4,Impact,2,FALSE),"")</f>
        <v>12</v>
      </c>
      <c r="J4" s="34">
        <f t="shared" ref="J4:J35" si="1">IF(H4&lt;&gt;"",VLOOKUP(H4,Impact,2,FALSE)-0.5,-1)</f>
        <v>3.5</v>
      </c>
      <c r="K4" s="34">
        <f t="shared" ref="K4:K35" si="2">IF(G4&lt;&gt;"",VLOOKUP(G4,Probability,2,FALSE)-0.5,-1)</f>
        <v>2.5</v>
      </c>
      <c r="L4" s="25" t="s">
        <v>111</v>
      </c>
      <c r="M4" s="25" t="s">
        <v>112</v>
      </c>
      <c r="N4" s="26" t="s">
        <v>113</v>
      </c>
      <c r="O4" s="33" t="s">
        <v>19</v>
      </c>
      <c r="P4" s="33" t="s">
        <v>24</v>
      </c>
      <c r="Q4" s="33">
        <f t="shared" ref="Q4:Q35" si="3">IF(P4&lt;&gt;"",VLOOKUP(P4,Impact,2,FALSE)-0.5,-1)</f>
        <v>2.5</v>
      </c>
      <c r="R4" s="33">
        <f t="shared" ref="R4:R35" si="4">IF(O4&lt;&gt;"",VLOOKUP(O4,Probability,2,FALSE)-0.5,-1)</f>
        <v>1.5</v>
      </c>
      <c r="S4" s="35">
        <f t="shared" ref="S4:S53" si="5">IF(AND(O4&lt;&gt;"",P4&lt;&gt;""),VLOOKUP(O4,Probability,2,FALSE)*VLOOKUP(P4,Impact,2,FALSE),"")</f>
        <v>6</v>
      </c>
    </row>
    <row r="5" spans="1:19" ht="120" customHeight="1" x14ac:dyDescent="0.3">
      <c r="A5" s="60" t="s">
        <v>22</v>
      </c>
      <c r="B5" s="61" t="s">
        <v>115</v>
      </c>
      <c r="C5" s="61" t="s">
        <v>114</v>
      </c>
      <c r="D5" s="56" t="s">
        <v>116</v>
      </c>
      <c r="E5" s="62" t="s">
        <v>18</v>
      </c>
      <c r="F5" s="63" t="s">
        <v>117</v>
      </c>
      <c r="G5" s="64" t="s">
        <v>30</v>
      </c>
      <c r="H5" s="64" t="s">
        <v>20</v>
      </c>
      <c r="I5" s="59">
        <f t="shared" si="0"/>
        <v>5</v>
      </c>
      <c r="J5" s="40">
        <f t="shared" si="1"/>
        <v>4.5</v>
      </c>
      <c r="K5" s="40">
        <f t="shared" si="2"/>
        <v>0.5</v>
      </c>
      <c r="L5" s="27" t="s">
        <v>128</v>
      </c>
      <c r="M5" s="27"/>
      <c r="N5" s="28"/>
      <c r="O5" s="38"/>
      <c r="P5" s="38"/>
      <c r="Q5" s="38"/>
      <c r="R5" s="38"/>
      <c r="S5" s="41"/>
    </row>
    <row r="6" spans="1:19" ht="120" customHeight="1" x14ac:dyDescent="0.3">
      <c r="A6" s="60" t="s">
        <v>25</v>
      </c>
      <c r="B6" s="61" t="s">
        <v>118</v>
      </c>
      <c r="C6" s="61" t="s">
        <v>119</v>
      </c>
      <c r="D6" s="56" t="s">
        <v>120</v>
      </c>
      <c r="E6" s="62" t="s">
        <v>95</v>
      </c>
      <c r="F6" s="63" t="s">
        <v>121</v>
      </c>
      <c r="G6" s="64" t="s">
        <v>84</v>
      </c>
      <c r="H6" s="64" t="s">
        <v>21</v>
      </c>
      <c r="I6" s="65">
        <f t="shared" si="0"/>
        <v>16</v>
      </c>
      <c r="J6" s="40">
        <f t="shared" si="1"/>
        <v>3.5</v>
      </c>
      <c r="K6" s="40">
        <f t="shared" si="2"/>
        <v>3.5</v>
      </c>
      <c r="L6" s="27" t="s">
        <v>122</v>
      </c>
      <c r="M6" s="27" t="s">
        <v>123</v>
      </c>
      <c r="N6" s="28" t="s">
        <v>124</v>
      </c>
      <c r="O6" s="38" t="s">
        <v>19</v>
      </c>
      <c r="P6" s="38" t="s">
        <v>27</v>
      </c>
      <c r="Q6" s="38">
        <f t="shared" si="3"/>
        <v>1.5</v>
      </c>
      <c r="R6" s="38">
        <f t="shared" si="4"/>
        <v>1.5</v>
      </c>
      <c r="S6" s="41">
        <f t="shared" si="5"/>
        <v>4</v>
      </c>
    </row>
    <row r="7" spans="1:19" ht="120" customHeight="1" x14ac:dyDescent="0.3">
      <c r="A7" s="60" t="s">
        <v>28</v>
      </c>
      <c r="B7" s="61" t="s">
        <v>125</v>
      </c>
      <c r="C7" s="61" t="s">
        <v>126</v>
      </c>
      <c r="D7" s="66" t="s">
        <v>108</v>
      </c>
      <c r="E7" s="62" t="s">
        <v>94</v>
      </c>
      <c r="F7" s="63" t="s">
        <v>127</v>
      </c>
      <c r="G7" s="64" t="s">
        <v>23</v>
      </c>
      <c r="H7" s="64" t="s">
        <v>24</v>
      </c>
      <c r="I7" s="65">
        <f t="shared" si="0"/>
        <v>9</v>
      </c>
      <c r="J7" s="40">
        <f t="shared" si="1"/>
        <v>2.5</v>
      </c>
      <c r="K7" s="40">
        <f t="shared" si="2"/>
        <v>2.5</v>
      </c>
      <c r="L7" s="27" t="s">
        <v>128</v>
      </c>
      <c r="M7" s="27"/>
      <c r="N7" s="28"/>
      <c r="O7" s="38"/>
      <c r="P7" s="38"/>
      <c r="Q7" s="38"/>
      <c r="R7" s="38"/>
      <c r="S7" s="41"/>
    </row>
    <row r="8" spans="1:19" ht="120" customHeight="1" x14ac:dyDescent="0.3">
      <c r="A8" s="60" t="s">
        <v>29</v>
      </c>
      <c r="B8" s="61" t="s">
        <v>129</v>
      </c>
      <c r="C8" s="61" t="s">
        <v>130</v>
      </c>
      <c r="D8" s="56" t="s">
        <v>116</v>
      </c>
      <c r="E8" s="62" t="s">
        <v>32</v>
      </c>
      <c r="F8" s="63" t="s">
        <v>131</v>
      </c>
      <c r="G8" s="64" t="s">
        <v>84</v>
      </c>
      <c r="H8" s="64" t="s">
        <v>20</v>
      </c>
      <c r="I8" s="65">
        <f t="shared" si="0"/>
        <v>20</v>
      </c>
      <c r="J8" s="40">
        <f t="shared" si="1"/>
        <v>4.5</v>
      </c>
      <c r="K8" s="40">
        <f t="shared" si="2"/>
        <v>3.5</v>
      </c>
      <c r="L8" s="27" t="s">
        <v>133</v>
      </c>
      <c r="M8" s="27" t="s">
        <v>134</v>
      </c>
      <c r="N8" s="28" t="s">
        <v>135</v>
      </c>
      <c r="O8" s="38" t="s">
        <v>30</v>
      </c>
      <c r="P8" s="38" t="s">
        <v>24</v>
      </c>
      <c r="Q8" s="38">
        <f t="shared" si="3"/>
        <v>2.5</v>
      </c>
      <c r="R8" s="38">
        <f t="shared" si="4"/>
        <v>0.5</v>
      </c>
      <c r="S8" s="41">
        <f t="shared" si="5"/>
        <v>3</v>
      </c>
    </row>
    <row r="9" spans="1:19" ht="120" customHeight="1" x14ac:dyDescent="0.3">
      <c r="A9" s="36" t="s">
        <v>31</v>
      </c>
      <c r="B9" s="27" t="s">
        <v>132</v>
      </c>
      <c r="C9" s="27"/>
      <c r="D9" s="28"/>
      <c r="E9" s="48"/>
      <c r="F9" s="28"/>
      <c r="G9" s="38"/>
      <c r="H9" s="38"/>
      <c r="I9" s="39"/>
      <c r="J9" s="40"/>
      <c r="K9" s="40"/>
      <c r="L9" s="27"/>
      <c r="M9" s="27"/>
      <c r="N9" s="28"/>
      <c r="O9" s="38"/>
      <c r="P9" s="38"/>
      <c r="Q9" s="38"/>
      <c r="R9" s="38"/>
      <c r="S9" s="41"/>
    </row>
    <row r="10" spans="1:19" ht="120" customHeight="1" x14ac:dyDescent="0.3">
      <c r="A10" s="36" t="s">
        <v>33</v>
      </c>
      <c r="B10" s="27" t="s">
        <v>34</v>
      </c>
      <c r="C10" s="27"/>
      <c r="D10" s="28"/>
      <c r="E10" s="37"/>
      <c r="F10" s="28"/>
      <c r="G10" s="38"/>
      <c r="H10" s="38"/>
      <c r="I10" s="39" t="str">
        <f t="shared" si="0"/>
        <v/>
      </c>
      <c r="J10" s="40">
        <f t="shared" si="1"/>
        <v>-1</v>
      </c>
      <c r="K10" s="40">
        <f t="shared" si="2"/>
        <v>-1</v>
      </c>
      <c r="L10" s="27"/>
      <c r="M10" s="27"/>
      <c r="N10" s="28"/>
      <c r="O10" s="38"/>
      <c r="P10" s="38"/>
      <c r="Q10" s="38">
        <f t="shared" si="3"/>
        <v>-1</v>
      </c>
      <c r="R10" s="38">
        <f t="shared" si="4"/>
        <v>-1</v>
      </c>
      <c r="S10" s="41" t="str">
        <f t="shared" si="5"/>
        <v/>
      </c>
    </row>
    <row r="11" spans="1:19" ht="120" customHeight="1" x14ac:dyDescent="0.3">
      <c r="A11" s="36" t="s">
        <v>36</v>
      </c>
      <c r="B11" s="27" t="s">
        <v>105</v>
      </c>
      <c r="C11" s="27"/>
      <c r="D11" s="28"/>
      <c r="E11" s="37"/>
      <c r="F11" s="28"/>
      <c r="G11" s="38"/>
      <c r="H11" s="38"/>
      <c r="I11" s="39" t="str">
        <f t="shared" si="0"/>
        <v/>
      </c>
      <c r="J11" s="40">
        <f t="shared" si="1"/>
        <v>-1</v>
      </c>
      <c r="K11" s="40">
        <f t="shared" si="2"/>
        <v>-1</v>
      </c>
      <c r="L11" s="27"/>
      <c r="M11" s="27"/>
      <c r="N11" s="28"/>
      <c r="O11" s="38"/>
      <c r="P11" s="38"/>
      <c r="Q11" s="38">
        <f t="shared" si="3"/>
        <v>-1</v>
      </c>
      <c r="R11" s="38">
        <f t="shared" si="4"/>
        <v>-1</v>
      </c>
      <c r="S11" s="41" t="str">
        <f t="shared" si="5"/>
        <v/>
      </c>
    </row>
    <row r="12" spans="1:19" ht="120" customHeight="1" x14ac:dyDescent="0.3">
      <c r="A12" s="36" t="s">
        <v>37</v>
      </c>
      <c r="B12" s="27" t="s">
        <v>38</v>
      </c>
      <c r="C12" s="27"/>
      <c r="D12" s="28"/>
      <c r="E12" s="37"/>
      <c r="F12" s="28"/>
      <c r="G12" s="38"/>
      <c r="H12" s="38"/>
      <c r="I12" s="39" t="str">
        <f t="shared" si="0"/>
        <v/>
      </c>
      <c r="J12" s="40">
        <f t="shared" si="1"/>
        <v>-1</v>
      </c>
      <c r="K12" s="40">
        <f t="shared" si="2"/>
        <v>-1</v>
      </c>
      <c r="L12" s="27"/>
      <c r="M12" s="27"/>
      <c r="N12" s="28"/>
      <c r="O12" s="38"/>
      <c r="P12" s="38"/>
      <c r="Q12" s="38">
        <f t="shared" si="3"/>
        <v>-1</v>
      </c>
      <c r="R12" s="38">
        <f t="shared" si="4"/>
        <v>-1</v>
      </c>
      <c r="S12" s="41" t="str">
        <f t="shared" si="5"/>
        <v/>
      </c>
    </row>
    <row r="13" spans="1:19" ht="120" customHeight="1" x14ac:dyDescent="0.3">
      <c r="A13" s="36" t="s">
        <v>39</v>
      </c>
      <c r="B13" s="27" t="s">
        <v>40</v>
      </c>
      <c r="C13" s="27"/>
      <c r="D13" s="28"/>
      <c r="E13" s="37"/>
      <c r="F13" s="28"/>
      <c r="G13" s="38"/>
      <c r="H13" s="38"/>
      <c r="I13" s="39" t="str">
        <f t="shared" si="0"/>
        <v/>
      </c>
      <c r="J13" s="40">
        <f t="shared" si="1"/>
        <v>-1</v>
      </c>
      <c r="K13" s="40">
        <f t="shared" si="2"/>
        <v>-1</v>
      </c>
      <c r="L13" s="27"/>
      <c r="M13" s="27"/>
      <c r="N13" s="28"/>
      <c r="O13" s="38"/>
      <c r="P13" s="38"/>
      <c r="Q13" s="38">
        <f t="shared" si="3"/>
        <v>-1</v>
      </c>
      <c r="R13" s="38">
        <f t="shared" si="4"/>
        <v>-1</v>
      </c>
      <c r="S13" s="41" t="str">
        <f t="shared" si="5"/>
        <v/>
      </c>
    </row>
    <row r="14" spans="1:19" x14ac:dyDescent="0.3">
      <c r="A14" s="36" t="s">
        <v>41</v>
      </c>
      <c r="B14" s="27"/>
      <c r="C14" s="27"/>
      <c r="D14" s="28"/>
      <c r="E14" s="37"/>
      <c r="F14" s="28"/>
      <c r="G14" s="38"/>
      <c r="H14" s="38"/>
      <c r="I14" s="39" t="str">
        <f t="shared" si="0"/>
        <v/>
      </c>
      <c r="J14" s="40">
        <f t="shared" si="1"/>
        <v>-1</v>
      </c>
      <c r="K14" s="40">
        <f t="shared" si="2"/>
        <v>-1</v>
      </c>
      <c r="L14" s="27"/>
      <c r="M14" s="27"/>
      <c r="N14" s="28"/>
      <c r="O14" s="38"/>
      <c r="P14" s="38"/>
      <c r="Q14" s="38">
        <f t="shared" si="3"/>
        <v>-1</v>
      </c>
      <c r="R14" s="38">
        <f t="shared" si="4"/>
        <v>-1</v>
      </c>
      <c r="S14" s="41" t="str">
        <f t="shared" si="5"/>
        <v/>
      </c>
    </row>
    <row r="15" spans="1:19" x14ac:dyDescent="0.3">
      <c r="A15" s="36" t="s">
        <v>42</v>
      </c>
      <c r="B15" s="27"/>
      <c r="C15" s="27"/>
      <c r="D15" s="28"/>
      <c r="E15" s="37"/>
      <c r="F15" s="28"/>
      <c r="G15" s="38"/>
      <c r="H15" s="38"/>
      <c r="I15" s="39" t="str">
        <f t="shared" si="0"/>
        <v/>
      </c>
      <c r="J15" s="40">
        <f t="shared" si="1"/>
        <v>-1</v>
      </c>
      <c r="K15" s="40">
        <f t="shared" si="2"/>
        <v>-1</v>
      </c>
      <c r="L15" s="27"/>
      <c r="M15" s="27"/>
      <c r="N15" s="28"/>
      <c r="O15" s="38"/>
      <c r="P15" s="38"/>
      <c r="Q15" s="38">
        <f t="shared" si="3"/>
        <v>-1</v>
      </c>
      <c r="R15" s="38">
        <f t="shared" si="4"/>
        <v>-1</v>
      </c>
      <c r="S15" s="41" t="str">
        <f t="shared" si="5"/>
        <v/>
      </c>
    </row>
    <row r="16" spans="1:19" x14ac:dyDescent="0.3">
      <c r="A16" s="36" t="s">
        <v>43</v>
      </c>
      <c r="B16" s="27"/>
      <c r="C16" s="27"/>
      <c r="D16" s="28"/>
      <c r="E16" s="37"/>
      <c r="F16" s="28"/>
      <c r="G16" s="38"/>
      <c r="H16" s="38"/>
      <c r="I16" s="39" t="str">
        <f t="shared" si="0"/>
        <v/>
      </c>
      <c r="J16" s="40">
        <f t="shared" si="1"/>
        <v>-1</v>
      </c>
      <c r="K16" s="40">
        <f t="shared" si="2"/>
        <v>-1</v>
      </c>
      <c r="L16" s="27"/>
      <c r="M16" s="27"/>
      <c r="N16" s="28"/>
      <c r="O16" s="38"/>
      <c r="P16" s="38"/>
      <c r="Q16" s="38">
        <f t="shared" si="3"/>
        <v>-1</v>
      </c>
      <c r="R16" s="38">
        <f t="shared" si="4"/>
        <v>-1</v>
      </c>
      <c r="S16" s="41" t="str">
        <f t="shared" si="5"/>
        <v/>
      </c>
    </row>
    <row r="17" spans="1:19" x14ac:dyDescent="0.3">
      <c r="A17" s="36" t="s">
        <v>44</v>
      </c>
      <c r="B17" s="27"/>
      <c r="C17" s="27"/>
      <c r="D17" s="28"/>
      <c r="E17" s="37"/>
      <c r="F17" s="28"/>
      <c r="G17" s="38"/>
      <c r="H17" s="38"/>
      <c r="I17" s="39" t="str">
        <f t="shared" si="0"/>
        <v/>
      </c>
      <c r="J17" s="40">
        <f t="shared" si="1"/>
        <v>-1</v>
      </c>
      <c r="K17" s="40">
        <f t="shared" si="2"/>
        <v>-1</v>
      </c>
      <c r="L17" s="27"/>
      <c r="M17" s="27"/>
      <c r="N17" s="28"/>
      <c r="O17" s="38"/>
      <c r="P17" s="38"/>
      <c r="Q17" s="38">
        <f t="shared" si="3"/>
        <v>-1</v>
      </c>
      <c r="R17" s="38">
        <f t="shared" si="4"/>
        <v>-1</v>
      </c>
      <c r="S17" s="41" t="str">
        <f t="shared" si="5"/>
        <v/>
      </c>
    </row>
    <row r="18" spans="1:19" x14ac:dyDescent="0.3">
      <c r="A18" s="36" t="s">
        <v>45</v>
      </c>
      <c r="B18" s="27"/>
      <c r="C18" s="27"/>
      <c r="D18" s="28"/>
      <c r="E18" s="37"/>
      <c r="F18" s="28"/>
      <c r="G18" s="38"/>
      <c r="H18" s="38"/>
      <c r="I18" s="39" t="str">
        <f t="shared" si="0"/>
        <v/>
      </c>
      <c r="J18" s="40">
        <f t="shared" si="1"/>
        <v>-1</v>
      </c>
      <c r="K18" s="40">
        <f t="shared" si="2"/>
        <v>-1</v>
      </c>
      <c r="L18" s="27"/>
      <c r="M18" s="27"/>
      <c r="N18" s="28"/>
      <c r="O18" s="38"/>
      <c r="P18" s="38"/>
      <c r="Q18" s="38">
        <f t="shared" si="3"/>
        <v>-1</v>
      </c>
      <c r="R18" s="38">
        <f t="shared" si="4"/>
        <v>-1</v>
      </c>
      <c r="S18" s="41" t="str">
        <f t="shared" si="5"/>
        <v/>
      </c>
    </row>
    <row r="19" spans="1:19" x14ac:dyDescent="0.3">
      <c r="A19" s="36" t="s">
        <v>46</v>
      </c>
      <c r="B19" s="27"/>
      <c r="C19" s="27"/>
      <c r="D19" s="28"/>
      <c r="E19" s="37"/>
      <c r="F19" s="28"/>
      <c r="G19" s="38"/>
      <c r="H19" s="38"/>
      <c r="I19" s="39" t="str">
        <f t="shared" si="0"/>
        <v/>
      </c>
      <c r="J19" s="40">
        <f t="shared" si="1"/>
        <v>-1</v>
      </c>
      <c r="K19" s="40">
        <f t="shared" si="2"/>
        <v>-1</v>
      </c>
      <c r="L19" s="27"/>
      <c r="M19" s="27"/>
      <c r="N19" s="28"/>
      <c r="O19" s="38"/>
      <c r="P19" s="38"/>
      <c r="Q19" s="38">
        <f t="shared" si="3"/>
        <v>-1</v>
      </c>
      <c r="R19" s="38">
        <f t="shared" si="4"/>
        <v>-1</v>
      </c>
      <c r="S19" s="41" t="str">
        <f t="shared" si="5"/>
        <v/>
      </c>
    </row>
    <row r="20" spans="1:19" x14ac:dyDescent="0.3">
      <c r="A20" s="36" t="s">
        <v>47</v>
      </c>
      <c r="B20" s="27"/>
      <c r="C20" s="27"/>
      <c r="D20" s="28"/>
      <c r="E20" s="37"/>
      <c r="F20" s="28"/>
      <c r="G20" s="38"/>
      <c r="H20" s="38"/>
      <c r="I20" s="39" t="str">
        <f t="shared" si="0"/>
        <v/>
      </c>
      <c r="J20" s="40">
        <f t="shared" si="1"/>
        <v>-1</v>
      </c>
      <c r="K20" s="40">
        <f t="shared" si="2"/>
        <v>-1</v>
      </c>
      <c r="L20" s="27"/>
      <c r="M20" s="27"/>
      <c r="N20" s="28"/>
      <c r="O20" s="38"/>
      <c r="P20" s="38"/>
      <c r="Q20" s="38">
        <f t="shared" si="3"/>
        <v>-1</v>
      </c>
      <c r="R20" s="38">
        <f t="shared" si="4"/>
        <v>-1</v>
      </c>
      <c r="S20" s="41" t="str">
        <f t="shared" si="5"/>
        <v/>
      </c>
    </row>
    <row r="21" spans="1:19" x14ac:dyDescent="0.3">
      <c r="A21" s="36" t="s">
        <v>48</v>
      </c>
      <c r="B21" s="27"/>
      <c r="C21" s="27"/>
      <c r="D21" s="28"/>
      <c r="E21" s="37"/>
      <c r="F21" s="28"/>
      <c r="G21" s="38"/>
      <c r="H21" s="38"/>
      <c r="I21" s="39" t="str">
        <f t="shared" si="0"/>
        <v/>
      </c>
      <c r="J21" s="40">
        <f t="shared" si="1"/>
        <v>-1</v>
      </c>
      <c r="K21" s="40">
        <f t="shared" si="2"/>
        <v>-1</v>
      </c>
      <c r="L21" s="27"/>
      <c r="M21" s="27"/>
      <c r="N21" s="28"/>
      <c r="O21" s="38"/>
      <c r="P21" s="38"/>
      <c r="Q21" s="38">
        <f t="shared" si="3"/>
        <v>-1</v>
      </c>
      <c r="R21" s="38">
        <f t="shared" si="4"/>
        <v>-1</v>
      </c>
      <c r="S21" s="41" t="str">
        <f t="shared" si="5"/>
        <v/>
      </c>
    </row>
    <row r="22" spans="1:19" x14ac:dyDescent="0.3">
      <c r="A22" s="36" t="s">
        <v>49</v>
      </c>
      <c r="B22" s="27"/>
      <c r="C22" s="27"/>
      <c r="D22" s="28"/>
      <c r="E22" s="37"/>
      <c r="F22" s="28"/>
      <c r="G22" s="38"/>
      <c r="H22" s="38"/>
      <c r="I22" s="39" t="str">
        <f t="shared" si="0"/>
        <v/>
      </c>
      <c r="J22" s="40">
        <f t="shared" si="1"/>
        <v>-1</v>
      </c>
      <c r="K22" s="40">
        <f t="shared" si="2"/>
        <v>-1</v>
      </c>
      <c r="L22" s="27"/>
      <c r="M22" s="27"/>
      <c r="N22" s="28"/>
      <c r="O22" s="38"/>
      <c r="P22" s="38"/>
      <c r="Q22" s="38">
        <f t="shared" si="3"/>
        <v>-1</v>
      </c>
      <c r="R22" s="38">
        <f t="shared" si="4"/>
        <v>-1</v>
      </c>
      <c r="S22" s="41" t="str">
        <f t="shared" si="5"/>
        <v/>
      </c>
    </row>
    <row r="23" spans="1:19" x14ac:dyDescent="0.3">
      <c r="A23" s="36" t="s">
        <v>50</v>
      </c>
      <c r="B23" s="27"/>
      <c r="C23" s="27"/>
      <c r="D23" s="28"/>
      <c r="E23" s="37"/>
      <c r="F23" s="28"/>
      <c r="G23" s="38"/>
      <c r="H23" s="38"/>
      <c r="I23" s="39" t="str">
        <f t="shared" si="0"/>
        <v/>
      </c>
      <c r="J23" s="40">
        <f t="shared" si="1"/>
        <v>-1</v>
      </c>
      <c r="K23" s="40">
        <f t="shared" si="2"/>
        <v>-1</v>
      </c>
      <c r="L23" s="27"/>
      <c r="M23" s="27"/>
      <c r="N23" s="28"/>
      <c r="O23" s="38"/>
      <c r="P23" s="38"/>
      <c r="Q23" s="38">
        <f t="shared" si="3"/>
        <v>-1</v>
      </c>
      <c r="R23" s="38">
        <f t="shared" si="4"/>
        <v>-1</v>
      </c>
      <c r="S23" s="41" t="str">
        <f t="shared" si="5"/>
        <v/>
      </c>
    </row>
    <row r="24" spans="1:19" x14ac:dyDescent="0.3">
      <c r="A24" s="36" t="s">
        <v>51</v>
      </c>
      <c r="B24" s="27"/>
      <c r="C24" s="27"/>
      <c r="D24" s="28"/>
      <c r="E24" s="37"/>
      <c r="F24" s="28"/>
      <c r="G24" s="38"/>
      <c r="H24" s="38"/>
      <c r="I24" s="39" t="str">
        <f t="shared" si="0"/>
        <v/>
      </c>
      <c r="J24" s="40">
        <f t="shared" si="1"/>
        <v>-1</v>
      </c>
      <c r="K24" s="40">
        <f t="shared" si="2"/>
        <v>-1</v>
      </c>
      <c r="L24" s="27"/>
      <c r="M24" s="27"/>
      <c r="N24" s="28"/>
      <c r="O24" s="38"/>
      <c r="P24" s="38"/>
      <c r="Q24" s="38">
        <f t="shared" si="3"/>
        <v>-1</v>
      </c>
      <c r="R24" s="38">
        <f t="shared" si="4"/>
        <v>-1</v>
      </c>
      <c r="S24" s="41" t="str">
        <f t="shared" si="5"/>
        <v/>
      </c>
    </row>
    <row r="25" spans="1:19" x14ac:dyDescent="0.3">
      <c r="A25" s="36" t="s">
        <v>52</v>
      </c>
      <c r="B25" s="27"/>
      <c r="C25" s="27"/>
      <c r="D25" s="28"/>
      <c r="E25" s="37"/>
      <c r="F25" s="28"/>
      <c r="G25" s="38"/>
      <c r="H25" s="38"/>
      <c r="I25" s="39" t="str">
        <f t="shared" si="0"/>
        <v/>
      </c>
      <c r="J25" s="40">
        <f t="shared" si="1"/>
        <v>-1</v>
      </c>
      <c r="K25" s="40">
        <f t="shared" si="2"/>
        <v>-1</v>
      </c>
      <c r="L25" s="27"/>
      <c r="M25" s="27"/>
      <c r="N25" s="28"/>
      <c r="O25" s="38"/>
      <c r="P25" s="38"/>
      <c r="Q25" s="38">
        <f t="shared" si="3"/>
        <v>-1</v>
      </c>
      <c r="R25" s="38">
        <f t="shared" si="4"/>
        <v>-1</v>
      </c>
      <c r="S25" s="41" t="str">
        <f t="shared" si="5"/>
        <v/>
      </c>
    </row>
    <row r="26" spans="1:19" x14ac:dyDescent="0.3">
      <c r="A26" s="36" t="s">
        <v>53</v>
      </c>
      <c r="B26" s="27"/>
      <c r="C26" s="27"/>
      <c r="D26" s="28"/>
      <c r="E26" s="37"/>
      <c r="F26" s="28"/>
      <c r="G26" s="38"/>
      <c r="H26" s="38"/>
      <c r="I26" s="39" t="str">
        <f t="shared" si="0"/>
        <v/>
      </c>
      <c r="J26" s="40">
        <f t="shared" si="1"/>
        <v>-1</v>
      </c>
      <c r="K26" s="40">
        <f t="shared" si="2"/>
        <v>-1</v>
      </c>
      <c r="L26" s="27"/>
      <c r="M26" s="27"/>
      <c r="N26" s="28"/>
      <c r="O26" s="38"/>
      <c r="P26" s="38"/>
      <c r="Q26" s="38">
        <f t="shared" si="3"/>
        <v>-1</v>
      </c>
      <c r="R26" s="38">
        <f t="shared" si="4"/>
        <v>-1</v>
      </c>
      <c r="S26" s="41" t="str">
        <f t="shared" si="5"/>
        <v/>
      </c>
    </row>
    <row r="27" spans="1:19" x14ac:dyDescent="0.3">
      <c r="A27" s="36" t="s">
        <v>54</v>
      </c>
      <c r="B27" s="27"/>
      <c r="C27" s="27"/>
      <c r="D27" s="28"/>
      <c r="E27" s="37"/>
      <c r="F27" s="28"/>
      <c r="G27" s="38"/>
      <c r="H27" s="38"/>
      <c r="I27" s="39" t="str">
        <f t="shared" si="0"/>
        <v/>
      </c>
      <c r="J27" s="40">
        <f t="shared" si="1"/>
        <v>-1</v>
      </c>
      <c r="K27" s="40">
        <f t="shared" si="2"/>
        <v>-1</v>
      </c>
      <c r="L27" s="27"/>
      <c r="M27" s="27"/>
      <c r="N27" s="28"/>
      <c r="O27" s="38"/>
      <c r="P27" s="38"/>
      <c r="Q27" s="38">
        <f t="shared" si="3"/>
        <v>-1</v>
      </c>
      <c r="R27" s="38">
        <f t="shared" si="4"/>
        <v>-1</v>
      </c>
      <c r="S27" s="41" t="str">
        <f t="shared" si="5"/>
        <v/>
      </c>
    </row>
    <row r="28" spans="1:19" x14ac:dyDescent="0.3">
      <c r="A28" s="36" t="s">
        <v>55</v>
      </c>
      <c r="B28" s="27"/>
      <c r="C28" s="27"/>
      <c r="D28" s="28"/>
      <c r="E28" s="37"/>
      <c r="F28" s="28"/>
      <c r="G28" s="38"/>
      <c r="H28" s="38"/>
      <c r="I28" s="39" t="str">
        <f t="shared" si="0"/>
        <v/>
      </c>
      <c r="J28" s="40">
        <f t="shared" si="1"/>
        <v>-1</v>
      </c>
      <c r="K28" s="40">
        <f t="shared" si="2"/>
        <v>-1</v>
      </c>
      <c r="L28" s="27"/>
      <c r="M28" s="27"/>
      <c r="N28" s="28"/>
      <c r="O28" s="38"/>
      <c r="P28" s="38"/>
      <c r="Q28" s="38">
        <f t="shared" si="3"/>
        <v>-1</v>
      </c>
      <c r="R28" s="38">
        <f t="shared" si="4"/>
        <v>-1</v>
      </c>
      <c r="S28" s="41" t="str">
        <f t="shared" si="5"/>
        <v/>
      </c>
    </row>
    <row r="29" spans="1:19" x14ac:dyDescent="0.3">
      <c r="A29" s="36" t="s">
        <v>56</v>
      </c>
      <c r="B29" s="27"/>
      <c r="C29" s="27"/>
      <c r="D29" s="28"/>
      <c r="E29" s="37"/>
      <c r="F29" s="28"/>
      <c r="G29" s="38"/>
      <c r="H29" s="38"/>
      <c r="I29" s="39" t="str">
        <f t="shared" si="0"/>
        <v/>
      </c>
      <c r="J29" s="40">
        <f t="shared" si="1"/>
        <v>-1</v>
      </c>
      <c r="K29" s="40">
        <f t="shared" si="2"/>
        <v>-1</v>
      </c>
      <c r="L29" s="27"/>
      <c r="M29" s="27"/>
      <c r="N29" s="28"/>
      <c r="O29" s="38"/>
      <c r="P29" s="38"/>
      <c r="Q29" s="38">
        <f t="shared" si="3"/>
        <v>-1</v>
      </c>
      <c r="R29" s="38">
        <f t="shared" si="4"/>
        <v>-1</v>
      </c>
      <c r="S29" s="41" t="str">
        <f t="shared" si="5"/>
        <v/>
      </c>
    </row>
    <row r="30" spans="1:19" x14ac:dyDescent="0.3">
      <c r="A30" s="36" t="s">
        <v>57</v>
      </c>
      <c r="B30" s="27"/>
      <c r="C30" s="27"/>
      <c r="D30" s="28"/>
      <c r="E30" s="37"/>
      <c r="F30" s="28"/>
      <c r="G30" s="38"/>
      <c r="H30" s="38"/>
      <c r="I30" s="39" t="str">
        <f t="shared" si="0"/>
        <v/>
      </c>
      <c r="J30" s="40">
        <f t="shared" si="1"/>
        <v>-1</v>
      </c>
      <c r="K30" s="40">
        <f t="shared" si="2"/>
        <v>-1</v>
      </c>
      <c r="L30" s="27"/>
      <c r="M30" s="27"/>
      <c r="N30" s="28"/>
      <c r="O30" s="38"/>
      <c r="P30" s="38"/>
      <c r="Q30" s="38">
        <f t="shared" si="3"/>
        <v>-1</v>
      </c>
      <c r="R30" s="38">
        <f t="shared" si="4"/>
        <v>-1</v>
      </c>
      <c r="S30" s="41" t="str">
        <f t="shared" si="5"/>
        <v/>
      </c>
    </row>
    <row r="31" spans="1:19" x14ac:dyDescent="0.3">
      <c r="A31" s="36" t="s">
        <v>58</v>
      </c>
      <c r="B31" s="27"/>
      <c r="C31" s="27"/>
      <c r="D31" s="28"/>
      <c r="E31" s="37"/>
      <c r="F31" s="28"/>
      <c r="G31" s="38"/>
      <c r="H31" s="38"/>
      <c r="I31" s="39" t="str">
        <f t="shared" si="0"/>
        <v/>
      </c>
      <c r="J31" s="40">
        <f t="shared" si="1"/>
        <v>-1</v>
      </c>
      <c r="K31" s="40">
        <f t="shared" si="2"/>
        <v>-1</v>
      </c>
      <c r="L31" s="27"/>
      <c r="M31" s="27"/>
      <c r="N31" s="28"/>
      <c r="O31" s="38"/>
      <c r="P31" s="38"/>
      <c r="Q31" s="38">
        <f t="shared" si="3"/>
        <v>-1</v>
      </c>
      <c r="R31" s="38">
        <f t="shared" si="4"/>
        <v>-1</v>
      </c>
      <c r="S31" s="41" t="str">
        <f t="shared" si="5"/>
        <v/>
      </c>
    </row>
    <row r="32" spans="1:19" x14ac:dyDescent="0.3">
      <c r="A32" s="36" t="s">
        <v>59</v>
      </c>
      <c r="B32" s="27"/>
      <c r="C32" s="27"/>
      <c r="D32" s="28"/>
      <c r="E32" s="37"/>
      <c r="F32" s="28"/>
      <c r="G32" s="38"/>
      <c r="H32" s="38"/>
      <c r="I32" s="39" t="str">
        <f t="shared" si="0"/>
        <v/>
      </c>
      <c r="J32" s="40">
        <f t="shared" si="1"/>
        <v>-1</v>
      </c>
      <c r="K32" s="40">
        <f t="shared" si="2"/>
        <v>-1</v>
      </c>
      <c r="L32" s="27"/>
      <c r="M32" s="27"/>
      <c r="N32" s="28"/>
      <c r="O32" s="38"/>
      <c r="P32" s="38"/>
      <c r="Q32" s="38">
        <f t="shared" si="3"/>
        <v>-1</v>
      </c>
      <c r="R32" s="38">
        <f t="shared" si="4"/>
        <v>-1</v>
      </c>
      <c r="S32" s="41" t="str">
        <f t="shared" si="5"/>
        <v/>
      </c>
    </row>
    <row r="33" spans="1:19" x14ac:dyDescent="0.3">
      <c r="A33" s="36" t="s">
        <v>60</v>
      </c>
      <c r="B33" s="27"/>
      <c r="C33" s="27"/>
      <c r="D33" s="28"/>
      <c r="E33" s="37"/>
      <c r="F33" s="28"/>
      <c r="G33" s="38"/>
      <c r="H33" s="38"/>
      <c r="I33" s="39" t="str">
        <f t="shared" si="0"/>
        <v/>
      </c>
      <c r="J33" s="40">
        <f t="shared" si="1"/>
        <v>-1</v>
      </c>
      <c r="K33" s="40">
        <f t="shared" si="2"/>
        <v>-1</v>
      </c>
      <c r="L33" s="27"/>
      <c r="M33" s="27"/>
      <c r="N33" s="28"/>
      <c r="O33" s="38"/>
      <c r="P33" s="38"/>
      <c r="Q33" s="38">
        <f t="shared" si="3"/>
        <v>-1</v>
      </c>
      <c r="R33" s="38">
        <f t="shared" si="4"/>
        <v>-1</v>
      </c>
      <c r="S33" s="41" t="str">
        <f t="shared" si="5"/>
        <v/>
      </c>
    </row>
    <row r="34" spans="1:19" x14ac:dyDescent="0.3">
      <c r="A34" s="36" t="s">
        <v>61</v>
      </c>
      <c r="B34" s="27"/>
      <c r="C34" s="27"/>
      <c r="D34" s="28"/>
      <c r="E34" s="37"/>
      <c r="F34" s="28"/>
      <c r="G34" s="38"/>
      <c r="H34" s="38"/>
      <c r="I34" s="39" t="str">
        <f t="shared" si="0"/>
        <v/>
      </c>
      <c r="J34" s="40">
        <f t="shared" si="1"/>
        <v>-1</v>
      </c>
      <c r="K34" s="40">
        <f t="shared" si="2"/>
        <v>-1</v>
      </c>
      <c r="L34" s="27"/>
      <c r="M34" s="27"/>
      <c r="N34" s="28"/>
      <c r="O34" s="38"/>
      <c r="P34" s="38"/>
      <c r="Q34" s="38">
        <f t="shared" si="3"/>
        <v>-1</v>
      </c>
      <c r="R34" s="38">
        <f t="shared" si="4"/>
        <v>-1</v>
      </c>
      <c r="S34" s="41" t="str">
        <f t="shared" si="5"/>
        <v/>
      </c>
    </row>
    <row r="35" spans="1:19" x14ac:dyDescent="0.3">
      <c r="A35" s="36" t="s">
        <v>62</v>
      </c>
      <c r="B35" s="27"/>
      <c r="C35" s="27"/>
      <c r="D35" s="28"/>
      <c r="E35" s="37"/>
      <c r="F35" s="28"/>
      <c r="G35" s="38"/>
      <c r="H35" s="38"/>
      <c r="I35" s="39" t="str">
        <f t="shared" si="0"/>
        <v/>
      </c>
      <c r="J35" s="40">
        <f t="shared" si="1"/>
        <v>-1</v>
      </c>
      <c r="K35" s="40">
        <f t="shared" si="2"/>
        <v>-1</v>
      </c>
      <c r="L35" s="27"/>
      <c r="M35" s="27"/>
      <c r="N35" s="28"/>
      <c r="O35" s="38"/>
      <c r="P35" s="38"/>
      <c r="Q35" s="38">
        <f t="shared" si="3"/>
        <v>-1</v>
      </c>
      <c r="R35" s="38">
        <f t="shared" si="4"/>
        <v>-1</v>
      </c>
      <c r="S35" s="41" t="str">
        <f t="shared" si="5"/>
        <v/>
      </c>
    </row>
    <row r="36" spans="1:19" x14ac:dyDescent="0.3">
      <c r="A36" s="36" t="s">
        <v>63</v>
      </c>
      <c r="B36" s="27"/>
      <c r="C36" s="27"/>
      <c r="D36" s="28"/>
      <c r="E36" s="37"/>
      <c r="F36" s="28"/>
      <c r="G36" s="38"/>
      <c r="H36" s="38"/>
      <c r="I36" s="39" t="str">
        <f t="shared" si="0"/>
        <v/>
      </c>
      <c r="J36" s="40">
        <f t="shared" ref="J36:J53" si="6">IF(H36&lt;&gt;"",VLOOKUP(H36,Impact,2,FALSE)-0.5,-1)</f>
        <v>-1</v>
      </c>
      <c r="K36" s="40">
        <f t="shared" ref="K36:K53" si="7">IF(G36&lt;&gt;"",VLOOKUP(G36,Probability,2,FALSE)-0.5,-1)</f>
        <v>-1</v>
      </c>
      <c r="L36" s="27"/>
      <c r="M36" s="27"/>
      <c r="N36" s="28"/>
      <c r="O36" s="38"/>
      <c r="P36" s="38"/>
      <c r="Q36" s="38">
        <f t="shared" ref="Q36:Q53" si="8">IF(P36&lt;&gt;"",VLOOKUP(P36,Impact,2,FALSE)-0.5,-1)</f>
        <v>-1</v>
      </c>
      <c r="R36" s="38">
        <f t="shared" ref="R36:R53" si="9">IF(O36&lt;&gt;"",VLOOKUP(O36,Probability,2,FALSE)-0.5,-1)</f>
        <v>-1</v>
      </c>
      <c r="S36" s="41" t="str">
        <f t="shared" si="5"/>
        <v/>
      </c>
    </row>
    <row r="37" spans="1:19" x14ac:dyDescent="0.3">
      <c r="A37" s="36" t="s">
        <v>64</v>
      </c>
      <c r="B37" s="27"/>
      <c r="C37" s="27"/>
      <c r="D37" s="28"/>
      <c r="E37" s="37"/>
      <c r="F37" s="28"/>
      <c r="G37" s="38"/>
      <c r="H37" s="38"/>
      <c r="I37" s="39" t="str">
        <f t="shared" si="0"/>
        <v/>
      </c>
      <c r="J37" s="40">
        <f t="shared" si="6"/>
        <v>-1</v>
      </c>
      <c r="K37" s="40">
        <f t="shared" si="7"/>
        <v>-1</v>
      </c>
      <c r="L37" s="27"/>
      <c r="M37" s="27"/>
      <c r="N37" s="28"/>
      <c r="O37" s="38"/>
      <c r="P37" s="38"/>
      <c r="Q37" s="38">
        <f t="shared" si="8"/>
        <v>-1</v>
      </c>
      <c r="R37" s="38">
        <f t="shared" si="9"/>
        <v>-1</v>
      </c>
      <c r="S37" s="41" t="str">
        <f t="shared" si="5"/>
        <v/>
      </c>
    </row>
    <row r="38" spans="1:19" x14ac:dyDescent="0.3">
      <c r="A38" s="36" t="s">
        <v>65</v>
      </c>
      <c r="B38" s="27"/>
      <c r="C38" s="27"/>
      <c r="D38" s="28"/>
      <c r="E38" s="37"/>
      <c r="F38" s="28"/>
      <c r="G38" s="38"/>
      <c r="H38" s="38"/>
      <c r="I38" s="39" t="str">
        <f t="shared" si="0"/>
        <v/>
      </c>
      <c r="J38" s="40">
        <f t="shared" si="6"/>
        <v>-1</v>
      </c>
      <c r="K38" s="40">
        <f t="shared" si="7"/>
        <v>-1</v>
      </c>
      <c r="L38" s="27"/>
      <c r="M38" s="27"/>
      <c r="N38" s="28"/>
      <c r="O38" s="38"/>
      <c r="P38" s="38"/>
      <c r="Q38" s="38">
        <f t="shared" si="8"/>
        <v>-1</v>
      </c>
      <c r="R38" s="38">
        <f t="shared" si="9"/>
        <v>-1</v>
      </c>
      <c r="S38" s="41" t="str">
        <f t="shared" si="5"/>
        <v/>
      </c>
    </row>
    <row r="39" spans="1:19" x14ac:dyDescent="0.3">
      <c r="A39" s="36" t="s">
        <v>66</v>
      </c>
      <c r="B39" s="27"/>
      <c r="C39" s="27"/>
      <c r="D39" s="28"/>
      <c r="E39" s="37"/>
      <c r="F39" s="28"/>
      <c r="G39" s="38"/>
      <c r="H39" s="38"/>
      <c r="I39" s="39" t="str">
        <f t="shared" si="0"/>
        <v/>
      </c>
      <c r="J39" s="40">
        <f t="shared" si="6"/>
        <v>-1</v>
      </c>
      <c r="K39" s="40">
        <f t="shared" si="7"/>
        <v>-1</v>
      </c>
      <c r="L39" s="27"/>
      <c r="M39" s="27"/>
      <c r="N39" s="28"/>
      <c r="O39" s="38"/>
      <c r="P39" s="38"/>
      <c r="Q39" s="38">
        <f t="shared" si="8"/>
        <v>-1</v>
      </c>
      <c r="R39" s="38">
        <f t="shared" si="9"/>
        <v>-1</v>
      </c>
      <c r="S39" s="41" t="str">
        <f t="shared" si="5"/>
        <v/>
      </c>
    </row>
    <row r="40" spans="1:19" x14ac:dyDescent="0.3">
      <c r="A40" s="36" t="s">
        <v>67</v>
      </c>
      <c r="B40" s="27"/>
      <c r="C40" s="27"/>
      <c r="D40" s="28"/>
      <c r="E40" s="37"/>
      <c r="F40" s="28"/>
      <c r="G40" s="38"/>
      <c r="H40" s="38"/>
      <c r="I40" s="39" t="str">
        <f t="shared" ref="I40:I53" si="10">IF(AND(G40&lt;&gt;"",H40&lt;&gt;""),VLOOKUP(G40,Probability,2,FALSE)*VLOOKUP(H40,Impact,2,FALSE),"")</f>
        <v/>
      </c>
      <c r="J40" s="40">
        <f t="shared" si="6"/>
        <v>-1</v>
      </c>
      <c r="K40" s="40">
        <f t="shared" si="7"/>
        <v>-1</v>
      </c>
      <c r="L40" s="27"/>
      <c r="M40" s="27"/>
      <c r="N40" s="28"/>
      <c r="O40" s="38"/>
      <c r="P40" s="38"/>
      <c r="Q40" s="38">
        <f t="shared" si="8"/>
        <v>-1</v>
      </c>
      <c r="R40" s="38">
        <f t="shared" si="9"/>
        <v>-1</v>
      </c>
      <c r="S40" s="41" t="str">
        <f t="shared" si="5"/>
        <v/>
      </c>
    </row>
    <row r="41" spans="1:19" x14ac:dyDescent="0.3">
      <c r="A41" s="36" t="s">
        <v>68</v>
      </c>
      <c r="B41" s="27"/>
      <c r="C41" s="27"/>
      <c r="D41" s="28"/>
      <c r="E41" s="37"/>
      <c r="F41" s="28"/>
      <c r="G41" s="38"/>
      <c r="H41" s="38"/>
      <c r="I41" s="39" t="str">
        <f t="shared" si="10"/>
        <v/>
      </c>
      <c r="J41" s="40">
        <f t="shared" si="6"/>
        <v>-1</v>
      </c>
      <c r="K41" s="40">
        <f t="shared" si="7"/>
        <v>-1</v>
      </c>
      <c r="L41" s="27"/>
      <c r="M41" s="27"/>
      <c r="N41" s="28"/>
      <c r="O41" s="38"/>
      <c r="P41" s="38"/>
      <c r="Q41" s="38">
        <f t="shared" si="8"/>
        <v>-1</v>
      </c>
      <c r="R41" s="38">
        <f t="shared" si="9"/>
        <v>-1</v>
      </c>
      <c r="S41" s="41" t="str">
        <f t="shared" si="5"/>
        <v/>
      </c>
    </row>
    <row r="42" spans="1:19" x14ac:dyDescent="0.3">
      <c r="A42" s="36" t="s">
        <v>69</v>
      </c>
      <c r="B42" s="27"/>
      <c r="C42" s="27"/>
      <c r="D42" s="28"/>
      <c r="E42" s="37"/>
      <c r="F42" s="28"/>
      <c r="G42" s="38"/>
      <c r="H42" s="38"/>
      <c r="I42" s="39" t="str">
        <f t="shared" si="10"/>
        <v/>
      </c>
      <c r="J42" s="40">
        <f t="shared" si="6"/>
        <v>-1</v>
      </c>
      <c r="K42" s="40">
        <f t="shared" si="7"/>
        <v>-1</v>
      </c>
      <c r="L42" s="27"/>
      <c r="M42" s="27"/>
      <c r="N42" s="28"/>
      <c r="O42" s="38"/>
      <c r="P42" s="38"/>
      <c r="Q42" s="38">
        <f t="shared" si="8"/>
        <v>-1</v>
      </c>
      <c r="R42" s="38">
        <f t="shared" si="9"/>
        <v>-1</v>
      </c>
      <c r="S42" s="41" t="str">
        <f t="shared" si="5"/>
        <v/>
      </c>
    </row>
    <row r="43" spans="1:19" x14ac:dyDescent="0.3">
      <c r="A43" s="36" t="s">
        <v>70</v>
      </c>
      <c r="B43" s="27"/>
      <c r="C43" s="27"/>
      <c r="D43" s="28"/>
      <c r="E43" s="37"/>
      <c r="F43" s="28"/>
      <c r="G43" s="38"/>
      <c r="H43" s="38"/>
      <c r="I43" s="39" t="str">
        <f t="shared" si="10"/>
        <v/>
      </c>
      <c r="J43" s="40">
        <f t="shared" si="6"/>
        <v>-1</v>
      </c>
      <c r="K43" s="40">
        <f t="shared" si="7"/>
        <v>-1</v>
      </c>
      <c r="L43" s="27"/>
      <c r="M43" s="27"/>
      <c r="N43" s="28"/>
      <c r="O43" s="38"/>
      <c r="P43" s="38"/>
      <c r="Q43" s="38">
        <f t="shared" si="8"/>
        <v>-1</v>
      </c>
      <c r="R43" s="38">
        <f t="shared" si="9"/>
        <v>-1</v>
      </c>
      <c r="S43" s="41" t="str">
        <f t="shared" si="5"/>
        <v/>
      </c>
    </row>
    <row r="44" spans="1:19" x14ac:dyDescent="0.3">
      <c r="A44" s="36" t="s">
        <v>71</v>
      </c>
      <c r="B44" s="27"/>
      <c r="C44" s="27"/>
      <c r="D44" s="28"/>
      <c r="E44" s="37"/>
      <c r="F44" s="28"/>
      <c r="G44" s="38"/>
      <c r="H44" s="38"/>
      <c r="I44" s="39" t="str">
        <f t="shared" si="10"/>
        <v/>
      </c>
      <c r="J44" s="40">
        <f t="shared" si="6"/>
        <v>-1</v>
      </c>
      <c r="K44" s="40">
        <f t="shared" si="7"/>
        <v>-1</v>
      </c>
      <c r="L44" s="27"/>
      <c r="M44" s="27"/>
      <c r="N44" s="28"/>
      <c r="O44" s="38"/>
      <c r="P44" s="38"/>
      <c r="Q44" s="38">
        <f t="shared" si="8"/>
        <v>-1</v>
      </c>
      <c r="R44" s="38">
        <f t="shared" si="9"/>
        <v>-1</v>
      </c>
      <c r="S44" s="41" t="str">
        <f t="shared" si="5"/>
        <v/>
      </c>
    </row>
    <row r="45" spans="1:19" x14ac:dyDescent="0.3">
      <c r="A45" s="36" t="s">
        <v>72</v>
      </c>
      <c r="B45" s="27"/>
      <c r="C45" s="27"/>
      <c r="D45" s="28"/>
      <c r="E45" s="37"/>
      <c r="F45" s="28"/>
      <c r="G45" s="38"/>
      <c r="H45" s="38"/>
      <c r="I45" s="39" t="str">
        <f t="shared" si="10"/>
        <v/>
      </c>
      <c r="J45" s="40">
        <f t="shared" si="6"/>
        <v>-1</v>
      </c>
      <c r="K45" s="40">
        <f t="shared" si="7"/>
        <v>-1</v>
      </c>
      <c r="L45" s="27"/>
      <c r="M45" s="27"/>
      <c r="N45" s="28"/>
      <c r="O45" s="38"/>
      <c r="P45" s="38"/>
      <c r="Q45" s="38">
        <f t="shared" si="8"/>
        <v>-1</v>
      </c>
      <c r="R45" s="38">
        <f t="shared" si="9"/>
        <v>-1</v>
      </c>
      <c r="S45" s="41" t="str">
        <f t="shared" si="5"/>
        <v/>
      </c>
    </row>
    <row r="46" spans="1:19" x14ac:dyDescent="0.3">
      <c r="A46" s="36" t="s">
        <v>73</v>
      </c>
      <c r="B46" s="27"/>
      <c r="C46" s="27"/>
      <c r="D46" s="28"/>
      <c r="E46" s="37"/>
      <c r="F46" s="28"/>
      <c r="G46" s="38"/>
      <c r="H46" s="38"/>
      <c r="I46" s="39" t="str">
        <f t="shared" si="10"/>
        <v/>
      </c>
      <c r="J46" s="40">
        <f t="shared" si="6"/>
        <v>-1</v>
      </c>
      <c r="K46" s="40">
        <f t="shared" si="7"/>
        <v>-1</v>
      </c>
      <c r="L46" s="27"/>
      <c r="M46" s="27"/>
      <c r="N46" s="28"/>
      <c r="O46" s="38"/>
      <c r="P46" s="38"/>
      <c r="Q46" s="38">
        <f t="shared" si="8"/>
        <v>-1</v>
      </c>
      <c r="R46" s="38">
        <f t="shared" si="9"/>
        <v>-1</v>
      </c>
      <c r="S46" s="41" t="str">
        <f t="shared" si="5"/>
        <v/>
      </c>
    </row>
    <row r="47" spans="1:19" x14ac:dyDescent="0.3">
      <c r="A47" s="36" t="s">
        <v>74</v>
      </c>
      <c r="B47" s="27"/>
      <c r="C47" s="27"/>
      <c r="D47" s="28"/>
      <c r="E47" s="37"/>
      <c r="F47" s="28"/>
      <c r="G47" s="38"/>
      <c r="H47" s="38"/>
      <c r="I47" s="39" t="str">
        <f t="shared" si="10"/>
        <v/>
      </c>
      <c r="J47" s="40">
        <f t="shared" si="6"/>
        <v>-1</v>
      </c>
      <c r="K47" s="40">
        <f t="shared" si="7"/>
        <v>-1</v>
      </c>
      <c r="L47" s="27"/>
      <c r="M47" s="27"/>
      <c r="N47" s="28"/>
      <c r="O47" s="38"/>
      <c r="P47" s="38"/>
      <c r="Q47" s="38">
        <f t="shared" si="8"/>
        <v>-1</v>
      </c>
      <c r="R47" s="38">
        <f t="shared" si="9"/>
        <v>-1</v>
      </c>
      <c r="S47" s="41" t="str">
        <f t="shared" si="5"/>
        <v/>
      </c>
    </row>
    <row r="48" spans="1:19" x14ac:dyDescent="0.3">
      <c r="A48" s="36" t="s">
        <v>75</v>
      </c>
      <c r="B48" s="27"/>
      <c r="C48" s="27"/>
      <c r="D48" s="28"/>
      <c r="E48" s="37"/>
      <c r="F48" s="28"/>
      <c r="G48" s="38"/>
      <c r="H48" s="38"/>
      <c r="I48" s="39" t="str">
        <f t="shared" si="10"/>
        <v/>
      </c>
      <c r="J48" s="40">
        <f t="shared" si="6"/>
        <v>-1</v>
      </c>
      <c r="K48" s="40">
        <f t="shared" si="7"/>
        <v>-1</v>
      </c>
      <c r="L48" s="27"/>
      <c r="M48" s="27"/>
      <c r="N48" s="28"/>
      <c r="O48" s="38"/>
      <c r="P48" s="38"/>
      <c r="Q48" s="38">
        <f t="shared" si="8"/>
        <v>-1</v>
      </c>
      <c r="R48" s="38">
        <f t="shared" si="9"/>
        <v>-1</v>
      </c>
      <c r="S48" s="41" t="str">
        <f t="shared" si="5"/>
        <v/>
      </c>
    </row>
    <row r="49" spans="1:19" x14ac:dyDescent="0.3">
      <c r="A49" s="36" t="s">
        <v>76</v>
      </c>
      <c r="B49" s="27"/>
      <c r="C49" s="27"/>
      <c r="D49" s="28"/>
      <c r="E49" s="37"/>
      <c r="F49" s="28"/>
      <c r="G49" s="38"/>
      <c r="H49" s="38"/>
      <c r="I49" s="39" t="str">
        <f t="shared" si="10"/>
        <v/>
      </c>
      <c r="J49" s="40">
        <f t="shared" si="6"/>
        <v>-1</v>
      </c>
      <c r="K49" s="40">
        <f t="shared" si="7"/>
        <v>-1</v>
      </c>
      <c r="L49" s="27"/>
      <c r="M49" s="27"/>
      <c r="N49" s="28"/>
      <c r="O49" s="38"/>
      <c r="P49" s="38"/>
      <c r="Q49" s="38">
        <f t="shared" si="8"/>
        <v>-1</v>
      </c>
      <c r="R49" s="38">
        <f t="shared" si="9"/>
        <v>-1</v>
      </c>
      <c r="S49" s="41" t="str">
        <f t="shared" si="5"/>
        <v/>
      </c>
    </row>
    <row r="50" spans="1:19" x14ac:dyDescent="0.3">
      <c r="A50" s="36" t="s">
        <v>77</v>
      </c>
      <c r="B50" s="27"/>
      <c r="C50" s="27"/>
      <c r="D50" s="28"/>
      <c r="E50" s="37"/>
      <c r="F50" s="28"/>
      <c r="G50" s="38"/>
      <c r="H50" s="38"/>
      <c r="I50" s="39" t="str">
        <f t="shared" si="10"/>
        <v/>
      </c>
      <c r="J50" s="40">
        <f t="shared" si="6"/>
        <v>-1</v>
      </c>
      <c r="K50" s="40">
        <f t="shared" si="7"/>
        <v>-1</v>
      </c>
      <c r="L50" s="27"/>
      <c r="M50" s="27"/>
      <c r="N50" s="28"/>
      <c r="O50" s="38"/>
      <c r="P50" s="38"/>
      <c r="Q50" s="38">
        <f t="shared" si="8"/>
        <v>-1</v>
      </c>
      <c r="R50" s="38">
        <f t="shared" si="9"/>
        <v>-1</v>
      </c>
      <c r="S50" s="41" t="str">
        <f t="shared" si="5"/>
        <v/>
      </c>
    </row>
    <row r="51" spans="1:19" x14ac:dyDescent="0.3">
      <c r="A51" s="36" t="s">
        <v>78</v>
      </c>
      <c r="B51" s="27"/>
      <c r="C51" s="27"/>
      <c r="D51" s="28"/>
      <c r="E51" s="37"/>
      <c r="F51" s="28"/>
      <c r="G51" s="38"/>
      <c r="H51" s="38"/>
      <c r="I51" s="39" t="str">
        <f t="shared" si="10"/>
        <v/>
      </c>
      <c r="J51" s="40">
        <f t="shared" si="6"/>
        <v>-1</v>
      </c>
      <c r="K51" s="40">
        <f t="shared" si="7"/>
        <v>-1</v>
      </c>
      <c r="L51" s="27"/>
      <c r="M51" s="27"/>
      <c r="N51" s="28"/>
      <c r="O51" s="38"/>
      <c r="P51" s="38"/>
      <c r="Q51" s="38">
        <f t="shared" si="8"/>
        <v>-1</v>
      </c>
      <c r="R51" s="38">
        <f t="shared" si="9"/>
        <v>-1</v>
      </c>
      <c r="S51" s="41" t="str">
        <f t="shared" si="5"/>
        <v/>
      </c>
    </row>
    <row r="52" spans="1:19" x14ac:dyDescent="0.3">
      <c r="A52" s="36" t="s">
        <v>79</v>
      </c>
      <c r="B52" s="27"/>
      <c r="C52" s="27"/>
      <c r="D52" s="28"/>
      <c r="E52" s="37"/>
      <c r="F52" s="28"/>
      <c r="G52" s="38"/>
      <c r="H52" s="38"/>
      <c r="I52" s="39" t="str">
        <f t="shared" si="10"/>
        <v/>
      </c>
      <c r="J52" s="40">
        <f t="shared" si="6"/>
        <v>-1</v>
      </c>
      <c r="K52" s="40">
        <f t="shared" si="7"/>
        <v>-1</v>
      </c>
      <c r="L52" s="27"/>
      <c r="M52" s="27"/>
      <c r="N52" s="28"/>
      <c r="O52" s="38"/>
      <c r="P52" s="38"/>
      <c r="Q52" s="38">
        <f t="shared" si="8"/>
        <v>-1</v>
      </c>
      <c r="R52" s="38">
        <f t="shared" si="9"/>
        <v>-1</v>
      </c>
      <c r="S52" s="41" t="str">
        <f t="shared" si="5"/>
        <v/>
      </c>
    </row>
    <row r="53" spans="1:19" x14ac:dyDescent="0.3">
      <c r="A53" s="42" t="s">
        <v>80</v>
      </c>
      <c r="B53" s="29"/>
      <c r="C53" s="29"/>
      <c r="D53" s="30"/>
      <c r="E53" s="43"/>
      <c r="F53" s="30"/>
      <c r="G53" s="44"/>
      <c r="H53" s="44"/>
      <c r="I53" s="45" t="str">
        <f t="shared" si="10"/>
        <v/>
      </c>
      <c r="J53" s="46">
        <f t="shared" si="6"/>
        <v>-1</v>
      </c>
      <c r="K53" s="46">
        <f t="shared" si="7"/>
        <v>-1</v>
      </c>
      <c r="L53" s="29"/>
      <c r="M53" s="29"/>
      <c r="N53" s="30"/>
      <c r="O53" s="44"/>
      <c r="P53" s="44"/>
      <c r="Q53" s="44">
        <f t="shared" si="8"/>
        <v>-1</v>
      </c>
      <c r="R53" s="44">
        <f t="shared" si="9"/>
        <v>-1</v>
      </c>
      <c r="S53" s="47" t="str">
        <f t="shared" si="5"/>
        <v/>
      </c>
    </row>
  </sheetData>
  <mergeCells count="1">
    <mergeCell ref="A1:C1"/>
  </mergeCells>
  <pageMargins left="0.25" right="0.25" top="0.75" bottom="0.75" header="0.3" footer="0.3"/>
  <pageSetup paperSize="8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Parameter!$A$12:$A$16</xm:f>
          </x14:formula1>
          <xm:sqref>H4:H53 P4:P53</xm:sqref>
        </x14:dataValidation>
        <x14:dataValidation type="list" allowBlank="1" showInputMessage="1" showErrorMessage="1" xr:uid="{00000000-0002-0000-0000-000001000000}">
          <x14:formula1>
            <xm:f>Parameter!$A$3:$A$7</xm:f>
          </x14:formula1>
          <xm:sqref>O4:O53 G4:G53</xm:sqref>
        </x14:dataValidation>
        <x14:dataValidation type="list" allowBlank="1" showInputMessage="1" showErrorMessage="1" xr:uid="{00000000-0002-0000-0000-000002000000}">
          <x14:formula1>
            <xm:f>Parameter!$A$21:$A$27</xm:f>
          </x14:formula1>
          <xm:sqref>E4:E53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27"/>
  <sheetViews>
    <sheetView workbookViewId="0">
      <selection activeCell="A20" sqref="A20:B27"/>
    </sheetView>
  </sheetViews>
  <sheetFormatPr baseColWidth="10" defaultColWidth="9.109375" defaultRowHeight="14.4" x14ac:dyDescent="0.3"/>
  <cols>
    <col min="1" max="1" width="19.33203125" bestFit="1" customWidth="1"/>
    <col min="2" max="2" width="3.109375" style="1" customWidth="1"/>
    <col min="3" max="3" width="61.5546875" customWidth="1"/>
  </cols>
  <sheetData>
    <row r="2" spans="1:3" x14ac:dyDescent="0.3">
      <c r="A2" s="31" t="s">
        <v>6</v>
      </c>
    </row>
    <row r="3" spans="1:3" x14ac:dyDescent="0.3">
      <c r="A3" s="5" t="s">
        <v>30</v>
      </c>
      <c r="B3" s="6">
        <v>1</v>
      </c>
      <c r="C3" t="s">
        <v>81</v>
      </c>
    </row>
    <row r="4" spans="1:3" x14ac:dyDescent="0.3">
      <c r="A4" s="5" t="s">
        <v>19</v>
      </c>
      <c r="B4" s="6">
        <v>2</v>
      </c>
      <c r="C4" t="s">
        <v>82</v>
      </c>
    </row>
    <row r="5" spans="1:3" x14ac:dyDescent="0.3">
      <c r="A5" s="5" t="s">
        <v>23</v>
      </c>
      <c r="B5" s="6">
        <v>3</v>
      </c>
      <c r="C5" t="s">
        <v>83</v>
      </c>
    </row>
    <row r="6" spans="1:3" x14ac:dyDescent="0.3">
      <c r="A6" s="5" t="s">
        <v>84</v>
      </c>
      <c r="B6" s="6">
        <v>4</v>
      </c>
      <c r="C6" t="s">
        <v>85</v>
      </c>
    </row>
    <row r="7" spans="1:3" x14ac:dyDescent="0.3">
      <c r="A7" s="5" t="s">
        <v>86</v>
      </c>
      <c r="B7" s="6">
        <v>5</v>
      </c>
      <c r="C7" t="s">
        <v>87</v>
      </c>
    </row>
    <row r="11" spans="1:3" x14ac:dyDescent="0.3">
      <c r="A11" s="31" t="s">
        <v>7</v>
      </c>
    </row>
    <row r="12" spans="1:3" ht="28.8" x14ac:dyDescent="0.3">
      <c r="A12" t="s">
        <v>88</v>
      </c>
      <c r="B12" s="1">
        <v>1</v>
      </c>
      <c r="C12" s="32" t="s">
        <v>89</v>
      </c>
    </row>
    <row r="13" spans="1:3" ht="28.8" x14ac:dyDescent="0.3">
      <c r="A13" t="s">
        <v>27</v>
      </c>
      <c r="B13" s="1">
        <v>2</v>
      </c>
      <c r="C13" s="32" t="s">
        <v>90</v>
      </c>
    </row>
    <row r="14" spans="1:3" ht="28.8" x14ac:dyDescent="0.3">
      <c r="A14" t="s">
        <v>24</v>
      </c>
      <c r="B14" s="1">
        <v>3</v>
      </c>
      <c r="C14" s="32" t="s">
        <v>91</v>
      </c>
    </row>
    <row r="15" spans="1:3" ht="28.8" x14ac:dyDescent="0.3">
      <c r="A15" t="s">
        <v>21</v>
      </c>
      <c r="B15" s="1">
        <v>4</v>
      </c>
      <c r="C15" s="32" t="s">
        <v>92</v>
      </c>
    </row>
    <row r="16" spans="1:3" ht="28.8" x14ac:dyDescent="0.3">
      <c r="A16" t="s">
        <v>20</v>
      </c>
      <c r="B16" s="1">
        <v>5</v>
      </c>
      <c r="C16" s="32" t="s">
        <v>93</v>
      </c>
    </row>
    <row r="20" spans="1:2" x14ac:dyDescent="0.3">
      <c r="A20" s="31" t="s">
        <v>4</v>
      </c>
    </row>
    <row r="21" spans="1:2" x14ac:dyDescent="0.3">
      <c r="A21" t="s">
        <v>32</v>
      </c>
      <c r="B21" s="1">
        <v>1</v>
      </c>
    </row>
    <row r="22" spans="1:2" x14ac:dyDescent="0.3">
      <c r="A22" t="s">
        <v>94</v>
      </c>
      <c r="B22" s="1">
        <v>2</v>
      </c>
    </row>
    <row r="23" spans="1:2" x14ac:dyDescent="0.3">
      <c r="A23" t="s">
        <v>35</v>
      </c>
      <c r="B23" s="1">
        <v>3</v>
      </c>
    </row>
    <row r="24" spans="1:2" x14ac:dyDescent="0.3">
      <c r="A24" t="s">
        <v>95</v>
      </c>
      <c r="B24" s="1">
        <v>4</v>
      </c>
    </row>
    <row r="25" spans="1:2" x14ac:dyDescent="0.3">
      <c r="A25" t="s">
        <v>26</v>
      </c>
      <c r="B25" s="1">
        <v>5</v>
      </c>
    </row>
    <row r="26" spans="1:2" x14ac:dyDescent="0.3">
      <c r="A26" t="s">
        <v>18</v>
      </c>
      <c r="B26" s="1">
        <v>6</v>
      </c>
    </row>
    <row r="27" spans="1:2" x14ac:dyDescent="0.3">
      <c r="A27" t="s">
        <v>96</v>
      </c>
      <c r="B27" s="1"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S9"/>
  <sheetViews>
    <sheetView workbookViewId="0">
      <selection activeCell="B2" sqref="B2:H9"/>
    </sheetView>
  </sheetViews>
  <sheetFormatPr baseColWidth="10" defaultColWidth="9.109375" defaultRowHeight="14.4" x14ac:dyDescent="0.3"/>
  <cols>
    <col min="1" max="1" width="11.33203125" customWidth="1"/>
    <col min="3" max="8" width="11.6640625" customWidth="1"/>
    <col min="9" max="9" width="3.44140625" customWidth="1"/>
    <col min="13" max="18" width="11.6640625" customWidth="1"/>
    <col min="19" max="19" width="3.44140625" customWidth="1"/>
  </cols>
  <sheetData>
    <row r="1" spans="2:19" ht="27" customHeight="1" x14ac:dyDescent="0.3"/>
    <row r="2" spans="2:19" ht="61.5" customHeight="1" x14ac:dyDescent="0.3">
      <c r="B2" s="8"/>
      <c r="C2" s="9"/>
      <c r="D2" s="69" t="s">
        <v>97</v>
      </c>
      <c r="E2" s="69"/>
      <c r="F2" s="69"/>
      <c r="G2" s="69"/>
      <c r="H2" s="69"/>
      <c r="I2" s="10"/>
      <c r="L2" s="8"/>
      <c r="M2" s="9"/>
      <c r="N2" s="69" t="s">
        <v>98</v>
      </c>
      <c r="O2" s="69"/>
      <c r="P2" s="69"/>
      <c r="Q2" s="69"/>
      <c r="R2" s="69"/>
      <c r="S2" s="10"/>
    </row>
    <row r="3" spans="2:19" ht="61.5" customHeight="1" x14ac:dyDescent="0.3">
      <c r="B3" s="11"/>
      <c r="C3" s="12" t="str">
        <f>Parameter!A7</f>
        <v>Certain</v>
      </c>
      <c r="D3" s="13" t="s">
        <v>99</v>
      </c>
      <c r="E3" s="14" t="s">
        <v>100</v>
      </c>
      <c r="F3" s="15" t="s">
        <v>101</v>
      </c>
      <c r="G3" s="16" t="s">
        <v>102</v>
      </c>
      <c r="H3" s="16" t="s">
        <v>102</v>
      </c>
      <c r="I3" s="17"/>
      <c r="J3" s="7"/>
      <c r="L3" s="11"/>
      <c r="M3" s="12" t="str">
        <f>Parameter!A7</f>
        <v>Certain</v>
      </c>
      <c r="N3" s="13" t="s">
        <v>99</v>
      </c>
      <c r="O3" s="14" t="s">
        <v>100</v>
      </c>
      <c r="P3" s="15" t="s">
        <v>101</v>
      </c>
      <c r="Q3" s="16" t="s">
        <v>102</v>
      </c>
      <c r="R3" s="16" t="s">
        <v>102</v>
      </c>
      <c r="S3" s="17"/>
    </row>
    <row r="4" spans="2:19" ht="61.5" customHeight="1" x14ac:dyDescent="0.3">
      <c r="B4" s="68" t="s">
        <v>103</v>
      </c>
      <c r="C4" s="12" t="str">
        <f>Parameter!A6</f>
        <v>Likely</v>
      </c>
      <c r="D4" s="18" t="s">
        <v>104</v>
      </c>
      <c r="E4" s="13" t="s">
        <v>99</v>
      </c>
      <c r="F4" s="14" t="s">
        <v>100</v>
      </c>
      <c r="G4" s="15" t="s">
        <v>101</v>
      </c>
      <c r="H4" s="16" t="s">
        <v>102</v>
      </c>
      <c r="I4" s="17"/>
      <c r="J4" s="7"/>
      <c r="L4" s="68" t="s">
        <v>103</v>
      </c>
      <c r="M4" s="12" t="str">
        <f>Parameter!A6</f>
        <v>Likely</v>
      </c>
      <c r="N4" s="18" t="s">
        <v>104</v>
      </c>
      <c r="O4" s="13" t="s">
        <v>99</v>
      </c>
      <c r="P4" s="14" t="s">
        <v>100</v>
      </c>
      <c r="Q4" s="15" t="s">
        <v>101</v>
      </c>
      <c r="R4" s="16" t="s">
        <v>102</v>
      </c>
      <c r="S4" s="17"/>
    </row>
    <row r="5" spans="2:19" ht="61.5" customHeight="1" x14ac:dyDescent="0.3">
      <c r="B5" s="68"/>
      <c r="C5" s="12" t="str">
        <f>Parameter!A5</f>
        <v>Possible</v>
      </c>
      <c r="D5" s="18" t="s">
        <v>104</v>
      </c>
      <c r="E5" s="13" t="s">
        <v>99</v>
      </c>
      <c r="F5" s="14" t="s">
        <v>100</v>
      </c>
      <c r="G5" s="15" t="s">
        <v>101</v>
      </c>
      <c r="H5" s="15" t="s">
        <v>101</v>
      </c>
      <c r="I5" s="17"/>
      <c r="J5" s="7"/>
      <c r="L5" s="68"/>
      <c r="M5" s="12" t="str">
        <f>Parameter!A5</f>
        <v>Possible</v>
      </c>
      <c r="N5" s="18" t="s">
        <v>104</v>
      </c>
      <c r="O5" s="13" t="s">
        <v>99</v>
      </c>
      <c r="P5" s="14" t="s">
        <v>100</v>
      </c>
      <c r="Q5" s="15" t="s">
        <v>101</v>
      </c>
      <c r="R5" s="15" t="s">
        <v>101</v>
      </c>
      <c r="S5" s="17"/>
    </row>
    <row r="6" spans="2:19" ht="61.5" customHeight="1" x14ac:dyDescent="0.3">
      <c r="B6" s="68"/>
      <c r="C6" s="12" t="str">
        <f>Parameter!A4</f>
        <v>Unlikely</v>
      </c>
      <c r="D6" s="18" t="s">
        <v>104</v>
      </c>
      <c r="E6" s="13" t="s">
        <v>99</v>
      </c>
      <c r="F6" s="13" t="s">
        <v>99</v>
      </c>
      <c r="G6" s="14" t="s">
        <v>100</v>
      </c>
      <c r="H6" s="15" t="s">
        <v>101</v>
      </c>
      <c r="I6" s="17"/>
      <c r="J6" s="7"/>
      <c r="L6" s="68"/>
      <c r="M6" s="12" t="str">
        <f>Parameter!A4</f>
        <v>Unlikely</v>
      </c>
      <c r="N6" s="18" t="s">
        <v>104</v>
      </c>
      <c r="O6" s="13" t="s">
        <v>99</v>
      </c>
      <c r="P6" s="13" t="s">
        <v>99</v>
      </c>
      <c r="Q6" s="14" t="s">
        <v>100</v>
      </c>
      <c r="R6" s="15" t="s">
        <v>101</v>
      </c>
      <c r="S6" s="17"/>
    </row>
    <row r="7" spans="2:19" ht="61.5" customHeight="1" x14ac:dyDescent="0.3">
      <c r="B7" s="11"/>
      <c r="C7" s="12" t="str">
        <f>Parameter!A3</f>
        <v xml:space="preserve">Remote </v>
      </c>
      <c r="D7" s="18" t="s">
        <v>104</v>
      </c>
      <c r="E7" s="18" t="s">
        <v>104</v>
      </c>
      <c r="F7" s="13" t="s">
        <v>99</v>
      </c>
      <c r="G7" s="14" t="s">
        <v>100</v>
      </c>
      <c r="H7" s="14" t="s">
        <v>100</v>
      </c>
      <c r="I7" s="17"/>
      <c r="J7" s="7"/>
      <c r="L7" s="11"/>
      <c r="M7" s="12" t="str">
        <f>Parameter!A3</f>
        <v xml:space="preserve">Remote </v>
      </c>
      <c r="N7" s="18" t="s">
        <v>104</v>
      </c>
      <c r="O7" s="18" t="s">
        <v>104</v>
      </c>
      <c r="P7" s="13" t="s">
        <v>99</v>
      </c>
      <c r="Q7" s="14" t="s">
        <v>100</v>
      </c>
      <c r="R7" s="14" t="s">
        <v>100</v>
      </c>
      <c r="S7" s="17"/>
    </row>
    <row r="8" spans="2:19" ht="67.5" customHeight="1" x14ac:dyDescent="0.3">
      <c r="B8" s="11"/>
      <c r="C8" s="19"/>
      <c r="D8" s="20" t="str">
        <f>Parameter!A12</f>
        <v xml:space="preserve">Insignificant </v>
      </c>
      <c r="E8" s="20" t="str">
        <f>Parameter!A13</f>
        <v xml:space="preserve">Minor </v>
      </c>
      <c r="F8" s="20" t="str">
        <f>Parameter!A14</f>
        <v>Moderate</v>
      </c>
      <c r="G8" s="20" t="str">
        <f>Parameter!A15</f>
        <v>Major</v>
      </c>
      <c r="H8" s="20" t="str">
        <f>Parameter!A16</f>
        <v xml:space="preserve">Critical </v>
      </c>
      <c r="I8" s="17"/>
      <c r="J8" s="7"/>
      <c r="L8" s="11"/>
      <c r="M8" s="19"/>
      <c r="N8" s="20" t="str">
        <f>Parameter!A12</f>
        <v xml:space="preserve">Insignificant </v>
      </c>
      <c r="O8" s="20" t="str">
        <f>Parameter!A13</f>
        <v xml:space="preserve">Minor </v>
      </c>
      <c r="P8" s="20" t="str">
        <f>Parameter!A14</f>
        <v>Moderate</v>
      </c>
      <c r="Q8" s="20" t="str">
        <f>Parameter!A15</f>
        <v>Major</v>
      </c>
      <c r="R8" s="20" t="str">
        <f>Parameter!A16</f>
        <v xml:space="preserve">Critical </v>
      </c>
      <c r="S8" s="17"/>
    </row>
    <row r="9" spans="2:19" ht="49.5" customHeight="1" x14ac:dyDescent="0.3">
      <c r="B9" s="21"/>
      <c r="C9" s="22"/>
      <c r="D9" s="22"/>
      <c r="E9" s="22"/>
      <c r="F9" s="23" t="s">
        <v>7</v>
      </c>
      <c r="G9" s="22"/>
      <c r="H9" s="22"/>
      <c r="I9" s="24"/>
      <c r="J9" s="7"/>
      <c r="L9" s="21"/>
      <c r="M9" s="22"/>
      <c r="N9" s="22"/>
      <c r="O9" s="22"/>
      <c r="P9" s="23" t="s">
        <v>7</v>
      </c>
      <c r="Q9" s="22"/>
      <c r="R9" s="22"/>
      <c r="S9" s="24"/>
    </row>
  </sheetData>
  <mergeCells count="4">
    <mergeCell ref="B4:B6"/>
    <mergeCell ref="L4:L6"/>
    <mergeCell ref="D2:H2"/>
    <mergeCell ref="N2:R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75DEE71A72A845A4A604F78AF16B00" ma:contentTypeVersion="9" ma:contentTypeDescription="Create a new document." ma:contentTypeScope="" ma:versionID="36374959fe518d7a5df84146bcdea451">
  <xsd:schema xmlns:xsd="http://www.w3.org/2001/XMLSchema" xmlns:xs="http://www.w3.org/2001/XMLSchema" xmlns:p="http://schemas.microsoft.com/office/2006/metadata/properties" xmlns:ns2="aa8d5f68-237b-4e1d-ab3a-6d0b3de0c20a" xmlns:ns3="f7a05e58-d263-4b34-a4a2-0cd7da4b70dd" targetNamespace="http://schemas.microsoft.com/office/2006/metadata/properties" ma:root="true" ma:fieldsID="7840544025d49db5e73dc963fbc33ec4" ns2:_="" ns3:_="">
    <xsd:import namespace="aa8d5f68-237b-4e1d-ab3a-6d0b3de0c20a"/>
    <xsd:import namespace="f7a05e58-d263-4b34-a4a2-0cd7da4b7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8d5f68-237b-4e1d-ab3a-6d0b3de0c2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a05e58-d263-4b34-a4a2-0cd7da4b70d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FF1F50-799A-47E0-BC97-34206F4B2680}">
  <ds:schemaRefs>
    <ds:schemaRef ds:uri="http://purl.org/dc/terms/"/>
    <ds:schemaRef ds:uri="f7a05e58-d263-4b34-a4a2-0cd7da4b70dd"/>
    <ds:schemaRef ds:uri="http://purl.org/dc/elements/1.1/"/>
    <ds:schemaRef ds:uri="http://schemas.microsoft.com/office/2006/documentManagement/types"/>
    <ds:schemaRef ds:uri="http://www.w3.org/XML/1998/namespace"/>
    <ds:schemaRef ds:uri="aa8d5f68-237b-4e1d-ab3a-6d0b3de0c20a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B7D8C49-0AFE-400E-BA1B-6C5855CB09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8d5f68-237b-4e1d-ab3a-6d0b3de0c20a"/>
    <ds:schemaRef ds:uri="f7a05e58-d263-4b34-a4a2-0cd7da4b7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74ABA0D-692B-4327-837F-46A784A93C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Risk List</vt:lpstr>
      <vt:lpstr>Parameter</vt:lpstr>
      <vt:lpstr>Chart Template</vt:lpstr>
      <vt:lpstr>Impact</vt:lpstr>
      <vt:lpstr>Probability</vt:lpstr>
    </vt:vector>
  </TitlesOfParts>
  <Manager/>
  <Company>ERNI Consulting AG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Zehnder Joffrey (ERNI)</dc:creator>
  <cp:keywords/>
  <dc:description/>
  <cp:lastModifiedBy>Lenoir Cédric</cp:lastModifiedBy>
  <cp:revision/>
  <dcterms:created xsi:type="dcterms:W3CDTF">2016-10-03T11:12:44Z</dcterms:created>
  <dcterms:modified xsi:type="dcterms:W3CDTF">2022-04-08T09:25:50Z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0x0101003875DEE71A72A845A4A604F78AF16B00</vt:lpwstr>
  </property>
</Properties>
</file>