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937142E8-5C4E-45DB-BECC-C44D2FED601C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<sst xmlns="http://schemas.openxmlformats.org/spreadsheetml/2006/main" count="59716" uniqueCount="4007">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</sst>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>
    <filterColumn colId="2">
      <filters>
        <filter val="0710TG01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>
    <filterColumn colId="2">
      <filters>
        <filter val="1400"/>
        <filter val="1400FI01"/>
        <filter val="1400WP01"/>
        <filter val="1400WP02"/>
        <filter val="1400WP03"/>
        <filter val="1400WP2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C1" zoomScaleNormal="100" workbookViewId="0">
      <selection activeCell="F24" sqref="F2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49.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37.375" style="1" customWidth="1"/>
    <col min="7" max="7" width="17.25" style="1" customWidth="1"/>
    <col min="8" max="8" width="17.125" style="1" customWidth="1"/>
    <col min="9" max="9" width="22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22.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7.875" customWidth="1"/>
    <col min="8" max="8" width="32.37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7" sqref="F1107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E1101" sqref="E1101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33.375" bestFit="1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465</v>
      </c>
      <c r="H162" s="2" t="str">
        <f>VLOOKUP(Table11[[#This Row],[نام شخص کارشناس نظارت]],Table1[],3,0)</f>
        <v>کارشناس تاسیسات نظارت (1)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34</v>
      </c>
      <c r="H163" s="2" t="str">
        <f>VLOOKUP(Table11[[#This Row],[نام شخص کارشناس نظارت]],Table1[],3,0)</f>
        <v>کارشناس تاسیسات نظارت (3)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1663</v>
      </c>
      <c r="F178" s="2" t="str">
        <f>VLOOKUP(Table11[[#This Row],[نام کارشناس دفتر فنی]],Table1[],3,0)</f>
        <v>کارشناس بازرسی وبرنامه ریزی تعمیرات مکانیک(7)</v>
      </c>
      <c r="G178" s="2" t="s">
        <v>34</v>
      </c>
      <c r="H178" s="2" t="str">
        <f>VLOOKUP(Table11[[#This Row],[نام شخص کارشناس نظارت]],Table1[],3,0)</f>
        <v>کارشناس تاسیسات نظارت (3)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1663</v>
      </c>
      <c r="F179" s="2" t="str">
        <f>VLOOKUP(Table11[[#This Row],[نام کارشناس دفتر فنی]],Table1[],3,0)</f>
        <v>کارشناس بازرسی وبرنامه ریزی تعمیرات مکانیک(7)</v>
      </c>
      <c r="G179" s="2" t="s">
        <v>34</v>
      </c>
      <c r="H179" s="2" t="str">
        <f>VLOOKUP(Table11[[#This Row],[نام شخص کارشناس نظارت]],Table1[],3,0)</f>
        <v>کارشناس تاسیسات نظارت (3)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1663</v>
      </c>
      <c r="F180" s="2" t="str">
        <f>VLOOKUP(Table11[[#This Row],[نام کارشناس دفتر فنی]],Table1[],3,0)</f>
        <v>کارشناس بازرسی وبرنامه ریزی تعمیرات مکانیک(7)</v>
      </c>
      <c r="G180" s="2" t="s">
        <v>34</v>
      </c>
      <c r="H180" s="2" t="str">
        <f>VLOOKUP(Table11[[#This Row],[نام شخص کارشناس نظارت]],Table1[],3,0)</f>
        <v>کارشناس تاسیسات نظارت (3)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1663</v>
      </c>
      <c r="F181" s="2" t="str">
        <f>VLOOKUP(Table11[[#This Row],[نام کارشناس دفتر فنی]],Table1[],3,0)</f>
        <v>کارشناس بازرسی وبرنامه ریزی تعمیرات مکانیک(7)</v>
      </c>
      <c r="G181" s="2" t="s">
        <v>34</v>
      </c>
      <c r="H181" s="2" t="str">
        <f>VLOOKUP(Table11[[#This Row],[نام شخص کارشناس نظارت]],Table1[],3,0)</f>
        <v>کارشناس تاسیسات نظارت (3)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1663</v>
      </c>
      <c r="F182" s="2" t="str">
        <f>VLOOKUP(Table11[[#This Row],[نام کارشناس دفتر فنی]],Table1[],3,0)</f>
        <v>کارشناس بازرسی وبرنامه ریزی تعمیرات مکانیک(7)</v>
      </c>
      <c r="G182" s="2" t="s">
        <v>34</v>
      </c>
      <c r="H182" s="2" t="str">
        <f>VLOOKUP(Table11[[#This Row],[نام شخص کارشناس نظارت]],Table1[],3,0)</f>
        <v>کارشناس تاسیسات نظارت (3)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1663</v>
      </c>
      <c r="F183" s="2" t="str">
        <f>VLOOKUP(Table11[[#This Row],[نام کارشناس دفتر فنی]],Table1[],3,0)</f>
        <v>کارشناس بازرسی وبرنامه ریزی تعمیرات مکانیک(7)</v>
      </c>
      <c r="G183" s="2" t="s">
        <v>34</v>
      </c>
      <c r="H183" s="2" t="str">
        <f>VLOOKUP(Table11[[#This Row],[نام شخص کارشناس نظارت]],Table1[],3,0)</f>
        <v>کارشناس تاسیسات نظارت (3)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1663</v>
      </c>
      <c r="F184" s="2" t="str">
        <f>VLOOKUP(Table11[[#This Row],[نام کارشناس دفتر فنی]],Table1[],3,0)</f>
        <v>کارشناس بازرسی وبرنامه ریزی تعمیرات مکانیک(7)</v>
      </c>
      <c r="G184" s="2" t="s">
        <v>34</v>
      </c>
      <c r="H184" s="2" t="str">
        <f>VLOOKUP(Table11[[#This Row],[نام شخص کارشناس نظارت]],Table1[],3,0)</f>
        <v>کارشناس تاسیسات نظارت (3)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1663</v>
      </c>
      <c r="F185" s="2" t="str">
        <f>VLOOKUP(Table11[[#This Row],[نام کارشناس دفتر فنی]],Table1[],3,0)</f>
        <v>کارشناس بازرسی وبرنامه ریزی تعمیرات مکانیک(7)</v>
      </c>
      <c r="G185" s="2" t="s">
        <v>34</v>
      </c>
      <c r="H185" s="2" t="str">
        <f>VLOOKUP(Table11[[#This Row],[نام شخص کارشناس نظارت]],Table1[],3,0)</f>
        <v>کارشناس تاسیسات نظارت (3)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1663</v>
      </c>
      <c r="F186" s="2" t="str">
        <f>VLOOKUP(Table11[[#This Row],[نام کارشناس دفتر فنی]],Table1[],3,0)</f>
        <v>کارشناس بازرسی وبرنامه ریزی تعمیرات مکانیک(7)</v>
      </c>
      <c r="G186" s="2" t="s">
        <v>34</v>
      </c>
      <c r="H186" s="2" t="str">
        <f>VLOOKUP(Table11[[#This Row],[نام شخص کارشناس نظارت]],Table1[],3,0)</f>
        <v>کارشناس تاسیسات نظارت (3)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1663</v>
      </c>
      <c r="F512" s="2" t="str">
        <f>VLOOKUP(Table11[[#This Row],[نام کارشناس دفتر فنی]],Table1[],3,0)</f>
        <v>کارشناس بازرسی وبرنامه ریزی تعمیرات مکانیک(7)</v>
      </c>
      <c r="G512" s="2" t="s">
        <v>34</v>
      </c>
      <c r="H512" s="2" t="str">
        <f>VLOOKUP(Table11[[#This Row],[نام شخص کارشناس نظارت]],Table1[],3,0)</f>
        <v>کارشناس تاسیسات نظارت (3)</v>
      </c>
      <c r="I512" s="8">
        <f>COUNTIF(Table2[کد سیستم],Table11[[#This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34</v>
      </c>
      <c r="H513" s="2" t="str">
        <f>VLOOKUP(Table11[[#This Row],[نام شخص کارشناس نظارت]],Table1[],3,0)</f>
        <v>کارشناس تاسیسات نظارت (3)</v>
      </c>
      <c r="I513" s="8">
        <f>COUNTIF(Table2[کد سیستم],Table11[[#This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34</v>
      </c>
      <c r="H514" s="2" t="str">
        <f>VLOOKUP(Table11[[#This Row],[نام شخص کارشناس نظارت]],Table1[],3,0)</f>
        <v>کارشناس تاسیسات نظارت (3)</v>
      </c>
      <c r="I514" s="8">
        <f>COUNTIF(Table2[کد سیستم],Table11[[#This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9" zoomScaleNormal="100" workbookViewId="0">
      <selection activeCell="F10" sqref="F10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40.375" customWidth="1"/>
    <col min="7" max="7" width="23.5" customWidth="1"/>
    <col min="8" max="8" width="27.1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7.625" bestFit="1" customWidth="1"/>
    <col min="6" max="6" width="34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C7" zoomScaleNormal="100" workbookViewId="0">
      <selection activeCell="C20" sqref="C20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1287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1287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1287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2024-02-12T07:09:14Z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