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Blank Project\"/>
    </mc:Choice>
  </mc:AlternateContent>
  <xr:revisionPtr revIDLastSave="0" documentId="13_ncr:1_{B0988C93-EB5A-4A30-A011-FA50258B93E5}" xr6:coauthVersionLast="47" xr6:coauthVersionMax="47" xr10:uidLastSave="{00000000-0000-0000-0000-000000000000}"/>
  <bookViews>
    <workbookView xWindow="9200" yWindow="10690" windowWidth="19420" windowHeight="11620" activeTab="2" xr2:uid="{CC0E5386-DBE9-465B-B074-8731BE85658A}"/>
  </bookViews>
  <sheets>
    <sheet name="Feature_Graph" sheetId="2" r:id="rId1"/>
    <sheet name="User_Stories_Graph" sheetId="1" r:id="rId2"/>
    <sheet name="AI_Recommended_Imp_Order" sheetId="3" r:id="rId3"/>
  </sheets>
  <definedNames>
    <definedName name="_xlnm._FilterDatabase" localSheetId="0" hidden="1">Feature_Graph!$B$1:$H$35</definedName>
    <definedName name="_xlnm._FilterDatabase" localSheetId="1" hidden="1">User_Stories_Graph!$A$1:$D$69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2" i="1"/>
</calcChain>
</file>

<file path=xl/sharedStrings.xml><?xml version="1.0" encoding="utf-8"?>
<sst xmlns="http://schemas.openxmlformats.org/spreadsheetml/2006/main" count="839" uniqueCount="288">
  <si>
    <t>Category</t>
  </si>
  <si>
    <t>Feature</t>
  </si>
  <si>
    <t>Stakeholder</t>
  </si>
  <si>
    <t>User Story</t>
  </si>
  <si>
    <t>Collateral Record Management</t>
  </si>
  <si>
    <t>Collateral Creation and Editing</t>
  </si>
  <si>
    <t>Relationship Manager</t>
  </si>
  <si>
    <t>As a Relationship Manager, I want to quickly create and edit collateral records so that I can respond swiftly to client changes and keep data accurate.</t>
  </si>
  <si>
    <t>System Administrator</t>
  </si>
  <si>
    <t>As a System Administrator, I want to define standardized collateral fields so that all new entries meet business rules and compliance requirements.</t>
  </si>
  <si>
    <t>Read-Only Loan and Account Display</t>
  </si>
  <si>
    <t>Loan Officer</t>
  </si>
  <si>
    <t>As a Loan Officer, I want to view loan and account details without the ability to modify them so that I can reference accurate information while maintaining data integrity.</t>
  </si>
  <si>
    <t>Compliance Officer</t>
  </si>
  <si>
    <t>As a Compliance Officer, I want read-only views of account data so that I can audit loan details without risking unintentional changes.</t>
  </si>
  <si>
    <t>Collateral Search &amp; Retrieval</t>
  </si>
  <si>
    <t>As a Relationship Manager, I want advanced search filters for collateral records so that I can quickly locate assets tied to a specific client or loan.</t>
  </si>
  <si>
    <t>Executive</t>
  </si>
  <si>
    <t>As an Executive, I want a summary of collateral records for a given region so that I can make strategic decisions about asset allocation.</t>
  </si>
  <si>
    <t>Loan-Collateral Relationship Management</t>
  </si>
  <si>
    <t>Collateral-Loan Linking</t>
  </si>
  <si>
    <t>As a Loan Officer, I want to link collateral to loans with relevant lien details so that I can verify sufficient coverage for each loan.</t>
  </si>
  <si>
    <t>Underwriter</t>
  </si>
  <si>
    <t>As an Underwriter, I want to quickly review all collateral linked to a loan so that I can confirm coverage and compliance with underwriting standards.</t>
  </si>
  <si>
    <t>Web of Liability Visualization</t>
  </si>
  <si>
    <t>As a Relationship Manager, I want a clear visualization of accounts, loans, and collateral so that I can quickly grasp complex client relationships and dependencies.</t>
  </si>
  <si>
    <t>Risk Manager</t>
  </si>
  <si>
    <t>As a Risk Manager, I want an interactive web of liability map so that I can identify potential concentration risks across interconnected accounts.</t>
  </si>
  <si>
    <t>Collateral Allocation Simulation</t>
  </si>
  <si>
    <t>Portfolio Manager</t>
  </si>
  <si>
    <t>As a Portfolio Manager, I want to simulate changes to collateral allocations so that I can predict impacts on loan-to-value ratios and overall portfolio risk.</t>
  </si>
  <si>
    <t>Credit Analyst</t>
  </si>
  <si>
    <t>As a Credit Analyst, I want to see how hypothetical collateral reassignments affect coverage so that I can recommend the optimal arrangement to reduce exposure.</t>
  </si>
  <si>
    <t>Valuation and Risk Assessment</t>
  </si>
  <si>
    <t>Multi-Method Appraisal Support</t>
  </si>
  <si>
    <t>Appraiser</t>
  </si>
  <si>
    <t>As an Appraiser, I want to enter valuations using multiple methods so that I can provide robust estimates for each property.</t>
  </si>
  <si>
    <t>As a Loan Officer, I want to compare different appraisal methods side by side so that I can select a fair value for lending decisions.</t>
  </si>
  <si>
    <t>Customizable NRV Rules</t>
  </si>
  <si>
    <t>As a System Administrator, I want to configure Net Realizable Value (NRV) rules per collateral type so that each association can follow its own policies.</t>
  </si>
  <si>
    <t>As a Compliance Officer, I want to audit changes to NRV rules so that I can ensure the system remains compliant with regulatory guidelines.</t>
  </si>
  <si>
    <t>Loan-to-Value Calculation</t>
  </si>
  <si>
    <t>As a Loan Officer, I want to see LTV automatically updated with each change in collateral value so that I always have an accurate assessment of risk.</t>
  </si>
  <si>
    <t>As a Portfolio Manager, I want to track LTV trends across multiple loans so that I can proactively address potential risk exposures.</t>
  </si>
  <si>
    <t>Collateral Benchmarking</t>
  </si>
  <si>
    <t>As a Risk Manager, I want to compare collateral valuations against market benchmarks so that I can spot overvalued or undervalued assets quickly.</t>
  </si>
  <si>
    <t>Business Analyst</t>
  </si>
  <si>
    <t>As a Business Analyst, I want to review historical benchmarking data so that I can refine valuation strategies over time.</t>
  </si>
  <si>
    <t>GIS and Spatial Features</t>
  </si>
  <si>
    <t>GIS Data Integration</t>
  </si>
  <si>
    <t>As an Appraiser, I want to import external GIS data so that I can validate property boundaries and relevant environmental factors.</t>
  </si>
  <si>
    <t>As a Risk Manager, I want location-based analytics so that I can identify geographic concentrations of risk.</t>
  </si>
  <si>
    <t>Map Visualization and Overlays</t>
  </si>
  <si>
    <t>As a Relationship Manager, I want to see properties on a map with overlay options like flood zones so that I can advise clients on potential environmental risks.</t>
  </si>
  <si>
    <t>As an Executive, I want a high-level geographic overview of collateral distribution so that I can make strategic decisions about resource allocation.</t>
  </si>
  <si>
    <t>Region Concentration Analysis</t>
  </si>
  <si>
    <t>As a Risk Manager, I want to identify regions with a high concentration of loans and collateral so that I can mitigate geographic risk exposure.</t>
  </si>
  <si>
    <t>As an Underwriter, I want to see a breakdown of region-based risk factors so that I can adjust credit policies accordingly.</t>
  </si>
  <si>
    <t>Reporting and Documentation</t>
  </si>
  <si>
    <t>Internal Reporting</t>
  </si>
  <si>
    <t>As a Compliance Officer, I want detailed internal reports that include all relevant risk metrics so that I can ensure regulatory requirements are met.</t>
  </si>
  <si>
    <t>As an Executive, I want aggregated internal reports across all associations so that I can make informed strategic decisions.</t>
  </si>
  <si>
    <t>External Reporting</t>
  </si>
  <si>
    <t>As a Relationship Manager, I want client-facing reports with simplified data so that I can share relevant insights without disclosing sensitive internal metrics.</t>
  </si>
  <si>
    <t>As an Executive, I want professional external reports that uphold our brand image so that we demonstrate transparency and competence to stakeholders.</t>
  </si>
  <si>
    <t>Property Tax and Escrow Integration</t>
  </si>
  <si>
    <t>As a System Administrator, I want to pull property tax data from external sources so that our escrow calculations remain accurate.</t>
  </si>
  <si>
    <t>As a Loan Officer, I want to see updated tax and escrow info so that I can factor those costs into loan structures.</t>
  </si>
  <si>
    <t>Workflow Automation</t>
  </si>
  <si>
    <t>Appraisal Update Workflow</t>
  </si>
  <si>
    <t>As an Appraiser, I want to receive automated notifications when an appraisal update is requested so that I can address valuations promptly.</t>
  </si>
  <si>
    <t>As an Underwriter, I want to track the status of appraisal updates so that I can ensure loan approvals aren't delayed.</t>
  </si>
  <si>
    <t>Portfolio Valuation Updates</t>
  </si>
  <si>
    <t>As a Risk Manager, I want to apply benchmark valuation updates across multiple properties in bulk so that I can quickly reassess risk without manual recalculation.</t>
  </si>
  <si>
    <t>As a Compliance Officer, I want an audit log of all portfolio valuation updates so that I can confirm policy adherence and data integrity.</t>
  </si>
  <si>
    <t>Portfolio Efficiency Analysis</t>
  </si>
  <si>
    <t>As an Executive, I want to see performance metrics on how quickly collateral valuations are updated so that I can identify bottlenecks in our processes.</t>
  </si>
  <si>
    <t>As a Business Analyst, I want to generate insights about user throughput and errors so that we can improve workflow efficiency.</t>
  </si>
  <si>
    <t>AI and Agent Integration</t>
  </si>
  <si>
    <t>Data Validation Agent</t>
  </si>
  <si>
    <t>As a Loan Officer, I want an AI agent that flags incomplete or inconsistent data in real time so that I can maintain data accuracy.</t>
  </si>
  <si>
    <t>As a System Administrator, I want to configure validation rules the AI uses so that it aligns with our changing policies.</t>
  </si>
  <si>
    <t>Valuation Suggestion Agent</t>
  </si>
  <si>
    <t>As an Appraiser, I want the AI to suggest valuations based on comparable market data so that I can reduce manual research time.</t>
  </si>
  <si>
    <t>As a Relationship Manager, I want to quickly reference AI-suggested valuations so that I can discuss potential loan amounts with clients.</t>
  </si>
  <si>
    <t>Document Parsing Agent</t>
  </si>
  <si>
    <t>As a Loan Officer, I want the AI to parse appraisal documents for key data points so that I spend less time on manual data entry.</t>
  </si>
  <si>
    <t>As a Compliance Officer, I want to ensure the agent correctly captures required fields for regulatory reporting so that I can avoid compliance breaches.</t>
  </si>
  <si>
    <t>Lien Position Optimizer Agent</t>
  </si>
  <si>
    <t>As an Underwriter, I want an AI-driven lien position recommendation so that I can optimize coverage for each loan while following association guidelines.</t>
  </si>
  <si>
    <t>Legal Counsel</t>
  </si>
  <si>
    <t>As Legal Counsel, I want to review the agentâ€™s lien positioning suggestions so that I can confirm we maintain valid and enforceable claims on collateral.</t>
  </si>
  <si>
    <t>Risk Assessment Agent</t>
  </si>
  <si>
    <t>As a Risk Manager, I want an AI that highlights potential concentration risks or unusual patterns in collateral valuations so that I can take proactive measures.</t>
  </si>
  <si>
    <t>As an Executive, I want to receive periodic risk assessment summaries so that I can make high-level decisions to mitigate risk across the portfolio.</t>
  </si>
  <si>
    <t>Visualization and User Experience</t>
  </si>
  <si>
    <t>Visual Relationship Mapping</t>
  </si>
  <si>
    <t>As a Relationship Manager, I want to see a visual map of owners, properties, and loan documents so that I can better understand each client's overall structure.</t>
  </si>
  <si>
    <t>As an Underwriter, I want to quickly identify cross-collateralization or shared owners so that I can evaluate the impact on underwriting decisions.</t>
  </si>
  <si>
    <t>Automatic Save Functionality</t>
  </si>
  <si>
    <t>As a Loan Officer, I want the system to automatically save my changes so that I never lose important data during loan processing.</t>
  </si>
  <si>
    <t>As a System Administrator, I want robust auto-save logs so that we can troubleshoot any data synchronization issues.</t>
  </si>
  <si>
    <t>Customer Search Optimization</t>
  </si>
  <si>
    <t>As a Relationship Manager, I want advanced search features (autocomplete, relevant filters) so that I can find customer records quickly during client interactions.</t>
  </si>
  <si>
    <t>As an Executive, I want top-level insights into frequent search terms so that I can gauge market demand or interest in specific loan products.</t>
  </si>
  <si>
    <t>Data Wizards for Entry</t>
  </si>
  <si>
    <t>As a Loan Officer, I want guided data entry wizards so that I can reduce errors and ensure consistent data capture.</t>
  </si>
  <si>
    <t>As a Compliance Officer, I want these wizards to enforce mandatory fields that align with regulatory requirements so that no required data is missed.</t>
  </si>
  <si>
    <t>Integration and Interoperability</t>
  </si>
  <si>
    <t>Legacy System Integration</t>
  </si>
  <si>
    <t>As a System Administrator, I want to integrate with our existing loan and account management systems so that data is consistent across platforms.</t>
  </si>
  <si>
    <t>As a Relationship Manager, I want real-time access to updated loan data from legacy systems so that I can provide accurate information to customers.</t>
  </si>
  <si>
    <t>External Data Source Integration</t>
  </si>
  <si>
    <t>As a Risk Manager, I want to pull data from external sources (property databases, flood maps) so that I can enrich collateral data and spot risk factors.</t>
  </si>
  <si>
    <t>As a Business Analyst, I want to combine external and internal data for in-depth analysis so that we can identify trends and improve decision-making.</t>
  </si>
  <si>
    <t>Real-Time Data Synchronization</t>
  </si>
  <si>
    <t>As an Executive, I want updates in integrated systems to reflect immediately in our collateral platform so that we always have an accurate, unified view.</t>
  </si>
  <si>
    <t>As a System Administrator, I want robust real-time data synchronization error handling so that I can troubleshoot any sync issues quickly.</t>
  </si>
  <si>
    <t>Security and Compliance</t>
  </si>
  <si>
    <t>Role-Based Access Control</t>
  </si>
  <si>
    <t>As a Compliance Officer, I want fine-grained role-based permissions so that sensitive tasks are restricted to authorized users only.</t>
  </si>
  <si>
    <t>As a System Administrator, I want to easily configure user roles and permissions so that I can quickly adapt to staffing changes.</t>
  </si>
  <si>
    <t>Audit Trail</t>
  </si>
  <si>
    <t>Auditor</t>
  </si>
  <si>
    <t>As an Auditor, I want a comprehensive log of all actions taken in the system so that I can investigate any suspicious or non-compliant behavior.</t>
  </si>
  <si>
    <t>As Legal Counsel, I want to ensure the audit trail meets legal evidentiary standards so that it can be used in court if necessary.</t>
  </si>
  <si>
    <t>Data Validation Rules</t>
  </si>
  <si>
    <t>As a Loan Officer, I want to be warned if I enter data that violates validation rules so that I can correct it before finalizing the record.</t>
  </si>
  <si>
    <t>As a Compliance Officer, I want customizable data validation rules so that the system enforces compliance with evolving regulations.</t>
  </si>
  <si>
    <t>Feature ID</t>
  </si>
  <si>
    <t>Description</t>
  </si>
  <si>
    <t>Difficulty</t>
  </si>
  <si>
    <t>Priority</t>
  </si>
  <si>
    <t>Depends On</t>
  </si>
  <si>
    <t>Related To</t>
  </si>
  <si>
    <t>CRM001</t>
  </si>
  <si>
    <t>Allow users to create new collateral records and edit existing ones with a comprehensive set of fields for property details, valuation information, and other attributes.</t>
  </si>
  <si>
    <t>Medium</t>
  </si>
  <si>
    <t>Must Have (First Release)</t>
  </si>
  <si>
    <t>CRM002</t>
  </si>
  <si>
    <t>Display loan and account information from existing systems while preventing users from modifying this data directly.</t>
  </si>
  <si>
    <t>Low</t>
  </si>
  <si>
    <t>CRM003</t>
  </si>
  <si>
    <t>Provide advanced search capabilities to find collateral records based on various criteria such as property address, borrower name, collateral type, etc.</t>
  </si>
  <si>
    <t>LRM001</t>
  </si>
  <si>
    <t>Enable users to link collateral records to loan records, capturing key information such as lien position and 'Abundance of Caution' status.</t>
  </si>
  <si>
    <t>LRM002</t>
  </si>
  <si>
    <t>Provide an interactive visualization showing how collateral items are connected to loans and accounts, helping users understand complex liability relationships.</t>
  </si>
  <si>
    <t>High</t>
  </si>
  <si>
    <t>LRM003</t>
  </si>
  <si>
    <t>Allow users to simulate changes to collateral allocations and see the impact on loan-to-value ratios and other risk metrics.</t>
  </si>
  <si>
    <t>VRA001</t>
  </si>
  <si>
    <t>Support multiple appraisal methodologies including comparable market valuation, benchmark per acre valuations, and income-based methodologies.</t>
  </si>
  <si>
    <t>VRA002</t>
  </si>
  <si>
    <t>Allow associations to define custom Net Realizable Value (NRV) rules based on collateral type, lien position, and whether prior lien holder is Farm Credit or an outside lender.</t>
  </si>
  <si>
    <t>VRA003</t>
  </si>
  <si>
    <t>Automatically calculate and display Loan-to-Value ratios based on both Actual Value and Net Realizable Value.</t>
  </si>
  <si>
    <t>VRA004</t>
  </si>
  <si>
    <t>Provide benchmarking capabilities to compare collateral valuations against market trends and similar properties.</t>
  </si>
  <si>
    <t>Nice to Have (First Release)</t>
  </si>
  <si>
    <t>GIS001</t>
  </si>
  <si>
    <t>Capture and store GIS data such as census tract, flood zone, water district, and GPS coordinates for collateral properties.</t>
  </si>
  <si>
    <t>GIS002</t>
  </si>
  <si>
    <t>Display collateral on interactive maps with various overlay options (flood zones, water districts, etc.) to visualize geographical relationships and risks.</t>
  </si>
  <si>
    <t>GIS003</t>
  </si>
  <si>
    <t>Analyze and visualize concentration of collateral and loans by geographical region to identify risk exposure.</t>
  </si>
  <si>
    <t>Backlog</t>
  </si>
  <si>
    <t>RAD001</t>
  </si>
  <si>
    <t>Generate comprehensive internal reports including detailed valuation methodologies and risk metrics not shown to customers.</t>
  </si>
  <si>
    <t>RAD002</t>
  </si>
  <si>
    <t>Create customer-facing reports with appropriate formatting and content filtering to exclude internal-only information.</t>
  </si>
  <si>
    <t>RAD003</t>
  </si>
  <si>
    <t>Import and manage property tax information with integration to escrow reporting systems.</t>
  </si>
  <si>
    <t>WFA001</t>
  </si>
  <si>
    <t>Enable users to generate appraisal update requests and track them through a defined workflow process.</t>
  </si>
  <si>
    <t>WFA002</t>
  </si>
  <si>
    <t>Allow authorized users to apply benchmark valuation updates across multiple collateral properties, automatically updating derived calculations (L/AV, L/NRV, LGD).</t>
  </si>
  <si>
    <t>WFA003</t>
  </si>
  <si>
    <t>Provide tools for analyzing efficiency and bottlenecks in collateral updates, time to market, accuracy, etc.</t>
  </si>
  <si>
    <t>AAI001</t>
  </si>
  <si>
    <t>Implement an AI agent to validate data entry, identify potential errors, and ensure data quality across the system.</t>
  </si>
  <si>
    <t>AAI002</t>
  </si>
  <si>
    <t>Provide AI-driven suggestions for property valuations based on comparable properties, market trends, and historical data.</t>
  </si>
  <si>
    <t>AAI003</t>
  </si>
  <si>
    <t>Use AI to extract relevant information from uploaded documents (appraisals, legal descriptions, etc.) to reduce manual data entry.</t>
  </si>
  <si>
    <t>AAI004</t>
  </si>
  <si>
    <t>Recommend optimal lien positions based on association rules, existing loans, and whether the prior lien holder is a Farm Credit entity or external lender.</t>
  </si>
  <si>
    <t>AAI005</t>
  </si>
  <si>
    <t>Analyze collateral portfolio to identify potential risks, such as concentration risk, valuation outliers, or compliance issues.</t>
  </si>
  <si>
    <t>VUE001</t>
  </si>
  <si>
    <t>Provide clear visual representation of relationships between properties, owners, and legal documents.</t>
  </si>
  <si>
    <t>VUE002</t>
  </si>
  <si>
    <t>Implement automatic saving of data with visual indicators to prevent data loss and improve user experience.</t>
  </si>
  <si>
    <t>VUE003</t>
  </si>
  <si>
    <t>Enhance customer search capabilities with filters, auto-complete, and quick access to frequently used records.</t>
  </si>
  <si>
    <t>VUE004</t>
  </si>
  <si>
    <t>Create guided data entry wizards for collateral objects to ensure complete and accurate information.</t>
  </si>
  <si>
    <t>IAI001</t>
  </si>
  <si>
    <t>Implement secure APIs or data connectors to integrate with existing loan and account management systems.</t>
  </si>
  <si>
    <t>IAI002</t>
  </si>
  <si>
    <t>Connect to external data sources for property information, market data, flood maps, etc.</t>
  </si>
  <si>
    <t>IAI003</t>
  </si>
  <si>
    <t>Ensure that changes in integrated systems are reflected promptly in the collateral management system.</t>
  </si>
  <si>
    <t>SAC001</t>
  </si>
  <si>
    <t>Implement fine-grained access controls to ensure users can only perform actions appropriate to their role.</t>
  </si>
  <si>
    <t>SAC002</t>
  </si>
  <si>
    <t>Maintain comprehensive logs of all system actions for compliance and troubleshooting purposes.</t>
  </si>
  <si>
    <t>SAC003</t>
  </si>
  <si>
    <t>Enforce data quality through validation rules that prevent incorrect or incomplete information.</t>
  </si>
  <si>
    <t>Implementation Order</t>
  </si>
  <si>
    <t>Phase</t>
  </si>
  <si>
    <t>Rationale</t>
  </si>
  <si>
    <t>Foundation security feature that should be implemented by administrators first</t>
  </si>
  <si>
    <t>Security requirements from compliance perspective should guide implementation</t>
  </si>
  <si>
    <t>Essential compliance capability required early in the system</t>
  </si>
  <si>
    <t>Legal requirements for audit trail must be established early</t>
  </si>
  <si>
    <t>Compliance-specific validation rules complement system admin rules</t>
  </si>
  <si>
    <t>Administrator must define collateral structure first</t>
  </si>
  <si>
    <t>Basic collateral creation capabilities for end users</t>
  </si>
  <si>
    <t>Foundational integration with existing systems</t>
  </si>
  <si>
    <t>Data protection feature that should be available early</t>
  </si>
  <si>
    <t>Basic view-only access to loans after creation is implemented</t>
  </si>
  <si>
    <t>Audit capabilities for loan display</t>
  </si>
  <si>
    <t>Data protection from user perspective</t>
  </si>
  <si>
    <t>Search capabilities after basic data is established</t>
  </si>
  <si>
    <t>User-facing integration features after admin setup</t>
  </si>
  <si>
    <t>Basic linking between collateral and loans</t>
  </si>
  <si>
    <t>Review capabilities for linked collateral</t>
  </si>
  <si>
    <t>Enhanced data entry after basic collateral creation</t>
  </si>
  <si>
    <t>Compliance aspects of guided data entry</t>
  </si>
  <si>
    <t>Basic internal reporting after core data is established</t>
  </si>
  <si>
    <t>Foundation for valuation capabilities</t>
  </si>
  <si>
    <t>Loan officer view of appraisal methods</t>
  </si>
  <si>
    <t>Administrative setup for valuation rules</t>
  </si>
  <si>
    <t>Compliance aspects of NRV rules</t>
  </si>
  <si>
    <t>Visualization after basic relationships established</t>
  </si>
  <si>
    <t>Risk perspective on liability relationships</t>
  </si>
  <si>
    <t>External data for risk management</t>
  </si>
  <si>
    <t>Analysis capabilities with external data</t>
  </si>
  <si>
    <t>Advanced data synchronization</t>
  </si>
  <si>
    <t>Enhanced visualization tools</t>
  </si>
  <si>
    <t>Underwriter's visualization needs</t>
  </si>
  <si>
    <t>Advanced search after basic search capabilities</t>
  </si>
  <si>
    <t>Basic GIS capabilities after core system established</t>
  </si>
  <si>
    <t>GIS data for risk assessment</t>
  </si>
  <si>
    <t>Executive reporting views</t>
  </si>
  <si>
    <t>LTV calculations after valuation methods established</t>
  </si>
  <si>
    <t>Portfolio-level LTV insights</t>
  </si>
  <si>
    <t>Workflow automation for appraisals</t>
  </si>
  <si>
    <t>Underwriter's workflow for appraisal reviews</t>
  </si>
  <si>
    <t>Executive view of synchronized data</t>
  </si>
  <si>
    <t>Map visualization after basic GIS integration</t>
  </si>
  <si>
    <t>Executive map visualization capabilities</t>
  </si>
  <si>
    <t>Benchmarking after LTV calculations</t>
  </si>
  <si>
    <t>Analysis capabilities for benchmarking</t>
  </si>
  <si>
    <t>Simulation tools after visualization</t>
  </si>
  <si>
    <t>Analyst simulation capabilities</t>
  </si>
  <si>
    <t>Client-facing reports</t>
  </si>
  <si>
    <t>External reporting for executives</t>
  </si>
  <si>
    <t>Automated valuation updates</t>
  </si>
  <si>
    <t>Compliance aspects of valuation updates</t>
  </si>
  <si>
    <t>Executive search analytics</t>
  </si>
  <si>
    <t>AI assistance for data validation</t>
  </si>
  <si>
    <t>Admin configuration for AI validation</t>
  </si>
  <si>
    <t>Advanced GIS analysis</t>
  </si>
  <si>
    <t>Underwriter's regional analysis</t>
  </si>
  <si>
    <t>AI for appraisal suggestions</t>
  </si>
  <si>
    <t>Relationship manager view of AI valuations</t>
  </si>
  <si>
    <t>Tax integration setup</t>
  </si>
  <si>
    <t>Loan officer tax and escrow management</t>
  </si>
  <si>
    <t>Executive efficiency analysis</t>
  </si>
  <si>
    <t>Detailed efficiency analysis</t>
  </si>
  <si>
    <t>Document automation</t>
  </si>
  <si>
    <t>Compliance aspects of document automation</t>
  </si>
  <si>
    <t>AI for lien optimization</t>
  </si>
  <si>
    <t>Legal aspects of lien optimization</t>
  </si>
  <si>
    <t>AI for risk assessment</t>
  </si>
  <si>
    <t>Executive risk insights from AI</t>
  </si>
  <si>
    <t>Phase Description</t>
  </si>
  <si>
    <t>Foundation security and core data features</t>
  </si>
  <si>
    <t>End-user validation experience is critical for data integrity</t>
  </si>
  <si>
    <t>Basic user-facing functionality</t>
  </si>
  <si>
    <t>Executive summary view of collateral by region for strategic decisions</t>
  </si>
  <si>
    <t>Relationship management and integration</t>
  </si>
  <si>
    <t>Advanced capabilities and workflow</t>
  </si>
  <si>
    <t>Visualization and reporting</t>
  </si>
  <si>
    <t>First wave of AI features</t>
  </si>
  <si>
    <t>Advanced AI capabilities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</si>
</sst>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FDEA-E25F-4FF3-8CCD-744CAF6DE66C}">
  <dimension ref="A1:H35"/>
  <sheetViews>
    <sheetView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32.140625" customWidth="1"/>
    <col min="2" max="2" width="12.5703125" bestFit="1" customWidth="1"/>
    <col min="3" max="3" width="35.5703125" customWidth="1"/>
    <col min="4" max="5" width="25.42578125" customWidth="1"/>
    <col min="6" max="6" width="20.140625" customWidth="1"/>
    <col min="7" max="7" width="22.140625" customWidth="1"/>
    <col min="8" max="8" width="25.42578125" customWidth="1"/>
  </cols>
  <sheetData>
    <row r="1" spans="1:8" x14ac:dyDescent="0.25">
      <c r="A1" s="2" t="s">
        <v>1</v>
      </c>
      <c r="B1" s="2" t="s">
        <v>129</v>
      </c>
      <c r="C1" s="2" t="s">
        <v>130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0</v>
      </c>
    </row>
    <row r="2" spans="1:8" ht="75" x14ac:dyDescent="0.25">
      <c r="A2" s="3" t="s">
        <v>5</v>
      </c>
      <c r="B2" s="3" t="s">
        <v>135</v>
      </c>
      <c r="C2" s="3" t="s">
        <v>136</v>
      </c>
      <c r="D2" s="3" t="s">
        <v>137</v>
      </c>
      <c r="E2" s="3" t="s">
        <v>138</v>
      </c>
      <c r="F2" s="3"/>
      <c r="G2" s="3"/>
      <c r="H2" s="3" t="s">
        <v>4</v>
      </c>
    </row>
    <row r="3" spans="1:8" ht="60" x14ac:dyDescent="0.25">
      <c r="A3" s="3" t="s">
        <v>10</v>
      </c>
      <c r="B3" s="3" t="s">
        <v>139</v>
      </c>
      <c r="C3" s="3" t="s">
        <v>140</v>
      </c>
      <c r="D3" s="3" t="s">
        <v>141</v>
      </c>
      <c r="E3" s="3" t="s">
        <v>138</v>
      </c>
      <c r="F3" s="3"/>
      <c r="G3" s="3"/>
      <c r="H3" s="3" t="s">
        <v>4</v>
      </c>
    </row>
    <row r="4" spans="1:8" ht="75" x14ac:dyDescent="0.25">
      <c r="A4" s="3" t="s">
        <v>15</v>
      </c>
      <c r="B4" s="3" t="s">
        <v>142</v>
      </c>
      <c r="C4" s="3" t="s">
        <v>143</v>
      </c>
      <c r="D4" s="3" t="s">
        <v>141</v>
      </c>
      <c r="E4" s="3" t="s">
        <v>138</v>
      </c>
      <c r="F4" s="3"/>
      <c r="G4" s="3"/>
      <c r="H4" s="3" t="s">
        <v>4</v>
      </c>
    </row>
    <row r="5" spans="1:8" ht="60" x14ac:dyDescent="0.25">
      <c r="A5" s="3" t="s">
        <v>20</v>
      </c>
      <c r="B5" s="3" t="s">
        <v>144</v>
      </c>
      <c r="C5" s="3" t="s">
        <v>145</v>
      </c>
      <c r="D5" s="3" t="s">
        <v>137</v>
      </c>
      <c r="E5" s="3" t="s">
        <v>138</v>
      </c>
      <c r="F5" s="3"/>
      <c r="G5" s="3"/>
      <c r="H5" s="3" t="s">
        <v>19</v>
      </c>
    </row>
    <row r="6" spans="1:8" ht="75" x14ac:dyDescent="0.25">
      <c r="A6" s="3" t="s">
        <v>24</v>
      </c>
      <c r="B6" s="3" t="s">
        <v>146</v>
      </c>
      <c r="C6" s="3" t="s">
        <v>147</v>
      </c>
      <c r="D6" s="3" t="s">
        <v>148</v>
      </c>
      <c r="E6" s="3" t="s">
        <v>138</v>
      </c>
      <c r="F6" s="3"/>
      <c r="G6" s="3"/>
      <c r="H6" s="3" t="s">
        <v>19</v>
      </c>
    </row>
    <row r="7" spans="1:8" ht="60" x14ac:dyDescent="0.25">
      <c r="A7" s="3" t="s">
        <v>28</v>
      </c>
      <c r="B7" s="3" t="s">
        <v>149</v>
      </c>
      <c r="C7" s="3" t="s">
        <v>150</v>
      </c>
      <c r="D7" s="3" t="s">
        <v>148</v>
      </c>
      <c r="E7" s="3" t="s">
        <v>138</v>
      </c>
      <c r="F7" s="3"/>
      <c r="G7" s="3"/>
      <c r="H7" s="3" t="s">
        <v>19</v>
      </c>
    </row>
    <row r="8" spans="1:8" ht="75" x14ac:dyDescent="0.25">
      <c r="A8" s="3" t="s">
        <v>34</v>
      </c>
      <c r="B8" s="3" t="s">
        <v>151</v>
      </c>
      <c r="C8" s="3" t="s">
        <v>152</v>
      </c>
      <c r="D8" s="3" t="s">
        <v>137</v>
      </c>
      <c r="E8" s="3" t="s">
        <v>138</v>
      </c>
      <c r="F8" s="3"/>
      <c r="G8" s="3"/>
      <c r="H8" s="3" t="s">
        <v>33</v>
      </c>
    </row>
    <row r="9" spans="1:8" ht="75" x14ac:dyDescent="0.25">
      <c r="A9" s="3" t="s">
        <v>38</v>
      </c>
      <c r="B9" s="3" t="s">
        <v>153</v>
      </c>
      <c r="C9" s="3" t="s">
        <v>154</v>
      </c>
      <c r="D9" s="3" t="s">
        <v>148</v>
      </c>
      <c r="E9" s="3" t="s">
        <v>138</v>
      </c>
      <c r="F9" s="3"/>
      <c r="G9" s="3"/>
      <c r="H9" s="3" t="s">
        <v>33</v>
      </c>
    </row>
    <row r="10" spans="1:8" ht="60" x14ac:dyDescent="0.25">
      <c r="A10" s="3" t="s">
        <v>41</v>
      </c>
      <c r="B10" s="3" t="s">
        <v>155</v>
      </c>
      <c r="C10" s="3" t="s">
        <v>156</v>
      </c>
      <c r="D10" s="3" t="s">
        <v>137</v>
      </c>
      <c r="E10" s="3" t="s">
        <v>138</v>
      </c>
      <c r="F10" s="3"/>
      <c r="G10" s="3"/>
      <c r="H10" s="3" t="s">
        <v>33</v>
      </c>
    </row>
    <row r="11" spans="1:8" ht="45" x14ac:dyDescent="0.25">
      <c r="A11" s="3" t="s">
        <v>44</v>
      </c>
      <c r="B11" s="3" t="s">
        <v>157</v>
      </c>
      <c r="C11" s="3" t="s">
        <v>158</v>
      </c>
      <c r="D11" s="3" t="s">
        <v>148</v>
      </c>
      <c r="E11" s="3" t="s">
        <v>159</v>
      </c>
      <c r="F11" s="3"/>
      <c r="G11" s="3"/>
      <c r="H11" s="3" t="s">
        <v>33</v>
      </c>
    </row>
    <row r="12" spans="1:8" ht="60" x14ac:dyDescent="0.25">
      <c r="A12" s="3" t="s">
        <v>49</v>
      </c>
      <c r="B12" s="3" t="s">
        <v>160</v>
      </c>
      <c r="C12" s="3" t="s">
        <v>161</v>
      </c>
      <c r="D12" s="3" t="s">
        <v>148</v>
      </c>
      <c r="E12" s="3" t="s">
        <v>159</v>
      </c>
      <c r="F12" s="3"/>
      <c r="G12" s="3"/>
      <c r="H12" s="3" t="s">
        <v>48</v>
      </c>
    </row>
    <row r="13" spans="1:8" ht="60" x14ac:dyDescent="0.25">
      <c r="A13" s="3" t="s">
        <v>52</v>
      </c>
      <c r="B13" s="3" t="s">
        <v>162</v>
      </c>
      <c r="C13" s="3" t="s">
        <v>163</v>
      </c>
      <c r="D13" s="3" t="s">
        <v>148</v>
      </c>
      <c r="E13" s="3" t="s">
        <v>159</v>
      </c>
      <c r="F13" s="3"/>
      <c r="G13" s="3"/>
      <c r="H13" s="3" t="s">
        <v>48</v>
      </c>
    </row>
    <row r="14" spans="1:8" ht="45" x14ac:dyDescent="0.25">
      <c r="A14" s="3" t="s">
        <v>55</v>
      </c>
      <c r="B14" s="3" t="s">
        <v>164</v>
      </c>
      <c r="C14" s="3" t="s">
        <v>165</v>
      </c>
      <c r="D14" s="3" t="s">
        <v>148</v>
      </c>
      <c r="E14" s="3" t="s">
        <v>166</v>
      </c>
      <c r="F14" s="3"/>
      <c r="G14" s="3"/>
      <c r="H14" s="3" t="s">
        <v>48</v>
      </c>
    </row>
    <row r="15" spans="1:8" ht="60" x14ac:dyDescent="0.25">
      <c r="A15" s="3" t="s">
        <v>59</v>
      </c>
      <c r="B15" s="3" t="s">
        <v>167</v>
      </c>
      <c r="C15" s="3" t="s">
        <v>168</v>
      </c>
      <c r="D15" s="3" t="s">
        <v>137</v>
      </c>
      <c r="E15" s="3" t="s">
        <v>138</v>
      </c>
      <c r="F15" s="3"/>
      <c r="G15" s="3"/>
      <c r="H15" s="3" t="s">
        <v>58</v>
      </c>
    </row>
    <row r="16" spans="1:8" ht="60" x14ac:dyDescent="0.25">
      <c r="A16" s="3" t="s">
        <v>62</v>
      </c>
      <c r="B16" s="3" t="s">
        <v>169</v>
      </c>
      <c r="C16" s="3" t="s">
        <v>170</v>
      </c>
      <c r="D16" s="3" t="s">
        <v>137</v>
      </c>
      <c r="E16" s="3" t="s">
        <v>159</v>
      </c>
      <c r="F16" s="3"/>
      <c r="G16" s="3"/>
      <c r="H16" s="3" t="s">
        <v>58</v>
      </c>
    </row>
    <row r="17" spans="1:8" ht="45" x14ac:dyDescent="0.25">
      <c r="A17" s="3" t="s">
        <v>65</v>
      </c>
      <c r="B17" s="3" t="s">
        <v>171</v>
      </c>
      <c r="C17" s="3" t="s">
        <v>172</v>
      </c>
      <c r="D17" s="3" t="s">
        <v>148</v>
      </c>
      <c r="E17" s="3" t="s">
        <v>166</v>
      </c>
      <c r="F17" s="3"/>
      <c r="G17" s="3"/>
      <c r="H17" s="3" t="s">
        <v>58</v>
      </c>
    </row>
    <row r="18" spans="1:8" ht="45" x14ac:dyDescent="0.25">
      <c r="A18" s="3" t="s">
        <v>69</v>
      </c>
      <c r="B18" s="3" t="s">
        <v>173</v>
      </c>
      <c r="C18" s="3" t="s">
        <v>174</v>
      </c>
      <c r="D18" s="3" t="s">
        <v>137</v>
      </c>
      <c r="E18" s="3" t="s">
        <v>159</v>
      </c>
      <c r="F18" s="3"/>
      <c r="G18" s="3"/>
      <c r="H18" s="3" t="s">
        <v>68</v>
      </c>
    </row>
    <row r="19" spans="1:8" ht="75" x14ac:dyDescent="0.25">
      <c r="A19" s="3" t="s">
        <v>72</v>
      </c>
      <c r="B19" s="3" t="s">
        <v>175</v>
      </c>
      <c r="C19" s="3" t="s">
        <v>176</v>
      </c>
      <c r="D19" s="3" t="s">
        <v>148</v>
      </c>
      <c r="E19" s="3" t="s">
        <v>159</v>
      </c>
      <c r="F19" s="3"/>
      <c r="G19" s="3"/>
      <c r="H19" s="3" t="s">
        <v>68</v>
      </c>
    </row>
    <row r="20" spans="1:8" ht="45" x14ac:dyDescent="0.25">
      <c r="A20" s="3" t="s">
        <v>75</v>
      </c>
      <c r="B20" s="3" t="s">
        <v>177</v>
      </c>
      <c r="C20" s="3" t="s">
        <v>178</v>
      </c>
      <c r="D20" s="3" t="s">
        <v>148</v>
      </c>
      <c r="E20" s="3" t="s">
        <v>166</v>
      </c>
      <c r="F20" s="3"/>
      <c r="G20" s="3"/>
      <c r="H20" s="3" t="s">
        <v>68</v>
      </c>
    </row>
    <row r="21" spans="1:8" ht="45" x14ac:dyDescent="0.25">
      <c r="A21" s="3" t="s">
        <v>79</v>
      </c>
      <c r="B21" s="3" t="s">
        <v>179</v>
      </c>
      <c r="C21" s="3" t="s">
        <v>180</v>
      </c>
      <c r="D21" s="3" t="s">
        <v>137</v>
      </c>
      <c r="E21" s="3" t="s">
        <v>138</v>
      </c>
      <c r="F21" s="3"/>
      <c r="G21" s="3"/>
      <c r="H21" s="3" t="s">
        <v>78</v>
      </c>
    </row>
    <row r="22" spans="1:8" ht="60" x14ac:dyDescent="0.25">
      <c r="A22" s="3" t="s">
        <v>82</v>
      </c>
      <c r="B22" s="3" t="s">
        <v>181</v>
      </c>
      <c r="C22" s="3" t="s">
        <v>182</v>
      </c>
      <c r="D22" s="3" t="s">
        <v>137</v>
      </c>
      <c r="E22" s="3" t="s">
        <v>159</v>
      </c>
      <c r="F22" s="3"/>
      <c r="G22" s="3"/>
      <c r="H22" s="3" t="s">
        <v>78</v>
      </c>
    </row>
    <row r="23" spans="1:8" ht="60" x14ac:dyDescent="0.25">
      <c r="A23" s="3" t="s">
        <v>85</v>
      </c>
      <c r="B23" s="3" t="s">
        <v>183</v>
      </c>
      <c r="C23" s="3" t="s">
        <v>184</v>
      </c>
      <c r="D23" s="3" t="s">
        <v>137</v>
      </c>
      <c r="E23" s="3" t="s">
        <v>159</v>
      </c>
      <c r="F23" s="3"/>
      <c r="G23" s="3"/>
      <c r="H23" s="3" t="s">
        <v>78</v>
      </c>
    </row>
    <row r="24" spans="1:8" ht="75" x14ac:dyDescent="0.25">
      <c r="A24" s="3" t="s">
        <v>88</v>
      </c>
      <c r="B24" s="3" t="s">
        <v>185</v>
      </c>
      <c r="C24" s="3" t="s">
        <v>186</v>
      </c>
      <c r="D24" s="3" t="s">
        <v>137</v>
      </c>
      <c r="E24" s="3" t="s">
        <v>159</v>
      </c>
      <c r="F24" s="3"/>
      <c r="G24" s="3"/>
      <c r="H24" s="3" t="s">
        <v>78</v>
      </c>
    </row>
    <row r="25" spans="1:8" ht="60" x14ac:dyDescent="0.25">
      <c r="A25" s="3" t="s">
        <v>92</v>
      </c>
      <c r="B25" s="3" t="s">
        <v>187</v>
      </c>
      <c r="C25" s="3" t="s">
        <v>188</v>
      </c>
      <c r="D25" s="3" t="s">
        <v>148</v>
      </c>
      <c r="E25" s="3" t="s">
        <v>166</v>
      </c>
      <c r="F25" s="3"/>
      <c r="G25" s="3"/>
      <c r="H25" s="3" t="s">
        <v>78</v>
      </c>
    </row>
    <row r="26" spans="1:8" ht="45" x14ac:dyDescent="0.25">
      <c r="A26" s="3" t="s">
        <v>96</v>
      </c>
      <c r="B26" s="3" t="s">
        <v>189</v>
      </c>
      <c r="C26" s="3" t="s">
        <v>190</v>
      </c>
      <c r="D26" s="3" t="s">
        <v>148</v>
      </c>
      <c r="E26" s="3" t="s">
        <v>159</v>
      </c>
      <c r="F26" s="3"/>
      <c r="G26" s="3"/>
      <c r="H26" s="3" t="s">
        <v>95</v>
      </c>
    </row>
    <row r="27" spans="1:8" ht="45" x14ac:dyDescent="0.25">
      <c r="A27" s="3" t="s">
        <v>99</v>
      </c>
      <c r="B27" s="3" t="s">
        <v>191</v>
      </c>
      <c r="C27" s="3" t="s">
        <v>192</v>
      </c>
      <c r="D27" s="3" t="s">
        <v>141</v>
      </c>
      <c r="E27" s="3" t="s">
        <v>138</v>
      </c>
      <c r="F27" s="3"/>
      <c r="G27" s="3"/>
      <c r="H27" s="3" t="s">
        <v>95</v>
      </c>
    </row>
    <row r="28" spans="1:8" ht="45" x14ac:dyDescent="0.25">
      <c r="A28" s="3" t="s">
        <v>102</v>
      </c>
      <c r="B28" s="3" t="s">
        <v>193</v>
      </c>
      <c r="C28" s="3" t="s">
        <v>194</v>
      </c>
      <c r="D28" s="3" t="s">
        <v>141</v>
      </c>
      <c r="E28" s="3" t="s">
        <v>138</v>
      </c>
      <c r="F28" s="3"/>
      <c r="G28" s="3"/>
      <c r="H28" s="3" t="s">
        <v>95</v>
      </c>
    </row>
    <row r="29" spans="1:8" ht="45" x14ac:dyDescent="0.25">
      <c r="A29" s="3" t="s">
        <v>105</v>
      </c>
      <c r="B29" s="3" t="s">
        <v>195</v>
      </c>
      <c r="C29" s="3" t="s">
        <v>196</v>
      </c>
      <c r="D29" s="3" t="s">
        <v>137</v>
      </c>
      <c r="E29" s="3" t="s">
        <v>159</v>
      </c>
      <c r="F29" s="3"/>
      <c r="G29" s="3"/>
      <c r="H29" s="3" t="s">
        <v>95</v>
      </c>
    </row>
    <row r="30" spans="1:8" ht="60" x14ac:dyDescent="0.25">
      <c r="A30" s="3" t="s">
        <v>109</v>
      </c>
      <c r="B30" s="3" t="s">
        <v>197</v>
      </c>
      <c r="C30" s="3" t="s">
        <v>198</v>
      </c>
      <c r="D30" s="3" t="s">
        <v>137</v>
      </c>
      <c r="E30" s="3" t="s">
        <v>138</v>
      </c>
      <c r="F30" s="3"/>
      <c r="G30" s="3"/>
      <c r="H30" s="3" t="s">
        <v>108</v>
      </c>
    </row>
    <row r="31" spans="1:8" ht="45" x14ac:dyDescent="0.25">
      <c r="A31" s="3" t="s">
        <v>112</v>
      </c>
      <c r="B31" s="3" t="s">
        <v>199</v>
      </c>
      <c r="C31" s="3" t="s">
        <v>200</v>
      </c>
      <c r="D31" s="3" t="s">
        <v>148</v>
      </c>
      <c r="E31" s="3" t="s">
        <v>159</v>
      </c>
      <c r="F31" s="3"/>
      <c r="G31" s="3"/>
      <c r="H31" s="3" t="s">
        <v>108</v>
      </c>
    </row>
    <row r="32" spans="1:8" ht="45" x14ac:dyDescent="0.25">
      <c r="A32" s="3" t="s">
        <v>115</v>
      </c>
      <c r="B32" s="3" t="s">
        <v>201</v>
      </c>
      <c r="C32" s="3" t="s">
        <v>202</v>
      </c>
      <c r="D32" s="3" t="s">
        <v>148</v>
      </c>
      <c r="E32" s="3" t="s">
        <v>159</v>
      </c>
      <c r="F32" s="3"/>
      <c r="G32" s="3"/>
      <c r="H32" s="3" t="s">
        <v>108</v>
      </c>
    </row>
    <row r="33" spans="1:8" ht="60" x14ac:dyDescent="0.25">
      <c r="A33" s="3" t="s">
        <v>119</v>
      </c>
      <c r="B33" s="3" t="s">
        <v>203</v>
      </c>
      <c r="C33" s="3" t="s">
        <v>204</v>
      </c>
      <c r="D33" s="3" t="s">
        <v>137</v>
      </c>
      <c r="E33" s="3" t="s">
        <v>138</v>
      </c>
      <c r="F33" s="3"/>
      <c r="G33" s="3"/>
      <c r="H33" s="3" t="s">
        <v>118</v>
      </c>
    </row>
    <row r="34" spans="1:8" ht="45" x14ac:dyDescent="0.25">
      <c r="A34" s="3" t="s">
        <v>122</v>
      </c>
      <c r="B34" s="3" t="s">
        <v>205</v>
      </c>
      <c r="C34" s="3" t="s">
        <v>206</v>
      </c>
      <c r="D34" s="3" t="s">
        <v>137</v>
      </c>
      <c r="E34" s="3" t="s">
        <v>138</v>
      </c>
      <c r="F34" s="3"/>
      <c r="G34" s="3"/>
      <c r="H34" s="3" t="s">
        <v>118</v>
      </c>
    </row>
    <row r="35" spans="1:8" ht="45" x14ac:dyDescent="0.25">
      <c r="A35" s="3" t="s">
        <v>126</v>
      </c>
      <c r="B35" s="3" t="s">
        <v>207</v>
      </c>
      <c r="C35" s="3" t="s">
        <v>208</v>
      </c>
      <c r="D35" s="3" t="s">
        <v>137</v>
      </c>
      <c r="E35" s="3" t="s">
        <v>138</v>
      </c>
      <c r="F35" s="3"/>
      <c r="G35" s="3"/>
      <c r="H35" s="3" t="s">
        <v>118</v>
      </c>
    </row>
  </sheetData>
  <autoFilter ref="B1:H35" xr:uid="{EA73FDEA-E25F-4FF3-8CCD-744CAF6DE6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C5BB-F2EE-4841-9372-EA8C54788627}">
  <dimension ref="A1:G69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22" style="3" customWidth="1"/>
    <col min="2" max="2" width="15.85546875" style="3" customWidth="1"/>
    <col min="3" max="3" width="34.85546875" style="3" customWidth="1"/>
    <col min="4" max="4" width="50.85546875" style="3" customWidth="1"/>
    <col min="5" max="5" width="20.140625" customWidth="1"/>
    <col min="6" max="6" width="22.140625" customWidth="1"/>
    <col min="7" max="7" width="34.85546875" style="3" customWidth="1"/>
  </cols>
  <sheetData>
    <row r="1" spans="1:7" s="1" customFormat="1" x14ac:dyDescent="0.25">
      <c r="A1" s="2" t="s">
        <v>1</v>
      </c>
      <c r="B1" s="2" t="s">
        <v>129</v>
      </c>
      <c r="C1" s="2" t="s">
        <v>2</v>
      </c>
      <c r="D1" s="2" t="s">
        <v>3</v>
      </c>
      <c r="E1" s="2" t="s">
        <v>133</v>
      </c>
      <c r="F1" s="2" t="s">
        <v>134</v>
      </c>
      <c r="G1" s="2" t="s">
        <v>0</v>
      </c>
    </row>
    <row r="2" spans="1:7" ht="45" x14ac:dyDescent="0.25">
      <c r="A2" s="3" t="s">
        <v>5</v>
      </c>
      <c r="B2" s="3" t="str">
        <f>VLOOKUP(A2, Feature_Graph!A:B, 2, FALSE)</f>
        <v>CRM001</v>
      </c>
      <c r="C2" s="3" t="s">
        <v>6</v>
      </c>
      <c r="D2" s="3" t="s">
        <v>7</v>
      </c>
      <c r="E2" s="3"/>
      <c r="F2" s="3"/>
      <c r="G2" s="3" t="s">
        <v>4</v>
      </c>
    </row>
    <row r="3" spans="1:7" ht="45" x14ac:dyDescent="0.25">
      <c r="A3" s="3" t="s">
        <v>5</v>
      </c>
      <c r="B3" s="3" t="str">
        <f>VLOOKUP(A3, Feature_Graph!A:B, 2, FALSE)</f>
        <v>CRM001</v>
      </c>
      <c r="C3" s="3" t="s">
        <v>8</v>
      </c>
      <c r="D3" s="3" t="s">
        <v>9</v>
      </c>
      <c r="E3" s="3"/>
      <c r="F3" s="3"/>
      <c r="G3" s="3" t="s">
        <v>4</v>
      </c>
    </row>
    <row r="4" spans="1:7" ht="60" x14ac:dyDescent="0.25">
      <c r="A4" s="3" t="s">
        <v>10</v>
      </c>
      <c r="B4" s="3" t="str">
        <f>VLOOKUP(A4, Feature_Graph!A:B, 2, FALSE)</f>
        <v>CRM002</v>
      </c>
      <c r="C4" s="3" t="s">
        <v>11</v>
      </c>
      <c r="D4" s="3" t="s">
        <v>12</v>
      </c>
      <c r="E4" s="3"/>
      <c r="F4" s="3"/>
      <c r="G4" s="3" t="s">
        <v>4</v>
      </c>
    </row>
    <row r="5" spans="1:7" ht="45" x14ac:dyDescent="0.25">
      <c r="A5" s="3" t="s">
        <v>10</v>
      </c>
      <c r="B5" s="3" t="str">
        <f>VLOOKUP(A5, Feature_Graph!A:B, 2, FALSE)</f>
        <v>CRM002</v>
      </c>
      <c r="C5" s="3" t="s">
        <v>13</v>
      </c>
      <c r="D5" s="3" t="s">
        <v>14</v>
      </c>
      <c r="E5" s="3"/>
      <c r="F5" s="3"/>
      <c r="G5" s="3" t="s">
        <v>4</v>
      </c>
    </row>
    <row r="6" spans="1:7" ht="45" x14ac:dyDescent="0.25">
      <c r="A6" s="3" t="s">
        <v>15</v>
      </c>
      <c r="B6" s="3" t="str">
        <f>VLOOKUP(A6, Feature_Graph!A:B, 2, FALSE)</f>
        <v>CRM003</v>
      </c>
      <c r="C6" s="3" t="s">
        <v>6</v>
      </c>
      <c r="D6" s="3" t="s">
        <v>16</v>
      </c>
      <c r="E6" s="3"/>
      <c r="F6" s="3"/>
      <c r="G6" s="3" t="s">
        <v>4</v>
      </c>
    </row>
    <row r="7" spans="1:7" ht="45" x14ac:dyDescent="0.25">
      <c r="A7" s="3" t="s">
        <v>15</v>
      </c>
      <c r="B7" s="3" t="str">
        <f>VLOOKUP(A7, Feature_Graph!A:B, 2, FALSE)</f>
        <v>CRM003</v>
      </c>
      <c r="C7" s="3" t="s">
        <v>17</v>
      </c>
      <c r="D7" s="3" t="s">
        <v>18</v>
      </c>
      <c r="E7" s="3"/>
      <c r="F7" s="3"/>
      <c r="G7" s="3" t="s">
        <v>4</v>
      </c>
    </row>
    <row r="8" spans="1:7" ht="45" x14ac:dyDescent="0.25">
      <c r="A8" s="3" t="s">
        <v>20</v>
      </c>
      <c r="B8" s="3" t="str">
        <f>VLOOKUP(A8, Feature_Graph!A:B, 2, FALSE)</f>
        <v>LRM001</v>
      </c>
      <c r="C8" s="3" t="s">
        <v>11</v>
      </c>
      <c r="D8" s="3" t="s">
        <v>21</v>
      </c>
      <c r="E8" s="3"/>
      <c r="F8" s="3"/>
      <c r="G8" s="3" t="s">
        <v>19</v>
      </c>
    </row>
    <row r="9" spans="1:7" ht="45" x14ac:dyDescent="0.25">
      <c r="A9" s="3" t="s">
        <v>20</v>
      </c>
      <c r="B9" s="3" t="str">
        <f>VLOOKUP(A9, Feature_Graph!A:B, 2, FALSE)</f>
        <v>LRM001</v>
      </c>
      <c r="C9" s="3" t="s">
        <v>22</v>
      </c>
      <c r="D9" s="3" t="s">
        <v>23</v>
      </c>
      <c r="E9" s="3"/>
      <c r="F9" s="3"/>
      <c r="G9" s="3" t="s">
        <v>19</v>
      </c>
    </row>
    <row r="10" spans="1:7" ht="45" x14ac:dyDescent="0.25">
      <c r="A10" s="3" t="s">
        <v>24</v>
      </c>
      <c r="B10" s="3" t="str">
        <f>VLOOKUP(A10, Feature_Graph!A:B, 2, FALSE)</f>
        <v>LRM002</v>
      </c>
      <c r="C10" s="3" t="s">
        <v>6</v>
      </c>
      <c r="D10" s="3" t="s">
        <v>25</v>
      </c>
      <c r="E10" s="3"/>
      <c r="F10" s="3"/>
      <c r="G10" s="3" t="s">
        <v>19</v>
      </c>
    </row>
    <row r="11" spans="1:7" ht="45" x14ac:dyDescent="0.25">
      <c r="A11" s="3" t="s">
        <v>24</v>
      </c>
      <c r="B11" s="3" t="str">
        <f>VLOOKUP(A11, Feature_Graph!A:B, 2, FALSE)</f>
        <v>LRM002</v>
      </c>
      <c r="C11" s="3" t="s">
        <v>26</v>
      </c>
      <c r="D11" s="3" t="s">
        <v>27</v>
      </c>
      <c r="E11" s="3"/>
      <c r="F11" s="3"/>
      <c r="G11" s="3" t="s">
        <v>19</v>
      </c>
    </row>
    <row r="12" spans="1:7" ht="45" x14ac:dyDescent="0.25">
      <c r="A12" s="3" t="s">
        <v>28</v>
      </c>
      <c r="B12" s="3" t="str">
        <f>VLOOKUP(A12, Feature_Graph!A:B, 2, FALSE)</f>
        <v>LRM003</v>
      </c>
      <c r="C12" s="3" t="s">
        <v>29</v>
      </c>
      <c r="D12" s="3" t="s">
        <v>30</v>
      </c>
      <c r="E12" s="3"/>
      <c r="F12" s="3"/>
      <c r="G12" s="3" t="s">
        <v>19</v>
      </c>
    </row>
    <row r="13" spans="1:7" ht="60" x14ac:dyDescent="0.25">
      <c r="A13" s="3" t="s">
        <v>28</v>
      </c>
      <c r="B13" s="3" t="str">
        <f>VLOOKUP(A13, Feature_Graph!A:B, 2, FALSE)</f>
        <v>LRM003</v>
      </c>
      <c r="C13" s="3" t="s">
        <v>31</v>
      </c>
      <c r="D13" s="3" t="s">
        <v>32</v>
      </c>
      <c r="E13" s="3"/>
      <c r="F13" s="3"/>
      <c r="G13" s="3" t="s">
        <v>19</v>
      </c>
    </row>
    <row r="14" spans="1:7" ht="45" x14ac:dyDescent="0.25">
      <c r="A14" s="3" t="s">
        <v>34</v>
      </c>
      <c r="B14" s="3" t="str">
        <f>VLOOKUP(A14, Feature_Graph!A:B, 2, FALSE)</f>
        <v>VRA001</v>
      </c>
      <c r="C14" s="3" t="s">
        <v>35</v>
      </c>
      <c r="D14" s="3" t="s">
        <v>36</v>
      </c>
      <c r="E14" s="3"/>
      <c r="F14" s="3"/>
      <c r="G14" s="3" t="s">
        <v>33</v>
      </c>
    </row>
    <row r="15" spans="1:7" ht="45" x14ac:dyDescent="0.25">
      <c r="A15" s="3" t="s">
        <v>34</v>
      </c>
      <c r="B15" s="3" t="str">
        <f>VLOOKUP(A15, Feature_Graph!A:B, 2, FALSE)</f>
        <v>VRA001</v>
      </c>
      <c r="C15" s="3" t="s">
        <v>11</v>
      </c>
      <c r="D15" s="3" t="s">
        <v>37</v>
      </c>
      <c r="E15" s="3"/>
      <c r="F15" s="3"/>
      <c r="G15" s="3" t="s">
        <v>33</v>
      </c>
    </row>
    <row r="16" spans="1:7" ht="45" x14ac:dyDescent="0.25">
      <c r="A16" s="3" t="s">
        <v>38</v>
      </c>
      <c r="B16" s="3" t="str">
        <f>VLOOKUP(A16, Feature_Graph!A:B, 2, FALSE)</f>
        <v>VRA002</v>
      </c>
      <c r="C16" s="3" t="s">
        <v>8</v>
      </c>
      <c r="D16" s="3" t="s">
        <v>39</v>
      </c>
      <c r="E16" s="3"/>
      <c r="F16" s="3"/>
      <c r="G16" s="3" t="s">
        <v>33</v>
      </c>
    </row>
    <row r="17" spans="1:7" ht="45" x14ac:dyDescent="0.25">
      <c r="A17" s="3" t="s">
        <v>38</v>
      </c>
      <c r="B17" s="3" t="str">
        <f>VLOOKUP(A17, Feature_Graph!A:B, 2, FALSE)</f>
        <v>VRA002</v>
      </c>
      <c r="C17" s="3" t="s">
        <v>13</v>
      </c>
      <c r="D17" s="3" t="s">
        <v>40</v>
      </c>
      <c r="E17" s="3"/>
      <c r="F17" s="3"/>
      <c r="G17" s="3" t="s">
        <v>33</v>
      </c>
    </row>
    <row r="18" spans="1:7" ht="45" x14ac:dyDescent="0.25">
      <c r="A18" s="3" t="s">
        <v>41</v>
      </c>
      <c r="B18" s="3" t="str">
        <f>VLOOKUP(A18, Feature_Graph!A:B, 2, FALSE)</f>
        <v>VRA003</v>
      </c>
      <c r="C18" s="3" t="s">
        <v>11</v>
      </c>
      <c r="D18" s="3" t="s">
        <v>42</v>
      </c>
      <c r="E18" s="3"/>
      <c r="F18" s="3"/>
      <c r="G18" s="3" t="s">
        <v>33</v>
      </c>
    </row>
    <row r="19" spans="1:7" ht="45" x14ac:dyDescent="0.25">
      <c r="A19" s="3" t="s">
        <v>41</v>
      </c>
      <c r="B19" s="3" t="str">
        <f>VLOOKUP(A19, Feature_Graph!A:B, 2, FALSE)</f>
        <v>VRA003</v>
      </c>
      <c r="C19" s="3" t="s">
        <v>29</v>
      </c>
      <c r="D19" s="3" t="s">
        <v>43</v>
      </c>
      <c r="E19" s="3"/>
      <c r="F19" s="3"/>
      <c r="G19" s="3" t="s">
        <v>33</v>
      </c>
    </row>
    <row r="20" spans="1:7" ht="45" x14ac:dyDescent="0.25">
      <c r="A20" s="3" t="s">
        <v>44</v>
      </c>
      <c r="B20" s="3" t="str">
        <f>VLOOKUP(A20, Feature_Graph!A:B, 2, FALSE)</f>
        <v>VRA004</v>
      </c>
      <c r="C20" s="3" t="s">
        <v>26</v>
      </c>
      <c r="D20" s="3" t="s">
        <v>45</v>
      </c>
      <c r="E20" s="3"/>
      <c r="F20" s="3"/>
      <c r="G20" s="3" t="s">
        <v>33</v>
      </c>
    </row>
    <row r="21" spans="1:7" ht="45" x14ac:dyDescent="0.25">
      <c r="A21" s="3" t="s">
        <v>44</v>
      </c>
      <c r="B21" s="3" t="str">
        <f>VLOOKUP(A21, Feature_Graph!A:B, 2, FALSE)</f>
        <v>VRA004</v>
      </c>
      <c r="C21" s="3" t="s">
        <v>46</v>
      </c>
      <c r="D21" s="3" t="s">
        <v>47</v>
      </c>
      <c r="E21" s="3"/>
      <c r="F21" s="3"/>
      <c r="G21" s="3" t="s">
        <v>33</v>
      </c>
    </row>
    <row r="22" spans="1:7" ht="45" x14ac:dyDescent="0.25">
      <c r="A22" s="3" t="s">
        <v>49</v>
      </c>
      <c r="B22" s="3" t="str">
        <f>VLOOKUP(A22, Feature_Graph!A:B, 2, FALSE)</f>
        <v>GIS001</v>
      </c>
      <c r="C22" s="3" t="s">
        <v>35</v>
      </c>
      <c r="D22" s="3" t="s">
        <v>50</v>
      </c>
      <c r="E22" s="3"/>
      <c r="F22" s="3"/>
      <c r="G22" s="3" t="s">
        <v>48</v>
      </c>
    </row>
    <row r="23" spans="1:7" ht="30" x14ac:dyDescent="0.25">
      <c r="A23" s="3" t="s">
        <v>49</v>
      </c>
      <c r="B23" s="3" t="str">
        <f>VLOOKUP(A23, Feature_Graph!A:B, 2, FALSE)</f>
        <v>GIS001</v>
      </c>
      <c r="C23" s="3" t="s">
        <v>26</v>
      </c>
      <c r="D23" s="3" t="s">
        <v>51</v>
      </c>
      <c r="E23" s="3"/>
      <c r="F23" s="3"/>
      <c r="G23" s="3" t="s">
        <v>48</v>
      </c>
    </row>
    <row r="24" spans="1:7" ht="45" x14ac:dyDescent="0.25">
      <c r="A24" s="3" t="s">
        <v>52</v>
      </c>
      <c r="B24" s="3" t="str">
        <f>VLOOKUP(A24, Feature_Graph!A:B, 2, FALSE)</f>
        <v>GIS002</v>
      </c>
      <c r="C24" s="3" t="s">
        <v>6</v>
      </c>
      <c r="D24" s="3" t="s">
        <v>53</v>
      </c>
      <c r="E24" s="3"/>
      <c r="F24" s="3"/>
      <c r="G24" s="3" t="s">
        <v>48</v>
      </c>
    </row>
    <row r="25" spans="1:7" ht="45" x14ac:dyDescent="0.25">
      <c r="A25" s="3" t="s">
        <v>52</v>
      </c>
      <c r="B25" s="3" t="str">
        <f>VLOOKUP(A25, Feature_Graph!A:B, 2, FALSE)</f>
        <v>GIS002</v>
      </c>
      <c r="C25" s="3" t="s">
        <v>17</v>
      </c>
      <c r="D25" s="3" t="s">
        <v>54</v>
      </c>
      <c r="E25" s="3"/>
      <c r="F25" s="3"/>
      <c r="G25" s="3" t="s">
        <v>48</v>
      </c>
    </row>
    <row r="26" spans="1:7" ht="45" x14ac:dyDescent="0.25">
      <c r="A26" s="3" t="s">
        <v>55</v>
      </c>
      <c r="B26" s="3" t="str">
        <f>VLOOKUP(A26, Feature_Graph!A:B, 2, FALSE)</f>
        <v>GIS003</v>
      </c>
      <c r="C26" s="3" t="s">
        <v>26</v>
      </c>
      <c r="D26" s="3" t="s">
        <v>56</v>
      </c>
      <c r="E26" s="3"/>
      <c r="F26" s="3"/>
      <c r="G26" s="3" t="s">
        <v>48</v>
      </c>
    </row>
    <row r="27" spans="1:7" ht="45" x14ac:dyDescent="0.25">
      <c r="A27" s="3" t="s">
        <v>55</v>
      </c>
      <c r="B27" s="3" t="str">
        <f>VLOOKUP(A27, Feature_Graph!A:B, 2, FALSE)</f>
        <v>GIS003</v>
      </c>
      <c r="C27" s="3" t="s">
        <v>22</v>
      </c>
      <c r="D27" s="3" t="s">
        <v>57</v>
      </c>
      <c r="E27" s="3"/>
      <c r="F27" s="3"/>
      <c r="G27" s="3" t="s">
        <v>48</v>
      </c>
    </row>
    <row r="28" spans="1:7" ht="45" x14ac:dyDescent="0.25">
      <c r="A28" s="3" t="s">
        <v>59</v>
      </c>
      <c r="B28" s="3" t="str">
        <f>VLOOKUP(A28, Feature_Graph!A:B, 2, FALSE)</f>
        <v>RAD001</v>
      </c>
      <c r="C28" s="3" t="s">
        <v>13</v>
      </c>
      <c r="D28" s="3" t="s">
        <v>60</v>
      </c>
      <c r="E28" s="3"/>
      <c r="F28" s="3"/>
      <c r="G28" s="3" t="s">
        <v>58</v>
      </c>
    </row>
    <row r="29" spans="1:7" ht="45" x14ac:dyDescent="0.25">
      <c r="A29" s="3" t="s">
        <v>59</v>
      </c>
      <c r="B29" s="3" t="str">
        <f>VLOOKUP(A29, Feature_Graph!A:B, 2, FALSE)</f>
        <v>RAD001</v>
      </c>
      <c r="C29" s="3" t="s">
        <v>17</v>
      </c>
      <c r="D29" s="3" t="s">
        <v>61</v>
      </c>
      <c r="E29" s="3"/>
      <c r="F29" s="3"/>
      <c r="G29" s="3" t="s">
        <v>58</v>
      </c>
    </row>
    <row r="30" spans="1:7" ht="45" x14ac:dyDescent="0.25">
      <c r="A30" s="3" t="s">
        <v>62</v>
      </c>
      <c r="B30" s="3" t="str">
        <f>VLOOKUP(A30, Feature_Graph!A:B, 2, FALSE)</f>
        <v>RAD002</v>
      </c>
      <c r="C30" s="3" t="s">
        <v>6</v>
      </c>
      <c r="D30" s="3" t="s">
        <v>63</v>
      </c>
      <c r="E30" s="3"/>
      <c r="F30" s="3"/>
      <c r="G30" s="3" t="s">
        <v>58</v>
      </c>
    </row>
    <row r="31" spans="1:7" ht="45" x14ac:dyDescent="0.25">
      <c r="A31" s="3" t="s">
        <v>62</v>
      </c>
      <c r="B31" s="3" t="str">
        <f>VLOOKUP(A31, Feature_Graph!A:B, 2, FALSE)</f>
        <v>RAD002</v>
      </c>
      <c r="C31" s="3" t="s">
        <v>17</v>
      </c>
      <c r="D31" s="3" t="s">
        <v>64</v>
      </c>
      <c r="E31" s="3"/>
      <c r="F31" s="3"/>
      <c r="G31" s="3" t="s">
        <v>58</v>
      </c>
    </row>
    <row r="32" spans="1:7" ht="45" x14ac:dyDescent="0.25">
      <c r="A32" s="3" t="s">
        <v>65</v>
      </c>
      <c r="B32" s="3" t="str">
        <f>VLOOKUP(A32, Feature_Graph!A:B, 2, FALSE)</f>
        <v>RAD003</v>
      </c>
      <c r="C32" s="3" t="s">
        <v>8</v>
      </c>
      <c r="D32" s="3" t="s">
        <v>66</v>
      </c>
      <c r="E32" s="3"/>
      <c r="F32" s="3"/>
      <c r="G32" s="3" t="s">
        <v>58</v>
      </c>
    </row>
    <row r="33" spans="1:7" ht="45" x14ac:dyDescent="0.25">
      <c r="A33" s="3" t="s">
        <v>65</v>
      </c>
      <c r="B33" s="3" t="str">
        <f>VLOOKUP(A33, Feature_Graph!A:B, 2, FALSE)</f>
        <v>RAD003</v>
      </c>
      <c r="C33" s="3" t="s">
        <v>11</v>
      </c>
      <c r="D33" s="3" t="s">
        <v>67</v>
      </c>
      <c r="E33" s="3"/>
      <c r="F33" s="3"/>
      <c r="G33" s="3" t="s">
        <v>58</v>
      </c>
    </row>
    <row r="34" spans="1:7" ht="45" x14ac:dyDescent="0.25">
      <c r="A34" s="3" t="s">
        <v>69</v>
      </c>
      <c r="B34" s="3" t="str">
        <f>VLOOKUP(A34, Feature_Graph!A:B, 2, FALSE)</f>
        <v>WFA001</v>
      </c>
      <c r="C34" s="3" t="s">
        <v>35</v>
      </c>
      <c r="D34" s="3" t="s">
        <v>70</v>
      </c>
      <c r="E34" s="3"/>
      <c r="F34" s="3"/>
      <c r="G34" s="3" t="s">
        <v>68</v>
      </c>
    </row>
    <row r="35" spans="1:7" ht="45" x14ac:dyDescent="0.25">
      <c r="A35" s="3" t="s">
        <v>69</v>
      </c>
      <c r="B35" s="3" t="str">
        <f>VLOOKUP(A35, Feature_Graph!A:B, 2, FALSE)</f>
        <v>WFA001</v>
      </c>
      <c r="C35" s="3" t="s">
        <v>22</v>
      </c>
      <c r="D35" s="3" t="s">
        <v>71</v>
      </c>
      <c r="E35" s="3"/>
      <c r="F35" s="3"/>
      <c r="G35" s="3" t="s">
        <v>68</v>
      </c>
    </row>
    <row r="36" spans="1:7" ht="60" x14ac:dyDescent="0.25">
      <c r="A36" s="3" t="s">
        <v>72</v>
      </c>
      <c r="B36" s="3" t="str">
        <f>VLOOKUP(A36, Feature_Graph!A:B, 2, FALSE)</f>
        <v>WFA002</v>
      </c>
      <c r="C36" s="3" t="s">
        <v>26</v>
      </c>
      <c r="D36" s="3" t="s">
        <v>73</v>
      </c>
      <c r="G36" s="3" t="s">
        <v>68</v>
      </c>
    </row>
    <row r="37" spans="1:7" ht="45" x14ac:dyDescent="0.25">
      <c r="A37" s="3" t="s">
        <v>72</v>
      </c>
      <c r="B37" s="3" t="str">
        <f>VLOOKUP(A37, Feature_Graph!A:B, 2, FALSE)</f>
        <v>WFA002</v>
      </c>
      <c r="C37" s="3" t="s">
        <v>13</v>
      </c>
      <c r="D37" s="3" t="s">
        <v>74</v>
      </c>
      <c r="G37" s="3" t="s">
        <v>68</v>
      </c>
    </row>
    <row r="38" spans="1:7" ht="45" x14ac:dyDescent="0.25">
      <c r="A38" s="3" t="s">
        <v>75</v>
      </c>
      <c r="B38" s="3" t="str">
        <f>VLOOKUP(A38, Feature_Graph!A:B, 2, FALSE)</f>
        <v>WFA003</v>
      </c>
      <c r="C38" s="3" t="s">
        <v>17</v>
      </c>
      <c r="D38" s="3" t="s">
        <v>76</v>
      </c>
      <c r="G38" s="3" t="s">
        <v>68</v>
      </c>
    </row>
    <row r="39" spans="1:7" ht="45" x14ac:dyDescent="0.25">
      <c r="A39" s="3" t="s">
        <v>75</v>
      </c>
      <c r="B39" s="3" t="str">
        <f>VLOOKUP(A39, Feature_Graph!A:B, 2, FALSE)</f>
        <v>WFA003</v>
      </c>
      <c r="C39" s="3" t="s">
        <v>46</v>
      </c>
      <c r="D39" s="3" t="s">
        <v>77</v>
      </c>
      <c r="G39" s="3" t="s">
        <v>68</v>
      </c>
    </row>
    <row r="40" spans="1:7" ht="45" x14ac:dyDescent="0.25">
      <c r="A40" s="3" t="s">
        <v>79</v>
      </c>
      <c r="B40" s="3" t="str">
        <f>VLOOKUP(A40, Feature_Graph!A:B, 2, FALSE)</f>
        <v>AAI001</v>
      </c>
      <c r="C40" s="3" t="s">
        <v>11</v>
      </c>
      <c r="D40" s="3" t="s">
        <v>80</v>
      </c>
      <c r="G40" s="3" t="s">
        <v>78</v>
      </c>
    </row>
    <row r="41" spans="1:7" ht="45" x14ac:dyDescent="0.25">
      <c r="A41" s="3" t="s">
        <v>79</v>
      </c>
      <c r="B41" s="3" t="str">
        <f>VLOOKUP(A41, Feature_Graph!A:B, 2, FALSE)</f>
        <v>AAI001</v>
      </c>
      <c r="C41" s="3" t="s">
        <v>8</v>
      </c>
      <c r="D41" s="3" t="s">
        <v>81</v>
      </c>
      <c r="G41" s="3" t="s">
        <v>78</v>
      </c>
    </row>
    <row r="42" spans="1:7" ht="45" x14ac:dyDescent="0.25">
      <c r="A42" s="3" t="s">
        <v>82</v>
      </c>
      <c r="B42" s="3" t="str">
        <f>VLOOKUP(A42, Feature_Graph!A:B, 2, FALSE)</f>
        <v>AAI002</v>
      </c>
      <c r="C42" s="3" t="s">
        <v>35</v>
      </c>
      <c r="D42" s="3" t="s">
        <v>83</v>
      </c>
      <c r="G42" s="3" t="s">
        <v>78</v>
      </c>
    </row>
    <row r="43" spans="1:7" ht="45" x14ac:dyDescent="0.25">
      <c r="A43" s="3" t="s">
        <v>82</v>
      </c>
      <c r="B43" s="3" t="str">
        <f>VLOOKUP(A43, Feature_Graph!A:B, 2, FALSE)</f>
        <v>AAI002</v>
      </c>
      <c r="C43" s="3" t="s">
        <v>6</v>
      </c>
      <c r="D43" s="3" t="s">
        <v>84</v>
      </c>
      <c r="G43" s="3" t="s">
        <v>78</v>
      </c>
    </row>
    <row r="44" spans="1:7" ht="45" x14ac:dyDescent="0.25">
      <c r="A44" s="3" t="s">
        <v>85</v>
      </c>
      <c r="B44" s="3" t="str">
        <f>VLOOKUP(A44, Feature_Graph!A:B, 2, FALSE)</f>
        <v>AAI003</v>
      </c>
      <c r="C44" s="3" t="s">
        <v>11</v>
      </c>
      <c r="D44" s="3" t="s">
        <v>86</v>
      </c>
      <c r="G44" s="3" t="s">
        <v>78</v>
      </c>
    </row>
    <row r="45" spans="1:7" ht="45" x14ac:dyDescent="0.25">
      <c r="A45" s="3" t="s">
        <v>85</v>
      </c>
      <c r="B45" s="3" t="str">
        <f>VLOOKUP(A45, Feature_Graph!A:B, 2, FALSE)</f>
        <v>AAI003</v>
      </c>
      <c r="C45" s="3" t="s">
        <v>13</v>
      </c>
      <c r="D45" s="3" t="s">
        <v>87</v>
      </c>
      <c r="G45" s="3" t="s">
        <v>78</v>
      </c>
    </row>
    <row r="46" spans="1:7" ht="45" x14ac:dyDescent="0.25">
      <c r="A46" s="3" t="s">
        <v>88</v>
      </c>
      <c r="B46" s="3" t="str">
        <f>VLOOKUP(A46, Feature_Graph!A:B, 2, FALSE)</f>
        <v>AAI004</v>
      </c>
      <c r="C46" s="3" t="s">
        <v>22</v>
      </c>
      <c r="D46" s="3" t="s">
        <v>89</v>
      </c>
      <c r="G46" s="3" t="s">
        <v>78</v>
      </c>
    </row>
    <row r="47" spans="1:7" ht="45" x14ac:dyDescent="0.25">
      <c r="A47" s="3" t="s">
        <v>88</v>
      </c>
      <c r="B47" s="3" t="str">
        <f>VLOOKUP(A47, Feature_Graph!A:B, 2, FALSE)</f>
        <v>AAI004</v>
      </c>
      <c r="C47" s="3" t="s">
        <v>90</v>
      </c>
      <c r="D47" s="3" t="s">
        <v>91</v>
      </c>
      <c r="G47" s="3" t="s">
        <v>78</v>
      </c>
    </row>
    <row r="48" spans="1:7" ht="45" x14ac:dyDescent="0.25">
      <c r="A48" s="3" t="s">
        <v>92</v>
      </c>
      <c r="B48" s="3" t="str">
        <f>VLOOKUP(A48, Feature_Graph!A:B, 2, FALSE)</f>
        <v>AAI005</v>
      </c>
      <c r="C48" s="3" t="s">
        <v>26</v>
      </c>
      <c r="D48" s="3" t="s">
        <v>93</v>
      </c>
      <c r="G48" s="3" t="s">
        <v>78</v>
      </c>
    </row>
    <row r="49" spans="1:7" ht="45" x14ac:dyDescent="0.25">
      <c r="A49" s="3" t="s">
        <v>92</v>
      </c>
      <c r="B49" s="3" t="str">
        <f>VLOOKUP(A49, Feature_Graph!A:B, 2, FALSE)</f>
        <v>AAI005</v>
      </c>
      <c r="C49" s="3" t="s">
        <v>17</v>
      </c>
      <c r="D49" s="3" t="s">
        <v>94</v>
      </c>
      <c r="G49" s="3" t="s">
        <v>78</v>
      </c>
    </row>
    <row r="50" spans="1:7" ht="45" x14ac:dyDescent="0.25">
      <c r="A50" s="3" t="s">
        <v>96</v>
      </c>
      <c r="B50" s="3" t="str">
        <f>VLOOKUP(A50, Feature_Graph!A:B, 2, FALSE)</f>
        <v>VUE001</v>
      </c>
      <c r="C50" s="3" t="s">
        <v>6</v>
      </c>
      <c r="D50" s="3" t="s">
        <v>97</v>
      </c>
      <c r="G50" s="3" t="s">
        <v>95</v>
      </c>
    </row>
    <row r="51" spans="1:7" ht="45" x14ac:dyDescent="0.25">
      <c r="A51" s="3" t="s">
        <v>96</v>
      </c>
      <c r="B51" s="3" t="str">
        <f>VLOOKUP(A51, Feature_Graph!A:B, 2, FALSE)</f>
        <v>VUE001</v>
      </c>
      <c r="C51" s="3" t="s">
        <v>22</v>
      </c>
      <c r="D51" s="3" t="s">
        <v>98</v>
      </c>
      <c r="G51" s="3" t="s">
        <v>95</v>
      </c>
    </row>
    <row r="52" spans="1:7" ht="45" x14ac:dyDescent="0.25">
      <c r="A52" s="3" t="s">
        <v>99</v>
      </c>
      <c r="B52" s="3" t="str">
        <f>VLOOKUP(A52, Feature_Graph!A:B, 2, FALSE)</f>
        <v>VUE002</v>
      </c>
      <c r="C52" s="3" t="s">
        <v>11</v>
      </c>
      <c r="D52" s="3" t="s">
        <v>100</v>
      </c>
      <c r="G52" s="3" t="s">
        <v>95</v>
      </c>
    </row>
    <row r="53" spans="1:7" ht="45" x14ac:dyDescent="0.25">
      <c r="A53" s="3" t="s">
        <v>99</v>
      </c>
      <c r="B53" s="3" t="str">
        <f>VLOOKUP(A53, Feature_Graph!A:B, 2, FALSE)</f>
        <v>VUE002</v>
      </c>
      <c r="C53" s="3" t="s">
        <v>8</v>
      </c>
      <c r="D53" s="3" t="s">
        <v>101</v>
      </c>
      <c r="G53" s="3" t="s">
        <v>95</v>
      </c>
    </row>
    <row r="54" spans="1:7" ht="60" x14ac:dyDescent="0.25">
      <c r="A54" s="3" t="s">
        <v>102</v>
      </c>
      <c r="B54" s="3" t="str">
        <f>VLOOKUP(A54, Feature_Graph!A:B, 2, FALSE)</f>
        <v>VUE003</v>
      </c>
      <c r="C54" s="3" t="s">
        <v>6</v>
      </c>
      <c r="D54" s="3" t="s">
        <v>103</v>
      </c>
      <c r="G54" s="3" t="s">
        <v>95</v>
      </c>
    </row>
    <row r="55" spans="1:7" ht="45" x14ac:dyDescent="0.25">
      <c r="A55" s="3" t="s">
        <v>102</v>
      </c>
      <c r="B55" s="3" t="str">
        <f>VLOOKUP(A55, Feature_Graph!A:B, 2, FALSE)</f>
        <v>VUE003</v>
      </c>
      <c r="C55" s="3" t="s">
        <v>17</v>
      </c>
      <c r="D55" s="3" t="s">
        <v>104</v>
      </c>
      <c r="G55" s="3" t="s">
        <v>95</v>
      </c>
    </row>
    <row r="56" spans="1:7" ht="45" x14ac:dyDescent="0.25">
      <c r="A56" s="3" t="s">
        <v>105</v>
      </c>
      <c r="B56" s="3" t="str">
        <f>VLOOKUP(A56, Feature_Graph!A:B, 2, FALSE)</f>
        <v>VUE004</v>
      </c>
      <c r="C56" s="3" t="s">
        <v>11</v>
      </c>
      <c r="D56" s="3" t="s">
        <v>106</v>
      </c>
      <c r="G56" s="3" t="s">
        <v>95</v>
      </c>
    </row>
    <row r="57" spans="1:7" ht="45" x14ac:dyDescent="0.25">
      <c r="A57" s="3" t="s">
        <v>105</v>
      </c>
      <c r="B57" s="3" t="str">
        <f>VLOOKUP(A57, Feature_Graph!A:B, 2, FALSE)</f>
        <v>VUE004</v>
      </c>
      <c r="C57" s="3" t="s">
        <v>13</v>
      </c>
      <c r="D57" s="3" t="s">
        <v>107</v>
      </c>
      <c r="G57" s="3" t="s">
        <v>95</v>
      </c>
    </row>
    <row r="58" spans="1:7" ht="45" x14ac:dyDescent="0.25">
      <c r="A58" s="3" t="s">
        <v>109</v>
      </c>
      <c r="B58" s="3" t="str">
        <f>VLOOKUP(A58, Feature_Graph!A:B, 2, FALSE)</f>
        <v>IAI001</v>
      </c>
      <c r="C58" s="3" t="s">
        <v>8</v>
      </c>
      <c r="D58" s="3" t="s">
        <v>110</v>
      </c>
      <c r="G58" s="3" t="s">
        <v>108</v>
      </c>
    </row>
    <row r="59" spans="1:7" ht="45" x14ac:dyDescent="0.25">
      <c r="A59" s="3" t="s">
        <v>109</v>
      </c>
      <c r="B59" s="3" t="str">
        <f>VLOOKUP(A59, Feature_Graph!A:B, 2, FALSE)</f>
        <v>IAI001</v>
      </c>
      <c r="C59" s="3" t="s">
        <v>6</v>
      </c>
      <c r="D59" s="3" t="s">
        <v>111</v>
      </c>
      <c r="G59" s="3" t="s">
        <v>108</v>
      </c>
    </row>
    <row r="60" spans="1:7" ht="45" x14ac:dyDescent="0.25">
      <c r="A60" s="3" t="s">
        <v>112</v>
      </c>
      <c r="B60" s="3" t="str">
        <f>VLOOKUP(A60, Feature_Graph!A:B, 2, FALSE)</f>
        <v>IAI002</v>
      </c>
      <c r="C60" s="3" t="s">
        <v>26</v>
      </c>
      <c r="D60" s="3" t="s">
        <v>113</v>
      </c>
      <c r="G60" s="3" t="s">
        <v>108</v>
      </c>
    </row>
    <row r="61" spans="1:7" ht="45" x14ac:dyDescent="0.25">
      <c r="A61" s="3" t="s">
        <v>112</v>
      </c>
      <c r="B61" s="3" t="str">
        <f>VLOOKUP(A61, Feature_Graph!A:B, 2, FALSE)</f>
        <v>IAI002</v>
      </c>
      <c r="C61" s="3" t="s">
        <v>46</v>
      </c>
      <c r="D61" s="3" t="s">
        <v>114</v>
      </c>
      <c r="G61" s="3" t="s">
        <v>108</v>
      </c>
    </row>
    <row r="62" spans="1:7" ht="45" x14ac:dyDescent="0.25">
      <c r="A62" s="3" t="s">
        <v>115</v>
      </c>
      <c r="B62" s="3" t="str">
        <f>VLOOKUP(A62, Feature_Graph!A:B, 2, FALSE)</f>
        <v>IAI003</v>
      </c>
      <c r="C62" s="3" t="s">
        <v>17</v>
      </c>
      <c r="D62" s="3" t="s">
        <v>116</v>
      </c>
      <c r="G62" s="3" t="s">
        <v>108</v>
      </c>
    </row>
    <row r="63" spans="1:7" ht="45" x14ac:dyDescent="0.25">
      <c r="A63" s="3" t="s">
        <v>115</v>
      </c>
      <c r="B63" s="3" t="str">
        <f>VLOOKUP(A63, Feature_Graph!A:B, 2, FALSE)</f>
        <v>IAI003</v>
      </c>
      <c r="C63" s="3" t="s">
        <v>8</v>
      </c>
      <c r="D63" s="3" t="s">
        <v>117</v>
      </c>
      <c r="G63" s="3" t="s">
        <v>108</v>
      </c>
    </row>
    <row r="64" spans="1:7" ht="45" x14ac:dyDescent="0.25">
      <c r="A64" s="3" t="s">
        <v>119</v>
      </c>
      <c r="B64" s="3" t="str">
        <f>VLOOKUP(A64, Feature_Graph!A:B, 2, FALSE)</f>
        <v>SAC001</v>
      </c>
      <c r="C64" s="3" t="s">
        <v>13</v>
      </c>
      <c r="D64" s="3" t="s">
        <v>120</v>
      </c>
      <c r="G64" s="3" t="s">
        <v>118</v>
      </c>
    </row>
    <row r="65" spans="1:7" ht="45" x14ac:dyDescent="0.25">
      <c r="A65" s="3" t="s">
        <v>119</v>
      </c>
      <c r="B65" s="3" t="str">
        <f>VLOOKUP(A65, Feature_Graph!A:B, 2, FALSE)</f>
        <v>SAC001</v>
      </c>
      <c r="C65" s="3" t="s">
        <v>8</v>
      </c>
      <c r="D65" s="3" t="s">
        <v>121</v>
      </c>
      <c r="G65" s="3" t="s">
        <v>118</v>
      </c>
    </row>
    <row r="66" spans="1:7" ht="45" x14ac:dyDescent="0.25">
      <c r="A66" s="3" t="s">
        <v>122</v>
      </c>
      <c r="B66" s="3" t="str">
        <f>VLOOKUP(A66, Feature_Graph!A:B, 2, FALSE)</f>
        <v>SAC002</v>
      </c>
      <c r="C66" s="3" t="s">
        <v>123</v>
      </c>
      <c r="D66" s="3" t="s">
        <v>124</v>
      </c>
      <c r="G66" s="3" t="s">
        <v>118</v>
      </c>
    </row>
    <row r="67" spans="1:7" ht="45" x14ac:dyDescent="0.25">
      <c r="A67" s="3" t="s">
        <v>122</v>
      </c>
      <c r="B67" s="3" t="str">
        <f>VLOOKUP(A67, Feature_Graph!A:B, 2, FALSE)</f>
        <v>SAC002</v>
      </c>
      <c r="C67" s="3" t="s">
        <v>90</v>
      </c>
      <c r="D67" s="3" t="s">
        <v>125</v>
      </c>
      <c r="G67" s="3" t="s">
        <v>118</v>
      </c>
    </row>
    <row r="68" spans="1:7" ht="45" x14ac:dyDescent="0.25">
      <c r="A68" s="3" t="s">
        <v>126</v>
      </c>
      <c r="B68" s="3" t="str">
        <f>VLOOKUP(A68, Feature_Graph!A:B, 2, FALSE)</f>
        <v>SAC003</v>
      </c>
      <c r="C68" s="3" t="s">
        <v>11</v>
      </c>
      <c r="D68" s="3" t="s">
        <v>127</v>
      </c>
      <c r="G68" s="3" t="s">
        <v>118</v>
      </c>
    </row>
    <row r="69" spans="1:7" ht="45" x14ac:dyDescent="0.25">
      <c r="A69" s="3" t="s">
        <v>126</v>
      </c>
      <c r="B69" s="3" t="str">
        <f>VLOOKUP(A69, Feature_Graph!A:B, 2, FALSE)</f>
        <v>SAC003</v>
      </c>
      <c r="C69" s="3" t="s">
        <v>13</v>
      </c>
      <c r="D69" s="3" t="s">
        <v>128</v>
      </c>
      <c r="G69" s="3" t="s">
        <v>118</v>
      </c>
    </row>
  </sheetData>
  <autoFilter ref="A1:D69" xr:uid="{8223C5BB-F2EE-4841-9372-EA8C5478862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4B33-C911-4D6D-9DB1-0FB682F179AC}">
  <dimension ref="A1:H69"/>
  <sheetViews>
    <sheetView tabSelected="1" workbookViewId="0">
      <selection activeCell="E3" sqref="E3"/>
    </sheetView>
  </sheetViews>
  <sheetFormatPr defaultRowHeight="15" x14ac:dyDescent="0.25"/>
  <cols>
    <col min="1" max="1" width="15.28515625" customWidth="1"/>
    <col min="2" max="2" width="9.85546875" bestFit="1" customWidth="1"/>
    <col min="3" max="3" width="34.140625" bestFit="1" customWidth="1"/>
    <col min="4" max="4" width="34.140625" customWidth="1"/>
    <col min="5" max="5" width="13.28515625" customWidth="1"/>
    <col min="6" max="6" width="6.42578125" bestFit="1" customWidth="1"/>
    <col min="7" max="7" width="35.28515625" customWidth="1"/>
    <col min="8" max="8" width="24.5703125" customWidth="1"/>
  </cols>
  <sheetData>
    <row r="1" spans="1:8" s="1" customFormat="1" ht="30" x14ac:dyDescent="0.25">
      <c r="A1" s="2" t="s">
        <v>209</v>
      </c>
      <c r="B1" s="2" t="s">
        <v>129</v>
      </c>
      <c r="C1" s="2" t="s">
        <v>1</v>
      </c>
      <c r="D1" s="2" t="s">
        <v>3</v>
      </c>
      <c r="E1" s="2" t="s">
        <v>2</v>
      </c>
      <c r="F1" s="2" t="s">
        <v>210</v>
      </c>
      <c r="G1" s="2" t="s">
        <v>211</v>
      </c>
      <c r="H1" s="2" t="s">
        <v>278</v>
      </c>
    </row>
    <row r="2" spans="1:8" ht="45" x14ac:dyDescent="0.25">
      <c r="A2" s="3">
        <v>1</v>
      </c>
      <c r="B2" s="3" t="s">
        <v>203</v>
      </c>
      <c r="C2" s="3" t="s">
        <v>119</v>
      </c>
      <c r="D2" s="3" t="str">
        <f>VLOOKUP(B2, User_Stories_Graph!B:D, 3, FALSE)</f>
        <v>As a Compliance Officer, I want fine-grained role-based permissions so that sensitive tasks are restricted to authorized users only.</v>
      </c>
      <c r="E2" s="3" t="s">
        <v>8</v>
      </c>
      <c r="F2" s="3">
        <v>1</v>
      </c>
      <c r="G2" s="3" t="s">
        <v>212</v>
      </c>
      <c r="H2" s="3" t="s">
        <v>279</v>
      </c>
    </row>
    <row r="3" spans="1:8" ht="60" x14ac:dyDescent="0.25">
      <c r="A3" s="3">
        <v>2</v>
      </c>
      <c r="B3" s="3" t="s">
        <v>203</v>
      </c>
      <c r="C3" s="3" t="s">
        <v>119</v>
      </c>
      <c r="D3" s="3" t="str">
        <f>VLOOKUP(B3, User_Stories_Graph!B:D, 3, FALSE)</f>
        <v>As a Compliance Officer, I want fine-grained role-based permissions so that sensitive tasks are restricted to authorized users only.</v>
      </c>
      <c r="E3" s="3" t="s">
        <v>13</v>
      </c>
      <c r="F3" s="3">
        <v>1</v>
      </c>
      <c r="G3" s="3" t="s">
        <v>213</v>
      </c>
      <c r="H3" s="3" t="s">
        <v>279</v>
      </c>
    </row>
    <row r="4" spans="1:8" ht="60" x14ac:dyDescent="0.25">
      <c r="A4" s="3">
        <v>3</v>
      </c>
      <c r="B4" s="3" t="s">
        <v>205</v>
      </c>
      <c r="C4" s="3" t="s">
        <v>122</v>
      </c>
      <c r="D4" s="3" t="str">
        <f>VLOOKUP(B4, User_Stories_Graph!B:D, 3, FALSE)</f>
        <v>As an Auditor, I want a comprehensive log of all actions taken in the system so that I can investigate any suspicious or non-compliant behavior.</v>
      </c>
      <c r="E4" s="3" t="s">
        <v>123</v>
      </c>
      <c r="F4" s="3">
        <v>1</v>
      </c>
      <c r="G4" s="3" t="s">
        <v>214</v>
      </c>
      <c r="H4" s="3" t="s">
        <v>279</v>
      </c>
    </row>
    <row r="5" spans="1:8" ht="60" x14ac:dyDescent="0.25">
      <c r="A5" s="3">
        <v>4</v>
      </c>
      <c r="B5" s="3" t="s">
        <v>205</v>
      </c>
      <c r="C5" s="3" t="s">
        <v>122</v>
      </c>
      <c r="D5" s="3" t="str">
        <f>VLOOKUP(B5, User_Stories_Graph!B:D, 3, FALSE)</f>
        <v>As an Auditor, I want a comprehensive log of all actions taken in the system so that I can investigate any suspicious or non-compliant behavior.</v>
      </c>
      <c r="E5" s="3" t="s">
        <v>90</v>
      </c>
      <c r="F5" s="3">
        <v>1</v>
      </c>
      <c r="G5" s="3" t="s">
        <v>215</v>
      </c>
      <c r="H5" s="3" t="s">
        <v>279</v>
      </c>
    </row>
    <row r="6" spans="1:8" ht="60" x14ac:dyDescent="0.25">
      <c r="A6" s="3">
        <v>5</v>
      </c>
      <c r="B6" s="3" t="s">
        <v>207</v>
      </c>
      <c r="C6" s="3" t="s">
        <v>126</v>
      </c>
      <c r="D6" s="3" t="str">
        <f>VLOOKUP(B6, User_Stories_Graph!B:D, 3, FALSE)</f>
        <v>As a Loan Officer, I want to be warned if I enter data that violates validation rules so that I can correct it before finalizing the record.</v>
      </c>
      <c r="E6" s="3" t="s">
        <v>13</v>
      </c>
      <c r="F6" s="3">
        <v>1</v>
      </c>
      <c r="G6" s="3" t="s">
        <v>216</v>
      </c>
      <c r="H6" s="3" t="s">
        <v>279</v>
      </c>
    </row>
    <row r="7" spans="1:8" ht="60" x14ac:dyDescent="0.25">
      <c r="A7" s="3">
        <v>6</v>
      </c>
      <c r="B7" s="3" t="s">
        <v>207</v>
      </c>
      <c r="C7" s="3" t="s">
        <v>126</v>
      </c>
      <c r="D7" s="3" t="str">
        <f>VLOOKUP(B7, User_Stories_Graph!B:D, 3, FALSE)</f>
        <v>As a Loan Officer, I want to be warned if I enter data that violates validation rules so that I can correct it before finalizing the record.</v>
      </c>
      <c r="E7" s="3" t="s">
        <v>11</v>
      </c>
      <c r="F7" s="3">
        <v>1</v>
      </c>
      <c r="G7" s="3" t="s">
        <v>280</v>
      </c>
      <c r="H7" s="3" t="s">
        <v>279</v>
      </c>
    </row>
    <row r="8" spans="1:8" ht="60" x14ac:dyDescent="0.25">
      <c r="A8" s="3">
        <v>7</v>
      </c>
      <c r="B8" s="3" t="s">
        <v>135</v>
      </c>
      <c r="C8" s="3" t="s">
        <v>5</v>
      </c>
      <c r="D8" s="3" t="str">
        <f>VLOOKUP(B8, User_Stories_Graph!B:D, 3, FALSE)</f>
        <v>As a Relationship Manager, I want to quickly create and edit collateral records so that I can respond swiftly to client changes and keep data accurate.</v>
      </c>
      <c r="E8" s="3" t="s">
        <v>8</v>
      </c>
      <c r="F8" s="3">
        <v>1</v>
      </c>
      <c r="G8" s="3" t="s">
        <v>217</v>
      </c>
      <c r="H8" s="3" t="s">
        <v>279</v>
      </c>
    </row>
    <row r="9" spans="1:8" ht="60" x14ac:dyDescent="0.25">
      <c r="A9" s="3">
        <v>8</v>
      </c>
      <c r="B9" s="3" t="s">
        <v>135</v>
      </c>
      <c r="C9" s="3" t="s">
        <v>5</v>
      </c>
      <c r="D9" s="3" t="str">
        <f>VLOOKUP(B9, User_Stories_Graph!B:D, 3, FALSE)</f>
        <v>As a Relationship Manager, I want to quickly create and edit collateral records so that I can respond swiftly to client changes and keep data accurate.</v>
      </c>
      <c r="E9" s="3" t="s">
        <v>6</v>
      </c>
      <c r="F9" s="3">
        <v>1</v>
      </c>
      <c r="G9" s="3" t="s">
        <v>218</v>
      </c>
      <c r="H9" s="3" t="s">
        <v>279</v>
      </c>
    </row>
    <row r="10" spans="1:8" ht="60" x14ac:dyDescent="0.25">
      <c r="A10" s="3">
        <v>9</v>
      </c>
      <c r="B10" s="3" t="s">
        <v>197</v>
      </c>
      <c r="C10" s="3" t="s">
        <v>109</v>
      </c>
      <c r="D10" s="3" t="str">
        <f>VLOOKUP(B10, User_Stories_Graph!B:D, 3, FALSE)</f>
        <v>As a System Administrator, I want to integrate with our existing loan and account management systems so that data is consistent across platforms.</v>
      </c>
      <c r="E10" s="3" t="s">
        <v>8</v>
      </c>
      <c r="F10" s="3">
        <v>1</v>
      </c>
      <c r="G10" s="3" t="s">
        <v>219</v>
      </c>
      <c r="H10" s="3" t="s">
        <v>279</v>
      </c>
    </row>
    <row r="11" spans="1:8" ht="60" x14ac:dyDescent="0.25">
      <c r="A11" s="3">
        <v>10</v>
      </c>
      <c r="B11" s="3" t="s">
        <v>191</v>
      </c>
      <c r="C11" s="3" t="s">
        <v>99</v>
      </c>
      <c r="D11" s="3" t="str">
        <f>VLOOKUP(B11, User_Stories_Graph!B:D, 3, FALSE)</f>
        <v>As a Loan Officer, I want the system to automatically save my changes so that I never lose important data during loan processing.</v>
      </c>
      <c r="E11" s="3" t="s">
        <v>8</v>
      </c>
      <c r="F11" s="3">
        <v>1</v>
      </c>
      <c r="G11" s="3" t="s">
        <v>220</v>
      </c>
      <c r="H11" s="3" t="s">
        <v>279</v>
      </c>
    </row>
    <row r="12" spans="1:8" ht="60" x14ac:dyDescent="0.25">
      <c r="A12" s="3">
        <v>11</v>
      </c>
      <c r="B12" s="3" t="s">
        <v>139</v>
      </c>
      <c r="C12" s="3" t="s">
        <v>10</v>
      </c>
      <c r="D12" s="3" t="str">
        <f>VLOOKUP(B12, User_Stories_Graph!B:D, 3, FALSE)</f>
        <v>As a Loan Officer, I want to view loan and account details without the ability to modify them so that I can reference accurate information while maintaining data integrity.</v>
      </c>
      <c r="E12" s="3" t="s">
        <v>11</v>
      </c>
      <c r="F12" s="3">
        <v>2</v>
      </c>
      <c r="G12" s="3" t="s">
        <v>221</v>
      </c>
      <c r="H12" s="3" t="s">
        <v>281</v>
      </c>
    </row>
    <row r="13" spans="1:8" ht="60" x14ac:dyDescent="0.25">
      <c r="A13" s="3">
        <v>12</v>
      </c>
      <c r="B13" s="3" t="s">
        <v>139</v>
      </c>
      <c r="C13" s="3" t="s">
        <v>10</v>
      </c>
      <c r="D13" s="3" t="str">
        <f>VLOOKUP(B13, User_Stories_Graph!B:D, 3, FALSE)</f>
        <v>As a Loan Officer, I want to view loan and account details without the ability to modify them so that I can reference accurate information while maintaining data integrity.</v>
      </c>
      <c r="E13" s="3" t="s">
        <v>13</v>
      </c>
      <c r="F13" s="3">
        <v>2</v>
      </c>
      <c r="G13" s="3" t="s">
        <v>222</v>
      </c>
      <c r="H13" s="3" t="s">
        <v>281</v>
      </c>
    </row>
    <row r="14" spans="1:8" ht="60" x14ac:dyDescent="0.25">
      <c r="A14" s="3">
        <v>13</v>
      </c>
      <c r="B14" s="3" t="s">
        <v>191</v>
      </c>
      <c r="C14" s="3" t="s">
        <v>99</v>
      </c>
      <c r="D14" s="3" t="str">
        <f>VLOOKUP(B14, User_Stories_Graph!B:D, 3, FALSE)</f>
        <v>As a Loan Officer, I want the system to automatically save my changes so that I never lose important data during loan processing.</v>
      </c>
      <c r="E14" s="3" t="s">
        <v>11</v>
      </c>
      <c r="F14" s="3">
        <v>2</v>
      </c>
      <c r="G14" s="3" t="s">
        <v>223</v>
      </c>
      <c r="H14" s="3" t="s">
        <v>281</v>
      </c>
    </row>
    <row r="15" spans="1:8" ht="60" x14ac:dyDescent="0.25">
      <c r="A15" s="3">
        <v>14</v>
      </c>
      <c r="B15" s="3" t="s">
        <v>142</v>
      </c>
      <c r="C15" s="3" t="s">
        <v>15</v>
      </c>
      <c r="D15" s="3" t="str">
        <f>VLOOKUP(B15, User_Stories_Graph!B:D, 3, FALSE)</f>
        <v>As a Relationship Manager, I want advanced search filters for collateral records so that I can quickly locate assets tied to a specific client or loan.</v>
      </c>
      <c r="E15" s="3" t="s">
        <v>6</v>
      </c>
      <c r="F15" s="3">
        <v>2</v>
      </c>
      <c r="G15" s="3" t="s">
        <v>224</v>
      </c>
      <c r="H15" s="3" t="s">
        <v>281</v>
      </c>
    </row>
    <row r="16" spans="1:8" ht="60" x14ac:dyDescent="0.25">
      <c r="A16" s="3">
        <v>15</v>
      </c>
      <c r="B16" s="3" t="s">
        <v>142</v>
      </c>
      <c r="C16" s="3" t="s">
        <v>15</v>
      </c>
      <c r="D16" s="3" t="str">
        <f>VLOOKUP(B16, User_Stories_Graph!B:D, 3, FALSE)</f>
        <v>As a Relationship Manager, I want advanced search filters for collateral records so that I can quickly locate assets tied to a specific client or loan.</v>
      </c>
      <c r="E16" s="3" t="s">
        <v>17</v>
      </c>
      <c r="F16" s="3">
        <v>2</v>
      </c>
      <c r="G16" s="3" t="s">
        <v>282</v>
      </c>
      <c r="H16" s="3" t="s">
        <v>281</v>
      </c>
    </row>
    <row r="17" spans="1:8" ht="60" x14ac:dyDescent="0.25">
      <c r="A17" s="3">
        <v>16</v>
      </c>
      <c r="B17" s="3" t="s">
        <v>197</v>
      </c>
      <c r="C17" s="3" t="s">
        <v>109</v>
      </c>
      <c r="D17" s="3" t="str">
        <f>VLOOKUP(B17, User_Stories_Graph!B:D, 3, FALSE)</f>
        <v>As a System Administrator, I want to integrate with our existing loan and account management systems so that data is consistent across platforms.</v>
      </c>
      <c r="E17" s="3" t="s">
        <v>6</v>
      </c>
      <c r="F17" s="3">
        <v>2</v>
      </c>
      <c r="G17" s="3" t="s">
        <v>225</v>
      </c>
      <c r="H17" s="3" t="s">
        <v>281</v>
      </c>
    </row>
    <row r="18" spans="1:8" ht="60" x14ac:dyDescent="0.25">
      <c r="A18" s="3">
        <v>17</v>
      </c>
      <c r="B18" s="3" t="s">
        <v>144</v>
      </c>
      <c r="C18" s="3" t="s">
        <v>20</v>
      </c>
      <c r="D18" s="3" t="str">
        <f>VLOOKUP(B18, User_Stories_Graph!B:D, 3, FALSE)</f>
        <v>As a Loan Officer, I want to link collateral to loans with relevant lien details so that I can verify sufficient coverage for each loan.</v>
      </c>
      <c r="E18" s="3" t="s">
        <v>11</v>
      </c>
      <c r="F18" s="3">
        <v>2</v>
      </c>
      <c r="G18" s="3" t="s">
        <v>226</v>
      </c>
      <c r="H18" s="3" t="s">
        <v>281</v>
      </c>
    </row>
    <row r="19" spans="1:8" ht="60" x14ac:dyDescent="0.25">
      <c r="A19" s="3">
        <v>18</v>
      </c>
      <c r="B19" s="3" t="s">
        <v>144</v>
      </c>
      <c r="C19" s="3" t="s">
        <v>20</v>
      </c>
      <c r="D19" s="3" t="str">
        <f>VLOOKUP(B19, User_Stories_Graph!B:D, 3, FALSE)</f>
        <v>As a Loan Officer, I want to link collateral to loans with relevant lien details so that I can verify sufficient coverage for each loan.</v>
      </c>
      <c r="E19" s="3" t="s">
        <v>22</v>
      </c>
      <c r="F19" s="3">
        <v>2</v>
      </c>
      <c r="G19" s="3" t="s">
        <v>227</v>
      </c>
      <c r="H19" s="3" t="s">
        <v>281</v>
      </c>
    </row>
    <row r="20" spans="1:8" ht="60" x14ac:dyDescent="0.25">
      <c r="A20" s="3">
        <v>19</v>
      </c>
      <c r="B20" s="3" t="s">
        <v>195</v>
      </c>
      <c r="C20" s="3" t="s">
        <v>105</v>
      </c>
      <c r="D20" s="3" t="str">
        <f>VLOOKUP(B20, User_Stories_Graph!B:D, 3, FALSE)</f>
        <v>As a Loan Officer, I want guided data entry wizards so that I can reduce errors and ensure consistent data capture.</v>
      </c>
      <c r="E20" s="3" t="s">
        <v>11</v>
      </c>
      <c r="F20" s="3">
        <v>2</v>
      </c>
      <c r="G20" s="3" t="s">
        <v>228</v>
      </c>
      <c r="H20" s="3" t="s">
        <v>281</v>
      </c>
    </row>
    <row r="21" spans="1:8" ht="60" x14ac:dyDescent="0.25">
      <c r="A21" s="3">
        <v>20</v>
      </c>
      <c r="B21" s="3" t="s">
        <v>195</v>
      </c>
      <c r="C21" s="3" t="s">
        <v>105</v>
      </c>
      <c r="D21" s="3" t="str">
        <f>VLOOKUP(B21, User_Stories_Graph!B:D, 3, FALSE)</f>
        <v>As a Loan Officer, I want guided data entry wizards so that I can reduce errors and ensure consistent data capture.</v>
      </c>
      <c r="E21" s="3" t="s">
        <v>13</v>
      </c>
      <c r="F21" s="3">
        <v>2</v>
      </c>
      <c r="G21" s="3" t="s">
        <v>229</v>
      </c>
      <c r="H21" s="3" t="s">
        <v>281</v>
      </c>
    </row>
    <row r="22" spans="1:8" ht="60" x14ac:dyDescent="0.25">
      <c r="A22" s="3">
        <v>21</v>
      </c>
      <c r="B22" s="3" t="s">
        <v>167</v>
      </c>
      <c r="C22" s="3" t="s">
        <v>59</v>
      </c>
      <c r="D22" s="3" t="str">
        <f>VLOOKUP(B22, User_Stories_Graph!B:D, 3, FALSE)</f>
        <v>As a Compliance Officer, I want detailed internal reports that include all relevant risk metrics so that I can ensure regulatory requirements are met.</v>
      </c>
      <c r="E22" s="3" t="s">
        <v>13</v>
      </c>
      <c r="F22" s="3">
        <v>3</v>
      </c>
      <c r="G22" s="3" t="s">
        <v>230</v>
      </c>
      <c r="H22" s="3" t="s">
        <v>283</v>
      </c>
    </row>
    <row r="23" spans="1:8" ht="60" x14ac:dyDescent="0.25">
      <c r="A23" s="3">
        <v>22</v>
      </c>
      <c r="B23" s="3" t="s">
        <v>151</v>
      </c>
      <c r="C23" s="3" t="s">
        <v>34</v>
      </c>
      <c r="D23" s="3" t="str">
        <f>VLOOKUP(B23, User_Stories_Graph!B:D, 3, FALSE)</f>
        <v>As an Appraiser, I want to enter valuations using multiple methods so that I can provide robust estimates for each property.</v>
      </c>
      <c r="E23" s="3" t="s">
        <v>35</v>
      </c>
      <c r="F23" s="3">
        <v>3</v>
      </c>
      <c r="G23" s="3" t="s">
        <v>231</v>
      </c>
      <c r="H23" s="3" t="s">
        <v>283</v>
      </c>
    </row>
    <row r="24" spans="1:8" ht="60" x14ac:dyDescent="0.25">
      <c r="A24" s="3">
        <v>23</v>
      </c>
      <c r="B24" s="3" t="s">
        <v>151</v>
      </c>
      <c r="C24" s="3" t="s">
        <v>34</v>
      </c>
      <c r="D24" s="3" t="str">
        <f>VLOOKUP(B24, User_Stories_Graph!B:D, 3, FALSE)</f>
        <v>As an Appraiser, I want to enter valuations using multiple methods so that I can provide robust estimates for each property.</v>
      </c>
      <c r="E24" s="3" t="s">
        <v>11</v>
      </c>
      <c r="F24" s="3">
        <v>3</v>
      </c>
      <c r="G24" s="3" t="s">
        <v>232</v>
      </c>
      <c r="H24" s="3" t="s">
        <v>283</v>
      </c>
    </row>
    <row r="25" spans="1:8" ht="60" x14ac:dyDescent="0.25">
      <c r="A25" s="3">
        <v>24</v>
      </c>
      <c r="B25" s="3" t="s">
        <v>153</v>
      </c>
      <c r="C25" s="3" t="s">
        <v>38</v>
      </c>
      <c r="D25" s="3" t="str">
        <f>VLOOKUP(B25, User_Stories_Graph!B:D, 3, FALSE)</f>
        <v>As a System Administrator, I want to configure Net Realizable Value (NRV) rules per collateral type so that each association can follow its own policies.</v>
      </c>
      <c r="E25" s="3" t="s">
        <v>8</v>
      </c>
      <c r="F25" s="3">
        <v>3</v>
      </c>
      <c r="G25" s="3" t="s">
        <v>233</v>
      </c>
      <c r="H25" s="3" t="s">
        <v>283</v>
      </c>
    </row>
    <row r="26" spans="1:8" ht="60" x14ac:dyDescent="0.25">
      <c r="A26" s="3">
        <v>25</v>
      </c>
      <c r="B26" s="3" t="s">
        <v>153</v>
      </c>
      <c r="C26" s="3" t="s">
        <v>38</v>
      </c>
      <c r="D26" s="3" t="str">
        <f>VLOOKUP(B26, User_Stories_Graph!B:D, 3, FALSE)</f>
        <v>As a System Administrator, I want to configure Net Realizable Value (NRV) rules per collateral type so that each association can follow its own policies.</v>
      </c>
      <c r="E26" s="3" t="s">
        <v>13</v>
      </c>
      <c r="F26" s="3">
        <v>3</v>
      </c>
      <c r="G26" s="3" t="s">
        <v>234</v>
      </c>
      <c r="H26" s="3" t="s">
        <v>283</v>
      </c>
    </row>
    <row r="27" spans="1:8" ht="60" x14ac:dyDescent="0.25">
      <c r="A27" s="3">
        <v>26</v>
      </c>
      <c r="B27" s="3" t="s">
        <v>146</v>
      </c>
      <c r="C27" s="3" t="s">
        <v>24</v>
      </c>
      <c r="D27" s="3" t="str">
        <f>VLOOKUP(B27, User_Stories_Graph!B:D, 3, FALSE)</f>
        <v>As a Relationship Manager, I want a clear visualization of accounts, loans, and collateral so that I can quickly grasp complex client relationships and dependencies.</v>
      </c>
      <c r="E27" s="3" t="s">
        <v>6</v>
      </c>
      <c r="F27" s="3">
        <v>3</v>
      </c>
      <c r="G27" s="3" t="s">
        <v>235</v>
      </c>
      <c r="H27" s="3" t="s">
        <v>283</v>
      </c>
    </row>
    <row r="28" spans="1:8" ht="60" x14ac:dyDescent="0.25">
      <c r="A28" s="3">
        <v>27</v>
      </c>
      <c r="B28" s="3" t="s">
        <v>146</v>
      </c>
      <c r="C28" s="3" t="s">
        <v>24</v>
      </c>
      <c r="D28" s="3" t="str">
        <f>VLOOKUP(B28, User_Stories_Graph!B:D, 3, FALSE)</f>
        <v>As a Relationship Manager, I want a clear visualization of accounts, loans, and collateral so that I can quickly grasp complex client relationships and dependencies.</v>
      </c>
      <c r="E28" s="3" t="s">
        <v>26</v>
      </c>
      <c r="F28" s="3">
        <v>3</v>
      </c>
      <c r="G28" s="3" t="s">
        <v>236</v>
      </c>
      <c r="H28" s="3" t="s">
        <v>283</v>
      </c>
    </row>
    <row r="29" spans="1:8" ht="60" x14ac:dyDescent="0.25">
      <c r="A29" s="3">
        <v>28</v>
      </c>
      <c r="B29" s="3" t="s">
        <v>199</v>
      </c>
      <c r="C29" s="3" t="s">
        <v>112</v>
      </c>
      <c r="D29" s="3" t="str">
        <f>VLOOKUP(B29, User_Stories_Graph!B:D, 3, FALSE)</f>
        <v>As a Risk Manager, I want to pull data from external sources (property databases, flood maps) so that I can enrich collateral data and spot risk factors.</v>
      </c>
      <c r="E29" s="3" t="s">
        <v>26</v>
      </c>
      <c r="F29" s="3">
        <v>3</v>
      </c>
      <c r="G29" s="3" t="s">
        <v>237</v>
      </c>
      <c r="H29" s="3" t="s">
        <v>283</v>
      </c>
    </row>
    <row r="30" spans="1:8" ht="60" x14ac:dyDescent="0.25">
      <c r="A30" s="3">
        <v>29</v>
      </c>
      <c r="B30" s="3" t="s">
        <v>199</v>
      </c>
      <c r="C30" s="3" t="s">
        <v>112</v>
      </c>
      <c r="D30" s="3" t="str">
        <f>VLOOKUP(B30, User_Stories_Graph!B:D, 3, FALSE)</f>
        <v>As a Risk Manager, I want to pull data from external sources (property databases, flood maps) so that I can enrich collateral data and spot risk factors.</v>
      </c>
      <c r="E30" s="3" t="s">
        <v>46</v>
      </c>
      <c r="F30" s="3">
        <v>3</v>
      </c>
      <c r="G30" s="3" t="s">
        <v>238</v>
      </c>
      <c r="H30" s="3" t="s">
        <v>283</v>
      </c>
    </row>
    <row r="31" spans="1:8" ht="60" x14ac:dyDescent="0.25">
      <c r="A31" s="3">
        <v>30</v>
      </c>
      <c r="B31" s="3" t="s">
        <v>201</v>
      </c>
      <c r="C31" s="3" t="s">
        <v>115</v>
      </c>
      <c r="D31" s="3" t="str">
        <f>VLOOKUP(B31, User_Stories_Graph!B:D, 3, FALSE)</f>
        <v>As an Executive, I want updates in integrated systems to reflect immediately in our collateral platform so that we always have an accurate, unified view.</v>
      </c>
      <c r="E31" s="3" t="s">
        <v>8</v>
      </c>
      <c r="F31" s="3">
        <v>3</v>
      </c>
      <c r="G31" s="3" t="s">
        <v>239</v>
      </c>
      <c r="H31" s="3" t="s">
        <v>283</v>
      </c>
    </row>
    <row r="32" spans="1:8" ht="60" x14ac:dyDescent="0.25">
      <c r="A32" s="3">
        <v>31</v>
      </c>
      <c r="B32" s="3" t="s">
        <v>189</v>
      </c>
      <c r="C32" s="3" t="s">
        <v>96</v>
      </c>
      <c r="D32" s="3" t="str">
        <f>VLOOKUP(B32, User_Stories_Graph!B:D, 3, FALSE)</f>
        <v>As a Relationship Manager, I want to see a visual map of owners, properties, and loan documents so that I can better understand each client's overall structure.</v>
      </c>
      <c r="E32" s="3" t="s">
        <v>6</v>
      </c>
      <c r="F32" s="3">
        <v>3</v>
      </c>
      <c r="G32" s="3" t="s">
        <v>240</v>
      </c>
      <c r="H32" s="3" t="s">
        <v>283</v>
      </c>
    </row>
    <row r="33" spans="1:8" ht="60" x14ac:dyDescent="0.25">
      <c r="A33" s="3">
        <v>32</v>
      </c>
      <c r="B33" s="3" t="s">
        <v>189</v>
      </c>
      <c r="C33" s="3" t="s">
        <v>96</v>
      </c>
      <c r="D33" s="3" t="str">
        <f>VLOOKUP(B33, User_Stories_Graph!B:D, 3, FALSE)</f>
        <v>As a Relationship Manager, I want to see a visual map of owners, properties, and loan documents so that I can better understand each client's overall structure.</v>
      </c>
      <c r="E33" s="3" t="s">
        <v>22</v>
      </c>
      <c r="F33" s="3">
        <v>3</v>
      </c>
      <c r="G33" s="3" t="s">
        <v>241</v>
      </c>
      <c r="H33" s="3" t="s">
        <v>283</v>
      </c>
    </row>
    <row r="34" spans="1:8" ht="60" x14ac:dyDescent="0.25">
      <c r="A34" s="3">
        <v>33</v>
      </c>
      <c r="B34" s="3" t="s">
        <v>193</v>
      </c>
      <c r="C34" s="3" t="s">
        <v>102</v>
      </c>
      <c r="D34" s="3" t="str">
        <f>VLOOKUP(B34, User_Stories_Graph!B:D, 3, FALSE)</f>
        <v>As a Relationship Manager, I want advanced search features (autocomplete, relevant filters) so that I can find customer records quickly during client interactions.</v>
      </c>
      <c r="E34" s="3" t="s">
        <v>6</v>
      </c>
      <c r="F34" s="3">
        <v>3</v>
      </c>
      <c r="G34" s="3" t="s">
        <v>242</v>
      </c>
      <c r="H34" s="3" t="s">
        <v>283</v>
      </c>
    </row>
    <row r="35" spans="1:8" ht="60" x14ac:dyDescent="0.25">
      <c r="A35" s="3">
        <v>34</v>
      </c>
      <c r="B35" s="3" t="s">
        <v>160</v>
      </c>
      <c r="C35" s="3" t="s">
        <v>49</v>
      </c>
      <c r="D35" s="3" t="str">
        <f>VLOOKUP(B35, User_Stories_Graph!B:D, 3, FALSE)</f>
        <v>As an Appraiser, I want to import external GIS data so that I can validate property boundaries and relevant environmental factors.</v>
      </c>
      <c r="E35" s="3" t="s">
        <v>35</v>
      </c>
      <c r="F35" s="3">
        <v>4</v>
      </c>
      <c r="G35" s="3" t="s">
        <v>243</v>
      </c>
      <c r="H35" s="3" t="s">
        <v>284</v>
      </c>
    </row>
    <row r="36" spans="1:8" ht="60" x14ac:dyDescent="0.25">
      <c r="A36" s="3">
        <v>35</v>
      </c>
      <c r="B36" s="3" t="s">
        <v>160</v>
      </c>
      <c r="C36" s="3" t="s">
        <v>49</v>
      </c>
      <c r="D36" s="3" t="str">
        <f>VLOOKUP(B36, User_Stories_Graph!B:D, 3, FALSE)</f>
        <v>As an Appraiser, I want to import external GIS data so that I can validate property boundaries and relevant environmental factors.</v>
      </c>
      <c r="E36" s="3" t="s">
        <v>26</v>
      </c>
      <c r="F36" s="3">
        <v>4</v>
      </c>
      <c r="G36" s="3" t="s">
        <v>244</v>
      </c>
      <c r="H36" s="3" t="s">
        <v>284</v>
      </c>
    </row>
    <row r="37" spans="1:8" ht="60" x14ac:dyDescent="0.25">
      <c r="A37" s="3">
        <v>36</v>
      </c>
      <c r="B37" s="3" t="s">
        <v>167</v>
      </c>
      <c r="C37" s="3" t="s">
        <v>59</v>
      </c>
      <c r="D37" s="3" t="str">
        <f>VLOOKUP(B37, User_Stories_Graph!B:D, 3, FALSE)</f>
        <v>As a Compliance Officer, I want detailed internal reports that include all relevant risk metrics so that I can ensure regulatory requirements are met.</v>
      </c>
      <c r="E37" s="3" t="s">
        <v>17</v>
      </c>
      <c r="F37" s="3">
        <v>4</v>
      </c>
      <c r="G37" s="3" t="s">
        <v>245</v>
      </c>
      <c r="H37" s="3" t="s">
        <v>284</v>
      </c>
    </row>
    <row r="38" spans="1:8" ht="60" x14ac:dyDescent="0.25">
      <c r="A38" s="3">
        <v>37</v>
      </c>
      <c r="B38" s="3" t="s">
        <v>155</v>
      </c>
      <c r="C38" s="3" t="s">
        <v>41</v>
      </c>
      <c r="D38" s="3" t="str">
        <f>VLOOKUP(B38, User_Stories_Graph!B:D, 3, FALSE)</f>
        <v>As a Loan Officer, I want to see LTV automatically updated with each change in collateral value so that I always have an accurate assessment of risk.</v>
      </c>
      <c r="E38" s="3" t="s">
        <v>11</v>
      </c>
      <c r="F38" s="3">
        <v>4</v>
      </c>
      <c r="G38" s="3" t="s">
        <v>246</v>
      </c>
      <c r="H38" s="3" t="s">
        <v>284</v>
      </c>
    </row>
    <row r="39" spans="1:8" ht="60" x14ac:dyDescent="0.25">
      <c r="A39" s="3">
        <v>38</v>
      </c>
      <c r="B39" s="3" t="s">
        <v>155</v>
      </c>
      <c r="C39" s="3" t="s">
        <v>41</v>
      </c>
      <c r="D39" s="3" t="str">
        <f>VLOOKUP(B39, User_Stories_Graph!B:D, 3, FALSE)</f>
        <v>As a Loan Officer, I want to see LTV automatically updated with each change in collateral value so that I always have an accurate assessment of risk.</v>
      </c>
      <c r="E39" s="3" t="s">
        <v>29</v>
      </c>
      <c r="F39" s="3">
        <v>4</v>
      </c>
      <c r="G39" s="3" t="s">
        <v>247</v>
      </c>
      <c r="H39" s="3" t="s">
        <v>284</v>
      </c>
    </row>
    <row r="40" spans="1:8" ht="60" x14ac:dyDescent="0.25">
      <c r="A40" s="3">
        <v>39</v>
      </c>
      <c r="B40" s="3" t="s">
        <v>173</v>
      </c>
      <c r="C40" s="3" t="s">
        <v>69</v>
      </c>
      <c r="D40" s="3" t="str">
        <f>VLOOKUP(B40, User_Stories_Graph!B:D, 3, FALSE)</f>
        <v>As an Appraiser, I want to receive automated notifications when an appraisal update is requested so that I can address valuations promptly.</v>
      </c>
      <c r="E40" s="3" t="s">
        <v>35</v>
      </c>
      <c r="F40" s="3">
        <v>4</v>
      </c>
      <c r="G40" s="3" t="s">
        <v>248</v>
      </c>
      <c r="H40" s="3" t="s">
        <v>284</v>
      </c>
    </row>
    <row r="41" spans="1:8" ht="60" x14ac:dyDescent="0.25">
      <c r="A41" s="3">
        <v>40</v>
      </c>
      <c r="B41" s="3" t="s">
        <v>173</v>
      </c>
      <c r="C41" s="3" t="s">
        <v>69</v>
      </c>
      <c r="D41" s="3" t="str">
        <f>VLOOKUP(B41, User_Stories_Graph!B:D, 3, FALSE)</f>
        <v>As an Appraiser, I want to receive automated notifications when an appraisal update is requested so that I can address valuations promptly.</v>
      </c>
      <c r="E41" s="3" t="s">
        <v>22</v>
      </c>
      <c r="F41" s="3">
        <v>4</v>
      </c>
      <c r="G41" s="3" t="s">
        <v>249</v>
      </c>
      <c r="H41" s="3" t="s">
        <v>284</v>
      </c>
    </row>
    <row r="42" spans="1:8" ht="60" x14ac:dyDescent="0.25">
      <c r="A42" s="3">
        <v>41</v>
      </c>
      <c r="B42" s="3" t="s">
        <v>201</v>
      </c>
      <c r="C42" s="3" t="s">
        <v>115</v>
      </c>
      <c r="D42" s="3" t="str">
        <f>VLOOKUP(B42, User_Stories_Graph!B:D, 3, FALSE)</f>
        <v>As an Executive, I want updates in integrated systems to reflect immediately in our collateral platform so that we always have an accurate, unified view.</v>
      </c>
      <c r="E42" s="3" t="s">
        <v>17</v>
      </c>
      <c r="F42" s="3">
        <v>4</v>
      </c>
      <c r="G42" s="3" t="s">
        <v>250</v>
      </c>
      <c r="H42" s="3" t="s">
        <v>284</v>
      </c>
    </row>
    <row r="43" spans="1:8" ht="60" x14ac:dyDescent="0.25">
      <c r="A43" s="3">
        <v>42</v>
      </c>
      <c r="B43" s="3" t="s">
        <v>162</v>
      </c>
      <c r="C43" s="3" t="s">
        <v>52</v>
      </c>
      <c r="D43" s="3" t="str">
        <f>VLOOKUP(B43, User_Stories_Graph!B:D, 3, FALSE)</f>
        <v>As a Relationship Manager, I want to see properties on a map with overlay options like flood zones so that I can advise clients on potential environmental risks.</v>
      </c>
      <c r="E43" s="3" t="s">
        <v>6</v>
      </c>
      <c r="F43" s="3">
        <v>5</v>
      </c>
      <c r="G43" s="3" t="s">
        <v>251</v>
      </c>
      <c r="H43" s="3" t="s">
        <v>285</v>
      </c>
    </row>
    <row r="44" spans="1:8" ht="60" x14ac:dyDescent="0.25">
      <c r="A44" s="3">
        <v>43</v>
      </c>
      <c r="B44" s="3" t="s">
        <v>162</v>
      </c>
      <c r="C44" s="3" t="s">
        <v>52</v>
      </c>
      <c r="D44" s="3" t="str">
        <f>VLOOKUP(B44, User_Stories_Graph!B:D, 3, FALSE)</f>
        <v>As a Relationship Manager, I want to see properties on a map with overlay options like flood zones so that I can advise clients on potential environmental risks.</v>
      </c>
      <c r="E44" s="3" t="s">
        <v>17</v>
      </c>
      <c r="F44" s="3">
        <v>5</v>
      </c>
      <c r="G44" s="3" t="s">
        <v>252</v>
      </c>
      <c r="H44" s="3" t="s">
        <v>285</v>
      </c>
    </row>
    <row r="45" spans="1:8" ht="60" x14ac:dyDescent="0.25">
      <c r="A45" s="3">
        <v>44</v>
      </c>
      <c r="B45" s="3" t="s">
        <v>157</v>
      </c>
      <c r="C45" s="3" t="s">
        <v>44</v>
      </c>
      <c r="D45" s="3" t="str">
        <f>VLOOKUP(B45, User_Stories_Graph!B:D, 3, FALSE)</f>
        <v>As a Risk Manager, I want to compare collateral valuations against market benchmarks so that I can spot overvalued or undervalued assets quickly.</v>
      </c>
      <c r="E45" s="3" t="s">
        <v>26</v>
      </c>
      <c r="F45" s="3">
        <v>5</v>
      </c>
      <c r="G45" s="3" t="s">
        <v>253</v>
      </c>
      <c r="H45" s="3" t="s">
        <v>285</v>
      </c>
    </row>
    <row r="46" spans="1:8" ht="60" x14ac:dyDescent="0.25">
      <c r="A46" s="3">
        <v>45</v>
      </c>
      <c r="B46" s="3" t="s">
        <v>157</v>
      </c>
      <c r="C46" s="3" t="s">
        <v>44</v>
      </c>
      <c r="D46" s="3" t="str">
        <f>VLOOKUP(B46, User_Stories_Graph!B:D, 3, FALSE)</f>
        <v>As a Risk Manager, I want to compare collateral valuations against market benchmarks so that I can spot overvalued or undervalued assets quickly.</v>
      </c>
      <c r="E46" s="3" t="s">
        <v>46</v>
      </c>
      <c r="F46" s="3">
        <v>5</v>
      </c>
      <c r="G46" s="3" t="s">
        <v>254</v>
      </c>
      <c r="H46" s="3" t="s">
        <v>285</v>
      </c>
    </row>
    <row r="47" spans="1:8" ht="60" x14ac:dyDescent="0.25">
      <c r="A47" s="3">
        <v>46</v>
      </c>
      <c r="B47" s="3" t="s">
        <v>149</v>
      </c>
      <c r="C47" s="3" t="s">
        <v>28</v>
      </c>
      <c r="D47" s="3" t="str">
        <f>VLOOKUP(B47, User_Stories_Graph!B:D, 3, FALSE)</f>
        <v>As a Portfolio Manager, I want to simulate changes to collateral allocations so that I can predict impacts on loan-to-value ratios and overall portfolio risk.</v>
      </c>
      <c r="E47" s="3" t="s">
        <v>29</v>
      </c>
      <c r="F47" s="3">
        <v>5</v>
      </c>
      <c r="G47" s="3" t="s">
        <v>255</v>
      </c>
      <c r="H47" s="3" t="s">
        <v>285</v>
      </c>
    </row>
    <row r="48" spans="1:8" ht="60" x14ac:dyDescent="0.25">
      <c r="A48" s="3">
        <v>47</v>
      </c>
      <c r="B48" s="3" t="s">
        <v>149</v>
      </c>
      <c r="C48" s="3" t="s">
        <v>28</v>
      </c>
      <c r="D48" s="3" t="str">
        <f>VLOOKUP(B48, User_Stories_Graph!B:D, 3, FALSE)</f>
        <v>As a Portfolio Manager, I want to simulate changes to collateral allocations so that I can predict impacts on loan-to-value ratios and overall portfolio risk.</v>
      </c>
      <c r="E48" s="3" t="s">
        <v>31</v>
      </c>
      <c r="F48" s="3">
        <v>5</v>
      </c>
      <c r="G48" s="3" t="s">
        <v>256</v>
      </c>
      <c r="H48" s="3" t="s">
        <v>285</v>
      </c>
    </row>
    <row r="49" spans="1:8" ht="60" x14ac:dyDescent="0.25">
      <c r="A49" s="3">
        <v>48</v>
      </c>
      <c r="B49" s="3" t="s">
        <v>169</v>
      </c>
      <c r="C49" s="3" t="s">
        <v>62</v>
      </c>
      <c r="D49" s="3" t="str">
        <f>VLOOKUP(B49, User_Stories_Graph!B:D, 3, FALSE)</f>
        <v>As a Relationship Manager, I want client-facing reports with simplified data so that I can share relevant insights without disclosing sensitive internal metrics.</v>
      </c>
      <c r="E49" s="3" t="s">
        <v>6</v>
      </c>
      <c r="F49" s="3">
        <v>5</v>
      </c>
      <c r="G49" s="3" t="s">
        <v>257</v>
      </c>
      <c r="H49" s="3" t="s">
        <v>285</v>
      </c>
    </row>
    <row r="50" spans="1:8" ht="60" x14ac:dyDescent="0.25">
      <c r="A50" s="3">
        <v>49</v>
      </c>
      <c r="B50" s="3" t="s">
        <v>169</v>
      </c>
      <c r="C50" s="3" t="s">
        <v>62</v>
      </c>
      <c r="D50" s="3" t="str">
        <f>VLOOKUP(B50, User_Stories_Graph!B:D, 3, FALSE)</f>
        <v>As a Relationship Manager, I want client-facing reports with simplified data so that I can share relevant insights without disclosing sensitive internal metrics.</v>
      </c>
      <c r="E50" s="3" t="s">
        <v>17</v>
      </c>
      <c r="F50" s="3">
        <v>5</v>
      </c>
      <c r="G50" s="3" t="s">
        <v>258</v>
      </c>
      <c r="H50" s="3" t="s">
        <v>285</v>
      </c>
    </row>
    <row r="51" spans="1:8" ht="60" x14ac:dyDescent="0.25">
      <c r="A51" s="3">
        <v>50</v>
      </c>
      <c r="B51" s="3" t="s">
        <v>175</v>
      </c>
      <c r="C51" s="3" t="s">
        <v>72</v>
      </c>
      <c r="D51" s="3" t="str">
        <f>VLOOKUP(B51, User_Stories_Graph!B:D, 3, FALSE)</f>
        <v>As a Risk Manager, I want to apply benchmark valuation updates across multiple properties in bulk so that I can quickly reassess risk without manual recalculation.</v>
      </c>
      <c r="E51" s="3" t="s">
        <v>26</v>
      </c>
      <c r="F51" s="3">
        <v>5</v>
      </c>
      <c r="G51" s="3" t="s">
        <v>259</v>
      </c>
      <c r="H51" s="3" t="s">
        <v>285</v>
      </c>
    </row>
    <row r="52" spans="1:8" ht="60" x14ac:dyDescent="0.25">
      <c r="A52" s="3">
        <v>51</v>
      </c>
      <c r="B52" s="3" t="s">
        <v>175</v>
      </c>
      <c r="C52" s="3" t="s">
        <v>72</v>
      </c>
      <c r="D52" s="3" t="str">
        <f>VLOOKUP(B52, User_Stories_Graph!B:D, 3, FALSE)</f>
        <v>As a Risk Manager, I want to apply benchmark valuation updates across multiple properties in bulk so that I can quickly reassess risk without manual recalculation.</v>
      </c>
      <c r="E52" s="3" t="s">
        <v>13</v>
      </c>
      <c r="F52" s="3">
        <v>5</v>
      </c>
      <c r="G52" s="3" t="s">
        <v>260</v>
      </c>
      <c r="H52" s="3" t="s">
        <v>285</v>
      </c>
    </row>
    <row r="53" spans="1:8" ht="60" x14ac:dyDescent="0.25">
      <c r="A53" s="3">
        <v>52</v>
      </c>
      <c r="B53" s="3" t="s">
        <v>193</v>
      </c>
      <c r="C53" s="3" t="s">
        <v>102</v>
      </c>
      <c r="D53" s="3" t="str">
        <f>VLOOKUP(B53, User_Stories_Graph!B:D, 3, FALSE)</f>
        <v>As a Relationship Manager, I want advanced search features (autocomplete, relevant filters) so that I can find customer records quickly during client interactions.</v>
      </c>
      <c r="E53" s="3" t="s">
        <v>17</v>
      </c>
      <c r="F53" s="3">
        <v>5</v>
      </c>
      <c r="G53" s="3" t="s">
        <v>261</v>
      </c>
      <c r="H53" s="3" t="s">
        <v>285</v>
      </c>
    </row>
    <row r="54" spans="1:8" ht="60" x14ac:dyDescent="0.25">
      <c r="A54" s="3">
        <v>53</v>
      </c>
      <c r="B54" s="3" t="s">
        <v>179</v>
      </c>
      <c r="C54" s="3" t="s">
        <v>79</v>
      </c>
      <c r="D54" s="3" t="str">
        <f>VLOOKUP(B54, User_Stories_Graph!B:D, 3, FALSE)</f>
        <v>As a Loan Officer, I want an AI agent that flags incomplete or inconsistent data in real time so that I can maintain data accuracy.</v>
      </c>
      <c r="E54" s="3" t="s">
        <v>11</v>
      </c>
      <c r="F54" s="3">
        <v>6</v>
      </c>
      <c r="G54" s="3" t="s">
        <v>262</v>
      </c>
      <c r="H54" s="3" t="s">
        <v>286</v>
      </c>
    </row>
    <row r="55" spans="1:8" ht="60" x14ac:dyDescent="0.25">
      <c r="A55" s="3">
        <v>54</v>
      </c>
      <c r="B55" s="3" t="s">
        <v>179</v>
      </c>
      <c r="C55" s="3" t="s">
        <v>79</v>
      </c>
      <c r="D55" s="3" t="str">
        <f>VLOOKUP(B55, User_Stories_Graph!B:D, 3, FALSE)</f>
        <v>As a Loan Officer, I want an AI agent that flags incomplete or inconsistent data in real time so that I can maintain data accuracy.</v>
      </c>
      <c r="E55" s="3" t="s">
        <v>8</v>
      </c>
      <c r="F55" s="3">
        <v>6</v>
      </c>
      <c r="G55" s="3" t="s">
        <v>263</v>
      </c>
      <c r="H55" s="3" t="s">
        <v>286</v>
      </c>
    </row>
    <row r="56" spans="1:8" ht="60" x14ac:dyDescent="0.25">
      <c r="A56" s="3">
        <v>55</v>
      </c>
      <c r="B56" s="3" t="s">
        <v>164</v>
      </c>
      <c r="C56" s="3" t="s">
        <v>55</v>
      </c>
      <c r="D56" s="3" t="str">
        <f>VLOOKUP(B56, User_Stories_Graph!B:D, 3, FALSE)</f>
        <v>As a Risk Manager, I want to identify regions with a high concentration of loans and collateral so that I can mitigate geographic risk exposure.</v>
      </c>
      <c r="E56" s="3" t="s">
        <v>26</v>
      </c>
      <c r="F56" s="3">
        <v>6</v>
      </c>
      <c r="G56" s="3" t="s">
        <v>264</v>
      </c>
      <c r="H56" s="3" t="s">
        <v>286</v>
      </c>
    </row>
    <row r="57" spans="1:8" ht="60" x14ac:dyDescent="0.25">
      <c r="A57" s="3">
        <v>56</v>
      </c>
      <c r="B57" s="3" t="s">
        <v>164</v>
      </c>
      <c r="C57" s="3" t="s">
        <v>55</v>
      </c>
      <c r="D57" s="3" t="str">
        <f>VLOOKUP(B57, User_Stories_Graph!B:D, 3, FALSE)</f>
        <v>As a Risk Manager, I want to identify regions with a high concentration of loans and collateral so that I can mitigate geographic risk exposure.</v>
      </c>
      <c r="E57" s="3" t="s">
        <v>22</v>
      </c>
      <c r="F57" s="3">
        <v>6</v>
      </c>
      <c r="G57" s="3" t="s">
        <v>265</v>
      </c>
      <c r="H57" s="3" t="s">
        <v>286</v>
      </c>
    </row>
    <row r="58" spans="1:8" ht="60" x14ac:dyDescent="0.25">
      <c r="A58" s="3">
        <v>57</v>
      </c>
      <c r="B58" s="3" t="s">
        <v>181</v>
      </c>
      <c r="C58" s="3" t="s">
        <v>82</v>
      </c>
      <c r="D58" s="3" t="str">
        <f>VLOOKUP(B58, User_Stories_Graph!B:D, 3, FALSE)</f>
        <v>As an Appraiser, I want the AI to suggest valuations based on comparable market data so that I can reduce manual research time.</v>
      </c>
      <c r="E58" s="3" t="s">
        <v>35</v>
      </c>
      <c r="F58" s="3">
        <v>6</v>
      </c>
      <c r="G58" s="3" t="s">
        <v>266</v>
      </c>
      <c r="H58" s="3" t="s">
        <v>286</v>
      </c>
    </row>
    <row r="59" spans="1:8" ht="60" x14ac:dyDescent="0.25">
      <c r="A59" s="3">
        <v>58</v>
      </c>
      <c r="B59" s="3" t="s">
        <v>181</v>
      </c>
      <c r="C59" s="3" t="s">
        <v>82</v>
      </c>
      <c r="D59" s="3" t="str">
        <f>VLOOKUP(B59, User_Stories_Graph!B:D, 3, FALSE)</f>
        <v>As an Appraiser, I want the AI to suggest valuations based on comparable market data so that I can reduce manual research time.</v>
      </c>
      <c r="E59" s="3" t="s">
        <v>6</v>
      </c>
      <c r="F59" s="3">
        <v>6</v>
      </c>
      <c r="G59" s="3" t="s">
        <v>267</v>
      </c>
      <c r="H59" s="3" t="s">
        <v>286</v>
      </c>
    </row>
    <row r="60" spans="1:8" ht="60" x14ac:dyDescent="0.25">
      <c r="A60" s="3">
        <v>59</v>
      </c>
      <c r="B60" s="3" t="s">
        <v>171</v>
      </c>
      <c r="C60" s="3" t="s">
        <v>65</v>
      </c>
      <c r="D60" s="3" t="str">
        <f>VLOOKUP(B60, User_Stories_Graph!B:D, 3, FALSE)</f>
        <v>As a System Administrator, I want to pull property tax data from external sources so that our escrow calculations remain accurate.</v>
      </c>
      <c r="E60" s="3" t="s">
        <v>8</v>
      </c>
      <c r="F60" s="3">
        <v>6</v>
      </c>
      <c r="G60" s="3" t="s">
        <v>268</v>
      </c>
      <c r="H60" s="3" t="s">
        <v>286</v>
      </c>
    </row>
    <row r="61" spans="1:8" ht="60" x14ac:dyDescent="0.25">
      <c r="A61" s="3">
        <v>60</v>
      </c>
      <c r="B61" s="3" t="s">
        <v>171</v>
      </c>
      <c r="C61" s="3" t="s">
        <v>65</v>
      </c>
      <c r="D61" s="3" t="str">
        <f>VLOOKUP(B61, User_Stories_Graph!B:D, 3, FALSE)</f>
        <v>As a System Administrator, I want to pull property tax data from external sources so that our escrow calculations remain accurate.</v>
      </c>
      <c r="E61" s="3" t="s">
        <v>11</v>
      </c>
      <c r="F61" s="3">
        <v>6</v>
      </c>
      <c r="G61" s="3" t="s">
        <v>269</v>
      </c>
      <c r="H61" s="3" t="s">
        <v>286</v>
      </c>
    </row>
    <row r="62" spans="1:8" ht="60" x14ac:dyDescent="0.25">
      <c r="A62" s="3">
        <v>61</v>
      </c>
      <c r="B62" s="3" t="s">
        <v>177</v>
      </c>
      <c r="C62" s="3" t="s">
        <v>75</v>
      </c>
      <c r="D62" s="3" t="str">
        <f>VLOOKUP(B62, User_Stories_Graph!B:D, 3, FALSE)</f>
        <v>As an Executive, I want to see performance metrics on how quickly collateral valuations are updated so that I can identify bottlenecks in our processes.</v>
      </c>
      <c r="E62" s="3" t="s">
        <v>17</v>
      </c>
      <c r="F62" s="3">
        <v>6</v>
      </c>
      <c r="G62" s="3" t="s">
        <v>270</v>
      </c>
      <c r="H62" s="3" t="s">
        <v>286</v>
      </c>
    </row>
    <row r="63" spans="1:8" ht="60" x14ac:dyDescent="0.25">
      <c r="A63" s="3">
        <v>62</v>
      </c>
      <c r="B63" s="3" t="s">
        <v>177</v>
      </c>
      <c r="C63" s="3" t="s">
        <v>75</v>
      </c>
      <c r="D63" s="3" t="str">
        <f>VLOOKUP(B63, User_Stories_Graph!B:D, 3, FALSE)</f>
        <v>As an Executive, I want to see performance metrics on how quickly collateral valuations are updated so that I can identify bottlenecks in our processes.</v>
      </c>
      <c r="E63" s="3" t="s">
        <v>46</v>
      </c>
      <c r="F63" s="3">
        <v>6</v>
      </c>
      <c r="G63" s="3" t="s">
        <v>271</v>
      </c>
      <c r="H63" s="3" t="s">
        <v>286</v>
      </c>
    </row>
    <row r="64" spans="1:8" ht="60" x14ac:dyDescent="0.25">
      <c r="A64" s="3">
        <v>63</v>
      </c>
      <c r="B64" s="3" t="s">
        <v>183</v>
      </c>
      <c r="C64" s="3" t="s">
        <v>85</v>
      </c>
      <c r="D64" s="3" t="str">
        <f>VLOOKUP(B64, User_Stories_Graph!B:D, 3, FALSE)</f>
        <v>As a Loan Officer, I want the AI to parse appraisal documents for key data points so that I spend less time on manual data entry.</v>
      </c>
      <c r="E64" s="3" t="s">
        <v>11</v>
      </c>
      <c r="F64" s="3">
        <v>7</v>
      </c>
      <c r="G64" s="3" t="s">
        <v>272</v>
      </c>
      <c r="H64" s="3" t="s">
        <v>287</v>
      </c>
    </row>
    <row r="65" spans="1:8" ht="60" x14ac:dyDescent="0.25">
      <c r="A65" s="3">
        <v>64</v>
      </c>
      <c r="B65" s="3" t="s">
        <v>183</v>
      </c>
      <c r="C65" s="3" t="s">
        <v>85</v>
      </c>
      <c r="D65" s="3" t="str">
        <f>VLOOKUP(B65, User_Stories_Graph!B:D, 3, FALSE)</f>
        <v>As a Loan Officer, I want the AI to parse appraisal documents for key data points so that I spend less time on manual data entry.</v>
      </c>
      <c r="E65" s="3" t="s">
        <v>13</v>
      </c>
      <c r="F65" s="3">
        <v>7</v>
      </c>
      <c r="G65" s="3" t="s">
        <v>273</v>
      </c>
      <c r="H65" s="3" t="s">
        <v>287</v>
      </c>
    </row>
    <row r="66" spans="1:8" ht="60" x14ac:dyDescent="0.25">
      <c r="A66" s="3">
        <v>65</v>
      </c>
      <c r="B66" s="3" t="s">
        <v>185</v>
      </c>
      <c r="C66" s="3" t="s">
        <v>88</v>
      </c>
      <c r="D66" s="3" t="str">
        <f>VLOOKUP(B66, User_Stories_Graph!B:D, 3, FALSE)</f>
        <v>As an Underwriter, I want an AI-driven lien position recommendation so that I can optimize coverage for each loan while following association guidelines.</v>
      </c>
      <c r="E66" s="3" t="s">
        <v>22</v>
      </c>
      <c r="F66" s="3">
        <v>7</v>
      </c>
      <c r="G66" s="3" t="s">
        <v>274</v>
      </c>
      <c r="H66" s="3" t="s">
        <v>287</v>
      </c>
    </row>
    <row r="67" spans="1:8" ht="60" x14ac:dyDescent="0.25">
      <c r="A67" s="3">
        <v>66</v>
      </c>
      <c r="B67" s="3" t="s">
        <v>185</v>
      </c>
      <c r="C67" s="3" t="s">
        <v>88</v>
      </c>
      <c r="D67" s="3" t="str">
        <f>VLOOKUP(B67, User_Stories_Graph!B:D, 3, FALSE)</f>
        <v>As an Underwriter, I want an AI-driven lien position recommendation so that I can optimize coverage for each loan while following association guidelines.</v>
      </c>
      <c r="E67" s="3" t="s">
        <v>90</v>
      </c>
      <c r="F67" s="3">
        <v>7</v>
      </c>
      <c r="G67" s="3" t="s">
        <v>275</v>
      </c>
      <c r="H67" s="3" t="s">
        <v>287</v>
      </c>
    </row>
    <row r="68" spans="1:8" ht="60" x14ac:dyDescent="0.25">
      <c r="A68" s="3">
        <v>67</v>
      </c>
      <c r="B68" s="3" t="s">
        <v>187</v>
      </c>
      <c r="C68" s="3" t="s">
        <v>92</v>
      </c>
      <c r="D68" s="3" t="str">
        <f>VLOOKUP(B68, User_Stories_Graph!B:D, 3, FALSE)</f>
        <v>As a Risk Manager, I want an AI that highlights potential concentration risks or unusual patterns in collateral valuations so that I can take proactive measures.</v>
      </c>
      <c r="E68" s="3" t="s">
        <v>26</v>
      </c>
      <c r="F68" s="3">
        <v>7</v>
      </c>
      <c r="G68" s="3" t="s">
        <v>276</v>
      </c>
      <c r="H68" s="3" t="s">
        <v>287</v>
      </c>
    </row>
    <row r="69" spans="1:8" ht="60" x14ac:dyDescent="0.25">
      <c r="A69" s="3">
        <v>68</v>
      </c>
      <c r="B69" s="3" t="s">
        <v>187</v>
      </c>
      <c r="C69" s="3" t="s">
        <v>92</v>
      </c>
      <c r="D69" s="3" t="str">
        <f>VLOOKUP(B69, User_Stories_Graph!B:D, 3, FALSE)</f>
        <v>As a Risk Manager, I want an AI that highlights potential concentration risks or unusual patterns in collateral valuations so that I can take proactive measures.</v>
      </c>
      <c r="E69" s="3" t="s">
        <v>17</v>
      </c>
      <c r="F69" s="3">
        <v>7</v>
      </c>
      <c r="G69" s="3" t="s">
        <v>277</v>
      </c>
      <c r="H69" s="3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Feature_Graph</vt:lpstr>
      <vt:lpstr>User_Stories_Graph</vt:lpstr>
      <vt:lpstr>AI_Recommended_Imp_Order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Heide, Jason</cp:lastModifiedBy>
  <dcterms:created xsi:type="dcterms:W3CDTF">2025-03-06T15:53:52Z</dcterms:created>
  <dcterms:modified xsi:type="dcterms:W3CDTF">2025-03-06T16:54:43Z</dcterms:modified>
</cp:coreProperties>
</file>