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20" firstSheet="0" activeTab="6"/>
  </bookViews>
  <sheets>
    <sheet name="Some Hints and Explanations" sheetId="1" state="visible" r:id="rId2"/>
    <sheet name="Milestones + Packages" sheetId="2" state="visible" r:id="rId3"/>
    <sheet name="Gantt Chart" sheetId="3" state="visible" r:id="rId4"/>
    <sheet name="task extraction" sheetId="4" state="hidden" r:id="rId5"/>
    <sheet name="Time Sheet TM1" sheetId="5" state="visible" r:id="rId6"/>
    <sheet name="Time Sheet TM2" sheetId="6" state="visible" r:id="rId7"/>
    <sheet name="Time Sheet TM3" sheetId="7" state="visible" r:id="rId8"/>
    <sheet name="Time Sheet TM4" sheetId="8" state="visible" r:id="rId9"/>
    <sheet name="Time Sheet TM5" sheetId="9" state="visible" r:id="rId10"/>
    <sheet name="temporary" sheetId="10" state="visible" r:id="rId11"/>
  </sheets>
  <definedNames>
    <definedName function="false" hidden="false" name="BlanksRange" vbProcedure="false">#ref!</definedName>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name="NoBlanksRange" vbProcedure="false">#ref!</definedName>
    <definedName function="false" hidden="false" name="T1BLANKS" vbProcedure="false">'task extraction'!$A$2:$A$400</definedName>
    <definedName function="false" hidden="false" name="T1NOBLANKS" vbProcedure="false">'task extraction'!$B$2:$B$400</definedName>
    <definedName function="false" hidden="false" name="T2BLANKS" vbProcedure="false">'task extraction'!$C$3:$C$400</definedName>
    <definedName function="false" hidden="false" name="T2NOBLANKS" vbProcedure="false">'task extraction'!$D$3:$D$400</definedName>
    <definedName function="false" hidden="false" name="T3BLANKS" vbProcedure="false">'task extraction'!$E$3:$E$400</definedName>
    <definedName function="false" hidden="false" name="T3NOBLANKS" vbProcedure="false">'task extraction'!$F$3:$F$300</definedName>
    <definedName function="false" hidden="false" name="T4BLANKS" vbProcedure="false">'task extraction'!$G$3:$G$400</definedName>
    <definedName function="false" hidden="false" name="T4NOBLANKS" vbProcedure="false">'task extraction'!$H$3:$H$400</definedName>
    <definedName function="false" hidden="false" name="T5BLANKS" vbProcedure="false">'task extraction'!$I$3:$I$400</definedName>
    <definedName function="false" hidden="false" name="T5NOBLANKS" vbProcedure="false">'task extraction'!$J$3:$J$400</definedName>
    <definedName function="false" hidden="false" name="TSTB" vbProcedure="false">'task extraction'!$M$4:$M$16</definedName>
    <definedName function="false" hidden="false" name="TSTNOB" vbProcedure="false">'task extraction'!$N$4:$N$16</definedName>
  </definedNames>
  <calcPr iterateCount="100" refMode="A1" iterate="true" iterateDelta="0.0001"/>
</workbook>
</file>

<file path=xl/sharedStrings.xml><?xml version="1.0" encoding="utf-8"?>
<sst xmlns="http://schemas.openxmlformats.org/spreadsheetml/2006/main" count="787" uniqueCount="169">
  <si>
    <t>some hints and explanations concerning this template</t>
  </si>
  <si>
    <t>About this template:</t>
  </si>
  <si>
    <t>This template is supposed to help you developing your project schedule.</t>
  </si>
  <si>
    <t>On the "Milestones + Packages" Sheet you may input your milestones and subtasks with all necessary information (although you may add some columns, of course).</t>
  </si>
  <si>
    <t>The very first column defines the type of this row: (M) defines Milestone, (S),(S1),(S2),(S3) subtasks (the number currently only defines its color in the gantt chart. A milestone should be of duration "1" (meaning it's a single date).</t>
  </si>
  <si>
    <t>Also, you may enter the team members' names in Cells H2:L2, which should suffice in order to update the remaining sheets.</t>
  </si>
  <si>
    <t>The "Time Sheets TM1" - "Time Sheet TM5" may be used to keep track of  your workload. For each team member, mark the assigned tasks on the "Milestones + Packages" Sheet in columns H to L by inserting an "x". You can then choose those tasks in the first column  "Task" in the respective table on the time sheet via a drop down menu. Be careful to find a way of updating your individual work loads that avoids file version conflicts of your .xlsx File.</t>
  </si>
  <si>
    <t>You may use the "Gantt Chart" sheet for printing your schedule.</t>
  </si>
  <si>
    <t>There is one unpleasant issue: Moving rows may cause Excel to adapt referenced formulas in the gantt chart. You may therefore prepare (and order) the schedule on a temporary sheet and then copy it into the main sheet. Also, you must take care to only copy values (no formattting) when doing so.</t>
  </si>
  <si>
    <t>First steps:</t>
  </si>
  <si>
    <t>We suggest the following steps:</t>
  </si>
  <si>
    <t>1) Enter your team members names in the cells H2:L2 on "Milestones + Packages", you may delete the 5th one if not needed. </t>
  </si>
  <si>
    <t>2) Switch to the "temporary" sheet to develope your schedule. Reason: You can change any row contents in "Milestones + Packages", but you will not be able to permute rows nor to insert new ones. Define your milestones and subtasks, arrange them in a  reasonable order.</t>
  </si>
  <si>
    <t>3) Copy the "temporary" cells to the "Milestons + Packages" sheet, but only by value (such that no format rules are overwritten). In order to do so, mark the respective cells, copy them,  mark the first cell on the "Milestones + Packages" sheet, and select "Value (V)" in the context menu (or press "V"). </t>
  </si>
  <si>
    <t>4) You may adapt colors in the gantt chart by changing the A-column entry.</t>
  </si>
  <si>
    <t>5) Print your gantt chart.</t>
  </si>
  <si>
    <t>Of course, feel free to adapt and improve and correct this template. If you can come up with something particularly useful, it would be nice to let us know so that future case studies may benefit as well!</t>
  </si>
  <si>
    <t>Milestones &amp; Workpackages</t>
  </si>
  <si>
    <t>Typ</t>
  </si>
  <si>
    <t>Name</t>
  </si>
  <si>
    <t>Description</t>
  </si>
  <si>
    <t>Result</t>
  </si>
  <si>
    <t>Start</t>
  </si>
  <si>
    <t>Duration (days)</t>
  </si>
  <si>
    <t>Responsible</t>
  </si>
  <si>
    <t>Fin</t>
  </si>
  <si>
    <t>Stan</t>
  </si>
  <si>
    <t>Roland</t>
  </si>
  <si>
    <t>Stefan</t>
  </si>
  <si>
    <t>Jakob</t>
  </si>
  <si>
    <t>(M)</t>
  </si>
  <si>
    <t>Brainstorming phase</t>
  </si>
  <si>
    <t>First Idea, of what we want to do</t>
  </si>
  <si>
    <t>x</t>
  </si>
  <si>
    <t>(S)</t>
  </si>
  <si>
    <t>Choose ML Application</t>
  </si>
  <si>
    <t>Application</t>
  </si>
  <si>
    <t>all</t>
  </si>
  <si>
    <t>(S2)</t>
  </si>
  <si>
    <t>Set up Project Mgmt Tools</t>
  </si>
  <si>
    <t>Research and set up Communication, Development und Versioning tools</t>
  </si>
  <si>
    <t>Working Environment</t>
  </si>
  <si>
    <t>Project Schedule</t>
  </si>
  <si>
    <t>Develop a project schedule for the whole project. This contains all milestones and the corresponding subtasks in a SMART way. </t>
  </si>
  <si>
    <t>Define Milestones &amp; Packages</t>
  </si>
  <si>
    <t>Define the project's big milestones and put them into this plan. Define the corresponding tasks in a SMART way (this includes time issues, responsibilities, exact task descriptions, description of their result). Discuss whether you need to adapt this template for your individual needs (maybe more columns to describe a task?)</t>
  </si>
  <si>
    <t>Milestones and Taks are put into your this schedule.</t>
  </si>
  <si>
    <t>Revise and Finalize Project Plan</t>
  </si>
  <si>
    <t>Revise your project plan, and send final Version to Andre.</t>
  </si>
  <si>
    <t>Result --&gt; Andre</t>
  </si>
  <si>
    <t>Poster</t>
  </si>
  <si>
    <t>Poster sent to advisors for printing. Concept and material for booth ready.</t>
  </si>
  <si>
    <t>Fin, Jakob</t>
  </si>
  <si>
    <t>(S1)</t>
  </si>
  <si>
    <t>Poster Macrodesign</t>
  </si>
  <si>
    <t>Idea of what the poster should look like</t>
  </si>
  <si>
    <t>All</t>
  </si>
  <si>
    <t>Work on Poster Concept</t>
  </si>
  <si>
    <t>Discuss and Finalize Poster Concept</t>
  </si>
  <si>
    <t>Implementation</t>
  </si>
  <si>
    <t>Finalized Poster v1</t>
  </si>
  <si>
    <t>Internal Poster Presentation</t>
  </si>
  <si>
    <t>Presentation to Advisor and other Groups</t>
  </si>
  <si>
    <t>Revise and Finalize Poster</t>
  </si>
  <si>
    <t>Final Poster</t>
  </si>
  <si>
    <t>Booth</t>
  </si>
  <si>
    <t>Develop the booth for the presentation</t>
  </si>
  <si>
    <t>Define and Collect Necessary Materials</t>
  </si>
  <si>
    <t>All materials ready</t>
  </si>
  <si>
    <t>Design UX</t>
  </si>
  <si>
    <t>Design user experience, think through the workflow</t>
  </si>
  <si>
    <t>Final Concept</t>
  </si>
  <si>
    <t>Finalize Booth </t>
  </si>
  <si>
    <t>Prototype "App"</t>
  </si>
  <si>
    <t>Implementation of Eigenface software using existing packages</t>
  </si>
  <si>
    <t>Working prototype to show at exhibition booth</t>
  </si>
  <si>
    <t>Roland, Stan</t>
  </si>
  <si>
    <t>Proof of Concept</t>
  </si>
  <si>
    <t>Design and implement first version</t>
  </si>
  <si>
    <t>First Working Program</t>
  </si>
  <si>
    <t>Dataset</t>
  </si>
  <si>
    <t>Research, Acquire and Clean a dataset for our use</t>
  </si>
  <si>
    <t>Further development</t>
  </si>
  <si>
    <t>Iterate on the first version</t>
  </si>
  <si>
    <t>Working program to show at boot</t>
  </si>
  <si>
    <t>?</t>
  </si>
  <si>
    <t>Algorithms </t>
  </si>
  <si>
    <t>Implement algorithms from Literature, test, tweak, benchmark</t>
  </si>
  <si>
    <t>Working Implementations of algorithms, benchmarking against other methods</t>
  </si>
  <si>
    <t>Introduction Tutorials</t>
  </si>
  <si>
    <t>Prepare a short tutorial on Eigenfaces/Dictionary Learning and present to the group</t>
  </si>
  <si>
    <t>Short presentations</t>
  </si>
  <si>
    <t>(S3)</t>
  </si>
  <si>
    <t>Literature Review</t>
  </si>
  <si>
    <t>Read, understand and summarize relevant papers.</t>
  </si>
  <si>
    <t>relevant knowledge for further project work</t>
  </si>
  <si>
    <t>Model Selection</t>
  </si>
  <si>
    <t>Get informed about machine Learning, select a few applicable models for our application</t>
  </si>
  <si>
    <t>know how, model selection</t>
  </si>
  <si>
    <t>General Implementation</t>
  </si>
  <si>
    <t>Implement relevant stochastic algorithms from literature in general form</t>
  </si>
  <si>
    <t>working general version</t>
  </si>
  <si>
    <t>Tweaking for application</t>
  </si>
  <si>
    <t>Improve and adapt the algorithms for the chosen application, implement interfaces between app, algorithms and ML models</t>
  </si>
  <si>
    <t>Final Algorithm Implementations</t>
  </si>
  <si>
    <t>Testing, Benchmarking</t>
  </si>
  <si>
    <t>Tweaking models and algorithms, compare algorithms, analytical work</t>
  </si>
  <si>
    <t>First Results</t>
  </si>
  <si>
    <t>Midterm Presenation</t>
  </si>
  <si>
    <t>Presenting the status quo.</t>
  </si>
  <si>
    <t>Prepare Presentation</t>
  </si>
  <si>
    <t>see title</t>
  </si>
  <si>
    <t>Presentation</t>
  </si>
  <si>
    <t>Final Workshop</t>
  </si>
  <si>
    <t>Presentation of your project's results.</t>
  </si>
  <si>
    <t>Compile Results</t>
  </si>
  <si>
    <t>Compile and visualize results of analysis</t>
  </si>
  <si>
    <t>Results/Charts etc</t>
  </si>
  <si>
    <t>Abstract</t>
  </si>
  <si>
    <t>Hand in abstract by June 28th.</t>
  </si>
  <si>
    <t>Gantt Chart</t>
  </si>
  <si>
    <t>Hidden Milestone</t>
  </si>
  <si>
    <t>KW 16</t>
  </si>
  <si>
    <t>KW 17</t>
  </si>
  <si>
    <t>KW 18</t>
  </si>
  <si>
    <t>KW 19</t>
  </si>
  <si>
    <t>KW 20</t>
  </si>
  <si>
    <t>KW 21</t>
  </si>
  <si>
    <t>KW 22</t>
  </si>
  <si>
    <t>KW 23</t>
  </si>
  <si>
    <t>KW 24</t>
  </si>
  <si>
    <t>KW 25</t>
  </si>
  <si>
    <t>KW 26</t>
  </si>
  <si>
    <t>KW 27</t>
  </si>
  <si>
    <t>KW 28</t>
  </si>
  <si>
    <t>KW 29</t>
  </si>
  <si>
    <t>M</t>
  </si>
  <si>
    <t>D</t>
  </si>
  <si>
    <t>F</t>
  </si>
  <si>
    <t>S</t>
  </si>
  <si>
    <t>hidden date</t>
  </si>
  <si>
    <t>other</t>
  </si>
  <si>
    <t>Task</t>
  </si>
  <si>
    <t>Time Spent (hours)</t>
  </si>
  <si>
    <t>When</t>
  </si>
  <si>
    <t>Notes</t>
  </si>
  <si>
    <t>Total Hours:</t>
  </si>
  <si>
    <t>15.4.2015, 16.4.2015</t>
  </si>
  <si>
    <t>Poster and Exhibition Booth</t>
  </si>
  <si>
    <t>Present your schedule</t>
  </si>
  <si>
    <t>Prepare PCA introduction</t>
  </si>
  <si>
    <t>Team Meeting 1: Application Idea &amp; Schedule</t>
  </si>
  <si>
    <t>20.4.</t>
  </si>
  <si>
    <t>Team Meeting 2: Tutorials &amp; Poster Ideas</t>
  </si>
  <si>
    <t>23.4.</t>
  </si>
  <si>
    <t>Research and set up Project Mgmt Tools</t>
  </si>
  <si>
    <t>13.4.15 - 15.04.15</t>
  </si>
  <si>
    <t>Research application ideas</t>
  </si>
  <si>
    <t>18.4.</t>
  </si>
  <si>
    <t>Project Schedule Template</t>
  </si>
  <si>
    <t>Research Data Sets</t>
  </si>
  <si>
    <t>20.4., 21.04.</t>
  </si>
  <si>
    <t>Temporary Sheet for Plan Development</t>
  </si>
  <si>
    <t>Team Member 1</t>
  </si>
  <si>
    <t>Team Member 2</t>
  </si>
  <si>
    <t>Team Member 3</t>
  </si>
  <si>
    <t>Team Member 4</t>
  </si>
  <si>
    <t>Team Member 5</t>
  </si>
  <si>
    <t>Set up Project Mgmt</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</si>
</sst>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D/M;@"/>
  </numFmts>
  <fonts count="13">
    <font>
      <sz val="11"/>
      <color rgb="FF000000"/>
      <name val="Calibri"/>
      <family val="2"/>
      <charset val="1"/>
    </font>
    <font>
      <sz val="10"/>
      <name val="Arial"/>
      <family val="0"/>
    </font>
    <font>
      <sz val="10"/>
      <name val="Arial"/>
      <family val="0"/>
    </font>
    <font>
      <sz val="10"/>
      <name val="Arial"/>
      <family val="0"/>
    </font>
    <font>
      <b val="true"/>
      <sz val="22"/>
      <color rgb="FF000000"/>
      <name val="Calibri"/>
      <family val="2"/>
      <charset val="1"/>
    </font>
    <font>
      <b val="true"/>
      <sz val="14"/>
      <color rgb="FF000000"/>
      <name val="Calibri"/>
      <family val="2"/>
      <charset val="1"/>
    </font>
    <font>
      <b val="true"/>
      <sz val="11"/>
      <color rgb="FF000000"/>
      <name val="Calibri"/>
      <family val="2"/>
      <charset val="1"/>
    </font>
    <font>
      <b val="true"/>
      <sz val="20"/>
      <color rgb="FF000000"/>
      <name val="Calibri"/>
      <family val="2"/>
      <charset val="1"/>
    </font>
    <font>
      <b val="true"/>
      <sz val="11"/>
      <color rgb="FF44546A"/>
      <name val="Calibri"/>
      <family val="2"/>
      <charset val="1"/>
    </font>
    <font>
      <b val="true"/>
      <i val="true"/>
      <sz val="16"/>
      <color rgb="FF44546A"/>
      <name val="Calibri"/>
      <family val="2"/>
      <charset val="1"/>
    </font>
    <font>
      <b val="true"/>
      <i val="true"/>
      <sz val="16"/>
      <color rgb="FF000000"/>
      <name val="Calibri"/>
      <family val="2"/>
      <charset val="1"/>
    </font>
    <font>
      <sz val="8"/>
      <color rgb="FF000000"/>
      <name val="Calibri"/>
      <family val="2"/>
      <charset val="1"/>
    </font>
    <font>
      <b val="true"/>
      <sz val="28"/>
      <color rgb="FF000000"/>
      <name val="Calibri"/>
      <family val="2"/>
      <charset val="1"/>
    </font>
  </fonts>
  <fills count="3">
    <fill>
      <patternFill patternType="none"/>
    </fill>
    <fill>
      <patternFill patternType="gray125"/>
    </fill>
    <fill>
      <patternFill patternType="solid">
        <fgColor rgb="FFFFFFFF"/>
        <bgColor rgb="FFFFFFCC"/>
      </patternFill>
    </fill>
  </fills>
  <borders count="15">
    <border diagonalUp="false" diagonalDown="false">
      <left/>
      <right/>
      <top/>
      <bottom/>
      <diagonal/>
    </border>
    <border diagonalUp="false" diagonalDown="false">
      <left/>
      <right/>
      <top/>
      <bottom style="medium">
        <color rgb="FF9DC3E6"/>
      </bottom>
      <diagonal/>
    </border>
    <border diagonalUp="false" diagonalDown="false">
      <left/>
      <right style="thin"/>
      <top/>
      <bottom/>
      <diagonal/>
    </border>
    <border diagonalUp="false" diagonalDown="false">
      <left style="thin"/>
      <right/>
      <top/>
      <bottom/>
      <diagonal/>
    </border>
    <border diagonalUp="false" diagonalDown="false">
      <left/>
      <right style="hair"/>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top/>
      <bottom/>
      <diagonal/>
    </border>
    <border diagonalUp="false" diagonalDown="false">
      <left/>
      <right style="medium"/>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6" fontId="0" fillId="0"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4"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4" fontId="8" fillId="0" borderId="0" xfId="20" applyFont="true" applyBorder="true" applyAlignment="true" applyProtection="true">
      <alignment horizontal="left" vertical="top"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5" fontId="8"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5" fontId="0" fillId="0" borderId="0" xfId="0" applyFont="false" applyBorder="true" applyAlignment="true" applyProtection="false">
      <alignment horizontal="left" vertical="top" textRotation="0" wrapText="true" indent="0" shrinkToFit="false"/>
      <protection locked="true" hidden="false"/>
    </xf>
    <xf numFmtId="164" fontId="9"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4" shrinkToFit="false"/>
      <protection locked="true" hidden="false"/>
    </xf>
    <xf numFmtId="166" fontId="8" fillId="2" borderId="5" xfId="21" applyFont="true" applyBorder="true" applyAlignment="true" applyProtection="true">
      <alignment horizontal="center" vertical="bottom" textRotation="0" wrapText="false" indent="0" shrinkToFit="false"/>
      <protection locked="true" hidden="false"/>
    </xf>
    <xf numFmtId="166" fontId="8" fillId="2" borderId="6" xfId="21" applyFont="true" applyBorder="true" applyAlignment="true" applyProtection="true">
      <alignment horizontal="center" vertical="bottom" textRotation="0" wrapText="false" indent="0" shrinkToFit="false"/>
      <protection locked="true" hidden="false"/>
    </xf>
    <xf numFmtId="167" fontId="8" fillId="2" borderId="7" xfId="21" applyFont="false" applyBorder="true" applyAlignment="true" applyProtection="true">
      <alignment horizontal="left" vertical="bottom" textRotation="0" wrapText="false" indent="0" shrinkToFit="false"/>
      <protection locked="true" hidden="false"/>
    </xf>
    <xf numFmtId="167" fontId="8" fillId="2" borderId="8" xfId="21" applyFont="false" applyBorder="true" applyAlignment="true" applyProtection="tru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5" fontId="0" fillId="0" borderId="9"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1" fillId="0" borderId="10" xfId="0" applyFont="true" applyBorder="true" applyAlignment="true" applyProtection="false">
      <alignment horizontal="general" vertical="bottom" textRotation="0" wrapText="true" indent="0" shrinkToFit="false"/>
      <protection locked="true" hidden="false"/>
    </xf>
    <xf numFmtId="166" fontId="0" fillId="2" borderId="11" xfId="22" applyFont="true" applyBorder="true" applyAlignment="false" applyProtection="false">
      <alignment horizontal="general" vertical="bottom" textRotation="0" wrapText="false" indent="0" shrinkToFit="false"/>
      <protection locked="true" hidden="false"/>
    </xf>
    <xf numFmtId="166" fontId="0" fillId="2" borderId="9" xfId="22" applyFont="true" applyBorder="true" applyAlignment="false" applyProtection="false">
      <alignment horizontal="general" vertical="bottom" textRotation="0" wrapText="false" indent="0" shrinkToFit="false"/>
      <protection locked="true" hidden="false"/>
    </xf>
    <xf numFmtId="166" fontId="0" fillId="2" borderId="12" xfId="22"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2" borderId="13" xfId="0" applyFont="false" applyBorder="true" applyAlignment="false" applyProtection="false">
      <alignment horizontal="general" vertical="bottom" textRotation="0" wrapText="false" indent="0" shrinkToFit="false"/>
      <protection locked="true" hidden="false"/>
    </xf>
    <xf numFmtId="165" fontId="0" fillId="2" borderId="0" xfId="0" applyFont="false" applyBorder="true" applyAlignment="false" applyProtection="false">
      <alignment horizontal="general" vertical="bottom" textRotation="0" wrapText="false" indent="0" shrinkToFit="false"/>
      <protection locked="true" hidden="false"/>
    </xf>
    <xf numFmtId="165" fontId="0" fillId="2" borderId="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11" fillId="0" borderId="14" xfId="0" applyFont="true" applyBorder="true" applyAlignment="true" applyProtection="false">
      <alignment horizontal="general" vertical="top" textRotation="0" wrapText="true" indent="0" shrinkToFit="false"/>
      <protection locked="true" hidden="false"/>
    </xf>
    <xf numFmtId="164" fontId="11" fillId="0" borderId="1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4" shrinkToFit="false"/>
      <protection locked="true" hidden="false"/>
    </xf>
    <xf numFmtId="164" fontId="7" fillId="0" borderId="0" xfId="0" applyFont="true" applyBorder="false" applyAlignment="true" applyProtection="false">
      <alignment horizontal="left" vertical="top" textRotation="0" wrapText="false" indent="4" shrinkToFit="false"/>
      <protection locked="true" hidden="false"/>
    </xf>
    <xf numFmtId="164" fontId="8" fillId="0" borderId="1" xfId="20" applyFont="false" applyBorder="false" applyAlignment="true" applyProtection="true">
      <alignment horizontal="general" vertical="bottom" textRotation="0" wrapText="fals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Heading 3" xfId="20" builtinId="54" customBuiltin="true"/>
    <cellStyle name="Excel Built-in Heading 4" xfId="21" builtinId="54" customBuiltin="true"/>
    <cellStyle name="Excel Built-in Normal" xfId="22" builtinId="54" customBuiltin="true"/>
  </cellStyles>
  <dxfs count="11">
    <dxf>
      <font>
        <sz val="11"/>
        <color rgb="FFFFFFFF"/>
        <name val="Calibri"/>
        <family val="2"/>
        <charset val="1"/>
      </font>
      <fill>
        <patternFill>
          <bgColor rgb="FF2E75B6"/>
        </patternFill>
      </fill>
    </dxf>
    <dxf>
      <font>
        <sz val="11"/>
        <color rgb="FF000000"/>
        <name val="Calibri"/>
        <family val="2"/>
        <charset val="1"/>
      </font>
      <fill>
        <patternFill>
          <bgColor rgb="FFBDD7EE"/>
        </patternFill>
      </fill>
    </dxf>
    <dxf>
      <font>
        <b val="true"/>
        <sz val="11"/>
        <color rgb="FFFFFFFF"/>
        <name val="Calibri"/>
        <family val="2"/>
        <charset val="1"/>
      </font>
      <fill>
        <patternFill>
          <bgColor rgb="FF1F4E79"/>
        </patternFill>
      </fill>
    </dxf>
    <dxf>
      <font>
        <sz val="11"/>
        <color rgb="FF000000"/>
        <name val="Calibri"/>
        <family val="2"/>
        <charset val="1"/>
      </font>
      <fill>
        <patternFill>
          <bgColor rgb="FFFFD3D4"/>
        </patternFill>
      </fill>
    </dxf>
    <dxf>
      <font>
        <sz val="11"/>
        <color rgb="FFFFFFFF"/>
        <name val="Calibri"/>
        <family val="2"/>
        <charset val="1"/>
      </font>
      <fill>
        <patternFill>
          <bgColor rgb="FF2E75B6"/>
        </patternFill>
      </fill>
    </dxf>
    <dxf>
      <font>
        <sz val="11"/>
        <color rgb="FF000000"/>
        <name val="Calibri"/>
        <family val="2"/>
        <charset val="1"/>
      </font>
      <fill>
        <patternFill>
          <bgColor rgb="FFBDD7EE"/>
        </patternFill>
      </fill>
    </dxf>
    <dxf>
      <font>
        <sz val="11"/>
        <color rgb="FFFFFFFF"/>
        <name val="Calibri"/>
        <family val="2"/>
        <charset val="1"/>
      </font>
      <fill>
        <patternFill>
          <bgColor rgb="FF2E75B6"/>
        </patternFill>
      </fill>
    </dxf>
    <dxf>
      <font>
        <sz val="11"/>
        <color rgb="FF000000"/>
        <name val="Calibri"/>
        <family val="2"/>
        <charset val="1"/>
      </font>
      <fill>
        <patternFill>
          <bgColor rgb="FFBDD7EE"/>
        </patternFill>
      </fill>
    </dxf>
    <dxf>
      <font>
        <b val="true"/>
        <sz val="11"/>
        <color rgb="FFFFFFFF"/>
        <name val="Calibri"/>
        <family val="2"/>
        <charset val="1"/>
      </font>
      <fill>
        <patternFill>
          <bgColor rgb="FF1F4E79"/>
        </patternFill>
      </fill>
    </dxf>
    <dxf>
      <font>
        <sz val="11"/>
        <color rgb="FF000000"/>
        <name val="Calibri"/>
        <family val="2"/>
        <charset val="1"/>
      </font>
      <fill>
        <patternFill>
          <bgColor rgb="FFBDD7EE"/>
        </patternFill>
      </fill>
    </dxf>
    <dxf>
      <font>
        <b val="true"/>
        <sz val="11"/>
        <color rgb="FFFFFFFF"/>
        <name val="Calibri"/>
        <family val="2"/>
        <charset val="1"/>
      </font>
      <fill>
        <patternFill>
          <bgColor rgb="FF1F4E7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D3D4"/>
      <rgbColor rgb="FF2E75B6"/>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45" zoomScaleNormal="145" zoomScalePageLayoutView="100" workbookViewId="0">
      <selection pane="topLeft" activeCell="A6" activeCellId="0" sqref="A6"/>
    </sheetView>
  </sheetViews>
  <sheetFormatPr defaultRowHeight="15"/>
  <cols>
    <col collapsed="false" hidden="false" max="1" min="1" style="0" width="111.566801619433"/>
    <col collapsed="false" hidden="false" max="1025" min="2" style="0" width="8.85425101214575"/>
  </cols>
  <sheetData>
    <row r="1" customFormat="false" ht="57" hidden="false" customHeight="true" outlineLevel="0" collapsed="false">
      <c r="A1" s="1" t="s">
        <v>0</v>
      </c>
    </row>
    <row r="2" customFormat="false" ht="18.75" hidden="false" customHeight="false" outlineLevel="0" collapsed="false">
      <c r="A2" s="2" t="s">
        <v>1</v>
      </c>
    </row>
    <row r="3" customFormat="false" ht="15" hidden="false" customHeight="false" outlineLevel="0" collapsed="false">
      <c r="A3" s="0" t="s">
        <v>2</v>
      </c>
    </row>
    <row r="5" customFormat="false" ht="30" hidden="false" customHeight="false" outlineLevel="0" collapsed="false">
      <c r="A5" s="3" t="s">
        <v>3</v>
      </c>
    </row>
    <row r="6" customFormat="false" ht="30" hidden="false" customHeight="false" outlineLevel="0" collapsed="false">
      <c r="A6" s="3" t="s">
        <v>4</v>
      </c>
    </row>
    <row r="7" customFormat="false" ht="18" hidden="false" customHeight="true" outlineLevel="0" collapsed="false">
      <c r="A7" s="0" t="s">
        <v>5</v>
      </c>
    </row>
    <row r="8" customFormat="false" ht="60" hidden="false" customHeight="false" outlineLevel="0" collapsed="false">
      <c r="A8" s="4" t="s">
        <v>6</v>
      </c>
    </row>
    <row r="9" customFormat="false" ht="15" hidden="false" customHeight="false" outlineLevel="0" collapsed="false">
      <c r="A9" s="3" t="s">
        <v>7</v>
      </c>
    </row>
    <row r="10" customFormat="false" ht="45" hidden="false" customHeight="false" outlineLevel="0" collapsed="false">
      <c r="A10" s="3" t="s">
        <v>8</v>
      </c>
    </row>
    <row r="11" customFormat="false" ht="47.25" hidden="false" customHeight="true" outlineLevel="0" collapsed="false"/>
    <row r="12" customFormat="false" ht="18.75" hidden="false" customHeight="false" outlineLevel="0" collapsed="false">
      <c r="A12" s="2" t="s">
        <v>9</v>
      </c>
    </row>
    <row r="13" customFormat="false" ht="15" hidden="false" customHeight="false" outlineLevel="0" collapsed="false">
      <c r="A13" s="3" t="s">
        <v>10</v>
      </c>
    </row>
    <row r="14" customFormat="false" ht="30" hidden="false" customHeight="false" outlineLevel="0" collapsed="false">
      <c r="A14" s="3" t="s">
        <v>11</v>
      </c>
    </row>
    <row r="15" customFormat="false" ht="45" hidden="false" customHeight="false" outlineLevel="0" collapsed="false">
      <c r="A15" s="3" t="s">
        <v>12</v>
      </c>
    </row>
    <row r="16" customFormat="false" ht="45" hidden="false" customHeight="false" outlineLevel="0" collapsed="false">
      <c r="A16" s="3" t="s">
        <v>13</v>
      </c>
    </row>
    <row r="17" customFormat="false" ht="15" hidden="false" customHeight="false" outlineLevel="0" collapsed="false">
      <c r="A17" s="3" t="s">
        <v>14</v>
      </c>
    </row>
    <row r="18" customFormat="false" ht="15" hidden="false" customHeight="false" outlineLevel="0" collapsed="false">
      <c r="A18" s="3" t="s">
        <v>15</v>
      </c>
    </row>
    <row r="20" customFormat="false" ht="30" hidden="false" customHeight="false" outlineLevel="0" collapsed="false">
      <c r="A20" s="3" t="s">
        <v>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36"/>
  <sheetViews>
    <sheetView windowProtection="false" showFormulas="false" showGridLines="true" showRowColHeaders="true" showZeros="true" rightToLeft="false" tabSelected="false" showOutlineSymbols="true" defaultGridColor="true" view="normal" topLeftCell="A32" colorId="64" zoomScale="91" zoomScaleNormal="91" zoomScalePageLayoutView="100" workbookViewId="0">
      <selection pane="topLeft" activeCell="L36" activeCellId="0" sqref="L36"/>
    </sheetView>
  </sheetViews>
  <sheetFormatPr defaultRowHeight="15"/>
  <cols>
    <col collapsed="false" hidden="false" max="1" min="1" style="5" width="6.85425101214575"/>
    <col collapsed="false" hidden="false" max="2" min="2" style="6" width="27.4210526315789"/>
    <col collapsed="false" hidden="false" max="3" min="3" style="0" width="72.9959514170041"/>
    <col collapsed="false" hidden="false" max="4" min="4" style="0" width="40.9959514170041"/>
    <col collapsed="false" hidden="false" max="5" min="5" style="8" width="19.4251012145749"/>
    <col collapsed="false" hidden="false" max="6" min="6" style="0" width="15.7125506072875"/>
    <col collapsed="false" hidden="false" max="7" min="7" style="0" width="28.1417004048583"/>
    <col collapsed="false" hidden="false" max="12" min="8" style="0" width="10.7125506072875"/>
    <col collapsed="false" hidden="false" max="18" min="13" style="0" width="70.7125506072875"/>
    <col collapsed="false" hidden="false" max="1025" min="19" style="0" width="8.85425101214575"/>
  </cols>
  <sheetData>
    <row r="1" customFormat="false" ht="49.5" hidden="false" customHeight="true" outlineLevel="0" collapsed="false">
      <c r="A1" s="55" t="s">
        <v>162</v>
      </c>
      <c r="B1" s="55"/>
      <c r="C1" s="55"/>
      <c r="D1" s="9"/>
      <c r="E1" s="12"/>
      <c r="F1" s="9"/>
      <c r="G1" s="9"/>
      <c r="H1" s="9"/>
      <c r="I1" s="9"/>
      <c r="J1" s="9"/>
    </row>
    <row r="2" s="56" customFormat="true" ht="15.75" hidden="false" customHeight="false" outlineLevel="0" collapsed="false">
      <c r="A2" s="13" t="s">
        <v>18</v>
      </c>
      <c r="B2" s="14" t="s">
        <v>19</v>
      </c>
      <c r="C2" s="15" t="s">
        <v>20</v>
      </c>
      <c r="D2" s="16" t="s">
        <v>21</v>
      </c>
      <c r="E2" s="17" t="s">
        <v>22</v>
      </c>
      <c r="F2" s="16" t="s">
        <v>23</v>
      </c>
      <c r="G2" s="16" t="s">
        <v>24</v>
      </c>
      <c r="H2" s="16" t="s">
        <v>163</v>
      </c>
      <c r="I2" s="16" t="s">
        <v>164</v>
      </c>
      <c r="J2" s="16" t="s">
        <v>165</v>
      </c>
      <c r="K2" s="16" t="s">
        <v>166</v>
      </c>
      <c r="L2" s="16" t="s">
        <v>167</v>
      </c>
    </row>
    <row r="3" customFormat="false" ht="21.75" hidden="false" customHeight="false" outlineLevel="0" collapsed="false">
      <c r="A3" s="18" t="s">
        <v>30</v>
      </c>
      <c r="B3" s="19" t="s">
        <v>31</v>
      </c>
      <c r="C3" s="20"/>
      <c r="D3" s="20" t="s">
        <v>32</v>
      </c>
      <c r="E3" s="21" t="n">
        <v>42114</v>
      </c>
      <c r="F3" s="20" t="n">
        <v>1</v>
      </c>
      <c r="G3" s="57"/>
      <c r="H3" s="22" t="s">
        <v>33</v>
      </c>
      <c r="I3" s="22" t="s">
        <v>33</v>
      </c>
      <c r="J3" s="22" t="s">
        <v>33</v>
      </c>
      <c r="K3" s="22" t="s">
        <v>33</v>
      </c>
      <c r="L3" s="22" t="s">
        <v>33</v>
      </c>
    </row>
    <row r="4" customFormat="false" ht="21.75" hidden="false" customHeight="false" outlineLevel="0" collapsed="false">
      <c r="A4" s="18" t="s">
        <v>34</v>
      </c>
      <c r="B4" s="19" t="s">
        <v>35</v>
      </c>
      <c r="C4" s="20"/>
      <c r="D4" s="20" t="s">
        <v>36</v>
      </c>
      <c r="E4" s="21" t="n">
        <v>42107</v>
      </c>
      <c r="F4" s="20" t="n">
        <v>7</v>
      </c>
      <c r="G4" s="57" t="s">
        <v>37</v>
      </c>
      <c r="H4" s="22" t="s">
        <v>33</v>
      </c>
      <c r="I4" s="22" t="s">
        <v>33</v>
      </c>
      <c r="J4" s="22" t="s">
        <v>33</v>
      </c>
      <c r="K4" s="22" t="s">
        <v>33</v>
      </c>
      <c r="L4" s="22" t="s">
        <v>33</v>
      </c>
    </row>
    <row r="5" customFormat="false" ht="21.75" hidden="false" customHeight="false" outlineLevel="0" collapsed="false">
      <c r="A5" s="18" t="s">
        <v>38</v>
      </c>
      <c r="B5" s="19" t="s">
        <v>168</v>
      </c>
      <c r="C5" s="20" t="s">
        <v>40</v>
      </c>
      <c r="D5" s="20" t="s">
        <v>41</v>
      </c>
      <c r="E5" s="21"/>
      <c r="F5" s="20" t="n">
        <v>7</v>
      </c>
      <c r="G5" s="57" t="s">
        <v>28</v>
      </c>
      <c r="H5" s="22"/>
      <c r="I5" s="22"/>
      <c r="J5" s="22"/>
      <c r="K5" s="22" t="s">
        <v>33</v>
      </c>
      <c r="L5" s="22"/>
    </row>
    <row r="6" customFormat="false" ht="30.75" hidden="false" customHeight="false" outlineLevel="0" collapsed="false">
      <c r="A6" s="18" t="s">
        <v>30</v>
      </c>
      <c r="B6" s="19" t="s">
        <v>42</v>
      </c>
      <c r="C6" s="58" t="s">
        <v>43</v>
      </c>
      <c r="D6" s="58"/>
      <c r="E6" s="21" t="n">
        <v>42116</v>
      </c>
      <c r="F6" s="58" t="n">
        <v>1</v>
      </c>
      <c r="G6" s="57"/>
      <c r="H6" s="22" t="s">
        <v>33</v>
      </c>
      <c r="I6" s="22" t="s">
        <v>33</v>
      </c>
      <c r="J6" s="22" t="s">
        <v>33</v>
      </c>
      <c r="K6" s="22" t="s">
        <v>33</v>
      </c>
      <c r="L6" s="22" t="s">
        <v>33</v>
      </c>
    </row>
    <row r="7" s="25" customFormat="true" ht="75" hidden="false" customHeight="true" outlineLevel="0" collapsed="false">
      <c r="A7" s="23" t="s">
        <v>34</v>
      </c>
      <c r="B7" s="24" t="s">
        <v>44</v>
      </c>
      <c r="C7" s="28" t="s">
        <v>45</v>
      </c>
      <c r="D7" s="28" t="s">
        <v>46</v>
      </c>
      <c r="E7" s="26" t="n">
        <v>42114</v>
      </c>
      <c r="F7" s="28" t="n">
        <v>1</v>
      </c>
      <c r="G7" s="28" t="s">
        <v>28</v>
      </c>
      <c r="H7" s="27" t="s">
        <v>33</v>
      </c>
      <c r="I7" s="27" t="s">
        <v>33</v>
      </c>
      <c r="J7" s="27" t="s">
        <v>33</v>
      </c>
      <c r="K7" s="27" t="s">
        <v>33</v>
      </c>
      <c r="L7" s="27" t="s">
        <v>33</v>
      </c>
    </row>
    <row r="8" s="25" customFormat="true" ht="105" hidden="false" customHeight="true" outlineLevel="0" collapsed="false">
      <c r="A8" s="23" t="s">
        <v>38</v>
      </c>
      <c r="B8" s="24" t="s">
        <v>47</v>
      </c>
      <c r="C8" s="28" t="s">
        <v>48</v>
      </c>
      <c r="D8" s="28" t="s">
        <v>49</v>
      </c>
      <c r="E8" s="26" t="n">
        <v>42115</v>
      </c>
      <c r="F8" s="28" t="n">
        <v>2</v>
      </c>
      <c r="G8" s="28" t="s">
        <v>28</v>
      </c>
      <c r="H8" s="27" t="s">
        <v>33</v>
      </c>
      <c r="I8" s="27" t="s">
        <v>33</v>
      </c>
      <c r="J8" s="27" t="s">
        <v>33</v>
      </c>
      <c r="K8" s="27" t="s">
        <v>33</v>
      </c>
      <c r="L8" s="27" t="s">
        <v>33</v>
      </c>
    </row>
    <row r="9" s="25" customFormat="true" ht="75" hidden="false" customHeight="true" outlineLevel="0" collapsed="false">
      <c r="A9" s="23" t="s">
        <v>30</v>
      </c>
      <c r="B9" s="24" t="s">
        <v>50</v>
      </c>
      <c r="C9" s="0"/>
      <c r="D9" s="28" t="s">
        <v>51</v>
      </c>
      <c r="E9" s="26" t="n">
        <v>42134</v>
      </c>
      <c r="F9" s="28" t="n">
        <v>1</v>
      </c>
      <c r="G9" s="28" t="s">
        <v>52</v>
      </c>
      <c r="H9" s="27"/>
      <c r="I9" s="27"/>
      <c r="J9" s="27"/>
      <c r="K9" s="27"/>
      <c r="L9" s="27"/>
    </row>
    <row r="10" s="25" customFormat="true" ht="75" hidden="false" customHeight="true" outlineLevel="0" collapsed="false">
      <c r="A10" s="23" t="s">
        <v>53</v>
      </c>
      <c r="B10" s="24" t="s">
        <v>54</v>
      </c>
      <c r="C10" s="0"/>
      <c r="D10" s="28" t="s">
        <v>55</v>
      </c>
      <c r="E10" s="26" t="n">
        <v>42116</v>
      </c>
      <c r="F10" s="28" t="n">
        <v>1</v>
      </c>
      <c r="G10" s="28" t="s">
        <v>56</v>
      </c>
      <c r="H10" s="27" t="s">
        <v>33</v>
      </c>
      <c r="I10" s="27" t="s">
        <v>33</v>
      </c>
      <c r="J10" s="27" t="s">
        <v>33</v>
      </c>
      <c r="K10" s="27" t="s">
        <v>33</v>
      </c>
      <c r="L10" s="27" t="s">
        <v>33</v>
      </c>
    </row>
    <row r="11" s="25" customFormat="true" ht="75" hidden="false" customHeight="true" outlineLevel="0" collapsed="false">
      <c r="A11" s="23" t="s">
        <v>38</v>
      </c>
      <c r="B11" s="24" t="s">
        <v>57</v>
      </c>
      <c r="C11" s="0"/>
      <c r="D11" s="0"/>
      <c r="E11" s="26" t="n">
        <v>42116</v>
      </c>
      <c r="F11" s="28" t="n">
        <v>5</v>
      </c>
      <c r="G11" s="28" t="s">
        <v>52</v>
      </c>
      <c r="H11" s="27" t="s">
        <v>33</v>
      </c>
      <c r="I11" s="27"/>
      <c r="J11" s="27"/>
      <c r="K11" s="27"/>
      <c r="L11" s="27" t="s">
        <v>33</v>
      </c>
    </row>
    <row r="12" s="25" customFormat="true" ht="75" hidden="false" customHeight="true" outlineLevel="0" collapsed="false">
      <c r="A12" s="23" t="s">
        <v>53</v>
      </c>
      <c r="B12" s="24" t="s">
        <v>58</v>
      </c>
      <c r="C12" s="0"/>
      <c r="D12" s="0"/>
      <c r="E12" s="26" t="n">
        <v>42121</v>
      </c>
      <c r="F12" s="28" t="n">
        <v>1</v>
      </c>
      <c r="G12" s="28" t="s">
        <v>52</v>
      </c>
      <c r="H12" s="27" t="s">
        <v>33</v>
      </c>
      <c r="I12" s="27" t="s">
        <v>33</v>
      </c>
      <c r="J12" s="27" t="s">
        <v>33</v>
      </c>
      <c r="K12" s="27" t="s">
        <v>33</v>
      </c>
      <c r="L12" s="27" t="s">
        <v>33</v>
      </c>
    </row>
    <row r="13" s="25" customFormat="true" ht="75" hidden="false" customHeight="true" outlineLevel="0" collapsed="false">
      <c r="A13" s="23" t="s">
        <v>38</v>
      </c>
      <c r="B13" s="24" t="s">
        <v>59</v>
      </c>
      <c r="C13" s="0"/>
      <c r="D13" s="28" t="s">
        <v>60</v>
      </c>
      <c r="E13" s="26" t="n">
        <v>42121</v>
      </c>
      <c r="F13" s="28" t="n">
        <v>2</v>
      </c>
      <c r="G13" s="28" t="s">
        <v>52</v>
      </c>
      <c r="H13" s="27" t="s">
        <v>33</v>
      </c>
      <c r="I13" s="27" t="s">
        <v>33</v>
      </c>
      <c r="J13" s="27" t="s">
        <v>33</v>
      </c>
      <c r="K13" s="27" t="s">
        <v>33</v>
      </c>
      <c r="L13" s="27" t="s">
        <v>33</v>
      </c>
    </row>
    <row r="14" s="25" customFormat="true" ht="75" hidden="false" customHeight="true" outlineLevel="0" collapsed="false">
      <c r="A14" s="23" t="s">
        <v>34</v>
      </c>
      <c r="B14" s="24" t="s">
        <v>61</v>
      </c>
      <c r="C14" s="0"/>
      <c r="D14" s="28" t="s">
        <v>62</v>
      </c>
      <c r="E14" s="26" t="n">
        <v>42128</v>
      </c>
      <c r="F14" s="28" t="n">
        <v>1</v>
      </c>
      <c r="G14" s="28" t="s">
        <v>52</v>
      </c>
      <c r="H14" s="27" t="s">
        <v>33</v>
      </c>
      <c r="I14" s="27" t="s">
        <v>33</v>
      </c>
      <c r="J14" s="27" t="s">
        <v>33</v>
      </c>
      <c r="K14" s="27" t="s">
        <v>33</v>
      </c>
      <c r="L14" s="27" t="s">
        <v>33</v>
      </c>
    </row>
    <row r="15" s="25" customFormat="true" ht="75" hidden="false" customHeight="true" outlineLevel="0" collapsed="false">
      <c r="A15" s="23" t="s">
        <v>53</v>
      </c>
      <c r="B15" s="24" t="s">
        <v>63</v>
      </c>
      <c r="C15" s="0"/>
      <c r="D15" s="28" t="s">
        <v>64</v>
      </c>
      <c r="E15" s="26" t="n">
        <v>42128</v>
      </c>
      <c r="F15" s="28" t="n">
        <v>6</v>
      </c>
      <c r="G15" s="28" t="s">
        <v>52</v>
      </c>
      <c r="H15" s="27" t="s">
        <v>33</v>
      </c>
      <c r="I15" s="27" t="s">
        <v>33</v>
      </c>
      <c r="J15" s="27" t="s">
        <v>33</v>
      </c>
      <c r="K15" s="27" t="s">
        <v>33</v>
      </c>
      <c r="L15" s="27" t="s">
        <v>33</v>
      </c>
    </row>
    <row r="16" s="25" customFormat="true" ht="75" hidden="false" customHeight="true" outlineLevel="0" collapsed="false">
      <c r="A16" s="23" t="s">
        <v>30</v>
      </c>
      <c r="B16" s="24" t="s">
        <v>65</v>
      </c>
      <c r="C16" s="28" t="s">
        <v>66</v>
      </c>
      <c r="D16" s="28" t="s">
        <v>65</v>
      </c>
      <c r="E16" s="26" t="n">
        <v>42135</v>
      </c>
      <c r="F16" s="28" t="n">
        <v>1</v>
      </c>
      <c r="G16" s="28" t="s">
        <v>52</v>
      </c>
      <c r="H16" s="27"/>
      <c r="I16" s="27"/>
      <c r="J16" s="27"/>
      <c r="K16" s="27"/>
      <c r="L16" s="27"/>
    </row>
    <row r="17" customFormat="false" ht="75" hidden="false" customHeight="true" outlineLevel="0" collapsed="false">
      <c r="A17" s="23" t="s">
        <v>34</v>
      </c>
      <c r="B17" s="24" t="s">
        <v>67</v>
      </c>
      <c r="D17" s="28" t="s">
        <v>68</v>
      </c>
      <c r="E17" s="26" t="n">
        <v>42114</v>
      </c>
      <c r="F17" s="28" t="n">
        <v>19</v>
      </c>
      <c r="G17" s="28" t="s">
        <v>52</v>
      </c>
      <c r="H17" s="27" t="s">
        <v>33</v>
      </c>
      <c r="I17" s="27"/>
      <c r="J17" s="27"/>
      <c r="K17" s="27"/>
      <c r="L17" s="27" t="s">
        <v>33</v>
      </c>
    </row>
    <row r="18" customFormat="false" ht="75" hidden="false" customHeight="true" outlineLevel="0" collapsed="false">
      <c r="A18" s="23" t="s">
        <v>53</v>
      </c>
      <c r="B18" s="24" t="s">
        <v>69</v>
      </c>
      <c r="C18" s="28" t="s">
        <v>70</v>
      </c>
      <c r="D18" s="28" t="s">
        <v>71</v>
      </c>
      <c r="E18" s="26" t="n">
        <v>42125</v>
      </c>
      <c r="F18" s="28" t="n">
        <v>10</v>
      </c>
      <c r="G18" s="28" t="s">
        <v>52</v>
      </c>
      <c r="H18" s="27" t="s">
        <v>33</v>
      </c>
      <c r="I18" s="27" t="s">
        <v>33</v>
      </c>
      <c r="J18" s="27" t="s">
        <v>33</v>
      </c>
      <c r="K18" s="27" t="s">
        <v>33</v>
      </c>
      <c r="L18" s="27" t="s">
        <v>33</v>
      </c>
    </row>
    <row r="19" customFormat="false" ht="75" hidden="false" customHeight="true" outlineLevel="0" collapsed="false">
      <c r="A19" s="23" t="s">
        <v>38</v>
      </c>
      <c r="B19" s="24" t="s">
        <v>72</v>
      </c>
      <c r="D19" s="28" t="s">
        <v>65</v>
      </c>
      <c r="E19" s="26" t="n">
        <v>42134</v>
      </c>
      <c r="F19" s="28" t="n">
        <v>2</v>
      </c>
      <c r="G19" s="28" t="s">
        <v>52</v>
      </c>
      <c r="H19" s="27" t="s">
        <v>33</v>
      </c>
      <c r="I19" s="27" t="s">
        <v>33</v>
      </c>
      <c r="J19" s="27" t="s">
        <v>33</v>
      </c>
      <c r="K19" s="27" t="s">
        <v>33</v>
      </c>
      <c r="L19" s="27" t="s">
        <v>33</v>
      </c>
    </row>
    <row r="20" customFormat="false" ht="75" hidden="false" customHeight="true" outlineLevel="0" collapsed="false">
      <c r="A20" s="23" t="s">
        <v>30</v>
      </c>
      <c r="B20" s="24" t="s">
        <v>73</v>
      </c>
      <c r="C20" s="28" t="s">
        <v>74</v>
      </c>
      <c r="D20" s="28" t="s">
        <v>75</v>
      </c>
      <c r="E20" s="26" t="n">
        <v>42153</v>
      </c>
      <c r="F20" s="28" t="n">
        <v>1</v>
      </c>
      <c r="G20" s="28" t="s">
        <v>76</v>
      </c>
      <c r="H20" s="27" t="s">
        <v>33</v>
      </c>
      <c r="I20" s="27" t="s">
        <v>33</v>
      </c>
      <c r="J20" s="27" t="s">
        <v>33</v>
      </c>
      <c r="K20" s="27" t="s">
        <v>33</v>
      </c>
      <c r="L20" s="27" t="s">
        <v>33</v>
      </c>
    </row>
    <row r="21" customFormat="false" ht="75" hidden="false" customHeight="true" outlineLevel="0" collapsed="false">
      <c r="A21" s="23" t="s">
        <v>34</v>
      </c>
      <c r="B21" s="24" t="s">
        <v>77</v>
      </c>
      <c r="C21" s="28" t="s">
        <v>78</v>
      </c>
      <c r="D21" s="28" t="s">
        <v>79</v>
      </c>
      <c r="E21" s="26" t="n">
        <v>42114</v>
      </c>
      <c r="F21" s="28" t="n">
        <v>7</v>
      </c>
      <c r="G21" s="28" t="s">
        <v>76</v>
      </c>
      <c r="H21" s="27"/>
      <c r="I21" s="27" t="s">
        <v>33</v>
      </c>
      <c r="J21" s="27" t="s">
        <v>33</v>
      </c>
      <c r="K21" s="27"/>
      <c r="L21" s="27"/>
    </row>
    <row r="22" customFormat="false" ht="75" hidden="false" customHeight="true" outlineLevel="0" collapsed="false">
      <c r="A22" s="23" t="s">
        <v>53</v>
      </c>
      <c r="B22" s="24" t="s">
        <v>80</v>
      </c>
      <c r="C22" s="28" t="s">
        <v>81</v>
      </c>
      <c r="D22" s="28" t="s">
        <v>80</v>
      </c>
      <c r="E22" s="26" t="n">
        <v>42114</v>
      </c>
      <c r="F22" s="28" t="n">
        <v>7</v>
      </c>
      <c r="G22" s="28" t="s">
        <v>28</v>
      </c>
      <c r="H22" s="27"/>
      <c r="I22" s="27"/>
      <c r="J22" s="27"/>
      <c r="K22" s="27"/>
      <c r="L22" s="27" t="s">
        <v>33</v>
      </c>
    </row>
    <row r="23" customFormat="false" ht="75" hidden="false" customHeight="true" outlineLevel="0" collapsed="false">
      <c r="A23" s="23" t="s">
        <v>38</v>
      </c>
      <c r="B23" s="24" t="s">
        <v>82</v>
      </c>
      <c r="C23" s="28" t="s">
        <v>83</v>
      </c>
      <c r="D23" s="28" t="s">
        <v>84</v>
      </c>
      <c r="E23" s="26" t="n">
        <v>42121</v>
      </c>
      <c r="F23" s="28" t="n">
        <v>30</v>
      </c>
      <c r="G23" s="28" t="s">
        <v>85</v>
      </c>
      <c r="H23" s="27" t="s">
        <v>33</v>
      </c>
      <c r="I23" s="27" t="s">
        <v>33</v>
      </c>
      <c r="J23" s="27" t="s">
        <v>33</v>
      </c>
      <c r="K23" s="27" t="s">
        <v>33</v>
      </c>
      <c r="L23" s="27" t="s">
        <v>33</v>
      </c>
    </row>
    <row r="24" customFormat="false" ht="75" hidden="false" customHeight="true" outlineLevel="0" collapsed="false">
      <c r="A24" s="23" t="s">
        <v>30</v>
      </c>
      <c r="B24" s="24" t="s">
        <v>86</v>
      </c>
      <c r="C24" s="28" t="s">
        <v>87</v>
      </c>
      <c r="D24" s="28" t="s">
        <v>88</v>
      </c>
      <c r="E24" s="26" t="n">
        <v>42180</v>
      </c>
      <c r="F24" s="28" t="n">
        <v>1</v>
      </c>
      <c r="G24" s="28" t="s">
        <v>85</v>
      </c>
      <c r="H24" s="27" t="s">
        <v>33</v>
      </c>
      <c r="I24" s="27" t="s">
        <v>33</v>
      </c>
      <c r="J24" s="27" t="s">
        <v>33</v>
      </c>
      <c r="K24" s="27" t="s">
        <v>33</v>
      </c>
      <c r="L24" s="27" t="s">
        <v>33</v>
      </c>
    </row>
    <row r="25" customFormat="false" ht="75" hidden="false" customHeight="true" outlineLevel="0" collapsed="false">
      <c r="A25" s="23" t="s">
        <v>34</v>
      </c>
      <c r="B25" s="24" t="s">
        <v>89</v>
      </c>
      <c r="C25" s="28" t="s">
        <v>90</v>
      </c>
      <c r="D25" s="28" t="s">
        <v>91</v>
      </c>
      <c r="E25" s="26" t="n">
        <v>42114</v>
      </c>
      <c r="F25" s="28" t="n">
        <v>3</v>
      </c>
      <c r="G25" s="28" t="s">
        <v>76</v>
      </c>
      <c r="H25" s="27" t="s">
        <v>33</v>
      </c>
      <c r="I25" s="27" t="s">
        <v>33</v>
      </c>
      <c r="J25" s="27"/>
      <c r="K25" s="27"/>
      <c r="L25" s="27"/>
    </row>
    <row r="26" customFormat="false" ht="75" hidden="false" customHeight="true" outlineLevel="0" collapsed="false">
      <c r="A26" s="23" t="s">
        <v>92</v>
      </c>
      <c r="B26" s="24" t="s">
        <v>93</v>
      </c>
      <c r="C26" s="28" t="s">
        <v>94</v>
      </c>
      <c r="D26" s="28" t="s">
        <v>95</v>
      </c>
      <c r="E26" s="26" t="n">
        <v>42125</v>
      </c>
      <c r="F26" s="28" t="n">
        <v>30</v>
      </c>
      <c r="G26" s="28" t="s">
        <v>37</v>
      </c>
      <c r="H26" s="27" t="s">
        <v>33</v>
      </c>
      <c r="I26" s="27" t="s">
        <v>33</v>
      </c>
      <c r="J26" s="27" t="s">
        <v>33</v>
      </c>
      <c r="K26" s="27" t="s">
        <v>33</v>
      </c>
      <c r="L26" s="27" t="s">
        <v>33</v>
      </c>
    </row>
    <row r="27" customFormat="false" ht="75" hidden="false" customHeight="true" outlineLevel="0" collapsed="false">
      <c r="A27" s="23" t="s">
        <v>34</v>
      </c>
      <c r="B27" s="24" t="s">
        <v>96</v>
      </c>
      <c r="C27" s="28" t="s">
        <v>97</v>
      </c>
      <c r="D27" s="28" t="s">
        <v>98</v>
      </c>
      <c r="E27" s="26" t="n">
        <v>42125</v>
      </c>
      <c r="F27" s="28" t="n">
        <v>30</v>
      </c>
      <c r="G27" s="28" t="s">
        <v>85</v>
      </c>
      <c r="H27" s="27" t="s">
        <v>33</v>
      </c>
      <c r="I27" s="27" t="s">
        <v>33</v>
      </c>
      <c r="J27" s="27" t="s">
        <v>33</v>
      </c>
      <c r="K27" s="27" t="s">
        <v>33</v>
      </c>
      <c r="L27" s="27" t="s">
        <v>33</v>
      </c>
    </row>
    <row r="28" customFormat="false" ht="75" hidden="false" customHeight="true" outlineLevel="0" collapsed="false">
      <c r="A28" s="23" t="s">
        <v>53</v>
      </c>
      <c r="B28" s="24" t="s">
        <v>99</v>
      </c>
      <c r="C28" s="28" t="s">
        <v>100</v>
      </c>
      <c r="D28" s="28" t="s">
        <v>101</v>
      </c>
      <c r="E28" s="26" t="n">
        <v>42153</v>
      </c>
      <c r="F28" s="28" t="n">
        <v>11</v>
      </c>
      <c r="G28" s="28" t="s">
        <v>85</v>
      </c>
      <c r="H28" s="27" t="s">
        <v>33</v>
      </c>
      <c r="I28" s="27" t="s">
        <v>33</v>
      </c>
      <c r="J28" s="27" t="s">
        <v>33</v>
      </c>
      <c r="K28" s="27" t="s">
        <v>33</v>
      </c>
      <c r="L28" s="27" t="s">
        <v>33</v>
      </c>
    </row>
    <row r="29" customFormat="false" ht="75" hidden="false" customHeight="true" outlineLevel="0" collapsed="false">
      <c r="A29" s="23" t="s">
        <v>38</v>
      </c>
      <c r="B29" s="24" t="s">
        <v>102</v>
      </c>
      <c r="C29" s="28" t="s">
        <v>103</v>
      </c>
      <c r="D29" s="28" t="s">
        <v>104</v>
      </c>
      <c r="E29" s="26" t="n">
        <v>42156</v>
      </c>
      <c r="F29" s="28" t="n">
        <v>20</v>
      </c>
      <c r="G29" s="28" t="s">
        <v>85</v>
      </c>
      <c r="H29" s="27" t="s">
        <v>33</v>
      </c>
      <c r="I29" s="27" t="s">
        <v>33</v>
      </c>
      <c r="J29" s="27" t="s">
        <v>33</v>
      </c>
      <c r="K29" s="27" t="s">
        <v>33</v>
      </c>
      <c r="L29" s="27" t="s">
        <v>33</v>
      </c>
    </row>
    <row r="30" customFormat="false" ht="75" hidden="false" customHeight="true" outlineLevel="0" collapsed="false">
      <c r="A30" s="23" t="s">
        <v>92</v>
      </c>
      <c r="B30" s="24" t="s">
        <v>105</v>
      </c>
      <c r="C30" s="28" t="s">
        <v>106</v>
      </c>
      <c r="D30" s="28" t="s">
        <v>107</v>
      </c>
      <c r="E30" s="26" t="n">
        <v>42170</v>
      </c>
      <c r="F30" s="28" t="n">
        <v>10</v>
      </c>
      <c r="G30" s="28" t="s">
        <v>37</v>
      </c>
      <c r="H30" s="27" t="s">
        <v>33</v>
      </c>
      <c r="I30" s="27" t="s">
        <v>33</v>
      </c>
      <c r="J30" s="27" t="s">
        <v>33</v>
      </c>
      <c r="K30" s="27" t="s">
        <v>33</v>
      </c>
      <c r="L30" s="27" t="s">
        <v>33</v>
      </c>
    </row>
    <row r="31" customFormat="false" ht="75" hidden="false" customHeight="true" outlineLevel="0" collapsed="false">
      <c r="A31" s="23" t="s">
        <v>30</v>
      </c>
      <c r="B31" s="24" t="s">
        <v>108</v>
      </c>
      <c r="D31" s="28" t="s">
        <v>109</v>
      </c>
      <c r="E31" s="26" t="n">
        <v>42151</v>
      </c>
      <c r="F31" s="28" t="n">
        <v>1</v>
      </c>
      <c r="G31" s="28" t="s">
        <v>37</v>
      </c>
      <c r="H31" s="27" t="s">
        <v>33</v>
      </c>
      <c r="I31" s="27" t="s">
        <v>33</v>
      </c>
      <c r="J31" s="27" t="s">
        <v>33</v>
      </c>
      <c r="K31" s="27" t="s">
        <v>33</v>
      </c>
      <c r="L31" s="27" t="s">
        <v>33</v>
      </c>
    </row>
    <row r="32" customFormat="false" ht="75" hidden="false" customHeight="true" outlineLevel="0" collapsed="false">
      <c r="A32" s="23" t="s">
        <v>34</v>
      </c>
      <c r="B32" s="24" t="s">
        <v>110</v>
      </c>
      <c r="C32" s="28" t="s">
        <v>111</v>
      </c>
      <c r="D32" s="28" t="s">
        <v>112</v>
      </c>
      <c r="E32" s="26" t="n">
        <v>42142</v>
      </c>
      <c r="F32" s="28" t="n">
        <v>7</v>
      </c>
      <c r="G32" s="28" t="s">
        <v>37</v>
      </c>
      <c r="H32" s="27" t="s">
        <v>33</v>
      </c>
      <c r="I32" s="27" t="s">
        <v>33</v>
      </c>
      <c r="J32" s="27" t="s">
        <v>33</v>
      </c>
      <c r="K32" s="27" t="s">
        <v>33</v>
      </c>
      <c r="L32" s="27" t="s">
        <v>33</v>
      </c>
    </row>
    <row r="33" customFormat="false" ht="75" hidden="false" customHeight="true" outlineLevel="0" collapsed="false">
      <c r="A33" s="28" t="s">
        <v>30</v>
      </c>
      <c r="B33" s="24" t="s">
        <v>113</v>
      </c>
      <c r="D33" s="28" t="s">
        <v>114</v>
      </c>
      <c r="E33" s="26" t="n">
        <v>42196</v>
      </c>
      <c r="F33" s="28" t="n">
        <v>1</v>
      </c>
      <c r="H33" s="27"/>
      <c r="I33" s="27"/>
      <c r="J33" s="27"/>
      <c r="K33" s="27"/>
      <c r="L33" s="27"/>
    </row>
    <row r="34" customFormat="false" ht="75" hidden="false" customHeight="true" outlineLevel="0" collapsed="false">
      <c r="A34" s="28" t="s">
        <v>34</v>
      </c>
      <c r="B34" s="24" t="s">
        <v>115</v>
      </c>
      <c r="C34" s="28" t="s">
        <v>116</v>
      </c>
      <c r="D34" s="28" t="s">
        <v>117</v>
      </c>
      <c r="E34" s="26" t="n">
        <v>42175</v>
      </c>
      <c r="F34" s="28" t="n">
        <v>8</v>
      </c>
      <c r="G34" s="28" t="s">
        <v>37</v>
      </c>
      <c r="H34" s="27" t="s">
        <v>33</v>
      </c>
      <c r="I34" s="27" t="s">
        <v>33</v>
      </c>
      <c r="J34" s="27" t="s">
        <v>33</v>
      </c>
      <c r="K34" s="27" t="s">
        <v>33</v>
      </c>
      <c r="L34" s="27" t="s">
        <v>33</v>
      </c>
    </row>
    <row r="35" customFormat="false" ht="75" hidden="false" customHeight="true" outlineLevel="0" collapsed="false">
      <c r="A35" s="23" t="s">
        <v>38</v>
      </c>
      <c r="B35" s="24" t="s">
        <v>118</v>
      </c>
      <c r="D35" s="28" t="s">
        <v>119</v>
      </c>
      <c r="E35" s="26" t="n">
        <v>42181</v>
      </c>
      <c r="F35" s="28" t="n">
        <v>3</v>
      </c>
      <c r="H35" s="27" t="s">
        <v>33</v>
      </c>
      <c r="I35" s="27" t="s">
        <v>33</v>
      </c>
      <c r="J35" s="27" t="s">
        <v>33</v>
      </c>
      <c r="K35" s="27" t="s">
        <v>33</v>
      </c>
      <c r="L35" s="27" t="s">
        <v>33</v>
      </c>
    </row>
    <row r="36" customFormat="false" ht="75" hidden="false" customHeight="true" outlineLevel="0" collapsed="false">
      <c r="A36" s="23" t="s">
        <v>38</v>
      </c>
      <c r="B36" s="24" t="s">
        <v>110</v>
      </c>
      <c r="E36" s="26" t="n">
        <v>42183</v>
      </c>
      <c r="F36" s="25" t="n">
        <v>10</v>
      </c>
      <c r="H36" s="25" t="s">
        <v>33</v>
      </c>
      <c r="I36" s="25" t="s">
        <v>33</v>
      </c>
      <c r="J36" s="25" t="s">
        <v>33</v>
      </c>
      <c r="K36" s="25" t="s">
        <v>33</v>
      </c>
      <c r="L36" s="25" t="s">
        <v>33</v>
      </c>
    </row>
  </sheetData>
  <conditionalFormatting sqref="A36:B321">
    <cfRule type="expression" priority="2" aboveAverage="0" equalAverage="0" bottom="0" percent="0" rank="0" text="" dxfId="0">
      <formula>(#ref!="M")</formula>
    </cfRule>
  </conditionalFormatting>
  <conditionalFormatting sqref="M7:AMJ35;36:320">
    <cfRule type="expression" priority="3" aboveAverage="0" equalAverage="0" bottom="0" percent="0" rank="0" text="" dxfId="1">
      <formula>(#ref!="M")</formula>
    </cfRule>
  </conditionalFormatting>
  <conditionalFormatting sqref="A35:B35">
    <cfRule type="expression" priority="4" aboveAverage="0" equalAverage="0" bottom="0" percent="0" rank="0" text="" dxfId="2">
      <formula>(MID($A35,2,1)="M")</formula>
    </cfRule>
  </conditionalFormatting>
  <conditionalFormatting sqref="A3:L5;A7:L35">
    <cfRule type="expression" priority="5" aboveAverage="0" equalAverage="0" bottom="0" percent="0" rank="0" text="" dxfId="3">
      <formula>(MID($A3,2,1)="M")</formula>
    </cfRule>
  </conditionalFormatting>
  <conditionalFormatting sqref="A3:B5;A7:B35">
    <cfRule type="expression" priority="6" aboveAverage="0" equalAverage="0" bottom="0" percent="0" rank="0" text="" dxfId="4">
      <formula>(MID($A3,2,1)="M")</formula>
    </cfRule>
  </conditionalFormatting>
  <conditionalFormatting sqref="A6:L6">
    <cfRule type="expression" priority="7" aboveAverage="0" equalAverage="0" bottom="0" percent="0" rank="0" text="" dxfId="5">
      <formula>(MID($A6,2,1)="M")</formula>
    </cfRule>
  </conditionalFormatting>
  <conditionalFormatting sqref="A6:B6">
    <cfRule type="expression" priority="8" aboveAverage="0" equalAverage="0" bottom="0" percent="0" rank="0" text="" dxfId="6">
      <formula>(MID($A6,2,1)="M")</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235"/>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6" activeCellId="0" sqref="B6"/>
    </sheetView>
  </sheetViews>
  <sheetFormatPr defaultRowHeight="15"/>
  <cols>
    <col collapsed="false" hidden="false" max="1" min="1" style="5" width="4.71255060728745"/>
    <col collapsed="false" hidden="false" max="2" min="2" style="6" width="27.4210526315789"/>
    <col collapsed="false" hidden="false" max="3" min="3" style="7" width="72.9959514170041"/>
    <col collapsed="false" hidden="false" max="4" min="4" style="0" width="40.9959514170041"/>
    <col collapsed="false" hidden="false" max="5" min="5" style="8" width="19.4251012145749"/>
    <col collapsed="false" hidden="false" max="6" min="6" style="0" width="27.1457489878542"/>
    <col collapsed="false" hidden="false" max="7" min="7" style="0" width="28.1417004048583"/>
    <col collapsed="false" hidden="false" max="12" min="8" style="0" width="20.7085020242915"/>
    <col collapsed="false" hidden="false" max="18" min="13" style="0" width="70.7125506072875"/>
    <col collapsed="false" hidden="false" max="1025" min="19" style="0" width="8.85425101214575"/>
  </cols>
  <sheetData>
    <row r="1" customFormat="false" ht="49.5" hidden="false" customHeight="true" outlineLevel="0" collapsed="false">
      <c r="A1" s="9" t="s">
        <v>17</v>
      </c>
      <c r="B1" s="10"/>
      <c r="C1" s="11"/>
      <c r="D1" s="9"/>
      <c r="E1" s="12"/>
      <c r="F1" s="9"/>
      <c r="G1" s="9"/>
      <c r="H1" s="9"/>
      <c r="I1" s="9"/>
      <c r="J1" s="9"/>
    </row>
    <row r="2" s="16" customFormat="true" ht="15" hidden="false" customHeight="false" outlineLevel="0" collapsed="false">
      <c r="A2" s="13" t="s">
        <v>18</v>
      </c>
      <c r="B2" s="14" t="s">
        <v>19</v>
      </c>
      <c r="C2" s="15" t="s">
        <v>20</v>
      </c>
      <c r="D2" s="16" t="s">
        <v>21</v>
      </c>
      <c r="E2" s="17" t="s">
        <v>22</v>
      </c>
      <c r="F2" s="16" t="s">
        <v>23</v>
      </c>
      <c r="G2" s="16" t="s">
        <v>24</v>
      </c>
      <c r="H2" s="16" t="s">
        <v>25</v>
      </c>
      <c r="I2" s="16" t="s">
        <v>26</v>
      </c>
      <c r="J2" s="16" t="s">
        <v>27</v>
      </c>
      <c r="K2" s="16" t="s">
        <v>28</v>
      </c>
      <c r="L2" s="16" t="s">
        <v>29</v>
      </c>
    </row>
    <row r="3" customFormat="false" ht="21" hidden="false" customHeight="false" outlineLevel="0" collapsed="false">
      <c r="A3" s="18" t="s">
        <v>30</v>
      </c>
      <c r="B3" s="19" t="s">
        <v>31</v>
      </c>
      <c r="C3" s="20"/>
      <c r="D3" s="20" t="s">
        <v>32</v>
      </c>
      <c r="E3" s="21" t="n">
        <v>42114</v>
      </c>
      <c r="F3" s="20" t="n">
        <v>1</v>
      </c>
      <c r="H3" s="22" t="s">
        <v>33</v>
      </c>
      <c r="I3" s="22" t="s">
        <v>33</v>
      </c>
      <c r="J3" s="22" t="s">
        <v>33</v>
      </c>
      <c r="K3" s="22" t="s">
        <v>33</v>
      </c>
      <c r="L3" s="22" t="s">
        <v>33</v>
      </c>
    </row>
    <row r="4" s="25" customFormat="true" ht="75" hidden="false" customHeight="true" outlineLevel="0" collapsed="false">
      <c r="A4" s="23" t="s">
        <v>34</v>
      </c>
      <c r="B4" s="24" t="s">
        <v>35</v>
      </c>
      <c r="D4" s="25" t="s">
        <v>36</v>
      </c>
      <c r="E4" s="26" t="n">
        <v>42107</v>
      </c>
      <c r="F4" s="25" t="n">
        <v>7</v>
      </c>
      <c r="G4" s="25" t="s">
        <v>37</v>
      </c>
      <c r="H4" s="27" t="s">
        <v>33</v>
      </c>
      <c r="I4" s="27" t="s">
        <v>33</v>
      </c>
      <c r="J4" s="27" t="s">
        <v>33</v>
      </c>
      <c r="K4" s="27" t="s">
        <v>33</v>
      </c>
      <c r="L4" s="27" t="s">
        <v>33</v>
      </c>
    </row>
    <row r="5" s="25" customFormat="true" ht="105" hidden="false" customHeight="true" outlineLevel="0" collapsed="false">
      <c r="A5" s="23" t="s">
        <v>38</v>
      </c>
      <c r="B5" s="24" t="s">
        <v>39</v>
      </c>
      <c r="C5" s="25" t="s">
        <v>40</v>
      </c>
      <c r="D5" s="25" t="s">
        <v>41</v>
      </c>
      <c r="E5" s="26" t="n">
        <v>42107</v>
      </c>
      <c r="F5" s="25" t="n">
        <v>7</v>
      </c>
      <c r="G5" s="25" t="s">
        <v>28</v>
      </c>
      <c r="H5" s="27"/>
      <c r="I5" s="27"/>
      <c r="J5" s="27"/>
      <c r="K5" s="27" t="s">
        <v>33</v>
      </c>
      <c r="L5" s="27"/>
    </row>
    <row r="6" s="25" customFormat="true" ht="75" hidden="false" customHeight="true" outlineLevel="0" collapsed="false">
      <c r="A6" s="23" t="s">
        <v>30</v>
      </c>
      <c r="B6" s="24" t="s">
        <v>42</v>
      </c>
      <c r="C6" s="25" t="s">
        <v>43</v>
      </c>
      <c r="D6" s="0"/>
      <c r="E6" s="26" t="n">
        <v>42116</v>
      </c>
      <c r="F6" s="25" t="n">
        <v>1</v>
      </c>
      <c r="G6" s="0"/>
      <c r="H6" s="27" t="s">
        <v>33</v>
      </c>
      <c r="I6" s="27" t="s">
        <v>33</v>
      </c>
      <c r="J6" s="27" t="s">
        <v>33</v>
      </c>
      <c r="K6" s="27" t="s">
        <v>33</v>
      </c>
      <c r="L6" s="27" t="s">
        <v>33</v>
      </c>
    </row>
    <row r="7" customFormat="false" ht="95.25" hidden="false" customHeight="true" outlineLevel="0" collapsed="false">
      <c r="A7" s="23" t="s">
        <v>34</v>
      </c>
      <c r="B7" s="24" t="s">
        <v>44</v>
      </c>
      <c r="C7" s="25" t="s">
        <v>45</v>
      </c>
      <c r="D7" s="25" t="s">
        <v>46</v>
      </c>
      <c r="E7" s="26" t="n">
        <v>42114</v>
      </c>
      <c r="F7" s="25" t="n">
        <v>1</v>
      </c>
      <c r="G7" s="25" t="s">
        <v>28</v>
      </c>
      <c r="H7" s="27" t="s">
        <v>33</v>
      </c>
      <c r="I7" s="27" t="s">
        <v>33</v>
      </c>
      <c r="J7" s="27" t="s">
        <v>33</v>
      </c>
      <c r="K7" s="27" t="s">
        <v>33</v>
      </c>
      <c r="L7" s="27" t="s">
        <v>33</v>
      </c>
    </row>
    <row r="8" customFormat="false" ht="75" hidden="false" customHeight="true" outlineLevel="0" collapsed="false">
      <c r="A8" s="23" t="s">
        <v>38</v>
      </c>
      <c r="B8" s="24" t="s">
        <v>47</v>
      </c>
      <c r="C8" s="25" t="s">
        <v>48</v>
      </c>
      <c r="D8" s="25" t="s">
        <v>49</v>
      </c>
      <c r="E8" s="26" t="n">
        <v>42115</v>
      </c>
      <c r="F8" s="25" t="n">
        <v>2</v>
      </c>
      <c r="G8" s="25" t="s">
        <v>28</v>
      </c>
      <c r="H8" s="27" t="s">
        <v>33</v>
      </c>
      <c r="I8" s="27" t="s">
        <v>33</v>
      </c>
      <c r="J8" s="27" t="s">
        <v>33</v>
      </c>
      <c r="K8" s="27" t="s">
        <v>33</v>
      </c>
      <c r="L8" s="27" t="s">
        <v>33</v>
      </c>
    </row>
    <row r="9" customFormat="false" ht="75" hidden="false" customHeight="true" outlineLevel="0" collapsed="false">
      <c r="A9" s="23" t="s">
        <v>30</v>
      </c>
      <c r="B9" s="24" t="s">
        <v>50</v>
      </c>
      <c r="C9" s="0"/>
      <c r="D9" s="25" t="s">
        <v>51</v>
      </c>
      <c r="E9" s="26" t="n">
        <v>42134</v>
      </c>
      <c r="F9" s="25" t="n">
        <v>1</v>
      </c>
      <c r="G9" s="25" t="s">
        <v>52</v>
      </c>
      <c r="H9" s="27"/>
      <c r="I9" s="27"/>
      <c r="J9" s="27"/>
      <c r="K9" s="27"/>
      <c r="L9" s="27"/>
    </row>
    <row r="10" customFormat="false" ht="75" hidden="false" customHeight="true" outlineLevel="0" collapsed="false">
      <c r="A10" s="23" t="s">
        <v>53</v>
      </c>
      <c r="B10" s="24" t="s">
        <v>54</v>
      </c>
      <c r="C10" s="0"/>
      <c r="D10" s="25" t="s">
        <v>55</v>
      </c>
      <c r="E10" s="26" t="n">
        <v>42116</v>
      </c>
      <c r="F10" s="25" t="n">
        <v>1</v>
      </c>
      <c r="G10" s="25" t="s">
        <v>56</v>
      </c>
      <c r="H10" s="27" t="s">
        <v>33</v>
      </c>
      <c r="I10" s="27" t="s">
        <v>33</v>
      </c>
      <c r="J10" s="27" t="s">
        <v>33</v>
      </c>
      <c r="K10" s="27" t="s">
        <v>33</v>
      </c>
      <c r="L10" s="27" t="s">
        <v>33</v>
      </c>
    </row>
    <row r="11" customFormat="false" ht="75" hidden="false" customHeight="true" outlineLevel="0" collapsed="false">
      <c r="A11" s="23" t="s">
        <v>38</v>
      </c>
      <c r="B11" s="24" t="s">
        <v>57</v>
      </c>
      <c r="C11" s="0"/>
      <c r="E11" s="26" t="n">
        <v>42116</v>
      </c>
      <c r="F11" s="25" t="n">
        <v>5</v>
      </c>
      <c r="G11" s="25" t="s">
        <v>52</v>
      </c>
      <c r="H11" s="27" t="s">
        <v>33</v>
      </c>
      <c r="I11" s="27"/>
      <c r="J11" s="27"/>
      <c r="K11" s="27"/>
      <c r="L11" s="27" t="s">
        <v>33</v>
      </c>
    </row>
    <row r="12" customFormat="false" ht="75" hidden="false" customHeight="true" outlineLevel="0" collapsed="false">
      <c r="A12" s="23" t="s">
        <v>53</v>
      </c>
      <c r="B12" s="24" t="s">
        <v>58</v>
      </c>
      <c r="C12" s="0"/>
      <c r="E12" s="26" t="n">
        <v>42121</v>
      </c>
      <c r="F12" s="25" t="n">
        <v>1</v>
      </c>
      <c r="G12" s="25" t="s">
        <v>52</v>
      </c>
      <c r="H12" s="27" t="s">
        <v>33</v>
      </c>
      <c r="I12" s="27" t="s">
        <v>33</v>
      </c>
      <c r="J12" s="27" t="s">
        <v>33</v>
      </c>
      <c r="K12" s="27" t="s">
        <v>33</v>
      </c>
      <c r="L12" s="27" t="s">
        <v>33</v>
      </c>
    </row>
    <row r="13" customFormat="false" ht="75" hidden="false" customHeight="true" outlineLevel="0" collapsed="false">
      <c r="A13" s="23" t="s">
        <v>38</v>
      </c>
      <c r="B13" s="24" t="s">
        <v>59</v>
      </c>
      <c r="C13" s="0"/>
      <c r="D13" s="25" t="s">
        <v>60</v>
      </c>
      <c r="E13" s="26" t="n">
        <v>42121</v>
      </c>
      <c r="F13" s="25" t="n">
        <v>2</v>
      </c>
      <c r="G13" s="25" t="s">
        <v>52</v>
      </c>
      <c r="H13" s="27" t="s">
        <v>33</v>
      </c>
      <c r="I13" s="27" t="s">
        <v>33</v>
      </c>
      <c r="J13" s="27" t="s">
        <v>33</v>
      </c>
      <c r="K13" s="27" t="s">
        <v>33</v>
      </c>
      <c r="L13" s="27" t="s">
        <v>33</v>
      </c>
    </row>
    <row r="14" customFormat="false" ht="75" hidden="false" customHeight="true" outlineLevel="0" collapsed="false">
      <c r="A14" s="28" t="s">
        <v>34</v>
      </c>
      <c r="B14" s="24" t="s">
        <v>61</v>
      </c>
      <c r="C14" s="0"/>
      <c r="D14" s="25" t="s">
        <v>62</v>
      </c>
      <c r="E14" s="26" t="n">
        <v>42128</v>
      </c>
      <c r="F14" s="25" t="n">
        <v>1</v>
      </c>
      <c r="G14" s="25" t="s">
        <v>52</v>
      </c>
      <c r="H14" s="27" t="s">
        <v>33</v>
      </c>
      <c r="I14" s="27" t="s">
        <v>33</v>
      </c>
      <c r="J14" s="27" t="s">
        <v>33</v>
      </c>
      <c r="K14" s="27" t="s">
        <v>33</v>
      </c>
      <c r="L14" s="27" t="s">
        <v>33</v>
      </c>
    </row>
    <row r="15" customFormat="false" ht="75" hidden="false" customHeight="true" outlineLevel="0" collapsed="false">
      <c r="A15" s="23" t="s">
        <v>53</v>
      </c>
      <c r="B15" s="24" t="s">
        <v>63</v>
      </c>
      <c r="C15" s="0"/>
      <c r="D15" s="25" t="s">
        <v>64</v>
      </c>
      <c r="E15" s="26" t="n">
        <v>42128</v>
      </c>
      <c r="F15" s="25" t="n">
        <v>6</v>
      </c>
      <c r="G15" s="25" t="s">
        <v>52</v>
      </c>
      <c r="H15" s="27" t="s">
        <v>33</v>
      </c>
      <c r="I15" s="27" t="s">
        <v>33</v>
      </c>
      <c r="J15" s="27" t="s">
        <v>33</v>
      </c>
      <c r="K15" s="27" t="s">
        <v>33</v>
      </c>
      <c r="L15" s="27" t="s">
        <v>33</v>
      </c>
    </row>
    <row r="16" customFormat="false" ht="75" hidden="false" customHeight="true" outlineLevel="0" collapsed="false">
      <c r="A16" s="23" t="s">
        <v>30</v>
      </c>
      <c r="B16" s="24" t="s">
        <v>65</v>
      </c>
      <c r="C16" s="25" t="s">
        <v>66</v>
      </c>
      <c r="D16" s="25" t="s">
        <v>65</v>
      </c>
      <c r="E16" s="26" t="n">
        <v>42135</v>
      </c>
      <c r="F16" s="25" t="n">
        <v>1</v>
      </c>
      <c r="G16" s="25" t="s">
        <v>52</v>
      </c>
      <c r="H16" s="27"/>
      <c r="I16" s="27"/>
      <c r="J16" s="27"/>
      <c r="K16" s="27"/>
      <c r="L16" s="27"/>
    </row>
    <row r="17" customFormat="false" ht="75" hidden="false" customHeight="true" outlineLevel="0" collapsed="false">
      <c r="A17" s="23" t="s">
        <v>34</v>
      </c>
      <c r="B17" s="24" t="s">
        <v>67</v>
      </c>
      <c r="C17" s="0"/>
      <c r="D17" s="25" t="s">
        <v>68</v>
      </c>
      <c r="E17" s="26" t="n">
        <v>42114</v>
      </c>
      <c r="F17" s="25" t="n">
        <v>19</v>
      </c>
      <c r="G17" s="25" t="s">
        <v>52</v>
      </c>
      <c r="H17" s="27" t="s">
        <v>33</v>
      </c>
      <c r="I17" s="27"/>
      <c r="J17" s="27"/>
      <c r="K17" s="27"/>
      <c r="L17" s="27" t="s">
        <v>33</v>
      </c>
    </row>
    <row r="18" customFormat="false" ht="75" hidden="false" customHeight="true" outlineLevel="0" collapsed="false">
      <c r="A18" s="23" t="s">
        <v>53</v>
      </c>
      <c r="B18" s="24" t="s">
        <v>69</v>
      </c>
      <c r="C18" s="25" t="s">
        <v>70</v>
      </c>
      <c r="D18" s="25" t="s">
        <v>71</v>
      </c>
      <c r="E18" s="26" t="n">
        <v>42125</v>
      </c>
      <c r="F18" s="25" t="n">
        <v>10</v>
      </c>
      <c r="G18" s="25" t="s">
        <v>52</v>
      </c>
      <c r="H18" s="27" t="s">
        <v>33</v>
      </c>
      <c r="I18" s="27" t="s">
        <v>33</v>
      </c>
      <c r="J18" s="27" t="s">
        <v>33</v>
      </c>
      <c r="K18" s="27" t="s">
        <v>33</v>
      </c>
      <c r="L18" s="27" t="s">
        <v>33</v>
      </c>
    </row>
    <row r="19" customFormat="false" ht="75" hidden="false" customHeight="true" outlineLevel="0" collapsed="false">
      <c r="A19" s="23" t="s">
        <v>38</v>
      </c>
      <c r="B19" s="24" t="s">
        <v>72</v>
      </c>
      <c r="C19" s="0"/>
      <c r="D19" s="25" t="s">
        <v>65</v>
      </c>
      <c r="E19" s="26" t="n">
        <v>42134</v>
      </c>
      <c r="F19" s="25" t="n">
        <v>2</v>
      </c>
      <c r="G19" s="25" t="s">
        <v>52</v>
      </c>
      <c r="H19" s="27" t="s">
        <v>33</v>
      </c>
      <c r="I19" s="27" t="s">
        <v>33</v>
      </c>
      <c r="J19" s="27" t="s">
        <v>33</v>
      </c>
      <c r="K19" s="27" t="s">
        <v>33</v>
      </c>
      <c r="L19" s="27" t="s">
        <v>33</v>
      </c>
    </row>
    <row r="20" customFormat="false" ht="75" hidden="false" customHeight="true" outlineLevel="0" collapsed="false">
      <c r="A20" s="23" t="s">
        <v>30</v>
      </c>
      <c r="B20" s="24" t="s">
        <v>73</v>
      </c>
      <c r="C20" s="25" t="s">
        <v>74</v>
      </c>
      <c r="D20" s="25" t="s">
        <v>75</v>
      </c>
      <c r="E20" s="26" t="n">
        <v>42153</v>
      </c>
      <c r="F20" s="25" t="n">
        <v>1</v>
      </c>
      <c r="G20" s="25" t="s">
        <v>76</v>
      </c>
      <c r="H20" s="27" t="s">
        <v>33</v>
      </c>
      <c r="I20" s="27" t="s">
        <v>33</v>
      </c>
      <c r="J20" s="27" t="s">
        <v>33</v>
      </c>
      <c r="K20" s="27" t="s">
        <v>33</v>
      </c>
      <c r="L20" s="27" t="s">
        <v>33</v>
      </c>
    </row>
    <row r="21" customFormat="false" ht="75" hidden="false" customHeight="true" outlineLevel="0" collapsed="false">
      <c r="A21" s="23" t="s">
        <v>34</v>
      </c>
      <c r="B21" s="24" t="s">
        <v>77</v>
      </c>
      <c r="C21" s="25" t="s">
        <v>78</v>
      </c>
      <c r="D21" s="25" t="s">
        <v>79</v>
      </c>
      <c r="E21" s="26" t="n">
        <v>42114</v>
      </c>
      <c r="F21" s="25" t="n">
        <v>7</v>
      </c>
      <c r="G21" s="25" t="s">
        <v>76</v>
      </c>
      <c r="H21" s="27"/>
      <c r="I21" s="27" t="s">
        <v>33</v>
      </c>
      <c r="J21" s="27" t="s">
        <v>33</v>
      </c>
      <c r="K21" s="27"/>
      <c r="L21" s="27"/>
    </row>
    <row r="22" customFormat="false" ht="75" hidden="false" customHeight="true" outlineLevel="0" collapsed="false">
      <c r="A22" s="23" t="s">
        <v>53</v>
      </c>
      <c r="B22" s="24" t="s">
        <v>80</v>
      </c>
      <c r="C22" s="25" t="s">
        <v>81</v>
      </c>
      <c r="D22" s="25" t="s">
        <v>80</v>
      </c>
      <c r="E22" s="26" t="n">
        <v>42114</v>
      </c>
      <c r="F22" s="25" t="n">
        <v>7</v>
      </c>
      <c r="G22" s="25" t="s">
        <v>28</v>
      </c>
      <c r="H22" s="27"/>
      <c r="I22" s="27"/>
      <c r="J22" s="27"/>
      <c r="K22" s="27"/>
      <c r="L22" s="27" t="s">
        <v>33</v>
      </c>
    </row>
    <row r="23" customFormat="false" ht="75" hidden="false" customHeight="true" outlineLevel="0" collapsed="false">
      <c r="A23" s="23" t="s">
        <v>38</v>
      </c>
      <c r="B23" s="24" t="s">
        <v>82</v>
      </c>
      <c r="C23" s="25" t="s">
        <v>83</v>
      </c>
      <c r="D23" s="25" t="s">
        <v>84</v>
      </c>
      <c r="E23" s="26" t="n">
        <v>42121</v>
      </c>
      <c r="F23" s="25" t="n">
        <v>30</v>
      </c>
      <c r="G23" s="25" t="s">
        <v>85</v>
      </c>
      <c r="H23" s="27" t="s">
        <v>33</v>
      </c>
      <c r="I23" s="27" t="s">
        <v>33</v>
      </c>
      <c r="J23" s="27" t="s">
        <v>33</v>
      </c>
      <c r="K23" s="27" t="s">
        <v>33</v>
      </c>
      <c r="L23" s="27" t="s">
        <v>33</v>
      </c>
    </row>
    <row r="24" customFormat="false" ht="75" hidden="false" customHeight="true" outlineLevel="0" collapsed="false">
      <c r="A24" s="23" t="s">
        <v>30</v>
      </c>
      <c r="B24" s="24" t="s">
        <v>86</v>
      </c>
      <c r="C24" s="25" t="s">
        <v>87</v>
      </c>
      <c r="D24" s="25" t="s">
        <v>88</v>
      </c>
      <c r="E24" s="26" t="n">
        <v>42180</v>
      </c>
      <c r="F24" s="25" t="n">
        <v>1</v>
      </c>
      <c r="G24" s="25" t="s">
        <v>85</v>
      </c>
      <c r="H24" s="27" t="s">
        <v>33</v>
      </c>
      <c r="I24" s="27" t="s">
        <v>33</v>
      </c>
      <c r="J24" s="27" t="s">
        <v>33</v>
      </c>
      <c r="K24" s="27" t="s">
        <v>33</v>
      </c>
      <c r="L24" s="27" t="s">
        <v>33</v>
      </c>
    </row>
    <row r="25" customFormat="false" ht="75" hidden="false" customHeight="true" outlineLevel="0" collapsed="false">
      <c r="A25" s="23" t="s">
        <v>34</v>
      </c>
      <c r="B25" s="24" t="s">
        <v>89</v>
      </c>
      <c r="C25" s="25" t="s">
        <v>90</v>
      </c>
      <c r="D25" s="25" t="s">
        <v>91</v>
      </c>
      <c r="E25" s="26" t="n">
        <v>42114</v>
      </c>
      <c r="F25" s="25" t="n">
        <v>3</v>
      </c>
      <c r="G25" s="25" t="s">
        <v>76</v>
      </c>
      <c r="H25" s="27" t="s">
        <v>33</v>
      </c>
      <c r="I25" s="27" t="s">
        <v>33</v>
      </c>
      <c r="J25" s="27"/>
      <c r="K25" s="27"/>
      <c r="L25" s="27"/>
    </row>
    <row r="26" customFormat="false" ht="75" hidden="false" customHeight="true" outlineLevel="0" collapsed="false">
      <c r="A26" s="23" t="s">
        <v>92</v>
      </c>
      <c r="B26" s="24" t="s">
        <v>93</v>
      </c>
      <c r="C26" s="25" t="s">
        <v>94</v>
      </c>
      <c r="D26" s="25" t="s">
        <v>95</v>
      </c>
      <c r="E26" s="26" t="n">
        <v>42125</v>
      </c>
      <c r="F26" s="25" t="n">
        <v>30</v>
      </c>
      <c r="G26" s="25" t="s">
        <v>37</v>
      </c>
      <c r="H26" s="27" t="s">
        <v>33</v>
      </c>
      <c r="I26" s="27" t="s">
        <v>33</v>
      </c>
      <c r="J26" s="27" t="s">
        <v>33</v>
      </c>
      <c r="K26" s="27" t="s">
        <v>33</v>
      </c>
      <c r="L26" s="27" t="s">
        <v>33</v>
      </c>
    </row>
    <row r="27" customFormat="false" ht="75" hidden="false" customHeight="true" outlineLevel="0" collapsed="false">
      <c r="A27" s="23" t="s">
        <v>34</v>
      </c>
      <c r="B27" s="24" t="s">
        <v>96</v>
      </c>
      <c r="C27" s="25" t="s">
        <v>97</v>
      </c>
      <c r="D27" s="25" t="s">
        <v>98</v>
      </c>
      <c r="E27" s="26" t="n">
        <v>42125</v>
      </c>
      <c r="F27" s="25" t="n">
        <v>30</v>
      </c>
      <c r="G27" s="25" t="s">
        <v>85</v>
      </c>
      <c r="H27" s="27" t="s">
        <v>33</v>
      </c>
      <c r="I27" s="27" t="s">
        <v>33</v>
      </c>
      <c r="J27" s="27" t="s">
        <v>33</v>
      </c>
      <c r="K27" s="27" t="s">
        <v>33</v>
      </c>
      <c r="L27" s="27" t="s">
        <v>33</v>
      </c>
    </row>
    <row r="28" customFormat="false" ht="75" hidden="false" customHeight="true" outlineLevel="0" collapsed="false">
      <c r="A28" s="23" t="s">
        <v>53</v>
      </c>
      <c r="B28" s="24" t="s">
        <v>99</v>
      </c>
      <c r="C28" s="25" t="s">
        <v>100</v>
      </c>
      <c r="D28" s="25" t="s">
        <v>101</v>
      </c>
      <c r="E28" s="26" t="n">
        <v>42153</v>
      </c>
      <c r="F28" s="25" t="n">
        <v>11</v>
      </c>
      <c r="G28" s="25" t="s">
        <v>85</v>
      </c>
      <c r="H28" s="27" t="s">
        <v>33</v>
      </c>
      <c r="I28" s="27" t="s">
        <v>33</v>
      </c>
      <c r="J28" s="27" t="s">
        <v>33</v>
      </c>
      <c r="K28" s="27" t="s">
        <v>33</v>
      </c>
      <c r="L28" s="27" t="s">
        <v>33</v>
      </c>
    </row>
    <row r="29" customFormat="false" ht="75" hidden="false" customHeight="true" outlineLevel="0" collapsed="false">
      <c r="A29" s="23" t="s">
        <v>38</v>
      </c>
      <c r="B29" s="24" t="s">
        <v>102</v>
      </c>
      <c r="C29" s="25" t="s">
        <v>103</v>
      </c>
      <c r="D29" s="25" t="s">
        <v>104</v>
      </c>
      <c r="E29" s="26" t="n">
        <v>42156</v>
      </c>
      <c r="F29" s="25" t="n">
        <v>20</v>
      </c>
      <c r="G29" s="25" t="s">
        <v>85</v>
      </c>
      <c r="H29" s="27" t="s">
        <v>33</v>
      </c>
      <c r="I29" s="27" t="s">
        <v>33</v>
      </c>
      <c r="J29" s="27" t="s">
        <v>33</v>
      </c>
      <c r="K29" s="27" t="s">
        <v>33</v>
      </c>
      <c r="L29" s="27" t="s">
        <v>33</v>
      </c>
    </row>
    <row r="30" customFormat="false" ht="75" hidden="false" customHeight="true" outlineLevel="0" collapsed="false">
      <c r="A30" s="23" t="s">
        <v>92</v>
      </c>
      <c r="B30" s="24" t="s">
        <v>105</v>
      </c>
      <c r="C30" s="25" t="s">
        <v>106</v>
      </c>
      <c r="D30" s="25" t="s">
        <v>107</v>
      </c>
      <c r="E30" s="26" t="n">
        <v>42170</v>
      </c>
      <c r="F30" s="25" t="n">
        <v>10</v>
      </c>
      <c r="G30" s="25" t="s">
        <v>37</v>
      </c>
      <c r="H30" s="27" t="s">
        <v>33</v>
      </c>
      <c r="I30" s="27" t="s">
        <v>33</v>
      </c>
      <c r="J30" s="27" t="s">
        <v>33</v>
      </c>
      <c r="K30" s="27" t="s">
        <v>33</v>
      </c>
      <c r="L30" s="27" t="s">
        <v>33</v>
      </c>
    </row>
    <row r="31" customFormat="false" ht="75" hidden="false" customHeight="true" outlineLevel="0" collapsed="false">
      <c r="A31" s="23" t="s">
        <v>30</v>
      </c>
      <c r="B31" s="24" t="s">
        <v>108</v>
      </c>
      <c r="C31" s="0"/>
      <c r="D31" s="25" t="s">
        <v>109</v>
      </c>
      <c r="E31" s="26" t="n">
        <v>42151</v>
      </c>
      <c r="F31" s="25" t="n">
        <v>1</v>
      </c>
      <c r="G31" s="25" t="s">
        <v>37</v>
      </c>
      <c r="H31" s="27" t="s">
        <v>33</v>
      </c>
      <c r="I31" s="27" t="s">
        <v>33</v>
      </c>
      <c r="J31" s="27" t="s">
        <v>33</v>
      </c>
      <c r="K31" s="27" t="s">
        <v>33</v>
      </c>
      <c r="L31" s="27" t="s">
        <v>33</v>
      </c>
    </row>
    <row r="32" customFormat="false" ht="75" hidden="false" customHeight="true" outlineLevel="0" collapsed="false">
      <c r="A32" s="23" t="s">
        <v>34</v>
      </c>
      <c r="B32" s="24" t="s">
        <v>110</v>
      </c>
      <c r="C32" s="25" t="s">
        <v>111</v>
      </c>
      <c r="D32" s="25" t="s">
        <v>112</v>
      </c>
      <c r="E32" s="26" t="n">
        <v>42142</v>
      </c>
      <c r="F32" s="25" t="n">
        <v>7</v>
      </c>
      <c r="G32" s="25" t="s">
        <v>37</v>
      </c>
      <c r="H32" s="27" t="s">
        <v>33</v>
      </c>
      <c r="I32" s="27" t="s">
        <v>33</v>
      </c>
      <c r="J32" s="27" t="s">
        <v>33</v>
      </c>
      <c r="K32" s="27" t="s">
        <v>33</v>
      </c>
      <c r="L32" s="27" t="s">
        <v>33</v>
      </c>
    </row>
    <row r="33" customFormat="false" ht="75" hidden="false" customHeight="true" outlineLevel="0" collapsed="false">
      <c r="A33" s="23" t="s">
        <v>30</v>
      </c>
      <c r="B33" s="24" t="s">
        <v>113</v>
      </c>
      <c r="C33" s="0"/>
      <c r="D33" s="25" t="s">
        <v>114</v>
      </c>
      <c r="E33" s="26" t="n">
        <v>42196</v>
      </c>
      <c r="F33" s="25" t="n">
        <v>1</v>
      </c>
      <c r="H33" s="27"/>
      <c r="I33" s="27"/>
      <c r="J33" s="27"/>
      <c r="K33" s="27"/>
      <c r="L33" s="27"/>
    </row>
    <row r="34" customFormat="false" ht="75" hidden="false" customHeight="true" outlineLevel="0" collapsed="false">
      <c r="A34" s="23" t="s">
        <v>34</v>
      </c>
      <c r="B34" s="24" t="s">
        <v>115</v>
      </c>
      <c r="C34" s="25" t="s">
        <v>116</v>
      </c>
      <c r="D34" s="25" t="s">
        <v>117</v>
      </c>
      <c r="E34" s="26" t="n">
        <v>42175</v>
      </c>
      <c r="F34" s="25" t="n">
        <v>8</v>
      </c>
      <c r="G34" s="25" t="s">
        <v>37</v>
      </c>
      <c r="H34" s="27" t="s">
        <v>33</v>
      </c>
      <c r="I34" s="27" t="s">
        <v>33</v>
      </c>
      <c r="J34" s="27" t="s">
        <v>33</v>
      </c>
      <c r="K34" s="27" t="s">
        <v>33</v>
      </c>
      <c r="L34" s="27" t="s">
        <v>33</v>
      </c>
    </row>
    <row r="35" customFormat="false" ht="75" hidden="false" customHeight="true" outlineLevel="0" collapsed="false">
      <c r="A35" s="23" t="s">
        <v>38</v>
      </c>
      <c r="B35" s="24" t="s">
        <v>118</v>
      </c>
      <c r="D35" s="25" t="s">
        <v>119</v>
      </c>
      <c r="E35" s="26" t="n">
        <v>42183</v>
      </c>
      <c r="F35" s="25" t="n">
        <v>1</v>
      </c>
      <c r="H35" s="27" t="s">
        <v>33</v>
      </c>
      <c r="I35" s="27" t="s">
        <v>33</v>
      </c>
      <c r="J35" s="27" t="s">
        <v>33</v>
      </c>
      <c r="K35" s="27" t="s">
        <v>33</v>
      </c>
      <c r="L35" s="27" t="s">
        <v>33</v>
      </c>
    </row>
    <row r="36" customFormat="false" ht="75" hidden="false" customHeight="true" outlineLevel="0" collapsed="false">
      <c r="A36" s="23" t="s">
        <v>92</v>
      </c>
      <c r="B36" s="24" t="s">
        <v>110</v>
      </c>
      <c r="E36" s="26" t="n">
        <v>42183</v>
      </c>
      <c r="F36" s="25" t="n">
        <v>13</v>
      </c>
      <c r="H36" s="27" t="s">
        <v>33</v>
      </c>
      <c r="I36" s="27" t="s">
        <v>33</v>
      </c>
      <c r="J36" s="27" t="s">
        <v>33</v>
      </c>
      <c r="K36" s="27" t="s">
        <v>33</v>
      </c>
      <c r="L36" s="27" t="s">
        <v>33</v>
      </c>
    </row>
    <row r="235" customFormat="false" ht="21" hidden="false" customHeight="false" outlineLevel="0" collapsed="false"/>
    <row r="236" customFormat="false" ht="21" hidden="false" customHeight="false" outlineLevel="0" collapsed="false"/>
    <row r="237" customFormat="false" ht="21" hidden="false" customHeight="false" outlineLevel="0" collapsed="false"/>
    <row r="238" customFormat="false" ht="21" hidden="false" customHeight="false" outlineLevel="0" collapsed="false"/>
    <row r="239" customFormat="false" ht="21" hidden="false" customHeight="false" outlineLevel="0" collapsed="false"/>
    <row r="240" customFormat="false" ht="21" hidden="false" customHeight="false" outlineLevel="0" collapsed="false"/>
    <row r="241" customFormat="false" ht="21" hidden="false" customHeight="false" outlineLevel="0" collapsed="false"/>
    <row r="242" customFormat="false" ht="21" hidden="false" customHeight="false" outlineLevel="0" collapsed="false"/>
    <row r="243" customFormat="false" ht="21" hidden="false" customHeight="false" outlineLevel="0" collapsed="false"/>
    <row r="244" customFormat="false" ht="21" hidden="false" customHeight="false" outlineLevel="0" collapsed="false"/>
    <row r="245" customFormat="false" ht="21" hidden="false" customHeight="false" outlineLevel="0" collapsed="false"/>
    <row r="246" customFormat="false" ht="21" hidden="false" customHeight="false" outlineLevel="0" collapsed="false"/>
    <row r="247" customFormat="false" ht="21" hidden="false" customHeight="false" outlineLevel="0" collapsed="false"/>
    <row r="248" customFormat="false" ht="21" hidden="false" customHeight="false" outlineLevel="0" collapsed="false"/>
    <row r="249" customFormat="false" ht="21" hidden="false" customHeight="false" outlineLevel="0" collapsed="false"/>
    <row r="250" customFormat="false" ht="21" hidden="false" customHeight="false" outlineLevel="0" collapsed="false"/>
    <row r="251" customFormat="false" ht="21" hidden="false" customHeight="false" outlineLevel="0" collapsed="false"/>
    <row r="252" customFormat="false" ht="21" hidden="false" customHeight="false" outlineLevel="0" collapsed="false"/>
    <row r="253" customFormat="false" ht="21" hidden="false" customHeight="false" outlineLevel="0" collapsed="false"/>
    <row r="254" customFormat="false" ht="21" hidden="false" customHeight="false" outlineLevel="0" collapsed="false"/>
    <row r="255" customFormat="false" ht="21" hidden="false" customHeight="false" outlineLevel="0" collapsed="false"/>
    <row r="256" customFormat="false" ht="21" hidden="false" customHeight="false" outlineLevel="0" collapsed="false"/>
    <row r="257" customFormat="false" ht="21" hidden="false" customHeight="false" outlineLevel="0" collapsed="false"/>
    <row r="258" customFormat="false" ht="21" hidden="false" customHeight="false" outlineLevel="0" collapsed="false"/>
    <row r="259" customFormat="false" ht="21" hidden="false" customHeight="false" outlineLevel="0" collapsed="false"/>
    <row r="260" customFormat="false" ht="21" hidden="false" customHeight="false" outlineLevel="0" collapsed="false"/>
    <row r="261" customFormat="false" ht="21" hidden="false" customHeight="false" outlineLevel="0" collapsed="false"/>
    <row r="262" customFormat="false" ht="21" hidden="false" customHeight="false" outlineLevel="0" collapsed="false"/>
    <row r="263" customFormat="false" ht="21" hidden="false" customHeight="false" outlineLevel="0" collapsed="false"/>
    <row r="264" customFormat="false" ht="21" hidden="false" customHeight="false" outlineLevel="0" collapsed="false"/>
    <row r="265" customFormat="false" ht="21" hidden="false" customHeight="false" outlineLevel="0" collapsed="false"/>
    <row r="266" customFormat="false" ht="21" hidden="false" customHeight="false" outlineLevel="0" collapsed="false"/>
    <row r="267" customFormat="false" ht="21" hidden="false" customHeight="false" outlineLevel="0" collapsed="false"/>
    <row r="268" customFormat="false" ht="21" hidden="false" customHeight="false" outlineLevel="0" collapsed="false"/>
    <row r="269" customFormat="false" ht="21" hidden="false" customHeight="false" outlineLevel="0" collapsed="false"/>
    <row r="270" customFormat="false" ht="21" hidden="false" customHeight="false" outlineLevel="0" collapsed="false"/>
    <row r="271" customFormat="false" ht="21" hidden="false" customHeight="false" outlineLevel="0" collapsed="false"/>
    <row r="272" customFormat="false" ht="21" hidden="false" customHeight="false" outlineLevel="0" collapsed="false"/>
    <row r="273" customFormat="false" ht="21" hidden="false" customHeight="false" outlineLevel="0" collapsed="false"/>
    <row r="274" customFormat="false" ht="21" hidden="false" customHeight="false" outlineLevel="0" collapsed="false"/>
    <row r="275" customFormat="false" ht="21" hidden="false" customHeight="false" outlineLevel="0" collapsed="false"/>
    <row r="276" customFormat="false" ht="21" hidden="false" customHeight="false" outlineLevel="0" collapsed="false"/>
    <row r="277" customFormat="false" ht="21" hidden="false" customHeight="false" outlineLevel="0" collapsed="false"/>
    <row r="278" customFormat="false" ht="21" hidden="false" customHeight="false" outlineLevel="0" collapsed="false"/>
    <row r="279" customFormat="false" ht="21" hidden="false" customHeight="false" outlineLevel="0" collapsed="false"/>
    <row r="280" customFormat="false" ht="21" hidden="false" customHeight="false" outlineLevel="0" collapsed="false"/>
    <row r="281" customFormat="false" ht="21" hidden="false" customHeight="false" outlineLevel="0" collapsed="false"/>
    <row r="282" customFormat="false" ht="21" hidden="false" customHeight="false" outlineLevel="0" collapsed="false"/>
    <row r="283" customFormat="false" ht="21" hidden="false" customHeight="false" outlineLevel="0" collapsed="false"/>
    <row r="284" customFormat="false" ht="21" hidden="false" customHeight="false" outlineLevel="0" collapsed="false"/>
    <row r="285" customFormat="false" ht="21" hidden="false" customHeight="false" outlineLevel="0" collapsed="false"/>
    <row r="286" customFormat="false" ht="21" hidden="false" customHeight="false" outlineLevel="0" collapsed="false"/>
    <row r="287" customFormat="false" ht="21" hidden="false" customHeight="false" outlineLevel="0" collapsed="false"/>
    <row r="288" customFormat="false" ht="21" hidden="false" customHeight="false" outlineLevel="0" collapsed="false"/>
    <row r="289" customFormat="false" ht="21" hidden="false" customHeight="false" outlineLevel="0" collapsed="false"/>
    <row r="290" customFormat="false" ht="21" hidden="false" customHeight="false" outlineLevel="0" collapsed="false"/>
    <row r="291" customFormat="false" ht="21" hidden="false" customHeight="false" outlineLevel="0" collapsed="false"/>
    <row r="292" customFormat="false" ht="21" hidden="false" customHeight="false" outlineLevel="0" collapsed="false"/>
    <row r="293" customFormat="false" ht="21" hidden="false" customHeight="false" outlineLevel="0" collapsed="false"/>
    <row r="294" customFormat="false" ht="21" hidden="false" customHeight="false" outlineLevel="0" collapsed="false"/>
    <row r="295" customFormat="false" ht="21" hidden="false" customHeight="false" outlineLevel="0" collapsed="false"/>
    <row r="296" customFormat="false" ht="21" hidden="false" customHeight="false" outlineLevel="0" collapsed="false"/>
    <row r="297" customFormat="false" ht="21" hidden="false" customHeight="false" outlineLevel="0" collapsed="false"/>
    <row r="298" customFormat="false" ht="21" hidden="false" customHeight="false" outlineLevel="0" collapsed="false"/>
    <row r="299" customFormat="false" ht="21" hidden="false" customHeight="false" outlineLevel="0" collapsed="false"/>
    <row r="300" customFormat="false" ht="21" hidden="false" customHeight="false" outlineLevel="0" collapsed="false"/>
    <row r="301" customFormat="false" ht="21" hidden="false" customHeight="false" outlineLevel="0" collapsed="false"/>
    <row r="302" customFormat="false" ht="21" hidden="false" customHeight="false" outlineLevel="0" collapsed="false"/>
    <row r="303" customFormat="false" ht="21" hidden="false" customHeight="false" outlineLevel="0" collapsed="false"/>
    <row r="304" customFormat="false" ht="21" hidden="false" customHeight="false" outlineLevel="0" collapsed="false"/>
    <row r="305" customFormat="false" ht="21" hidden="false" customHeight="false" outlineLevel="0" collapsed="false"/>
    <row r="306" customFormat="false" ht="21" hidden="false" customHeight="false" outlineLevel="0" collapsed="false"/>
    <row r="307" customFormat="false" ht="21" hidden="false" customHeight="false" outlineLevel="0" collapsed="false"/>
    <row r="308" customFormat="false" ht="21" hidden="false" customHeight="false" outlineLevel="0" collapsed="false"/>
    <row r="309" customFormat="false" ht="21" hidden="false" customHeight="false" outlineLevel="0" collapsed="false"/>
    <row r="310" customFormat="false" ht="21" hidden="false" customHeight="false" outlineLevel="0" collapsed="false"/>
    <row r="311" customFormat="false" ht="21" hidden="false" customHeight="false" outlineLevel="0" collapsed="false"/>
    <row r="312" customFormat="false" ht="21" hidden="false" customHeight="false" outlineLevel="0" collapsed="false"/>
    <row r="313" customFormat="false" ht="21" hidden="false" customHeight="false" outlineLevel="0" collapsed="false"/>
    <row r="314" customFormat="false" ht="21" hidden="false" customHeight="false" outlineLevel="0" collapsed="false"/>
    <row r="315" customFormat="false" ht="21" hidden="false" customHeight="false" outlineLevel="0" collapsed="false"/>
    <row r="316" customFormat="false" ht="21" hidden="false" customHeight="false" outlineLevel="0" collapsed="false"/>
    <row r="317" customFormat="false" ht="21" hidden="false" customHeight="false" outlineLevel="0" collapsed="false"/>
    <row r="318" customFormat="false" ht="21" hidden="false" customHeight="false" outlineLevel="0" collapsed="false"/>
    <row r="319" customFormat="false" ht="21" hidden="false" customHeight="false" outlineLevel="0" collapsed="false"/>
    <row r="320" customFormat="false" ht="21" hidden="false" customHeight="false" outlineLevel="0" collapsed="false"/>
    <row r="321" customFormat="false" ht="21" hidden="false" customHeight="false" outlineLevel="0" collapsed="false"/>
    <row r="322" customFormat="false" ht="21" hidden="false" customHeight="false" outlineLevel="0" collapsed="false"/>
    <row r="323" customFormat="false" ht="21" hidden="false" customHeight="false" outlineLevel="0" collapsed="false"/>
    <row r="324" customFormat="false" ht="21" hidden="false" customHeight="false" outlineLevel="0" collapsed="false"/>
    <row r="325" customFormat="false" ht="21" hidden="false" customHeight="false" outlineLevel="0" collapsed="false"/>
    <row r="326" customFormat="false" ht="21" hidden="false" customHeight="false" outlineLevel="0" collapsed="false"/>
    <row r="327" customFormat="false" ht="21" hidden="false" customHeight="false" outlineLevel="0" collapsed="false"/>
    <row r="328" customFormat="false" ht="21" hidden="false" customHeight="false" outlineLevel="0" collapsed="false"/>
    <row r="329" customFormat="false" ht="21" hidden="false" customHeight="false" outlineLevel="0" collapsed="false"/>
    <row r="330" customFormat="false" ht="21" hidden="false" customHeight="false" outlineLevel="0" collapsed="false"/>
    <row r="331" customFormat="false" ht="21" hidden="false" customHeight="false" outlineLevel="0" collapsed="false"/>
    <row r="332" customFormat="false" ht="21" hidden="false" customHeight="false" outlineLevel="0" collapsed="false"/>
    <row r="333" customFormat="false" ht="21" hidden="false" customHeight="false" outlineLevel="0" collapsed="false"/>
    <row r="334" customFormat="false" ht="21" hidden="false" customHeight="false" outlineLevel="0" collapsed="false"/>
    <row r="335" customFormat="false" ht="21" hidden="false" customHeight="false" outlineLevel="0" collapsed="false"/>
    <row r="336" customFormat="false" ht="21" hidden="false" customHeight="false" outlineLevel="0" collapsed="false"/>
    <row r="337" customFormat="false" ht="21" hidden="false" customHeight="false" outlineLevel="0" collapsed="false"/>
    <row r="338" customFormat="false" ht="21" hidden="false" customHeight="false" outlineLevel="0" collapsed="false"/>
    <row r="339" customFormat="false" ht="21" hidden="false" customHeight="false" outlineLevel="0" collapsed="false"/>
    <row r="340" customFormat="false" ht="21" hidden="false" customHeight="false" outlineLevel="0" collapsed="false"/>
    <row r="341" customFormat="false" ht="21" hidden="false" customHeight="false" outlineLevel="0" collapsed="false"/>
    <row r="342" customFormat="false" ht="21" hidden="false" customHeight="false" outlineLevel="0" collapsed="false"/>
    <row r="343" customFormat="false" ht="21" hidden="false" customHeight="false" outlineLevel="0" collapsed="false"/>
    <row r="344" customFormat="false" ht="21" hidden="false" customHeight="false" outlineLevel="0" collapsed="false"/>
    <row r="345" customFormat="false" ht="21" hidden="false" customHeight="false" outlineLevel="0" collapsed="false"/>
    <row r="346" customFormat="false" ht="21" hidden="false" customHeight="false" outlineLevel="0" collapsed="false"/>
    <row r="347" customFormat="false" ht="21" hidden="false" customHeight="false" outlineLevel="0" collapsed="false"/>
    <row r="348" customFormat="false" ht="21" hidden="false" customHeight="false" outlineLevel="0" collapsed="false"/>
    <row r="349" customFormat="false" ht="21" hidden="false" customHeight="false" outlineLevel="0" collapsed="false"/>
    <row r="350" customFormat="false" ht="21" hidden="false" customHeight="false" outlineLevel="0" collapsed="false"/>
    <row r="351" customFormat="false" ht="21" hidden="false" customHeight="false" outlineLevel="0" collapsed="false"/>
    <row r="352" customFormat="false" ht="21" hidden="false" customHeight="false" outlineLevel="0" collapsed="false"/>
    <row r="353" customFormat="false" ht="21" hidden="false" customHeight="false" outlineLevel="0" collapsed="false"/>
    <row r="354" customFormat="false" ht="21" hidden="false" customHeight="false" outlineLevel="0" collapsed="false"/>
    <row r="355" customFormat="false" ht="21" hidden="false" customHeight="false" outlineLevel="0" collapsed="false"/>
    <row r="356" customFormat="false" ht="21" hidden="false" customHeight="false" outlineLevel="0" collapsed="false"/>
    <row r="357" customFormat="false" ht="21" hidden="false" customHeight="false" outlineLevel="0" collapsed="false"/>
    <row r="358" customFormat="false" ht="21" hidden="false" customHeight="false" outlineLevel="0" collapsed="false"/>
    <row r="359" customFormat="false" ht="21" hidden="false" customHeight="false" outlineLevel="0" collapsed="false"/>
    <row r="360" customFormat="false" ht="21" hidden="false" customHeight="false" outlineLevel="0" collapsed="false"/>
    <row r="361" customFormat="false" ht="21" hidden="false" customHeight="false" outlineLevel="0" collapsed="false"/>
    <row r="362" customFormat="false" ht="21" hidden="false" customHeight="false" outlineLevel="0" collapsed="false"/>
    <row r="363" customFormat="false" ht="21" hidden="false" customHeight="false" outlineLevel="0" collapsed="false"/>
    <row r="364" customFormat="false" ht="21" hidden="false" customHeight="false" outlineLevel="0" collapsed="false"/>
    <row r="365" customFormat="false" ht="21" hidden="false" customHeight="false" outlineLevel="0" collapsed="false"/>
    <row r="366" customFormat="false" ht="21" hidden="false" customHeight="false" outlineLevel="0" collapsed="false"/>
    <row r="367" customFormat="false" ht="21" hidden="false" customHeight="false" outlineLevel="0" collapsed="false"/>
    <row r="368" customFormat="false" ht="21" hidden="false" customHeight="false" outlineLevel="0" collapsed="false"/>
    <row r="369" customFormat="false" ht="21" hidden="false" customHeight="false" outlineLevel="0" collapsed="false"/>
    <row r="370" customFormat="false" ht="21" hidden="false" customHeight="false" outlineLevel="0" collapsed="false"/>
    <row r="371" customFormat="false" ht="21" hidden="false" customHeight="false" outlineLevel="0" collapsed="false"/>
    <row r="372" customFormat="false" ht="21" hidden="false" customHeight="false" outlineLevel="0" collapsed="false"/>
    <row r="373" customFormat="false" ht="21" hidden="false" customHeight="false" outlineLevel="0" collapsed="false"/>
    <row r="374" customFormat="false" ht="21" hidden="false" customHeight="false" outlineLevel="0" collapsed="false"/>
    <row r="375" customFormat="false" ht="21" hidden="false" customHeight="false" outlineLevel="0" collapsed="false"/>
    <row r="376" customFormat="false" ht="21" hidden="false" customHeight="false" outlineLevel="0" collapsed="false"/>
    <row r="377" customFormat="false" ht="21" hidden="false" customHeight="false" outlineLevel="0" collapsed="false"/>
    <row r="378" customFormat="false" ht="21" hidden="false" customHeight="false" outlineLevel="0" collapsed="false"/>
    <row r="379" customFormat="false" ht="21" hidden="false" customHeight="false" outlineLevel="0" collapsed="false"/>
    <row r="380" customFormat="false" ht="21" hidden="false" customHeight="false" outlineLevel="0" collapsed="false"/>
    <row r="381" customFormat="false" ht="21" hidden="false" customHeight="false" outlineLevel="0" collapsed="false"/>
    <row r="382" customFormat="false" ht="21" hidden="false" customHeight="false" outlineLevel="0" collapsed="false"/>
    <row r="383" customFormat="false" ht="21" hidden="false" customHeight="false" outlineLevel="0" collapsed="false"/>
    <row r="384" customFormat="false" ht="21" hidden="false" customHeight="false" outlineLevel="0" collapsed="false"/>
    <row r="385" customFormat="false" ht="21" hidden="false" customHeight="false" outlineLevel="0" collapsed="false"/>
    <row r="386" customFormat="false" ht="21" hidden="false" customHeight="false" outlineLevel="0" collapsed="false"/>
    <row r="387" customFormat="false" ht="21" hidden="false" customHeight="false" outlineLevel="0" collapsed="false"/>
    <row r="388" customFormat="false" ht="21" hidden="false" customHeight="false" outlineLevel="0" collapsed="false"/>
    <row r="389" customFormat="false" ht="21" hidden="false" customHeight="false" outlineLevel="0" collapsed="false"/>
    <row r="390" customFormat="false" ht="21" hidden="false" customHeight="false" outlineLevel="0" collapsed="false"/>
    <row r="391" customFormat="false" ht="21" hidden="false" customHeight="false" outlineLevel="0" collapsed="false"/>
    <row r="392" customFormat="false" ht="21" hidden="false" customHeight="false" outlineLevel="0" collapsed="false"/>
    <row r="393" customFormat="false" ht="21" hidden="false" customHeight="false" outlineLevel="0" collapsed="false"/>
    <row r="394" customFormat="false" ht="21" hidden="false" customHeight="false" outlineLevel="0" collapsed="false"/>
    <row r="395" customFormat="false" ht="21" hidden="false" customHeight="false" outlineLevel="0" collapsed="false"/>
    <row r="396" customFormat="false" ht="21" hidden="false" customHeight="false" outlineLevel="0" collapsed="false"/>
    <row r="397" customFormat="false" ht="21" hidden="false" customHeight="false" outlineLevel="0" collapsed="false"/>
    <row r="398" customFormat="false" ht="21" hidden="false" customHeight="false" outlineLevel="0" collapsed="false"/>
    <row r="399" customFormat="false" ht="21" hidden="false" customHeight="false" outlineLevel="0" collapsed="false"/>
    <row r="400" customFormat="false" ht="21" hidden="false" customHeight="false" outlineLevel="0" collapsed="false"/>
    <row r="401" customFormat="false" ht="21" hidden="false" customHeight="false" outlineLevel="0" collapsed="false"/>
    <row r="402" customFormat="false" ht="21" hidden="false" customHeight="false" outlineLevel="0" collapsed="false"/>
    <row r="403" customFormat="false" ht="21" hidden="false" customHeight="false" outlineLevel="0" collapsed="false"/>
    <row r="404" customFormat="false" ht="21" hidden="false" customHeight="false" outlineLevel="0" collapsed="false"/>
    <row r="405" customFormat="false" ht="21" hidden="false" customHeight="false" outlineLevel="0" collapsed="false"/>
    <row r="406" customFormat="false" ht="21" hidden="false" customHeight="false" outlineLevel="0" collapsed="false"/>
    <row r="407" customFormat="false" ht="21" hidden="false" customHeight="false" outlineLevel="0" collapsed="false"/>
    <row r="408" customFormat="false" ht="21" hidden="false" customHeight="false" outlineLevel="0" collapsed="false"/>
    <row r="409" customFormat="false" ht="21" hidden="false" customHeight="false" outlineLevel="0" collapsed="false"/>
    <row r="410" customFormat="false" ht="21" hidden="false" customHeight="false" outlineLevel="0" collapsed="false"/>
    <row r="411" customFormat="false" ht="21" hidden="false" customHeight="false" outlineLevel="0" collapsed="false"/>
    <row r="412" customFormat="false" ht="21" hidden="false" customHeight="false" outlineLevel="0" collapsed="false"/>
  </sheetData>
  <conditionalFormatting sqref="A15:B302">
    <cfRule type="expression" priority="2" aboveAverage="0" equalAverage="0" bottom="0" percent="0" rank="0" text="" dxfId="0">
      <formula>(MID($A15,2,1)="M")</formula>
    </cfRule>
  </conditionalFormatting>
  <conditionalFormatting sqref="3:300">
    <cfRule type="expression" priority="3" aboveAverage="0" equalAverage="0" bottom="0" percent="0" rank="0" text="" dxfId="1">
      <formula>(MID($A3,2,1)="M")</formula>
    </cfRule>
  </conditionalFormatting>
  <conditionalFormatting sqref="A3:B300">
    <cfRule type="expression" priority="4" aboveAverage="0" equalAverage="0" bottom="0" percent="0" rank="0" text="" dxfId="2">
      <formula>(MID($A3,2,1)="M")</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Z430"/>
  <sheetViews>
    <sheetView windowProtection="true" showFormulas="false" showGridLines="true" showRowColHeaders="true" showZeros="true" rightToLeft="false" tabSelected="false" showOutlineSymbols="true" defaultGridColor="true" view="normal" topLeftCell="A1" colorId="64" zoomScale="115" zoomScaleNormal="115" zoomScalePageLayoutView="100" workbookViewId="0">
      <pane xSplit="1" ySplit="5" topLeftCell="B15" activePane="bottomRight" state="frozen"/>
      <selection pane="topLeft" activeCell="A1" activeCellId="0" sqref="A1"/>
      <selection pane="topRight" activeCell="B1" activeCellId="0" sqref="B1"/>
      <selection pane="bottomLeft" activeCell="A15" activeCellId="0" sqref="A15"/>
      <selection pane="bottomRight" activeCell="A40" activeCellId="0" sqref="A40"/>
    </sheetView>
  </sheetViews>
  <sheetFormatPr defaultRowHeight="15"/>
  <cols>
    <col collapsed="false" hidden="false" max="1" min="1" style="29" width="41.4251012145749"/>
    <col collapsed="false" hidden="false" max="2" min="2" style="8" width="13.7125506072874"/>
    <col collapsed="false" hidden="false" max="3" min="3" style="0" width="14.4251012145749"/>
    <col collapsed="false" hidden="false" max="4" min="4" style="29" width="8.85425101214575"/>
    <col collapsed="false" hidden="false" max="5" min="5" style="30" width="26.4210526315789"/>
    <col collapsed="false" hidden="true" max="6" min="6" style="0" width="0"/>
    <col collapsed="false" hidden="false" max="7" min="7" style="31" width="2.71255060728745"/>
    <col collapsed="false" hidden="false" max="12" min="8" style="32" width="2.71255060728745"/>
    <col collapsed="false" hidden="false" max="13" min="13" style="33" width="2.71255060728745"/>
    <col collapsed="false" hidden="false" max="19" min="14" style="32" width="2.71255060728745"/>
    <col collapsed="false" hidden="false" max="20" min="20" style="33" width="2.71255060728745"/>
    <col collapsed="false" hidden="false" max="26" min="21" style="32" width="2.71255060728745"/>
    <col collapsed="false" hidden="false" max="27" min="27" style="33" width="2.71255060728745"/>
    <col collapsed="false" hidden="false" max="33" min="28" style="32" width="2.71255060728745"/>
    <col collapsed="false" hidden="false" max="34" min="34" style="33" width="2.71255060728745"/>
    <col collapsed="false" hidden="false" max="40" min="35" style="32" width="2.71255060728745"/>
    <col collapsed="false" hidden="false" max="41" min="41" style="33" width="2.71255060728745"/>
    <col collapsed="false" hidden="false" max="47" min="42" style="32" width="2.71255060728745"/>
    <col collapsed="false" hidden="false" max="48" min="48" style="33" width="2.71255060728745"/>
    <col collapsed="false" hidden="false" max="54" min="49" style="32" width="2.71255060728745"/>
    <col collapsed="false" hidden="false" max="55" min="55" style="33" width="2.71255060728745"/>
    <col collapsed="false" hidden="false" max="61" min="56" style="32" width="2.71255060728745"/>
    <col collapsed="false" hidden="false" max="62" min="62" style="33" width="2.71255060728745"/>
    <col collapsed="false" hidden="false" max="68" min="63" style="32" width="2.71255060728745"/>
    <col collapsed="false" hidden="false" max="69" min="69" style="33" width="2.71255060728745"/>
    <col collapsed="false" hidden="false" max="75" min="70" style="32" width="2.71255060728745"/>
    <col collapsed="false" hidden="false" max="76" min="76" style="33" width="2.71255060728745"/>
    <col collapsed="false" hidden="false" max="82" min="77" style="32" width="2.71255060728745"/>
    <col collapsed="false" hidden="false" max="83" min="83" style="33" width="2.71255060728745"/>
    <col collapsed="false" hidden="false" max="89" min="84" style="32" width="2.71255060728745"/>
    <col collapsed="false" hidden="false" max="90" min="90" style="33" width="2.71255060728745"/>
    <col collapsed="false" hidden="false" max="96" min="91" style="32" width="2.71255060728745"/>
    <col collapsed="false" hidden="false" max="97" min="97" style="33" width="2.71255060728745"/>
    <col collapsed="false" hidden="false" max="103" min="98" style="32" width="2.71255060728745"/>
    <col collapsed="false" hidden="false" max="104" min="104" style="33" width="2.71255060728745"/>
    <col collapsed="false" hidden="false" max="1025" min="105" style="0" width="8.85425101214575"/>
  </cols>
  <sheetData>
    <row r="1" customFormat="false" ht="50.25" hidden="false" customHeight="true" outlineLevel="0" collapsed="false">
      <c r="A1" s="34" t="s">
        <v>120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2"/>
    </row>
    <row r="2" customFormat="false" ht="15" hidden="false" customHeight="false" outlineLevel="0" collapsed="false">
      <c r="A2" s="0"/>
      <c r="B2" s="0"/>
      <c r="D2" s="0"/>
      <c r="E2" s="0"/>
      <c r="F2" s="0" t="s">
        <v>121</v>
      </c>
      <c r="G2" s="35" t="s">
        <v>122</v>
      </c>
      <c r="H2" s="35"/>
      <c r="I2" s="35"/>
      <c r="J2" s="35"/>
      <c r="K2" s="35"/>
      <c r="L2" s="35"/>
      <c r="M2" s="35"/>
      <c r="N2" s="36" t="s">
        <v>123</v>
      </c>
      <c r="O2" s="36"/>
      <c r="P2" s="36"/>
      <c r="Q2" s="36"/>
      <c r="R2" s="36"/>
      <c r="S2" s="36"/>
      <c r="T2" s="36"/>
      <c r="U2" s="36" t="s">
        <v>124</v>
      </c>
      <c r="V2" s="36"/>
      <c r="W2" s="36"/>
      <c r="X2" s="36"/>
      <c r="Y2" s="36"/>
      <c r="Z2" s="36"/>
      <c r="AA2" s="36"/>
      <c r="AB2" s="36" t="s">
        <v>125</v>
      </c>
      <c r="AC2" s="36"/>
      <c r="AD2" s="36"/>
      <c r="AE2" s="36"/>
      <c r="AF2" s="36"/>
      <c r="AG2" s="36"/>
      <c r="AH2" s="36"/>
      <c r="AI2" s="36" t="s">
        <v>126</v>
      </c>
      <c r="AJ2" s="36"/>
      <c r="AK2" s="36"/>
      <c r="AL2" s="36"/>
      <c r="AM2" s="36"/>
      <c r="AN2" s="36"/>
      <c r="AO2" s="36"/>
      <c r="AP2" s="36" t="s">
        <v>127</v>
      </c>
      <c r="AQ2" s="36"/>
      <c r="AR2" s="36"/>
      <c r="AS2" s="36"/>
      <c r="AT2" s="36"/>
      <c r="AU2" s="36"/>
      <c r="AV2" s="36"/>
      <c r="AW2" s="36" t="s">
        <v>128</v>
      </c>
      <c r="AX2" s="36"/>
      <c r="AY2" s="36"/>
      <c r="AZ2" s="36"/>
      <c r="BA2" s="36"/>
      <c r="BB2" s="36"/>
      <c r="BC2" s="36"/>
      <c r="BD2" s="36" t="s">
        <v>129</v>
      </c>
      <c r="BE2" s="36"/>
      <c r="BF2" s="36"/>
      <c r="BG2" s="36"/>
      <c r="BH2" s="36"/>
      <c r="BI2" s="36"/>
      <c r="BJ2" s="36"/>
      <c r="BK2" s="36" t="s">
        <v>130</v>
      </c>
      <c r="BL2" s="36"/>
      <c r="BM2" s="36"/>
      <c r="BN2" s="36"/>
      <c r="BO2" s="36"/>
      <c r="BP2" s="36"/>
      <c r="BQ2" s="36"/>
      <c r="BR2" s="36" t="s">
        <v>131</v>
      </c>
      <c r="BS2" s="36"/>
      <c r="BT2" s="36"/>
      <c r="BU2" s="36"/>
      <c r="BV2" s="36"/>
      <c r="BW2" s="36"/>
      <c r="BX2" s="36"/>
      <c r="BY2" s="36" t="s">
        <v>132</v>
      </c>
      <c r="BZ2" s="36"/>
      <c r="CA2" s="36"/>
      <c r="CB2" s="36"/>
      <c r="CC2" s="36"/>
      <c r="CD2" s="36"/>
      <c r="CE2" s="36"/>
      <c r="CF2" s="36" t="s">
        <v>133</v>
      </c>
      <c r="CG2" s="36"/>
      <c r="CH2" s="36"/>
      <c r="CI2" s="36"/>
      <c r="CJ2" s="36"/>
      <c r="CK2" s="36"/>
      <c r="CL2" s="36"/>
      <c r="CM2" s="36" t="s">
        <v>134</v>
      </c>
      <c r="CN2" s="36"/>
      <c r="CO2" s="36"/>
      <c r="CP2" s="36"/>
      <c r="CQ2" s="36"/>
      <c r="CR2" s="36"/>
      <c r="CS2" s="36"/>
      <c r="CT2" s="36" t="s">
        <v>135</v>
      </c>
      <c r="CU2" s="36"/>
      <c r="CV2" s="36"/>
      <c r="CW2" s="36"/>
      <c r="CX2" s="36"/>
      <c r="CY2" s="36"/>
      <c r="CZ2" s="36"/>
    </row>
    <row r="3" customFormat="false" ht="15" hidden="false" customHeight="false" outlineLevel="0" collapsed="false">
      <c r="A3" s="0"/>
      <c r="B3" s="0"/>
      <c r="D3" s="0"/>
      <c r="E3" s="0"/>
      <c r="G3" s="37" t="n">
        <f aca="false">G5</f>
        <v>42107</v>
      </c>
      <c r="H3" s="37"/>
      <c r="I3" s="37"/>
      <c r="J3" s="37"/>
      <c r="K3" s="37"/>
      <c r="L3" s="37"/>
      <c r="M3" s="37"/>
      <c r="N3" s="38" t="n">
        <f aca="false">N5</f>
        <v>42114</v>
      </c>
      <c r="O3" s="38"/>
      <c r="P3" s="38"/>
      <c r="Q3" s="38"/>
      <c r="R3" s="38"/>
      <c r="S3" s="38"/>
      <c r="T3" s="38"/>
      <c r="U3" s="38" t="n">
        <f aca="false">U5</f>
        <v>42121</v>
      </c>
      <c r="V3" s="38"/>
      <c r="W3" s="38"/>
      <c r="X3" s="38"/>
      <c r="Y3" s="38"/>
      <c r="Z3" s="38"/>
      <c r="AA3" s="38"/>
      <c r="AB3" s="38" t="n">
        <f aca="false">AB5</f>
        <v>42128</v>
      </c>
      <c r="AC3" s="38"/>
      <c r="AD3" s="38"/>
      <c r="AE3" s="38"/>
      <c r="AF3" s="38"/>
      <c r="AG3" s="38"/>
      <c r="AH3" s="38"/>
      <c r="AI3" s="38" t="n">
        <f aca="false">AI5</f>
        <v>42135</v>
      </c>
      <c r="AJ3" s="38"/>
      <c r="AK3" s="38"/>
      <c r="AL3" s="38"/>
      <c r="AM3" s="38"/>
      <c r="AN3" s="38"/>
      <c r="AO3" s="38"/>
      <c r="AP3" s="38" t="n">
        <f aca="false">AP5</f>
        <v>42142</v>
      </c>
      <c r="AQ3" s="38"/>
      <c r="AR3" s="38"/>
      <c r="AS3" s="38"/>
      <c r="AT3" s="38"/>
      <c r="AU3" s="38"/>
      <c r="AV3" s="38"/>
      <c r="AW3" s="38" t="n">
        <f aca="false">AW5</f>
        <v>42149</v>
      </c>
      <c r="AX3" s="38"/>
      <c r="AY3" s="38"/>
      <c r="AZ3" s="38"/>
      <c r="BA3" s="38"/>
      <c r="BB3" s="38"/>
      <c r="BC3" s="38"/>
      <c r="BD3" s="38" t="n">
        <f aca="false">BD5</f>
        <v>42156</v>
      </c>
      <c r="BE3" s="38"/>
      <c r="BF3" s="38"/>
      <c r="BG3" s="38"/>
      <c r="BH3" s="38"/>
      <c r="BI3" s="38"/>
      <c r="BJ3" s="38"/>
      <c r="BK3" s="38" t="n">
        <f aca="false">BK5</f>
        <v>42163</v>
      </c>
      <c r="BL3" s="38"/>
      <c r="BM3" s="38"/>
      <c r="BN3" s="38"/>
      <c r="BO3" s="38"/>
      <c r="BP3" s="38"/>
      <c r="BQ3" s="38"/>
      <c r="BR3" s="38" t="n">
        <f aca="false">BR5</f>
        <v>42170</v>
      </c>
      <c r="BS3" s="38"/>
      <c r="BT3" s="38"/>
      <c r="BU3" s="38"/>
      <c r="BV3" s="38"/>
      <c r="BW3" s="38"/>
      <c r="BX3" s="38"/>
      <c r="BY3" s="38" t="n">
        <f aca="false">BY5</f>
        <v>42177</v>
      </c>
      <c r="BZ3" s="38"/>
      <c r="CA3" s="38"/>
      <c r="CB3" s="38"/>
      <c r="CC3" s="38"/>
      <c r="CD3" s="38"/>
      <c r="CE3" s="38"/>
      <c r="CF3" s="38" t="n">
        <f aca="false">CF5</f>
        <v>42184</v>
      </c>
      <c r="CG3" s="38"/>
      <c r="CH3" s="38"/>
      <c r="CI3" s="38"/>
      <c r="CJ3" s="38"/>
      <c r="CK3" s="38"/>
      <c r="CL3" s="38"/>
      <c r="CM3" s="38" t="n">
        <f aca="false">CM5</f>
        <v>42191</v>
      </c>
      <c r="CN3" s="38"/>
      <c r="CO3" s="38"/>
      <c r="CP3" s="38"/>
      <c r="CQ3" s="38"/>
      <c r="CR3" s="38"/>
      <c r="CS3" s="38"/>
      <c r="CT3" s="38" t="n">
        <f aca="false">CT5</f>
        <v>42198</v>
      </c>
      <c r="CU3" s="38"/>
      <c r="CV3" s="38"/>
      <c r="CW3" s="38"/>
      <c r="CX3" s="38"/>
      <c r="CY3" s="38"/>
      <c r="CZ3" s="38"/>
    </row>
    <row r="4" s="41" customFormat="true" ht="15" hidden="false" customHeight="false" outlineLevel="0" collapsed="false">
      <c r="A4" s="39"/>
      <c r="B4" s="40"/>
      <c r="D4" s="39"/>
      <c r="E4" s="42"/>
      <c r="G4" s="43" t="s">
        <v>136</v>
      </c>
      <c r="H4" s="44" t="s">
        <v>137</v>
      </c>
      <c r="I4" s="44" t="s">
        <v>136</v>
      </c>
      <c r="J4" s="44" t="s">
        <v>137</v>
      </c>
      <c r="K4" s="44" t="s">
        <v>138</v>
      </c>
      <c r="L4" s="44" t="s">
        <v>139</v>
      </c>
      <c r="M4" s="45" t="s">
        <v>139</v>
      </c>
      <c r="N4" s="44" t="s">
        <v>136</v>
      </c>
      <c r="O4" s="44" t="s">
        <v>137</v>
      </c>
      <c r="P4" s="44" t="s">
        <v>136</v>
      </c>
      <c r="Q4" s="44" t="s">
        <v>137</v>
      </c>
      <c r="R4" s="44" t="s">
        <v>138</v>
      </c>
      <c r="S4" s="44" t="s">
        <v>139</v>
      </c>
      <c r="T4" s="45" t="s">
        <v>139</v>
      </c>
      <c r="U4" s="44" t="s">
        <v>136</v>
      </c>
      <c r="V4" s="44" t="s">
        <v>137</v>
      </c>
      <c r="W4" s="44" t="s">
        <v>136</v>
      </c>
      <c r="X4" s="44" t="s">
        <v>137</v>
      </c>
      <c r="Y4" s="44" t="s">
        <v>138</v>
      </c>
      <c r="Z4" s="44" t="s">
        <v>139</v>
      </c>
      <c r="AA4" s="45" t="s">
        <v>139</v>
      </c>
      <c r="AB4" s="44" t="s">
        <v>136</v>
      </c>
      <c r="AC4" s="44" t="s">
        <v>137</v>
      </c>
      <c r="AD4" s="44" t="s">
        <v>136</v>
      </c>
      <c r="AE4" s="44" t="s">
        <v>137</v>
      </c>
      <c r="AF4" s="44" t="s">
        <v>138</v>
      </c>
      <c r="AG4" s="44" t="s">
        <v>139</v>
      </c>
      <c r="AH4" s="45" t="s">
        <v>139</v>
      </c>
      <c r="AI4" s="44" t="s">
        <v>136</v>
      </c>
      <c r="AJ4" s="44" t="s">
        <v>137</v>
      </c>
      <c r="AK4" s="44" t="s">
        <v>136</v>
      </c>
      <c r="AL4" s="44" t="s">
        <v>137</v>
      </c>
      <c r="AM4" s="44" t="s">
        <v>138</v>
      </c>
      <c r="AN4" s="44" t="s">
        <v>139</v>
      </c>
      <c r="AO4" s="45" t="s">
        <v>139</v>
      </c>
      <c r="AP4" s="44" t="s">
        <v>136</v>
      </c>
      <c r="AQ4" s="44" t="s">
        <v>137</v>
      </c>
      <c r="AR4" s="44" t="s">
        <v>136</v>
      </c>
      <c r="AS4" s="44" t="s">
        <v>137</v>
      </c>
      <c r="AT4" s="44" t="s">
        <v>138</v>
      </c>
      <c r="AU4" s="44" t="s">
        <v>139</v>
      </c>
      <c r="AV4" s="45" t="s">
        <v>139</v>
      </c>
      <c r="AW4" s="44" t="s">
        <v>136</v>
      </c>
      <c r="AX4" s="44" t="s">
        <v>137</v>
      </c>
      <c r="AY4" s="44" t="s">
        <v>136</v>
      </c>
      <c r="AZ4" s="44" t="s">
        <v>137</v>
      </c>
      <c r="BA4" s="44" t="s">
        <v>138</v>
      </c>
      <c r="BB4" s="44" t="s">
        <v>139</v>
      </c>
      <c r="BC4" s="45" t="s">
        <v>139</v>
      </c>
      <c r="BD4" s="44" t="s">
        <v>136</v>
      </c>
      <c r="BE4" s="44" t="s">
        <v>137</v>
      </c>
      <c r="BF4" s="44" t="s">
        <v>136</v>
      </c>
      <c r="BG4" s="44" t="s">
        <v>137</v>
      </c>
      <c r="BH4" s="44" t="s">
        <v>138</v>
      </c>
      <c r="BI4" s="44" t="s">
        <v>139</v>
      </c>
      <c r="BJ4" s="45" t="s">
        <v>139</v>
      </c>
      <c r="BK4" s="44" t="s">
        <v>136</v>
      </c>
      <c r="BL4" s="44" t="s">
        <v>137</v>
      </c>
      <c r="BM4" s="44" t="s">
        <v>136</v>
      </c>
      <c r="BN4" s="44" t="s">
        <v>137</v>
      </c>
      <c r="BO4" s="44" t="s">
        <v>138</v>
      </c>
      <c r="BP4" s="44" t="s">
        <v>139</v>
      </c>
      <c r="BQ4" s="45" t="s">
        <v>139</v>
      </c>
      <c r="BR4" s="44" t="s">
        <v>136</v>
      </c>
      <c r="BS4" s="44" t="s">
        <v>137</v>
      </c>
      <c r="BT4" s="44" t="s">
        <v>136</v>
      </c>
      <c r="BU4" s="44" t="s">
        <v>137</v>
      </c>
      <c r="BV4" s="44" t="s">
        <v>138</v>
      </c>
      <c r="BW4" s="44" t="s">
        <v>139</v>
      </c>
      <c r="BX4" s="45" t="s">
        <v>139</v>
      </c>
      <c r="BY4" s="44" t="s">
        <v>136</v>
      </c>
      <c r="BZ4" s="44" t="s">
        <v>137</v>
      </c>
      <c r="CA4" s="44" t="s">
        <v>136</v>
      </c>
      <c r="CB4" s="44" t="s">
        <v>137</v>
      </c>
      <c r="CC4" s="44" t="s">
        <v>138</v>
      </c>
      <c r="CD4" s="44" t="s">
        <v>139</v>
      </c>
      <c r="CE4" s="45" t="s">
        <v>139</v>
      </c>
      <c r="CF4" s="44" t="s">
        <v>136</v>
      </c>
      <c r="CG4" s="44" t="s">
        <v>137</v>
      </c>
      <c r="CH4" s="44" t="s">
        <v>136</v>
      </c>
      <c r="CI4" s="44" t="s">
        <v>137</v>
      </c>
      <c r="CJ4" s="44" t="s">
        <v>138</v>
      </c>
      <c r="CK4" s="44" t="s">
        <v>139</v>
      </c>
      <c r="CL4" s="45" t="s">
        <v>139</v>
      </c>
      <c r="CM4" s="44" t="s">
        <v>136</v>
      </c>
      <c r="CN4" s="44" t="s">
        <v>137</v>
      </c>
      <c r="CO4" s="44" t="s">
        <v>136</v>
      </c>
      <c r="CP4" s="44" t="s">
        <v>137</v>
      </c>
      <c r="CQ4" s="44" t="s">
        <v>138</v>
      </c>
      <c r="CR4" s="44" t="s">
        <v>139</v>
      </c>
      <c r="CS4" s="45" t="s">
        <v>139</v>
      </c>
      <c r="CT4" s="44" t="s">
        <v>136</v>
      </c>
      <c r="CU4" s="44" t="s">
        <v>137</v>
      </c>
      <c r="CV4" s="44" t="s">
        <v>136</v>
      </c>
      <c r="CW4" s="44" t="s">
        <v>137</v>
      </c>
      <c r="CX4" s="44" t="s">
        <v>138</v>
      </c>
      <c r="CY4" s="44" t="s">
        <v>139</v>
      </c>
      <c r="CZ4" s="45" t="s">
        <v>139</v>
      </c>
    </row>
    <row r="5" customFormat="false" ht="15" hidden="true" customHeight="false" outlineLevel="0" collapsed="false">
      <c r="A5" s="46" t="s">
        <v>140</v>
      </c>
      <c r="B5" s="0"/>
      <c r="D5" s="0"/>
      <c r="E5" s="0"/>
      <c r="G5" s="47" t="n">
        <v>42107</v>
      </c>
      <c r="H5" s="48" t="n">
        <v>42108</v>
      </c>
      <c r="I5" s="48" t="n">
        <v>42109</v>
      </c>
      <c r="J5" s="48" t="n">
        <v>42110</v>
      </c>
      <c r="K5" s="48" t="n">
        <v>42111</v>
      </c>
      <c r="L5" s="48" t="n">
        <v>42112</v>
      </c>
      <c r="M5" s="49" t="n">
        <v>42113</v>
      </c>
      <c r="N5" s="48" t="n">
        <v>42114</v>
      </c>
      <c r="O5" s="48" t="n">
        <v>42115</v>
      </c>
      <c r="P5" s="48" t="n">
        <v>42116</v>
      </c>
      <c r="Q5" s="48" t="n">
        <v>42117</v>
      </c>
      <c r="R5" s="48" t="n">
        <v>42118</v>
      </c>
      <c r="S5" s="48" t="n">
        <v>42119</v>
      </c>
      <c r="T5" s="49" t="n">
        <v>42120</v>
      </c>
      <c r="U5" s="48" t="n">
        <v>42121</v>
      </c>
      <c r="V5" s="48" t="n">
        <v>42122</v>
      </c>
      <c r="W5" s="48" t="n">
        <v>42123</v>
      </c>
      <c r="X5" s="48" t="n">
        <v>42124</v>
      </c>
      <c r="Y5" s="48" t="n">
        <v>42125</v>
      </c>
      <c r="Z5" s="48" t="n">
        <v>42126</v>
      </c>
      <c r="AA5" s="49" t="n">
        <v>42127</v>
      </c>
      <c r="AB5" s="48" t="n">
        <v>42128</v>
      </c>
      <c r="AC5" s="48" t="n">
        <v>42129</v>
      </c>
      <c r="AD5" s="48" t="n">
        <v>42130</v>
      </c>
      <c r="AE5" s="48" t="n">
        <v>42131</v>
      </c>
      <c r="AF5" s="48" t="n">
        <v>42132</v>
      </c>
      <c r="AG5" s="48" t="n">
        <v>42133</v>
      </c>
      <c r="AH5" s="49" t="n">
        <v>42134</v>
      </c>
      <c r="AI5" s="48" t="n">
        <v>42135</v>
      </c>
      <c r="AJ5" s="48" t="n">
        <v>42136</v>
      </c>
      <c r="AK5" s="48" t="n">
        <v>42137</v>
      </c>
      <c r="AL5" s="48" t="n">
        <v>42138</v>
      </c>
      <c r="AM5" s="48" t="n">
        <v>42139</v>
      </c>
      <c r="AN5" s="48" t="n">
        <v>42140</v>
      </c>
      <c r="AO5" s="49" t="n">
        <v>42141</v>
      </c>
      <c r="AP5" s="48" t="n">
        <v>42142</v>
      </c>
      <c r="AQ5" s="48" t="n">
        <v>42143</v>
      </c>
      <c r="AR5" s="48" t="n">
        <v>42144</v>
      </c>
      <c r="AS5" s="48" t="n">
        <v>42145</v>
      </c>
      <c r="AT5" s="48" t="n">
        <v>42146</v>
      </c>
      <c r="AU5" s="48" t="n">
        <v>42147</v>
      </c>
      <c r="AV5" s="49" t="n">
        <v>42148</v>
      </c>
      <c r="AW5" s="48" t="n">
        <v>42149</v>
      </c>
      <c r="AX5" s="48" t="n">
        <v>42150</v>
      </c>
      <c r="AY5" s="48" t="n">
        <v>42151</v>
      </c>
      <c r="AZ5" s="48" t="n">
        <v>42152</v>
      </c>
      <c r="BA5" s="48" t="n">
        <v>42153</v>
      </c>
      <c r="BB5" s="48" t="n">
        <v>42154</v>
      </c>
      <c r="BC5" s="49" t="n">
        <v>42155</v>
      </c>
      <c r="BD5" s="48" t="n">
        <v>42156</v>
      </c>
      <c r="BE5" s="48" t="n">
        <v>42157</v>
      </c>
      <c r="BF5" s="48" t="n">
        <v>42158</v>
      </c>
      <c r="BG5" s="48" t="n">
        <v>42159</v>
      </c>
      <c r="BH5" s="48" t="n">
        <v>42160</v>
      </c>
      <c r="BI5" s="48" t="n">
        <v>42161</v>
      </c>
      <c r="BJ5" s="49" t="n">
        <v>42162</v>
      </c>
      <c r="BK5" s="48" t="n">
        <v>42163</v>
      </c>
      <c r="BL5" s="48" t="n">
        <v>42164</v>
      </c>
      <c r="BM5" s="48" t="n">
        <v>42165</v>
      </c>
      <c r="BN5" s="48" t="n">
        <v>42166</v>
      </c>
      <c r="BO5" s="48" t="n">
        <v>42167</v>
      </c>
      <c r="BP5" s="48" t="n">
        <v>42168</v>
      </c>
      <c r="BQ5" s="49" t="n">
        <v>42169</v>
      </c>
      <c r="BR5" s="48" t="n">
        <v>42170</v>
      </c>
      <c r="BS5" s="48" t="n">
        <v>42171</v>
      </c>
      <c r="BT5" s="48" t="n">
        <v>42172</v>
      </c>
      <c r="BU5" s="48" t="n">
        <v>42173</v>
      </c>
      <c r="BV5" s="48" t="n">
        <v>42174</v>
      </c>
      <c r="BW5" s="48" t="n">
        <v>42175</v>
      </c>
      <c r="BX5" s="49" t="n">
        <v>42176</v>
      </c>
      <c r="BY5" s="48" t="n">
        <v>42177</v>
      </c>
      <c r="BZ5" s="48" t="n">
        <v>42178</v>
      </c>
      <c r="CA5" s="48" t="n">
        <v>42179</v>
      </c>
      <c r="CB5" s="48" t="n">
        <v>42180</v>
      </c>
      <c r="CC5" s="48" t="n">
        <v>42181</v>
      </c>
      <c r="CD5" s="48" t="n">
        <v>42182</v>
      </c>
      <c r="CE5" s="49" t="n">
        <v>42183</v>
      </c>
      <c r="CF5" s="48" t="n">
        <v>42184</v>
      </c>
      <c r="CG5" s="48" t="n">
        <v>42185</v>
      </c>
      <c r="CH5" s="48" t="n">
        <v>42186</v>
      </c>
      <c r="CI5" s="48" t="n">
        <v>42187</v>
      </c>
      <c r="CJ5" s="48" t="n">
        <v>42188</v>
      </c>
      <c r="CK5" s="48" t="n">
        <v>42189</v>
      </c>
      <c r="CL5" s="49" t="n">
        <v>42190</v>
      </c>
      <c r="CM5" s="48" t="n">
        <v>42191</v>
      </c>
      <c r="CN5" s="48" t="n">
        <v>42192</v>
      </c>
      <c r="CO5" s="48" t="n">
        <v>42193</v>
      </c>
      <c r="CP5" s="48" t="n">
        <v>42194</v>
      </c>
      <c r="CQ5" s="48" t="n">
        <v>42195</v>
      </c>
      <c r="CR5" s="48" t="n">
        <v>42196</v>
      </c>
      <c r="CS5" s="49" t="n">
        <v>42197</v>
      </c>
      <c r="CT5" s="48" t="n">
        <v>42198</v>
      </c>
      <c r="CU5" s="48" t="n">
        <v>42199</v>
      </c>
      <c r="CV5" s="48" t="n">
        <v>42200</v>
      </c>
      <c r="CW5" s="48" t="n">
        <v>42201</v>
      </c>
      <c r="CX5" s="48" t="n">
        <v>42202</v>
      </c>
      <c r="CY5" s="48" t="n">
        <v>42203</v>
      </c>
      <c r="CZ5" s="49" t="n">
        <v>42204</v>
      </c>
    </row>
    <row r="6" customFormat="false" ht="15" hidden="false" customHeight="false" outlineLevel="0" collapsed="false">
      <c r="A6" s="50" t="str">
        <f aca="false">IF('Milestones + Packages'!B3&lt;&gt; "",'Milestones + Packages'!B3,"")</f>
        <v>Brainstorming phase</v>
      </c>
      <c r="B6" s="51" t="n">
        <f aca="false">IF('Milestones + Packages'!$E3,'Milestones + Packages'!$E3,"")</f>
        <v>42114</v>
      </c>
      <c r="C6" s="51" t="n">
        <f aca="false">IF('Milestones + Packages'!$E3+'Milestones + Packages'!$F3,'Milestones + Packages'!$E3+'Milestones + Packages'!$F3 - 1,"")</f>
        <v>42114</v>
      </c>
      <c r="D6" s="50" t="str">
        <f aca="false">IF('Milestones + Packages'!G3 &lt;&gt; "",'Milestones + Packages'!G3,"")</f>
        <v/>
      </c>
      <c r="E6" s="52" t="e">
        <f aca="false">CONCATENATE(IF('Milestones + Packages'!H3&lt;&gt;"",'Milestones + Packages'!H$2,"")," ",)</f>
        <v>#VALUE!</v>
      </c>
      <c r="F6" s="8" t="n">
        <f aca="false">IF('Milestones + Packages'!A3="(M)",'Gantt Chart'!B6,"")</f>
        <v>42114</v>
      </c>
    </row>
    <row r="7" customFormat="false" ht="15" hidden="false" customHeight="false" outlineLevel="0" collapsed="false">
      <c r="A7" s="50" t="str">
        <f aca="false">IF('Milestones + Packages'!B4&lt;&gt; "",'Milestones + Packages'!B4,"")</f>
        <v>Choose ML Application</v>
      </c>
      <c r="B7" s="51" t="n">
        <f aca="false">IF('Milestones + Packages'!$E4,'Milestones + Packages'!$E4,"")</f>
        <v>42107</v>
      </c>
      <c r="C7" s="51" t="n">
        <f aca="false">IF('Milestones + Packages'!$E4+'Milestones + Packages'!$F4,'Milestones + Packages'!$E4+'Milestones + Packages'!$F4 - 1,"")</f>
        <v>42113</v>
      </c>
      <c r="D7" s="50" t="str">
        <f aca="false">IF('Milestones + Packages'!G4 &lt;&gt; "",'Milestones + Packages'!G4,"")</f>
        <v>all</v>
      </c>
      <c r="E7" s="52" t="e">
        <f aca="false">CONCATENATE(IF('Milestones + Packages'!H4&lt;&gt;"",'Milestones + Packages'!H$2,"")," ",)</f>
        <v>#VALUE!</v>
      </c>
      <c r="F7" s="8" t="str">
        <f aca="false">IF('Milestones + Packages'!A4="(M)",'Gantt Chart'!B7,"")</f>
        <v/>
      </c>
    </row>
    <row r="8" customFormat="false" ht="15" hidden="false" customHeight="false" outlineLevel="0" collapsed="false">
      <c r="A8" s="50" t="str">
        <f aca="false">IF('Milestones + Packages'!B5&lt;&gt; "",'Milestones + Packages'!B5,"")</f>
        <v>Set up Project Mgmt Tools</v>
      </c>
      <c r="B8" s="51" t="n">
        <f aca="false">IF('Milestones + Packages'!$E5,'Milestones + Packages'!$E5,"")</f>
        <v>42107</v>
      </c>
      <c r="C8" s="51" t="n">
        <f aca="false">IF('Milestones + Packages'!$E5+'Milestones + Packages'!$F5,'Milestones + Packages'!$E5+'Milestones + Packages'!$F5 - 1,"")</f>
        <v>42113</v>
      </c>
      <c r="D8" s="50" t="str">
        <f aca="false">IF('Milestones + Packages'!G5 &lt;&gt; "",'Milestones + Packages'!G5,"")</f>
        <v>Stefan</v>
      </c>
      <c r="E8" s="52" t="e">
        <f aca="false">CONCATENATE(IF('Milestones + Packages'!H5&lt;&gt;"",'Milestones + Packages'!H$2,"")," ",)</f>
        <v>#VALUE!</v>
      </c>
      <c r="F8" s="8" t="str">
        <f aca="false">IF('Milestones + Packages'!A5="(M)",'Gantt Chart'!B8,"")</f>
        <v/>
      </c>
    </row>
    <row r="9" customFormat="false" ht="15" hidden="false" customHeight="false" outlineLevel="0" collapsed="false">
      <c r="A9" s="50" t="str">
        <f aca="false">IF('Milestones + Packages'!B6&lt;&gt; "",'Milestones + Packages'!B6,"")</f>
        <v>Project Schedule</v>
      </c>
      <c r="B9" s="51" t="n">
        <f aca="false">IF('Milestones + Packages'!$E6,'Milestones + Packages'!$E6,"")</f>
        <v>42116</v>
      </c>
      <c r="C9" s="51" t="n">
        <f aca="false">IF('Milestones + Packages'!$E6+'Milestones + Packages'!$F6,'Milestones + Packages'!$E6+'Milestones + Packages'!$F6 - 1,"")</f>
        <v>42116</v>
      </c>
      <c r="D9" s="50" t="str">
        <f aca="false">IF('Milestones + Packages'!G6 &lt;&gt; "",'Milestones + Packages'!G6,"")</f>
        <v/>
      </c>
      <c r="E9" s="52" t="e">
        <f aca="false">CONCATENATE(IF('Milestones + Packages'!H6&lt;&gt;"",'Milestones + Packages'!H$2,"")," ",)</f>
        <v>#VALUE!</v>
      </c>
      <c r="F9" s="8" t="n">
        <f aca="false">IF('Milestones + Packages'!A6="(M)",'Gantt Chart'!B9,"")</f>
        <v>42116</v>
      </c>
    </row>
    <row r="10" customFormat="false" ht="15" hidden="false" customHeight="false" outlineLevel="0" collapsed="false">
      <c r="A10" s="50" t="str">
        <f aca="false">IF('Milestones + Packages'!B7&lt;&gt; "",'Milestones + Packages'!B7,"")</f>
        <v>Define Milestones &amp; Packages</v>
      </c>
      <c r="B10" s="51" t="n">
        <f aca="false">IF('Milestones + Packages'!$E7,'Milestones + Packages'!$E7,"")</f>
        <v>42114</v>
      </c>
      <c r="C10" s="51" t="n">
        <f aca="false">IF('Milestones + Packages'!$E7+'Milestones + Packages'!$F7,'Milestones + Packages'!$E7+'Milestones + Packages'!$F7 - 1,"")</f>
        <v>42114</v>
      </c>
      <c r="D10" s="50" t="str">
        <f aca="false">IF('Milestones + Packages'!G7 &lt;&gt; "",'Milestones + Packages'!G7,"")</f>
        <v>Stefan</v>
      </c>
      <c r="E10" s="52" t="e">
        <f aca="false">CONCATENATE(IF('Milestones + Packages'!H7&lt;&gt;"",'Milestones + Packages'!H$2,"")," ",)</f>
        <v>#VALUE!</v>
      </c>
      <c r="F10" s="8" t="str">
        <f aca="false">IF('Milestones + Packages'!A7="(M)",'Gantt Chart'!B10,"")</f>
        <v/>
      </c>
    </row>
    <row r="11" customFormat="false" ht="15" hidden="false" customHeight="false" outlineLevel="0" collapsed="false">
      <c r="A11" s="50" t="str">
        <f aca="false">IF('Milestones + Packages'!B8&lt;&gt; "",'Milestones + Packages'!B8,"")</f>
        <v>Revise and Finalize Project Plan</v>
      </c>
      <c r="B11" s="51" t="n">
        <f aca="false">IF('Milestones + Packages'!$E8,'Milestones + Packages'!$E8,"")</f>
        <v>42115</v>
      </c>
      <c r="C11" s="51" t="n">
        <f aca="false">IF('Milestones + Packages'!$E8+'Milestones + Packages'!$F8,'Milestones + Packages'!$E8+'Milestones + Packages'!$F8 - 1,"")</f>
        <v>42116</v>
      </c>
      <c r="D11" s="50" t="str">
        <f aca="false">IF('Milestones + Packages'!G8 &lt;&gt; "",'Milestones + Packages'!G8,"")</f>
        <v>Stefan</v>
      </c>
      <c r="E11" s="52" t="e">
        <f aca="false">CONCATENATE(IF('Milestones + Packages'!H8&lt;&gt;"",'Milestones + Packages'!H$2,"")," ",)</f>
        <v>#VALUE!</v>
      </c>
      <c r="F11" s="8" t="str">
        <f aca="false">IF('Milestones + Packages'!A8="(M)",'Gantt Chart'!B11,"")</f>
        <v/>
      </c>
    </row>
    <row r="12" customFormat="false" ht="15" hidden="false" customHeight="false" outlineLevel="0" collapsed="false">
      <c r="A12" s="50" t="str">
        <f aca="false">IF('Milestones + Packages'!B9&lt;&gt; "",'Milestones + Packages'!B9,"")</f>
        <v>Poster</v>
      </c>
      <c r="B12" s="51" t="n">
        <f aca="false">IF('Milestones + Packages'!$E9,'Milestones + Packages'!$E9,"")</f>
        <v>42134</v>
      </c>
      <c r="C12" s="51" t="n">
        <f aca="false">IF('Milestones + Packages'!$E9+'Milestones + Packages'!$F9,'Milestones + Packages'!$E9+'Milestones + Packages'!$F9 - 1,"")</f>
        <v>42134</v>
      </c>
      <c r="D12" s="50" t="str">
        <f aca="false">IF('Milestones + Packages'!G9 &lt;&gt; "",'Milestones + Packages'!G9,"")</f>
        <v>Fin, Jakob</v>
      </c>
      <c r="E12" s="52" t="e">
        <f aca="false">CONCATENATE(IF('Milestones + Packages'!H9&lt;&gt;"",'Milestones + Packages'!H$2,"")," ",)</f>
        <v>#VALUE!</v>
      </c>
      <c r="F12" s="8" t="n">
        <f aca="false">IF('Milestones + Packages'!A9="(M)",'Gantt Chart'!B12,"")</f>
        <v>42134</v>
      </c>
    </row>
    <row r="13" customFormat="false" ht="15" hidden="false" customHeight="false" outlineLevel="0" collapsed="false">
      <c r="A13" s="50" t="str">
        <f aca="false">IF('Milestones + Packages'!B10&lt;&gt; "",'Milestones + Packages'!B10,"")</f>
        <v>Poster Macrodesign</v>
      </c>
      <c r="B13" s="51" t="n">
        <f aca="false">IF('Milestones + Packages'!$E10,'Milestones + Packages'!$E10,"")</f>
        <v>42116</v>
      </c>
      <c r="C13" s="51" t="n">
        <f aca="false">IF('Milestones + Packages'!$E10+'Milestones + Packages'!$F10,'Milestones + Packages'!$E10+'Milestones + Packages'!$F10 - 1,"")</f>
        <v>42116</v>
      </c>
      <c r="D13" s="50" t="str">
        <f aca="false">IF('Milestones + Packages'!G10 &lt;&gt; "",'Milestones + Packages'!G10,"")</f>
        <v>All</v>
      </c>
      <c r="E13" s="52" t="e">
        <f aca="false">CONCATENATE(IF('Milestones + Packages'!H10&lt;&gt;"",'Milestones + Packages'!H$2,"")," ",)</f>
        <v>#VALUE!</v>
      </c>
      <c r="F13" s="8" t="str">
        <f aca="false">IF('Milestones + Packages'!A10="(M)",'Gantt Chart'!B13,"")</f>
        <v/>
      </c>
    </row>
    <row r="14" customFormat="false" ht="15" hidden="false" customHeight="false" outlineLevel="0" collapsed="false">
      <c r="A14" s="50" t="str">
        <f aca="false">IF('Milestones + Packages'!B11&lt;&gt; "",'Milestones + Packages'!B11,"")</f>
        <v>Work on Poster Concept</v>
      </c>
      <c r="B14" s="51" t="n">
        <f aca="false">IF('Milestones + Packages'!$E11,'Milestones + Packages'!$E11,"")</f>
        <v>42116</v>
      </c>
      <c r="C14" s="51" t="n">
        <f aca="false">IF('Milestones + Packages'!$E11+'Milestones + Packages'!$F11,'Milestones + Packages'!$E11+'Milestones + Packages'!$F11 - 1,"")</f>
        <v>42120</v>
      </c>
      <c r="D14" s="50" t="str">
        <f aca="false">IF('Milestones + Packages'!G11 &lt;&gt; "",'Milestones + Packages'!G11,"")</f>
        <v>Fin, Jakob</v>
      </c>
      <c r="E14" s="52" t="e">
        <f aca="false">CONCATENATE(IF('Milestones + Packages'!H11&lt;&gt;"",'Milestones + Packages'!H$2,"")," ",)</f>
        <v>#VALUE!</v>
      </c>
      <c r="F14" s="8" t="str">
        <f aca="false">IF('Milestones + Packages'!A11="(M)",'Gantt Chart'!B14,"")</f>
        <v/>
      </c>
    </row>
    <row r="15" customFormat="false" ht="15" hidden="false" customHeight="false" outlineLevel="0" collapsed="false">
      <c r="A15" s="50" t="str">
        <f aca="false">IF('Milestones + Packages'!B12&lt;&gt; "",'Milestones + Packages'!B12,"")</f>
        <v>Discuss and Finalize Poster Concept</v>
      </c>
      <c r="B15" s="51" t="n">
        <f aca="false">IF('Milestones + Packages'!$E12,'Milestones + Packages'!$E12,"")</f>
        <v>42121</v>
      </c>
      <c r="C15" s="51" t="n">
        <f aca="false">IF('Milestones + Packages'!$E12+'Milestones + Packages'!$F12,'Milestones + Packages'!$E12+'Milestones + Packages'!$F12 - 1,"")</f>
        <v>42121</v>
      </c>
      <c r="D15" s="50" t="str">
        <f aca="false">IF('Milestones + Packages'!G12 &lt;&gt; "",'Milestones + Packages'!G12,"")</f>
        <v>Fin, Jakob</v>
      </c>
      <c r="E15" s="52" t="e">
        <f aca="false">CONCATENATE(IF('Milestones + Packages'!H12&lt;&gt;"",'Milestones + Packages'!H$2,"")," ",)</f>
        <v>#VALUE!</v>
      </c>
      <c r="F15" s="8" t="str">
        <f aca="false">IF('Milestones + Packages'!A12="(M)",'Gantt Chart'!B15,"")</f>
        <v/>
      </c>
    </row>
    <row r="16" customFormat="false" ht="15" hidden="false" customHeight="false" outlineLevel="0" collapsed="false">
      <c r="A16" s="50" t="str">
        <f aca="false">IF('Milestones + Packages'!B13&lt;&gt; "",'Milestones + Packages'!B13,"")</f>
        <v>Implementation</v>
      </c>
      <c r="B16" s="51" t="n">
        <f aca="false">IF('Milestones + Packages'!$E13,'Milestones + Packages'!$E13,"")</f>
        <v>42121</v>
      </c>
      <c r="C16" s="51" t="n">
        <f aca="false">IF('Milestones + Packages'!$E13+'Milestones + Packages'!$F13,'Milestones + Packages'!$E13+'Milestones + Packages'!$F13 - 1,"")</f>
        <v>42122</v>
      </c>
      <c r="D16" s="50" t="str">
        <f aca="false">IF('Milestones + Packages'!G13 &lt;&gt; "",'Milestones + Packages'!G13,"")</f>
        <v>Fin, Jakob</v>
      </c>
      <c r="E16" s="52" t="e">
        <f aca="false">CONCATENATE(IF('Milestones + Packages'!H13&lt;&gt;"",'Milestones + Packages'!H$2,"")," ",)</f>
        <v>#VALUE!</v>
      </c>
      <c r="F16" s="8" t="str">
        <f aca="false">IF('Milestones + Packages'!A13="(M)",'Gantt Chart'!B16,"")</f>
        <v/>
      </c>
    </row>
    <row r="17" customFormat="false" ht="15" hidden="false" customHeight="false" outlineLevel="0" collapsed="false">
      <c r="A17" s="50" t="str">
        <f aca="false">IF('Milestones + Packages'!B14&lt;&gt; "",'Milestones + Packages'!B14,"")</f>
        <v>Internal Poster Presentation</v>
      </c>
      <c r="B17" s="51" t="n">
        <f aca="false">IF('Milestones + Packages'!$E14,'Milestones + Packages'!$E14,"")</f>
        <v>42128</v>
      </c>
      <c r="C17" s="51" t="n">
        <f aca="false">IF('Milestones + Packages'!$E14+'Milestones + Packages'!$F14,'Milestones + Packages'!$E14+'Milestones + Packages'!$F14 - 1,"")</f>
        <v>42128</v>
      </c>
      <c r="D17" s="50" t="str">
        <f aca="false">IF('Milestones + Packages'!G14 &lt;&gt; "",'Milestones + Packages'!G14,"")</f>
        <v>Fin, Jakob</v>
      </c>
      <c r="E17" s="52" t="e">
        <f aca="false">CONCATENATE(IF('Milestones + Packages'!H14&lt;&gt;"",'Milestones + Packages'!H$2,"")," ",)</f>
        <v>#VALUE!</v>
      </c>
      <c r="F17" s="8" t="str">
        <f aca="false">IF('Milestones + Packages'!A15="(M)",'Gantt Chart'!B17,"")</f>
        <v/>
      </c>
    </row>
    <row r="18" customFormat="false" ht="15" hidden="false" customHeight="false" outlineLevel="0" collapsed="false">
      <c r="A18" s="50" t="str">
        <f aca="false">IF('Milestones + Packages'!B15&lt;&gt; "",'Milestones + Packages'!B15,"")</f>
        <v>Revise and Finalize Poster</v>
      </c>
      <c r="B18" s="51" t="n">
        <f aca="false">IF('Milestones + Packages'!$E15,'Milestones + Packages'!$E15,"")</f>
        <v>42128</v>
      </c>
      <c r="C18" s="51" t="n">
        <f aca="false">IF('Milestones + Packages'!$E15+'Milestones + Packages'!$F15,'Milestones + Packages'!$E15+'Milestones + Packages'!$F15 - 1,"")</f>
        <v>42133</v>
      </c>
      <c r="D18" s="50" t="str">
        <f aca="false">IF('Milestones + Packages'!G15 &lt;&gt; "",'Milestones + Packages'!G15,"")</f>
        <v>Fin, Jakob</v>
      </c>
      <c r="E18" s="52" t="e">
        <f aca="false">CONCATENATE(IF('Milestones + Packages'!H15&lt;&gt;"",'Milestones + Packages'!H$2,"")," ",)</f>
        <v>#VALUE!</v>
      </c>
      <c r="F18" s="8" t="n">
        <f aca="false">IF('Milestones + Packages'!A16="(M)",'Gantt Chart'!B18,"")</f>
        <v>42128</v>
      </c>
    </row>
    <row r="19" customFormat="false" ht="15" hidden="false" customHeight="false" outlineLevel="0" collapsed="false">
      <c r="A19" s="50" t="str">
        <f aca="false">IF('Milestones + Packages'!B16&lt;&gt; "",'Milestones + Packages'!B16,"")</f>
        <v>Booth</v>
      </c>
      <c r="B19" s="51" t="n">
        <f aca="false">IF('Milestones + Packages'!$E16,'Milestones + Packages'!$E16,"")</f>
        <v>42135</v>
      </c>
      <c r="C19" s="51" t="n">
        <f aca="false">IF('Milestones + Packages'!$E16+'Milestones + Packages'!$F16,'Milestones + Packages'!$E16+'Milestones + Packages'!$F16 - 1,"")</f>
        <v>42135</v>
      </c>
      <c r="D19" s="50" t="str">
        <f aca="false">IF('Milestones + Packages'!G16 &lt;&gt; "",'Milestones + Packages'!G16,"")</f>
        <v>Fin, Jakob</v>
      </c>
      <c r="E19" s="52" t="e">
        <f aca="false">CONCATENATE(IF('Milestones + Packages'!H16&lt;&gt;"",'Milestones + Packages'!H$2,"")," ",)</f>
        <v>#VALUE!</v>
      </c>
      <c r="F19" s="8" t="str">
        <f aca="false">IF('Milestones + Packages'!A17="(M)",'Gantt Chart'!B19,"")</f>
        <v/>
      </c>
    </row>
    <row r="20" customFormat="false" ht="15" hidden="false" customHeight="false" outlineLevel="0" collapsed="false">
      <c r="A20" s="50" t="str">
        <f aca="false">IF('Milestones + Packages'!B17&lt;&gt; "",'Milestones + Packages'!B17,"")</f>
        <v>Define and Collect Necessary Materials</v>
      </c>
      <c r="B20" s="51" t="n">
        <f aca="false">IF('Milestones + Packages'!$E17,'Milestones + Packages'!$E17,"")</f>
        <v>42114</v>
      </c>
      <c r="C20" s="51" t="n">
        <f aca="false">IF('Milestones + Packages'!$E17+'Milestones + Packages'!$F17,'Milestones + Packages'!$E17+'Milestones + Packages'!$F17 - 1,"")</f>
        <v>42132</v>
      </c>
      <c r="D20" s="50" t="str">
        <f aca="false">IF('Milestones + Packages'!G17 &lt;&gt; "",'Milestones + Packages'!G17,"")</f>
        <v>Fin, Jakob</v>
      </c>
      <c r="E20" s="52" t="e">
        <f aca="false">CONCATENATE(IF('Milestones + Packages'!H17&lt;&gt;"",'Milestones + Packages'!H$2,"")," ",)</f>
        <v>#VALUE!</v>
      </c>
      <c r="F20" s="8" t="str">
        <f aca="false">IF('Milestones + Packages'!A18="(M)",'Gantt Chart'!B20,"")</f>
        <v/>
      </c>
    </row>
    <row r="21" customFormat="false" ht="15" hidden="false" customHeight="false" outlineLevel="0" collapsed="false">
      <c r="A21" s="50" t="str">
        <f aca="false">IF('Milestones + Packages'!B18&lt;&gt; "",'Milestones + Packages'!B18,"")</f>
        <v>Design UX</v>
      </c>
      <c r="B21" s="51" t="n">
        <f aca="false">IF('Milestones + Packages'!$E18,'Milestones + Packages'!$E18,"")</f>
        <v>42125</v>
      </c>
      <c r="C21" s="51" t="n">
        <f aca="false">IF('Milestones + Packages'!$E18+'Milestones + Packages'!$F18,'Milestones + Packages'!$E18+'Milestones + Packages'!$F18 - 1,"")</f>
        <v>42134</v>
      </c>
      <c r="D21" s="50" t="str">
        <f aca="false">IF('Milestones + Packages'!G18 &lt;&gt; "",'Milestones + Packages'!G18,"")</f>
        <v>Fin, Jakob</v>
      </c>
      <c r="E21" s="52" t="e">
        <f aca="false">CONCATENATE(IF('Milestones + Packages'!H18&lt;&gt;"",'Milestones + Packages'!H$2,"")," ",)</f>
        <v>#VALUE!</v>
      </c>
      <c r="F21" s="8" t="str">
        <f aca="false">IF('Milestones + Packages'!A19="(M)",'Gantt Chart'!B21,"")</f>
        <v/>
      </c>
    </row>
    <row r="22" customFormat="false" ht="15" hidden="false" customHeight="false" outlineLevel="0" collapsed="false">
      <c r="A22" s="50" t="str">
        <f aca="false">IF('Milestones + Packages'!B19&lt;&gt; "",'Milestones + Packages'!B19,"")</f>
        <v>Finalize Booth </v>
      </c>
      <c r="B22" s="51" t="n">
        <f aca="false">IF('Milestones + Packages'!$E19,'Milestones + Packages'!$E19,"")</f>
        <v>42134</v>
      </c>
      <c r="C22" s="51" t="n">
        <f aca="false">IF('Milestones + Packages'!$E19+'Milestones + Packages'!$F19,'Milestones + Packages'!$E19+'Milestones + Packages'!$F19 - 1,"")</f>
        <v>42135</v>
      </c>
      <c r="D22" s="50" t="str">
        <f aca="false">IF('Milestones + Packages'!G19 &lt;&gt; "",'Milestones + Packages'!G19,"")</f>
        <v>Fin, Jakob</v>
      </c>
      <c r="E22" s="52" t="e">
        <f aca="false">CONCATENATE(IF('Milestones + Packages'!H19&lt;&gt;"",'Milestones + Packages'!H$2,"")," ",)</f>
        <v>#VALUE!</v>
      </c>
      <c r="F22" s="8" t="n">
        <f aca="false">IF('Milestones + Packages'!A20="(M)",'Gantt Chart'!B22,"")</f>
        <v>42134</v>
      </c>
    </row>
    <row r="23" customFormat="false" ht="15" hidden="false" customHeight="false" outlineLevel="0" collapsed="false">
      <c r="A23" s="50" t="str">
        <f aca="false">IF('Milestones + Packages'!B20&lt;&gt; "",'Milestones + Packages'!B20,"")</f>
        <v>Prototype "App"</v>
      </c>
      <c r="B23" s="51" t="n">
        <f aca="false">IF('Milestones + Packages'!$E20,'Milestones + Packages'!$E20,"")</f>
        <v>42153</v>
      </c>
      <c r="C23" s="51" t="n">
        <f aca="false">IF('Milestones + Packages'!$E20+'Milestones + Packages'!$F20,'Milestones + Packages'!$E20+'Milestones + Packages'!$F20 - 1,"")</f>
        <v>42153</v>
      </c>
      <c r="D23" s="50" t="str">
        <f aca="false">IF('Milestones + Packages'!G20 &lt;&gt; "",'Milestones + Packages'!G20,"")</f>
        <v>Roland, Stan</v>
      </c>
      <c r="E23" s="52" t="e">
        <f aca="false">CONCATENATE(IF('Milestones + Packages'!H20&lt;&gt;"",'Milestones + Packages'!H$2,"")," ",)</f>
        <v>#VALUE!</v>
      </c>
      <c r="F23" s="8" t="str">
        <f aca="false">IF('Milestones + Packages'!A21="(M)",'Gantt Chart'!B23,"")</f>
        <v/>
      </c>
    </row>
    <row r="24" customFormat="false" ht="15" hidden="false" customHeight="false" outlineLevel="0" collapsed="false">
      <c r="A24" s="50" t="str">
        <f aca="false">IF('Milestones + Packages'!B21&lt;&gt; "",'Milestones + Packages'!B21,"")</f>
        <v>Proof of Concept</v>
      </c>
      <c r="B24" s="51" t="n">
        <f aca="false">IF('Milestones + Packages'!$E21,'Milestones + Packages'!$E21,"")</f>
        <v>42114</v>
      </c>
      <c r="C24" s="51" t="n">
        <f aca="false">IF('Milestones + Packages'!$E21+'Milestones + Packages'!$F21,'Milestones + Packages'!$E21+'Milestones + Packages'!$F21 - 1,"")</f>
        <v>42120</v>
      </c>
      <c r="D24" s="50" t="str">
        <f aca="false">IF('Milestones + Packages'!G21 &lt;&gt; "",'Milestones + Packages'!G21,"")</f>
        <v>Roland, Stan</v>
      </c>
      <c r="E24" s="52" t="e">
        <f aca="false">CONCATENATE(IF('Milestones + Packages'!H21&lt;&gt;"",'Milestones + Packages'!H$2,"")," ",)</f>
        <v>#VALUE!</v>
      </c>
      <c r="F24" s="8" t="str">
        <f aca="false">IF('Milestones + Packages'!A22="(M)",'Gantt Chart'!B24,"")</f>
        <v/>
      </c>
    </row>
    <row r="25" customFormat="false" ht="15" hidden="false" customHeight="false" outlineLevel="0" collapsed="false">
      <c r="A25" s="50" t="str">
        <f aca="false">IF('Milestones + Packages'!B22&lt;&gt; "",'Milestones + Packages'!B22,"")</f>
        <v>Dataset</v>
      </c>
      <c r="B25" s="51" t="n">
        <f aca="false">IF('Milestones + Packages'!$E22,'Milestones + Packages'!$E22,"")</f>
        <v>42114</v>
      </c>
      <c r="C25" s="51" t="n">
        <f aca="false">IF('Milestones + Packages'!$E22+'Milestones + Packages'!$F22,'Milestones + Packages'!$E22+'Milestones + Packages'!$F22 - 1,"")</f>
        <v>42120</v>
      </c>
      <c r="D25" s="50" t="str">
        <f aca="false">IF('Milestones + Packages'!G22 &lt;&gt; "",'Milestones + Packages'!G22,"")</f>
        <v>Stefan</v>
      </c>
      <c r="E25" s="52" t="e">
        <f aca="false">CONCATENATE(IF('Milestones + Packages'!H22&lt;&gt;"",'Milestones + Packages'!H$2,"")," ",)</f>
        <v>#VALUE!</v>
      </c>
      <c r="F25" s="8" t="str">
        <f aca="false">IF('Milestones + Packages'!A23="(M)",'Gantt Chart'!B25,"")</f>
        <v/>
      </c>
    </row>
    <row r="26" customFormat="false" ht="15" hidden="false" customHeight="false" outlineLevel="0" collapsed="false">
      <c r="A26" s="50" t="str">
        <f aca="false">IF('Milestones + Packages'!B23&lt;&gt; "",'Milestones + Packages'!B23,"")</f>
        <v>Further development</v>
      </c>
      <c r="B26" s="51" t="n">
        <f aca="false">IF('Milestones + Packages'!$E23,'Milestones + Packages'!$E23,"")</f>
        <v>42121</v>
      </c>
      <c r="C26" s="51" t="n">
        <f aca="false">IF('Milestones + Packages'!$E23+'Milestones + Packages'!$F23,'Milestones + Packages'!$E23+'Milestones + Packages'!$F23 - 1,"")</f>
        <v>42150</v>
      </c>
      <c r="D26" s="50" t="str">
        <f aca="false">IF('Milestones + Packages'!G23 &lt;&gt; "",'Milestones + Packages'!G23,"")</f>
        <v>?</v>
      </c>
      <c r="E26" s="52" t="e">
        <f aca="false">CONCATENATE(IF('Milestones + Packages'!H23&lt;&gt;"",'Milestones + Packages'!H$2,"")," ",)</f>
        <v>#VALUE!</v>
      </c>
      <c r="F26" s="8" t="n">
        <f aca="false">IF('Milestones + Packages'!A24="(M)",'Gantt Chart'!B26,"")</f>
        <v>42121</v>
      </c>
    </row>
    <row r="27" customFormat="false" ht="15" hidden="false" customHeight="false" outlineLevel="0" collapsed="false">
      <c r="A27" s="50" t="str">
        <f aca="false">IF('Milestones + Packages'!B24&lt;&gt; "",'Milestones + Packages'!B24,"")</f>
        <v>Algorithms </v>
      </c>
      <c r="B27" s="51" t="n">
        <f aca="false">IF('Milestones + Packages'!$E24,'Milestones + Packages'!$E24,"")</f>
        <v>42180</v>
      </c>
      <c r="C27" s="51" t="n">
        <f aca="false">IF('Milestones + Packages'!$E24+'Milestones + Packages'!$F24,'Milestones + Packages'!$E24+'Milestones + Packages'!$F24 - 1,"")</f>
        <v>42180</v>
      </c>
      <c r="D27" s="50" t="str">
        <f aca="false">IF('Milestones + Packages'!G24 &lt;&gt; "",'Milestones + Packages'!G24,"")</f>
        <v>?</v>
      </c>
      <c r="E27" s="52" t="e">
        <f aca="false">CONCATENATE(IF('Milestones + Packages'!H24&lt;&gt;"",'Milestones + Packages'!H$2,"")," ",)</f>
        <v>#VALUE!</v>
      </c>
      <c r="F27" s="8" t="str">
        <f aca="false">IF('Milestones + Packages'!A25="(M)",'Gantt Chart'!B27,"")</f>
        <v/>
      </c>
    </row>
    <row r="28" customFormat="false" ht="15" hidden="false" customHeight="false" outlineLevel="0" collapsed="false">
      <c r="A28" s="50" t="str">
        <f aca="false">IF('Milestones + Packages'!B25&lt;&gt; "",'Milestones + Packages'!B25,"")</f>
        <v>Introduction Tutorials</v>
      </c>
      <c r="B28" s="51" t="n">
        <f aca="false">IF('Milestones + Packages'!$E25,'Milestones + Packages'!$E25,"")</f>
        <v>42114</v>
      </c>
      <c r="C28" s="51" t="n">
        <f aca="false">IF('Milestones + Packages'!$E25+'Milestones + Packages'!$F25,'Milestones + Packages'!$E25+'Milestones + Packages'!$F25 - 1,"")</f>
        <v>42116</v>
      </c>
      <c r="D28" s="50" t="str">
        <f aca="false">IF('Milestones + Packages'!G25 &lt;&gt; "",'Milestones + Packages'!G25,"")</f>
        <v>Roland, Stan</v>
      </c>
      <c r="E28" s="52" t="e">
        <f aca="false">CONCATENATE(IF('Milestones + Packages'!H25&lt;&gt;"",'Milestones + Packages'!H$2,"")," ",)</f>
        <v>#VALUE!</v>
      </c>
      <c r="F28" s="8" t="str">
        <f aca="false">IF('Milestones + Packages'!A26="(M)",'Gantt Chart'!B28,"")</f>
        <v/>
      </c>
    </row>
    <row r="29" customFormat="false" ht="15" hidden="false" customHeight="false" outlineLevel="0" collapsed="false">
      <c r="A29" s="50" t="str">
        <f aca="false">IF('Milestones + Packages'!B26&lt;&gt; "",'Milestones + Packages'!B26,"")</f>
        <v>Literature Review</v>
      </c>
      <c r="B29" s="51" t="n">
        <f aca="false">IF('Milestones + Packages'!$E26,'Milestones + Packages'!$E26,"")</f>
        <v>42125</v>
      </c>
      <c r="C29" s="51" t="n">
        <f aca="false">IF('Milestones + Packages'!$E26+'Milestones + Packages'!$F26,'Milestones + Packages'!$E26+'Milestones + Packages'!$F26 - 1,"")</f>
        <v>42154</v>
      </c>
      <c r="D29" s="50" t="str">
        <f aca="false">IF('Milestones + Packages'!G26 &lt;&gt; "",'Milestones + Packages'!G26,"")</f>
        <v>all</v>
      </c>
      <c r="E29" s="52" t="e">
        <f aca="false">CONCATENATE(IF('Milestones + Packages'!H26&lt;&gt;"",'Milestones + Packages'!H$2,"")," ",)</f>
        <v>#VALUE!</v>
      </c>
      <c r="F29" s="8" t="str">
        <f aca="false">IF('Milestones + Packages'!A27="(M)",'Gantt Chart'!B29,"")</f>
        <v/>
      </c>
    </row>
    <row r="30" customFormat="false" ht="15" hidden="false" customHeight="false" outlineLevel="0" collapsed="false">
      <c r="A30" s="50" t="str">
        <f aca="false">IF('Milestones + Packages'!B27&lt;&gt; "",'Milestones + Packages'!B27,"")</f>
        <v>Model Selection</v>
      </c>
      <c r="B30" s="51" t="n">
        <f aca="false">IF('Milestones + Packages'!$E27,'Milestones + Packages'!$E27,"")</f>
        <v>42125</v>
      </c>
      <c r="C30" s="51" t="n">
        <f aca="false">IF('Milestones + Packages'!$E27+'Milestones + Packages'!$F27,'Milestones + Packages'!$E27+'Milestones + Packages'!$F27 - 1,"")</f>
        <v>42154</v>
      </c>
      <c r="D30" s="50" t="str">
        <f aca="false">IF('Milestones + Packages'!G27 &lt;&gt; "",'Milestones + Packages'!G27,"")</f>
        <v>?</v>
      </c>
      <c r="E30" s="52" t="e">
        <f aca="false">CONCATENATE(IF('Milestones + Packages'!H27&lt;&gt;"",'Milestones + Packages'!H$2,"")," ",)</f>
        <v>#VALUE!</v>
      </c>
      <c r="F30" s="8" t="str">
        <f aca="false">IF('Milestones + Packages'!A28="(M)",'Gantt Chart'!B30,"")</f>
        <v/>
      </c>
    </row>
    <row r="31" customFormat="false" ht="15" hidden="false" customHeight="false" outlineLevel="0" collapsed="false">
      <c r="A31" s="50" t="str">
        <f aca="false">IF('Milestones + Packages'!B28&lt;&gt; "",'Milestones + Packages'!B28,"")</f>
        <v>General Implementation</v>
      </c>
      <c r="B31" s="51" t="n">
        <f aca="false">IF('Milestones + Packages'!$E28,'Milestones + Packages'!$E28,"")</f>
        <v>42153</v>
      </c>
      <c r="C31" s="51" t="n">
        <f aca="false">IF('Milestones + Packages'!$E28+'Milestones + Packages'!$F28,'Milestones + Packages'!$E28+'Milestones + Packages'!$F28 - 1,"")</f>
        <v>42163</v>
      </c>
      <c r="D31" s="50" t="str">
        <f aca="false">IF('Milestones + Packages'!G28 &lt;&gt; "",'Milestones + Packages'!G28,"")</f>
        <v>?</v>
      </c>
      <c r="E31" s="52" t="e">
        <f aca="false">CONCATENATE(IF('Milestones + Packages'!H28&lt;&gt;"",'Milestones + Packages'!H$2,"")," ",)</f>
        <v>#VALUE!</v>
      </c>
      <c r="F31" s="8" t="str">
        <f aca="false">IF('Milestones + Packages'!A29="(M)",'Gantt Chart'!B31,"")</f>
        <v/>
      </c>
    </row>
    <row r="32" customFormat="false" ht="15" hidden="false" customHeight="false" outlineLevel="0" collapsed="false">
      <c r="A32" s="50" t="str">
        <f aca="false">IF('Milestones + Packages'!B29&lt;&gt; "",'Milestones + Packages'!B29,"")</f>
        <v>Tweaking for application</v>
      </c>
      <c r="B32" s="51" t="n">
        <f aca="false">IF('Milestones + Packages'!$E29,'Milestones + Packages'!$E29,"")</f>
        <v>42156</v>
      </c>
      <c r="C32" s="51" t="n">
        <f aca="false">IF('Milestones + Packages'!$E29+'Milestones + Packages'!$F29,'Milestones + Packages'!$E29+'Milestones + Packages'!$F29 - 1,"")</f>
        <v>42175</v>
      </c>
      <c r="D32" s="50" t="str">
        <f aca="false">IF('Milestones + Packages'!G29 &lt;&gt; "",'Milestones + Packages'!G29,"")</f>
        <v>?</v>
      </c>
      <c r="E32" s="52" t="e">
        <f aca="false">CONCATENATE(IF('Milestones + Packages'!H29&lt;&gt;"",'Milestones + Packages'!H$2,"")," ",)</f>
        <v>#VALUE!</v>
      </c>
      <c r="F32" s="8" t="str">
        <f aca="false">IF('Milestones + Packages'!A30="(M)",'Gantt Chart'!B32,"")</f>
        <v/>
      </c>
    </row>
    <row r="33" customFormat="false" ht="15" hidden="false" customHeight="false" outlineLevel="0" collapsed="false">
      <c r="A33" s="50" t="str">
        <f aca="false">IF('Milestones + Packages'!B30&lt;&gt; "",'Milestones + Packages'!B30,"")</f>
        <v>Testing, Benchmarking</v>
      </c>
      <c r="B33" s="51" t="n">
        <f aca="false">IF('Milestones + Packages'!$E30,'Milestones + Packages'!$E30,"")</f>
        <v>42170</v>
      </c>
      <c r="C33" s="51" t="n">
        <f aca="false">IF('Milestones + Packages'!$E30+'Milestones + Packages'!$F30,'Milestones + Packages'!$E30+'Milestones + Packages'!$F30 - 1,"")</f>
        <v>42179</v>
      </c>
      <c r="D33" s="50" t="str">
        <f aca="false">IF('Milestones + Packages'!G30 &lt;&gt; "",'Milestones + Packages'!G30,"")</f>
        <v>all</v>
      </c>
      <c r="E33" s="52" t="e">
        <f aca="false">CONCATENATE(IF('Milestones + Packages'!H30&lt;&gt;"",'Milestones + Packages'!H$2,"")," ",)</f>
        <v>#VALUE!</v>
      </c>
      <c r="F33" s="8" t="n">
        <f aca="false">IF('Milestones + Packages'!A31="(M)",'Gantt Chart'!B33,"")</f>
        <v>42170</v>
      </c>
    </row>
    <row r="34" customFormat="false" ht="15" hidden="false" customHeight="false" outlineLevel="0" collapsed="false">
      <c r="A34" s="50" t="str">
        <f aca="false">IF('Milestones + Packages'!B31&lt;&gt; "",'Milestones + Packages'!B31,"")</f>
        <v>Midterm Presenation</v>
      </c>
      <c r="B34" s="51" t="n">
        <f aca="false">IF('Milestones + Packages'!$E31,'Milestones + Packages'!$E31,"")</f>
        <v>42151</v>
      </c>
      <c r="C34" s="51" t="n">
        <f aca="false">IF('Milestones + Packages'!$E31+'Milestones + Packages'!$F31,'Milestones + Packages'!$E31+'Milestones + Packages'!$F31 - 1,"")</f>
        <v>42151</v>
      </c>
      <c r="D34" s="50" t="str">
        <f aca="false">IF('Milestones + Packages'!G31 &lt;&gt; "",'Milestones + Packages'!G31,"")</f>
        <v>all</v>
      </c>
      <c r="E34" s="52" t="e">
        <f aca="false">CONCATENATE(IF('Milestones + Packages'!H31&lt;&gt;"",'Milestones + Packages'!H$2,"")," ",)</f>
        <v>#VALUE!</v>
      </c>
      <c r="F34" s="8" t="str">
        <f aca="false">IF('Milestones + Packages'!A32="(M)",'Gantt Chart'!B34,"")</f>
        <v/>
      </c>
    </row>
    <row r="35" customFormat="false" ht="15" hidden="false" customHeight="false" outlineLevel="0" collapsed="false">
      <c r="A35" s="50" t="str">
        <f aca="false">IF('Milestones + Packages'!B32&lt;&gt; "",'Milestones + Packages'!B32,"")</f>
        <v>Prepare Presentation</v>
      </c>
      <c r="B35" s="51" t="n">
        <f aca="false">IF('Milestones + Packages'!$E32,'Milestones + Packages'!$E32,"")</f>
        <v>42142</v>
      </c>
      <c r="C35" s="51" t="n">
        <f aca="false">IF('Milestones + Packages'!$E32+'Milestones + Packages'!$F32,'Milestones + Packages'!$E32+'Milestones + Packages'!$F32 - 1,"")</f>
        <v>42148</v>
      </c>
      <c r="D35" s="50" t="str">
        <f aca="false">IF('Milestones + Packages'!G32 &lt;&gt; "",'Milestones + Packages'!G32,"")</f>
        <v>all</v>
      </c>
      <c r="E35" s="52" t="e">
        <f aca="false">CONCATENATE(IF('Milestones + Packages'!H32&lt;&gt;"",'Milestones + Packages'!H$2,"")," ",)</f>
        <v>#VALUE!</v>
      </c>
      <c r="F35" s="8" t="n">
        <f aca="false">IF('Milestones + Packages'!A33="(M)",'Gantt Chart'!B35,"")</f>
        <v>42142</v>
      </c>
    </row>
    <row r="36" customFormat="false" ht="15" hidden="false" customHeight="false" outlineLevel="0" collapsed="false">
      <c r="A36" s="50" t="str">
        <f aca="false">IF('Milestones + Packages'!B33&lt;&gt; "",'Milestones + Packages'!B33,"")</f>
        <v>Final Workshop</v>
      </c>
      <c r="B36" s="51" t="n">
        <f aca="false">IF('Milestones + Packages'!$E33,'Milestones + Packages'!$E33,"")</f>
        <v>42196</v>
      </c>
      <c r="C36" s="51" t="n">
        <f aca="false">IF('Milestones + Packages'!$E33+'Milestones + Packages'!$F33,'Milestones + Packages'!$E33+'Milestones + Packages'!$F33 - 1,"")</f>
        <v>42196</v>
      </c>
      <c r="D36" s="50" t="str">
        <f aca="false">IF('Milestones + Packages'!G33 &lt;&gt; "",'Milestones + Packages'!G33,"")</f>
        <v/>
      </c>
      <c r="E36" s="52" t="e">
        <f aca="false">CONCATENATE(IF('Milestones + Packages'!H33&lt;&gt;"",'Milestones + Packages'!H$2,"")," ",)</f>
        <v>#VALUE!</v>
      </c>
      <c r="F36" s="8" t="str">
        <f aca="false">IF('Milestones + Packages'!A34="(M)",'Gantt Chart'!B36,"")</f>
        <v/>
      </c>
    </row>
    <row r="37" customFormat="false" ht="15" hidden="false" customHeight="false" outlineLevel="0" collapsed="false">
      <c r="A37" s="50" t="str">
        <f aca="false">IF('Milestones + Packages'!B34&lt;&gt; "",'Milestones + Packages'!B34,"")</f>
        <v>Compile Results</v>
      </c>
      <c r="B37" s="51" t="n">
        <f aca="false">IF('Milestones + Packages'!$E34,'Milestones + Packages'!$E34,"")</f>
        <v>42175</v>
      </c>
      <c r="C37" s="51" t="n">
        <f aca="false">IF('Milestones + Packages'!$E34+'Milestones + Packages'!$F34,'Milestones + Packages'!$E34+'Milestones + Packages'!$F34 - 1,"")</f>
        <v>42182</v>
      </c>
      <c r="D37" s="50" t="str">
        <f aca="false">IF('Milestones + Packages'!G34 &lt;&gt; "",'Milestones + Packages'!G34,"")</f>
        <v>all</v>
      </c>
      <c r="E37" s="52" t="e">
        <f aca="false">CONCATENATE(IF('Milestones + Packages'!H34&lt;&gt;"",'Milestones + Packages'!H$2,"")," ",)</f>
        <v>#VALUE!</v>
      </c>
      <c r="F37" s="8" t="str">
        <f aca="false">IF('Milestones + Packages'!A35="(M)",'Gantt Chart'!B37,"")</f>
        <v/>
      </c>
    </row>
    <row r="38" customFormat="false" ht="15" hidden="false" customHeight="false" outlineLevel="0" collapsed="false">
      <c r="A38" s="50" t="str">
        <f aca="false">IF('Milestones + Packages'!B35&lt;&gt; "",'Milestones + Packages'!B35,"")</f>
        <v>Abstract</v>
      </c>
      <c r="B38" s="51" t="n">
        <f aca="false">IF('Milestones + Packages'!$E35,'Milestones + Packages'!$E35,"")</f>
        <v>42183</v>
      </c>
      <c r="C38" s="51" t="n">
        <f aca="false">IF('Milestones + Packages'!$E35+'Milestones + Packages'!$F35,'Milestones + Packages'!$E35+'Milestones + Packages'!$F35 - 1,"")</f>
        <v>42183</v>
      </c>
      <c r="D38" s="50" t="str">
        <f aca="false">IF('Milestones + Packages'!G35 &lt;&gt; "",'Milestones + Packages'!G35,"")</f>
        <v/>
      </c>
      <c r="E38" s="52" t="e">
        <f aca="false">CONCATENATE(IF('Milestones + Packages'!H35&lt;&gt;"",'Milestones + Packages'!H$2,"")," ",)</f>
        <v>#VALUE!</v>
      </c>
      <c r="F38" s="8" t="str">
        <f aca="false">IF('Milestones + Packages'!A36="(M)",'Gantt Chart'!B38,"")</f>
        <v/>
      </c>
    </row>
    <row r="39" customFormat="false" ht="15" hidden="false" customHeight="false" outlineLevel="0" collapsed="false">
      <c r="A39" s="50" t="str">
        <f aca="false">IF('Milestones + Packages'!B36&lt;&gt; "",'Milestones + Packages'!B36,"")</f>
        <v>Prepare Presentation</v>
      </c>
      <c r="B39" s="51" t="n">
        <f aca="false">IF('Milestones + Packages'!$E36,'Milestones + Packages'!$E36,"")</f>
        <v>42183</v>
      </c>
      <c r="C39" s="51" t="n">
        <f aca="false">IF('Milestones + Packages'!$E36+'Milestones + Packages'!$F36,'Milestones + Packages'!$E36+'Milestones + Packages'!$F36 - 1,"")</f>
        <v>42195</v>
      </c>
      <c r="D39" s="50" t="str">
        <f aca="false">IF('Milestones + Packages'!G36 &lt;&gt; "",'Milestones + Packages'!G36,"")</f>
        <v/>
      </c>
      <c r="E39" s="52" t="e">
        <f aca="false">CONCATENATE(IF('Milestones + Packages'!H36&lt;&gt;"",'Milestones + Packages'!H$2,"")," ",)</f>
        <v>#VALUE!</v>
      </c>
      <c r="F39" s="8" t="str">
        <f aca="false">IF('Milestones + Packages'!A37="(M)",'Gantt Chart'!B39,"")</f>
        <v/>
      </c>
    </row>
    <row r="40" customFormat="false" ht="15" hidden="false" customHeight="false" outlineLevel="0" collapsed="false">
      <c r="A40" s="50" t="str">
        <f aca="false">IF('Milestones + Packages'!B37&lt;&gt; "",'Milestones + Packages'!B37,"")</f>
        <v/>
      </c>
      <c r="B40" s="51" t="str">
        <f aca="false">IF('Milestones + Packages'!$E37,'Milestones + Packages'!$E37,"")</f>
        <v/>
      </c>
      <c r="C40" s="51" t="str">
        <f aca="false">IF('Milestones + Packages'!$E37+'Milestones + Packages'!$F37,'Milestones + Packages'!$E37+'Milestones + Packages'!$F37 - 1,"")</f>
        <v/>
      </c>
      <c r="D40" s="50" t="str">
        <f aca="false">IF('Milestones + Packages'!G37 &lt;&gt; "",'Milestones + Packages'!G37,"")</f>
        <v/>
      </c>
      <c r="E40" s="52" t="e">
        <f aca="false">CONCATENATE(IF('Milestones + Packages'!H37&lt;&gt;"",'Milestones + Packages'!H$2,"")," ",)</f>
        <v>#VALUE!</v>
      </c>
      <c r="F40" s="8" t="str">
        <f aca="false">IF('Milestones + Packages'!A38="(M)",'Gantt Chart'!B40,"")</f>
        <v/>
      </c>
    </row>
    <row r="41" customFormat="false" ht="15" hidden="false" customHeight="false" outlineLevel="0" collapsed="false">
      <c r="A41" s="50" t="str">
        <f aca="false">IF('Milestones + Packages'!B38&lt;&gt; "",'Milestones + Packages'!B38,"")</f>
        <v/>
      </c>
      <c r="B41" s="51" t="str">
        <f aca="false">IF('Milestones + Packages'!$E38,'Milestones + Packages'!$E38,"")</f>
        <v/>
      </c>
      <c r="C41" s="51" t="str">
        <f aca="false">IF('Milestones + Packages'!$E38+'Milestones + Packages'!$F38,'Milestones + Packages'!$E38+'Milestones + Packages'!$F38 - 1,"")</f>
        <v/>
      </c>
      <c r="D41" s="50" t="str">
        <f aca="false">IF('Milestones + Packages'!G38 &lt;&gt; "",'Milestones + Packages'!G38,"")</f>
        <v/>
      </c>
      <c r="E41" s="52" t="e">
        <f aca="false">CONCATENATE(IF('Milestones + Packages'!H38&lt;&gt;"",'Milestones + Packages'!H$2,"")," ",)</f>
        <v>#VALUE!</v>
      </c>
      <c r="F41" s="8" t="str">
        <f aca="false">IF('Milestones + Packages'!A39="(M)",'Gantt Chart'!B41,"")</f>
        <v/>
      </c>
    </row>
    <row r="42" customFormat="false" ht="15" hidden="false" customHeight="false" outlineLevel="0" collapsed="false">
      <c r="A42" s="50" t="str">
        <f aca="false">IF('Milestones + Packages'!B39&lt;&gt; "",'Milestones + Packages'!B39,"")</f>
        <v/>
      </c>
      <c r="B42" s="51" t="str">
        <f aca="false">IF('Milestones + Packages'!$E39,'Milestones + Packages'!$E39,"")</f>
        <v/>
      </c>
      <c r="C42" s="51" t="str">
        <f aca="false">IF('Milestones + Packages'!$E39+'Milestones + Packages'!$F39,'Milestones + Packages'!$E39+'Milestones + Packages'!$F39 - 1,"")</f>
        <v/>
      </c>
      <c r="D42" s="50" t="str">
        <f aca="false">IF('Milestones + Packages'!G39 &lt;&gt; "",'Milestones + Packages'!G39,"")</f>
        <v/>
      </c>
      <c r="E42" s="52" t="e">
        <f aca="false">CONCATENATE(IF('Milestones + Packages'!H39&lt;&gt;"",'Milestones + Packages'!H$2,"")," ",)</f>
        <v>#VALUE!</v>
      </c>
      <c r="F42" s="8" t="str">
        <f aca="false">IF('Milestones + Packages'!A40="(M)",'Gantt Chart'!B42,"")</f>
        <v/>
      </c>
    </row>
    <row r="43" customFormat="false" ht="15" hidden="false" customHeight="false" outlineLevel="0" collapsed="false">
      <c r="A43" s="50" t="str">
        <f aca="false">IF('Milestones + Packages'!B40&lt;&gt; "",'Milestones + Packages'!B40,"")</f>
        <v/>
      </c>
      <c r="B43" s="51" t="str">
        <f aca="false">IF('Milestones + Packages'!$E40,'Milestones + Packages'!$E40,"")</f>
        <v/>
      </c>
      <c r="C43" s="51" t="str">
        <f aca="false">IF('Milestones + Packages'!$E40+'Milestones + Packages'!$F40,'Milestones + Packages'!$E40+'Milestones + Packages'!$F40 - 1,"")</f>
        <v/>
      </c>
      <c r="D43" s="50" t="str">
        <f aca="false">IF('Milestones + Packages'!G40 &lt;&gt; "",'Milestones + Packages'!G40,"")</f>
        <v/>
      </c>
      <c r="E43" s="52" t="e">
        <f aca="false">CONCATENATE(IF('Milestones + Packages'!H40&lt;&gt;"",'Milestones + Packages'!H$2,"")," ",)</f>
        <v>#VALUE!</v>
      </c>
      <c r="F43" s="8" t="str">
        <f aca="false">IF('Milestones + Packages'!A41="(M)",'Gantt Chart'!B43,"")</f>
        <v/>
      </c>
    </row>
    <row r="44" customFormat="false" ht="15" hidden="false" customHeight="false" outlineLevel="0" collapsed="false">
      <c r="A44" s="50" t="str">
        <f aca="false">IF('Milestones + Packages'!B41&lt;&gt; "",'Milestones + Packages'!B41,"")</f>
        <v/>
      </c>
      <c r="B44" s="51" t="str">
        <f aca="false">IF('Milestones + Packages'!$E41,'Milestones + Packages'!$E41,"")</f>
        <v/>
      </c>
      <c r="C44" s="51" t="str">
        <f aca="false">IF('Milestones + Packages'!$E41+'Milestones + Packages'!$F41,'Milestones + Packages'!$E41+'Milestones + Packages'!$F41 - 1,"")</f>
        <v/>
      </c>
      <c r="D44" s="50" t="str">
        <f aca="false">IF('Milestones + Packages'!G41 &lt;&gt; "",'Milestones + Packages'!G41,"")</f>
        <v/>
      </c>
      <c r="E44" s="52" t="e">
        <f aca="false">CONCATENATE(IF('Milestones + Packages'!H41&lt;&gt;"",'Milestones + Packages'!H$2,"")," ",)</f>
        <v>#VALUE!</v>
      </c>
      <c r="F44" s="8" t="str">
        <f aca="false">IF('Milestones + Packages'!A42="(M)",'Gantt Chart'!B44,"")</f>
        <v/>
      </c>
    </row>
    <row r="45" customFormat="false" ht="15" hidden="false" customHeight="false" outlineLevel="0" collapsed="false">
      <c r="A45" s="50" t="str">
        <f aca="false">IF('Milestones + Packages'!B42&lt;&gt; "",'Milestones + Packages'!B42,"")</f>
        <v/>
      </c>
      <c r="B45" s="51" t="str">
        <f aca="false">IF('Milestones + Packages'!$E42,'Milestones + Packages'!$E42,"")</f>
        <v/>
      </c>
      <c r="C45" s="51" t="str">
        <f aca="false">IF('Milestones + Packages'!$E42+'Milestones + Packages'!$F42,'Milestones + Packages'!$E42+'Milestones + Packages'!$F42 - 1,"")</f>
        <v/>
      </c>
      <c r="D45" s="50" t="str">
        <f aca="false">IF('Milestones + Packages'!G42 &lt;&gt; "",'Milestones + Packages'!G42,"")</f>
        <v/>
      </c>
      <c r="E45" s="52" t="e">
        <f aca="false">CONCATENATE(IF('Milestones + Packages'!H42&lt;&gt;"",'Milestones + Packages'!H$2,"")," ",)</f>
        <v>#VALUE!</v>
      </c>
      <c r="F45" s="8" t="str">
        <f aca="false">IF('Milestones + Packages'!A43="(M)",'Gantt Chart'!B45,"")</f>
        <v/>
      </c>
    </row>
    <row r="46" customFormat="false" ht="15" hidden="false" customHeight="false" outlineLevel="0" collapsed="false">
      <c r="A46" s="50" t="str">
        <f aca="false">IF('Milestones + Packages'!B43&lt;&gt; "",'Milestones + Packages'!B43,"")</f>
        <v/>
      </c>
      <c r="B46" s="51" t="str">
        <f aca="false">IF('Milestones + Packages'!$E43,'Milestones + Packages'!$E43,"")</f>
        <v/>
      </c>
      <c r="C46" s="51" t="str">
        <f aca="false">IF('Milestones + Packages'!$E43+'Milestones + Packages'!$F43,'Milestones + Packages'!$E43+'Milestones + Packages'!$F43 - 1,"")</f>
        <v/>
      </c>
      <c r="D46" s="50" t="str">
        <f aca="false">IF('Milestones + Packages'!G43 &lt;&gt; "",'Milestones + Packages'!G43,"")</f>
        <v/>
      </c>
      <c r="E46" s="52" t="e">
        <f aca="false">CONCATENATE(IF('Milestones + Packages'!H43&lt;&gt;"",'Milestones + Packages'!H$2,"")," ",)</f>
        <v>#VALUE!</v>
      </c>
      <c r="F46" s="8" t="str">
        <f aca="false">IF('Milestones + Packages'!A44="(M)",'Gantt Chart'!B46,"")</f>
        <v/>
      </c>
    </row>
    <row r="47" customFormat="false" ht="15" hidden="false" customHeight="false" outlineLevel="0" collapsed="false">
      <c r="A47" s="50" t="str">
        <f aca="false">IF('Milestones + Packages'!B44&lt;&gt; "",'Milestones + Packages'!B44,"")</f>
        <v/>
      </c>
      <c r="B47" s="51" t="str">
        <f aca="false">IF('Milestones + Packages'!$E44,'Milestones + Packages'!$E44,"")</f>
        <v/>
      </c>
      <c r="C47" s="51" t="str">
        <f aca="false">IF('Milestones + Packages'!$E44+'Milestones + Packages'!$F44,'Milestones + Packages'!$E44+'Milestones + Packages'!$F44 - 1,"")</f>
        <v/>
      </c>
      <c r="D47" s="50" t="str">
        <f aca="false">IF('Milestones + Packages'!G44 &lt;&gt; "",'Milestones + Packages'!G44,"")</f>
        <v/>
      </c>
      <c r="E47" s="52" t="e">
        <f aca="false">CONCATENATE(IF('Milestones + Packages'!H44&lt;&gt;"",'Milestones + Packages'!H$2,"")," ",)</f>
        <v>#VALUE!</v>
      </c>
      <c r="F47" s="8" t="str">
        <f aca="false">IF('Milestones + Packages'!A45="(M)",'Gantt Chart'!B47,"")</f>
        <v/>
      </c>
    </row>
    <row r="48" customFormat="false" ht="15" hidden="false" customHeight="false" outlineLevel="0" collapsed="false">
      <c r="A48" s="50" t="str">
        <f aca="false">IF('Milestones + Packages'!B45&lt;&gt; "",'Milestones + Packages'!B45,"")</f>
        <v/>
      </c>
      <c r="B48" s="51" t="str">
        <f aca="false">IF('Milestones + Packages'!$E45,'Milestones + Packages'!$E45,"")</f>
        <v/>
      </c>
      <c r="C48" s="51" t="str">
        <f aca="false">IF('Milestones + Packages'!$E45+'Milestones + Packages'!$F45,'Milestones + Packages'!$E45+'Milestones + Packages'!$F45 - 1,"")</f>
        <v/>
      </c>
      <c r="D48" s="50" t="str">
        <f aca="false">IF('Milestones + Packages'!G45 &lt;&gt; "",'Milestones + Packages'!G45,"")</f>
        <v/>
      </c>
      <c r="E48" s="52" t="e">
        <f aca="false">CONCATENATE(IF('Milestones + Packages'!H45&lt;&gt;"",'Milestones + Packages'!H$2,"")," ",)</f>
        <v>#VALUE!</v>
      </c>
      <c r="F48" s="8" t="str">
        <f aca="false">IF('Milestones + Packages'!A46="(M)",'Gantt Chart'!B48,"")</f>
        <v/>
      </c>
    </row>
    <row r="49" customFormat="false" ht="15" hidden="false" customHeight="false" outlineLevel="0" collapsed="false">
      <c r="A49" s="50" t="str">
        <f aca="false">IF('Milestones + Packages'!B46&lt;&gt; "",'Milestones + Packages'!B46,"")</f>
        <v/>
      </c>
      <c r="B49" s="51" t="str">
        <f aca="false">IF('Milestones + Packages'!$E46,'Milestones + Packages'!$E46,"")</f>
        <v/>
      </c>
      <c r="C49" s="51" t="str">
        <f aca="false">IF('Milestones + Packages'!$E46+'Milestones + Packages'!$F46,'Milestones + Packages'!$E46+'Milestones + Packages'!$F46 - 1,"")</f>
        <v/>
      </c>
      <c r="D49" s="50" t="str">
        <f aca="false">IF('Milestones + Packages'!G46 &lt;&gt; "",'Milestones + Packages'!G46,"")</f>
        <v/>
      </c>
      <c r="E49" s="52" t="e">
        <f aca="false">CONCATENATE(IF('Milestones + Packages'!H46&lt;&gt;"",'Milestones + Packages'!H$2,"")," ",)</f>
        <v>#VALUE!</v>
      </c>
      <c r="F49" s="8" t="str">
        <f aca="false">IF('Milestones + Packages'!A47="(M)",'Gantt Chart'!B49,"")</f>
        <v/>
      </c>
    </row>
    <row r="50" customFormat="false" ht="15" hidden="false" customHeight="false" outlineLevel="0" collapsed="false">
      <c r="A50" s="50" t="str">
        <f aca="false">IF('Milestones + Packages'!B47&lt;&gt; "",'Milestones + Packages'!B47,"")</f>
        <v/>
      </c>
      <c r="B50" s="51" t="str">
        <f aca="false">IF('Milestones + Packages'!$E47,'Milestones + Packages'!$E47,"")</f>
        <v/>
      </c>
      <c r="C50" s="51" t="str">
        <f aca="false">IF('Milestones + Packages'!$E47+'Milestones + Packages'!$F47,'Milestones + Packages'!$E47+'Milestones + Packages'!$F47 - 1,"")</f>
        <v/>
      </c>
      <c r="D50" s="50" t="str">
        <f aca="false">IF('Milestones + Packages'!G47 &lt;&gt; "",'Milestones + Packages'!G47,"")</f>
        <v/>
      </c>
      <c r="E50" s="52" t="e">
        <f aca="false">CONCATENATE(IF('Milestones + Packages'!H47&lt;&gt;"",'Milestones + Packages'!H$2,"")," ",)</f>
        <v>#VALUE!</v>
      </c>
      <c r="F50" s="8" t="str">
        <f aca="false">IF('Milestones + Packages'!A48="(M)",'Gantt Chart'!B50,"")</f>
        <v/>
      </c>
    </row>
    <row r="51" customFormat="false" ht="15" hidden="false" customHeight="false" outlineLevel="0" collapsed="false">
      <c r="A51" s="50" t="str">
        <f aca="false">IF('Milestones + Packages'!B48&lt;&gt; "",'Milestones + Packages'!B48,"")</f>
        <v/>
      </c>
      <c r="B51" s="51" t="str">
        <f aca="false">IF('Milestones + Packages'!$E48,'Milestones + Packages'!$E48,"")</f>
        <v/>
      </c>
      <c r="C51" s="51" t="str">
        <f aca="false">IF('Milestones + Packages'!$E48+'Milestones + Packages'!$F48,'Milestones + Packages'!$E48+'Milestones + Packages'!$F48 - 1,"")</f>
        <v/>
      </c>
      <c r="D51" s="50" t="str">
        <f aca="false">IF('Milestones + Packages'!G48 &lt;&gt; "",'Milestones + Packages'!G48,"")</f>
        <v/>
      </c>
      <c r="E51" s="52" t="e">
        <f aca="false">CONCATENATE(IF('Milestones + Packages'!H48&lt;&gt;"",'Milestones + Packages'!H$2,"")," ",)</f>
        <v>#VALUE!</v>
      </c>
      <c r="F51" s="8" t="str">
        <f aca="false">IF('Milestones + Packages'!A49="(M)",'Gantt Chart'!B51,"")</f>
        <v/>
      </c>
    </row>
    <row r="52" customFormat="false" ht="15" hidden="false" customHeight="false" outlineLevel="0" collapsed="false">
      <c r="A52" s="50" t="str">
        <f aca="false">IF('Milestones + Packages'!B49&lt;&gt; "",'Milestones + Packages'!B49,"")</f>
        <v/>
      </c>
      <c r="B52" s="51" t="str">
        <f aca="false">IF('Milestones + Packages'!$E49,'Milestones + Packages'!$E49,"")</f>
        <v/>
      </c>
      <c r="C52" s="51" t="str">
        <f aca="false">IF('Milestones + Packages'!$E49+'Milestones + Packages'!$F49,'Milestones + Packages'!$E49+'Milestones + Packages'!$F49 - 1,"")</f>
        <v/>
      </c>
      <c r="D52" s="50" t="str">
        <f aca="false">IF('Milestones + Packages'!G49 &lt;&gt; "",'Milestones + Packages'!G49,"")</f>
        <v/>
      </c>
      <c r="E52" s="52" t="e">
        <f aca="false">CONCATENATE(IF('Milestones + Packages'!H49&lt;&gt;"",'Milestones + Packages'!H$2,"")," ",)</f>
        <v>#VALUE!</v>
      </c>
      <c r="F52" s="8" t="str">
        <f aca="false">IF('Milestones + Packages'!A50="(M)",'Gantt Chart'!B52,"")</f>
        <v/>
      </c>
    </row>
    <row r="53" customFormat="false" ht="15" hidden="false" customHeight="false" outlineLevel="0" collapsed="false">
      <c r="A53" s="50" t="str">
        <f aca="false">IF('Milestones + Packages'!B50&lt;&gt; "",'Milestones + Packages'!B50,"")</f>
        <v/>
      </c>
      <c r="B53" s="51" t="str">
        <f aca="false">IF('Milestones + Packages'!$E50,'Milestones + Packages'!$E50,"")</f>
        <v/>
      </c>
      <c r="C53" s="51" t="str">
        <f aca="false">IF('Milestones + Packages'!$E50+'Milestones + Packages'!$F50,'Milestones + Packages'!$E50+'Milestones + Packages'!$F50 - 1,"")</f>
        <v/>
      </c>
      <c r="D53" s="50" t="str">
        <f aca="false">IF('Milestones + Packages'!G50 &lt;&gt; "",'Milestones + Packages'!G50,"")</f>
        <v/>
      </c>
      <c r="E53" s="52" t="e">
        <f aca="false">CONCATENATE(IF('Milestones + Packages'!H50&lt;&gt;"",'Milestones + Packages'!H$2,"")," ",)</f>
        <v>#VALUE!</v>
      </c>
      <c r="F53" s="8" t="str">
        <f aca="false">IF('Milestones + Packages'!A51="(M)",'Gantt Chart'!B53,"")</f>
        <v/>
      </c>
    </row>
    <row r="54" customFormat="false" ht="15" hidden="false" customHeight="false" outlineLevel="0" collapsed="false">
      <c r="A54" s="50" t="str">
        <f aca="false">IF('Milestones + Packages'!B51&lt;&gt; "",'Milestones + Packages'!B51,"")</f>
        <v/>
      </c>
      <c r="B54" s="51" t="str">
        <f aca="false">IF('Milestones + Packages'!$E51,'Milestones + Packages'!$E51,"")</f>
        <v/>
      </c>
      <c r="C54" s="51" t="str">
        <f aca="false">IF('Milestones + Packages'!$E51+'Milestones + Packages'!$F51,'Milestones + Packages'!$E51+'Milestones + Packages'!$F51 - 1,"")</f>
        <v/>
      </c>
      <c r="D54" s="50" t="str">
        <f aca="false">IF('Milestones + Packages'!G51 &lt;&gt; "",'Milestones + Packages'!G51,"")</f>
        <v/>
      </c>
      <c r="E54" s="52" t="e">
        <f aca="false">CONCATENATE(IF('Milestones + Packages'!H51&lt;&gt;"",'Milestones + Packages'!H$2,"")," ",)</f>
        <v>#VALUE!</v>
      </c>
      <c r="F54" s="8" t="str">
        <f aca="false">IF('Milestones + Packages'!A52="(M)",'Gantt Chart'!B54,"")</f>
        <v/>
      </c>
    </row>
    <row r="55" customFormat="false" ht="15" hidden="false" customHeight="false" outlineLevel="0" collapsed="false">
      <c r="A55" s="50" t="str">
        <f aca="false">IF('Milestones + Packages'!B52&lt;&gt; "",'Milestones + Packages'!B52,"")</f>
        <v/>
      </c>
      <c r="B55" s="51" t="str">
        <f aca="false">IF('Milestones + Packages'!$E52,'Milestones + Packages'!$E52,"")</f>
        <v/>
      </c>
      <c r="C55" s="51" t="str">
        <f aca="false">IF('Milestones + Packages'!$E52+'Milestones + Packages'!$F52,'Milestones + Packages'!$E52+'Milestones + Packages'!$F52 - 1,"")</f>
        <v/>
      </c>
      <c r="D55" s="50" t="str">
        <f aca="false">IF('Milestones + Packages'!G52 &lt;&gt; "",'Milestones + Packages'!G52,"")</f>
        <v/>
      </c>
      <c r="E55" s="52" t="e">
        <f aca="false">CONCATENATE(IF('Milestones + Packages'!H52&lt;&gt;"",'Milestones + Packages'!H$2,"")," ",)</f>
        <v>#VALUE!</v>
      </c>
      <c r="F55" s="8" t="str">
        <f aca="false">IF('Milestones + Packages'!A53="(M)",'Gantt Chart'!B55,"")</f>
        <v/>
      </c>
    </row>
    <row r="56" customFormat="false" ht="15" hidden="false" customHeight="false" outlineLevel="0" collapsed="false">
      <c r="A56" s="50" t="str">
        <f aca="false">IF('Milestones + Packages'!B53&lt;&gt; "",'Milestones + Packages'!B53,"")</f>
        <v/>
      </c>
      <c r="B56" s="51" t="str">
        <f aca="false">IF('Milestones + Packages'!$E53,'Milestones + Packages'!$E53,"")</f>
        <v/>
      </c>
      <c r="C56" s="51" t="str">
        <f aca="false">IF('Milestones + Packages'!$E53+'Milestones + Packages'!$F53,'Milestones + Packages'!$E53+'Milestones + Packages'!$F53 - 1,"")</f>
        <v/>
      </c>
      <c r="D56" s="50" t="str">
        <f aca="false">IF('Milestones + Packages'!G53 &lt;&gt; "",'Milestones + Packages'!G53,"")</f>
        <v/>
      </c>
      <c r="E56" s="52" t="e">
        <f aca="false">CONCATENATE(IF('Milestones + Packages'!H53&lt;&gt;"",'Milestones + Packages'!H$2,"")," ",)</f>
        <v>#VALUE!</v>
      </c>
      <c r="F56" s="8" t="str">
        <f aca="false">IF('Milestones + Packages'!A54="(M)",'Gantt Chart'!B56,"")</f>
        <v/>
      </c>
    </row>
    <row r="57" customFormat="false" ht="15" hidden="false" customHeight="false" outlineLevel="0" collapsed="false">
      <c r="A57" s="50" t="str">
        <f aca="false">IF('Milestones + Packages'!B54&lt;&gt; "",'Milestones + Packages'!B54,"")</f>
        <v/>
      </c>
      <c r="B57" s="51" t="str">
        <f aca="false">IF('Milestones + Packages'!$E54,'Milestones + Packages'!$E54,"")</f>
        <v/>
      </c>
      <c r="C57" s="51" t="str">
        <f aca="false">IF('Milestones + Packages'!$E54+'Milestones + Packages'!$F54,'Milestones + Packages'!$E54+'Milestones + Packages'!$F54 - 1,"")</f>
        <v/>
      </c>
      <c r="D57" s="50" t="str">
        <f aca="false">IF('Milestones + Packages'!G54 &lt;&gt; "",'Milestones + Packages'!G54,"")</f>
        <v/>
      </c>
      <c r="E57" s="52" t="e">
        <f aca="false">CONCATENATE(IF('Milestones + Packages'!H54&lt;&gt;"",'Milestones + Packages'!H$2,"")," ",)</f>
        <v>#VALUE!</v>
      </c>
      <c r="F57" s="8" t="str">
        <f aca="false">IF('Milestones + Packages'!A55="(M)",'Gantt Chart'!B57,"")</f>
        <v/>
      </c>
    </row>
    <row r="58" customFormat="false" ht="15" hidden="false" customHeight="false" outlineLevel="0" collapsed="false">
      <c r="A58" s="50" t="str">
        <f aca="false">IF('Milestones + Packages'!B55&lt;&gt; "",'Milestones + Packages'!B55,"")</f>
        <v/>
      </c>
      <c r="B58" s="51" t="str">
        <f aca="false">IF('Milestones + Packages'!$E55,'Milestones + Packages'!$E55,"")</f>
        <v/>
      </c>
      <c r="C58" s="51" t="str">
        <f aca="false">IF('Milestones + Packages'!$E55+'Milestones + Packages'!$F55,'Milestones + Packages'!$E55+'Milestones + Packages'!$F55 - 1,"")</f>
        <v/>
      </c>
      <c r="D58" s="50" t="str">
        <f aca="false">IF('Milestones + Packages'!G55 &lt;&gt; "",'Milestones + Packages'!G55,"")</f>
        <v/>
      </c>
      <c r="E58" s="52" t="e">
        <f aca="false">CONCATENATE(IF('Milestones + Packages'!H55&lt;&gt;"",'Milestones + Packages'!H$2,"")," ",)</f>
        <v>#VALUE!</v>
      </c>
      <c r="F58" s="8" t="str">
        <f aca="false">IF('Milestones + Packages'!A56="(M)",'Gantt Chart'!B58,"")</f>
        <v/>
      </c>
    </row>
    <row r="59" customFormat="false" ht="15" hidden="false" customHeight="false" outlineLevel="0" collapsed="false">
      <c r="A59" s="50" t="str">
        <f aca="false">IF('Milestones + Packages'!B56&lt;&gt; "",'Milestones + Packages'!B56,"")</f>
        <v/>
      </c>
      <c r="B59" s="51" t="str">
        <f aca="false">IF('Milestones + Packages'!$E56,'Milestones + Packages'!$E56,"")</f>
        <v/>
      </c>
      <c r="C59" s="51" t="str">
        <f aca="false">IF('Milestones + Packages'!$E56+'Milestones + Packages'!$F56,'Milestones + Packages'!$E56+'Milestones + Packages'!$F56 - 1,"")</f>
        <v/>
      </c>
      <c r="D59" s="50" t="str">
        <f aca="false">IF('Milestones + Packages'!G56 &lt;&gt; "",'Milestones + Packages'!G56,"")</f>
        <v/>
      </c>
      <c r="E59" s="52" t="e">
        <f aca="false">CONCATENATE(IF('Milestones + Packages'!H56&lt;&gt;"",'Milestones + Packages'!H$2,"")," ",)</f>
        <v>#VALUE!</v>
      </c>
      <c r="F59" s="8" t="str">
        <f aca="false">IF('Milestones + Packages'!A57="(M)",'Gantt Chart'!B59,"")</f>
        <v/>
      </c>
    </row>
    <row r="60" customFormat="false" ht="15" hidden="false" customHeight="false" outlineLevel="0" collapsed="false">
      <c r="A60" s="50" t="str">
        <f aca="false">IF('Milestones + Packages'!B57&lt;&gt; "",'Milestones + Packages'!B57,"")</f>
        <v/>
      </c>
      <c r="B60" s="51" t="str">
        <f aca="false">IF('Milestones + Packages'!$E57,'Milestones + Packages'!$E57,"")</f>
        <v/>
      </c>
      <c r="C60" s="51" t="str">
        <f aca="false">IF('Milestones + Packages'!$E57+'Milestones + Packages'!$F57,'Milestones + Packages'!$E57+'Milestones + Packages'!$F57 - 1,"")</f>
        <v/>
      </c>
      <c r="D60" s="50" t="str">
        <f aca="false">IF('Milestones + Packages'!G57 &lt;&gt; "",'Milestones + Packages'!G57,"")</f>
        <v/>
      </c>
      <c r="E60" s="52" t="e">
        <f aca="false">CONCATENATE(IF('Milestones + Packages'!H57&lt;&gt;"",'Milestones + Packages'!H$2,"")," ",)</f>
        <v>#VALUE!</v>
      </c>
      <c r="F60" s="8" t="str">
        <f aca="false">IF('Milestones + Packages'!A58="(M)",'Gantt Chart'!B60,"")</f>
        <v/>
      </c>
    </row>
    <row r="61" customFormat="false" ht="15" hidden="false" customHeight="false" outlineLevel="0" collapsed="false">
      <c r="A61" s="50" t="str">
        <f aca="false">IF('Milestones + Packages'!B58&lt;&gt; "",'Milestones + Packages'!B58,"")</f>
        <v/>
      </c>
      <c r="B61" s="51" t="str">
        <f aca="false">IF('Milestones + Packages'!$E58,'Milestones + Packages'!$E58,"")</f>
        <v/>
      </c>
      <c r="C61" s="51" t="str">
        <f aca="false">IF('Milestones + Packages'!$E58+'Milestones + Packages'!$F58,'Milestones + Packages'!$E58+'Milestones + Packages'!$F58 - 1,"")</f>
        <v/>
      </c>
      <c r="D61" s="50" t="str">
        <f aca="false">IF('Milestones + Packages'!G58 &lt;&gt; "",'Milestones + Packages'!G58,"")</f>
        <v/>
      </c>
      <c r="E61" s="52" t="e">
        <f aca="false">CONCATENATE(IF('Milestones + Packages'!H58&lt;&gt;"",'Milestones + Packages'!H$2,"")," ",)</f>
        <v>#VALUE!</v>
      </c>
      <c r="F61" s="8" t="str">
        <f aca="false">IF('Milestones + Packages'!A59="(M)",'Gantt Chart'!B61,"")</f>
        <v/>
      </c>
    </row>
    <row r="62" customFormat="false" ht="15" hidden="false" customHeight="false" outlineLevel="0" collapsed="false">
      <c r="A62" s="50" t="str">
        <f aca="false">IF('Milestones + Packages'!B59&lt;&gt; "",'Milestones + Packages'!B59,"")</f>
        <v/>
      </c>
      <c r="B62" s="51" t="str">
        <f aca="false">IF('Milestones + Packages'!$E59,'Milestones + Packages'!$E59,"")</f>
        <v/>
      </c>
      <c r="C62" s="51" t="str">
        <f aca="false">IF('Milestones + Packages'!$E59+'Milestones + Packages'!$F59,'Milestones + Packages'!$E59+'Milestones + Packages'!$F59 - 1,"")</f>
        <v/>
      </c>
      <c r="D62" s="50" t="str">
        <f aca="false">IF('Milestones + Packages'!G59 &lt;&gt; "",'Milestones + Packages'!G59,"")</f>
        <v/>
      </c>
      <c r="E62" s="52" t="e">
        <f aca="false">CONCATENATE(IF('Milestones + Packages'!H59&lt;&gt;"",'Milestones + Packages'!H$2,"")," ",)</f>
        <v>#VALUE!</v>
      </c>
      <c r="F62" s="8" t="str">
        <f aca="false">IF('Milestones + Packages'!A60="(M)",'Gantt Chart'!B62,"")</f>
        <v/>
      </c>
    </row>
    <row r="63" customFormat="false" ht="15" hidden="false" customHeight="false" outlineLevel="0" collapsed="false">
      <c r="A63" s="50" t="str">
        <f aca="false">IF('Milestones + Packages'!B60&lt;&gt; "",'Milestones + Packages'!B60,"")</f>
        <v/>
      </c>
      <c r="B63" s="51" t="str">
        <f aca="false">IF('Milestones + Packages'!$E60,'Milestones + Packages'!$E60,"")</f>
        <v/>
      </c>
      <c r="C63" s="51" t="str">
        <f aca="false">IF('Milestones + Packages'!$E60+'Milestones + Packages'!$F60,'Milestones + Packages'!$E60+'Milestones + Packages'!$F60 - 1,"")</f>
        <v/>
      </c>
      <c r="D63" s="50" t="str">
        <f aca="false">IF('Milestones + Packages'!G60 &lt;&gt; "",'Milestones + Packages'!G60,"")</f>
        <v/>
      </c>
      <c r="E63" s="52" t="e">
        <f aca="false">CONCATENATE(IF('Milestones + Packages'!H60&lt;&gt;"",'Milestones + Packages'!H$2,"")," ",)</f>
        <v>#VALUE!</v>
      </c>
      <c r="F63" s="8" t="str">
        <f aca="false">IF('Milestones + Packages'!A61="(M)",'Gantt Chart'!B63,"")</f>
        <v/>
      </c>
    </row>
    <row r="64" customFormat="false" ht="15" hidden="false" customHeight="false" outlineLevel="0" collapsed="false">
      <c r="A64" s="50" t="str">
        <f aca="false">IF('Milestones + Packages'!B61&lt;&gt; "",'Milestones + Packages'!B61,"")</f>
        <v/>
      </c>
      <c r="B64" s="51" t="str">
        <f aca="false">IF('Milestones + Packages'!$E61,'Milestones + Packages'!$E61,"")</f>
        <v/>
      </c>
      <c r="C64" s="51" t="str">
        <f aca="false">IF('Milestones + Packages'!$E61+'Milestones + Packages'!$F61,'Milestones + Packages'!$E61+'Milestones + Packages'!$F61 - 1,"")</f>
        <v/>
      </c>
      <c r="D64" s="50" t="str">
        <f aca="false">IF('Milestones + Packages'!G61 &lt;&gt; "",'Milestones + Packages'!G61,"")</f>
        <v/>
      </c>
      <c r="E64" s="52" t="e">
        <f aca="false">CONCATENATE(IF('Milestones + Packages'!H61&lt;&gt;"",'Milestones + Packages'!H$2,"")," ",)</f>
        <v>#VALUE!</v>
      </c>
      <c r="F64" s="8" t="str">
        <f aca="false">IF('Milestones + Packages'!A62="(M)",'Gantt Chart'!B64,"")</f>
        <v/>
      </c>
    </row>
    <row r="65" customFormat="false" ht="15" hidden="false" customHeight="false" outlineLevel="0" collapsed="false">
      <c r="A65" s="50" t="str">
        <f aca="false">IF('Milestones + Packages'!B62&lt;&gt; "",'Milestones + Packages'!B62,"")</f>
        <v/>
      </c>
      <c r="B65" s="51" t="str">
        <f aca="false">IF('Milestones + Packages'!$E62,'Milestones + Packages'!$E62,"")</f>
        <v/>
      </c>
      <c r="C65" s="51" t="str">
        <f aca="false">IF('Milestones + Packages'!$E62+'Milestones + Packages'!$F62,'Milestones + Packages'!$E62+'Milestones + Packages'!$F62 - 1,"")</f>
        <v/>
      </c>
      <c r="D65" s="50" t="str">
        <f aca="false">IF('Milestones + Packages'!G62 &lt;&gt; "",'Milestones + Packages'!G62,"")</f>
        <v/>
      </c>
      <c r="E65" s="52" t="e">
        <f aca="false">CONCATENATE(IF('Milestones + Packages'!H62&lt;&gt;"",'Milestones + Packages'!H$2,"")," ",)</f>
        <v>#VALUE!</v>
      </c>
      <c r="F65" s="8" t="str">
        <f aca="false">IF('Milestones + Packages'!A63="(M)",'Gantt Chart'!B65,"")</f>
        <v/>
      </c>
    </row>
    <row r="66" customFormat="false" ht="15" hidden="false" customHeight="false" outlineLevel="0" collapsed="false">
      <c r="A66" s="50" t="str">
        <f aca="false">IF('Milestones + Packages'!B63&lt;&gt; "",'Milestones + Packages'!B63,"")</f>
        <v/>
      </c>
      <c r="B66" s="51" t="str">
        <f aca="false">IF('Milestones + Packages'!$E63,'Milestones + Packages'!$E63,"")</f>
        <v/>
      </c>
      <c r="C66" s="51" t="str">
        <f aca="false">IF('Milestones + Packages'!$E63+'Milestones + Packages'!$F63,'Milestones + Packages'!$E63+'Milestones + Packages'!$F63 - 1,"")</f>
        <v/>
      </c>
      <c r="D66" s="50" t="str">
        <f aca="false">IF('Milestones + Packages'!G63 &lt;&gt; "",'Milestones + Packages'!G63,"")</f>
        <v/>
      </c>
      <c r="E66" s="52" t="e">
        <f aca="false">CONCATENATE(IF('Milestones + Packages'!H63&lt;&gt;"",'Milestones + Packages'!H$2,"")," ",)</f>
        <v>#VALUE!</v>
      </c>
      <c r="F66" s="8" t="str">
        <f aca="false">IF('Milestones + Packages'!A64="(M)",'Gantt Chart'!B66,"")</f>
        <v/>
      </c>
    </row>
    <row r="67" customFormat="false" ht="15" hidden="false" customHeight="false" outlineLevel="0" collapsed="false">
      <c r="A67" s="50" t="str">
        <f aca="false">IF('Milestones + Packages'!B64&lt;&gt; "",'Milestones + Packages'!B64,"")</f>
        <v/>
      </c>
      <c r="B67" s="51" t="str">
        <f aca="false">IF('Milestones + Packages'!$E64,'Milestones + Packages'!$E64,"")</f>
        <v/>
      </c>
      <c r="C67" s="51" t="str">
        <f aca="false">IF('Milestones + Packages'!$E64+'Milestones + Packages'!$F64,'Milestones + Packages'!$E64+'Milestones + Packages'!$F64 - 1,"")</f>
        <v/>
      </c>
      <c r="D67" s="50" t="str">
        <f aca="false">IF('Milestones + Packages'!G64 &lt;&gt; "",'Milestones + Packages'!G64,"")</f>
        <v/>
      </c>
      <c r="E67" s="52" t="e">
        <f aca="false">CONCATENATE(IF('Milestones + Packages'!H64&lt;&gt;"",'Milestones + Packages'!H$2,"")," ",)</f>
        <v>#VALUE!</v>
      </c>
      <c r="F67" s="8" t="str">
        <f aca="false">IF('Milestones + Packages'!A65="(M)",'Gantt Chart'!B67,"")</f>
        <v/>
      </c>
    </row>
    <row r="68" customFormat="false" ht="15" hidden="false" customHeight="false" outlineLevel="0" collapsed="false">
      <c r="A68" s="50" t="str">
        <f aca="false">IF('Milestones + Packages'!B65&lt;&gt; "",'Milestones + Packages'!B65,"")</f>
        <v/>
      </c>
      <c r="B68" s="51" t="str">
        <f aca="false">IF('Milestones + Packages'!$E65,'Milestones + Packages'!$E65,"")</f>
        <v/>
      </c>
      <c r="C68" s="51" t="str">
        <f aca="false">IF('Milestones + Packages'!$E65+'Milestones + Packages'!$F65,'Milestones + Packages'!$E65+'Milestones + Packages'!$F65 - 1,"")</f>
        <v/>
      </c>
      <c r="D68" s="50" t="str">
        <f aca="false">IF('Milestones + Packages'!G65 &lt;&gt; "",'Milestones + Packages'!G65,"")</f>
        <v/>
      </c>
      <c r="E68" s="52" t="e">
        <f aca="false">CONCATENATE(IF('Milestones + Packages'!H65&lt;&gt;"",'Milestones + Packages'!H$2,"")," ",)</f>
        <v>#VALUE!</v>
      </c>
      <c r="F68" s="8" t="str">
        <f aca="false">IF('Milestones + Packages'!A66="(M)",'Gantt Chart'!B68,"")</f>
        <v/>
      </c>
    </row>
    <row r="69" customFormat="false" ht="15" hidden="false" customHeight="false" outlineLevel="0" collapsed="false">
      <c r="A69" s="50" t="str">
        <f aca="false">IF('Milestones + Packages'!B66&lt;&gt; "",'Milestones + Packages'!B66,"")</f>
        <v/>
      </c>
      <c r="B69" s="51" t="str">
        <f aca="false">IF('Milestones + Packages'!$E66,'Milestones + Packages'!$E66,"")</f>
        <v/>
      </c>
      <c r="C69" s="51" t="str">
        <f aca="false">IF('Milestones + Packages'!$E66+'Milestones + Packages'!$F66,'Milestones + Packages'!$E66+'Milestones + Packages'!$F66 - 1,"")</f>
        <v/>
      </c>
      <c r="D69" s="50" t="str">
        <f aca="false">IF('Milestones + Packages'!G66 &lt;&gt; "",'Milestones + Packages'!G66,"")</f>
        <v/>
      </c>
      <c r="E69" s="52" t="e">
        <f aca="false">CONCATENATE(IF('Milestones + Packages'!H66&lt;&gt;"",'Milestones + Packages'!H$2,"")," ",)</f>
        <v>#VALUE!</v>
      </c>
      <c r="F69" s="8" t="str">
        <f aca="false">IF('Milestones + Packages'!A67="(M)",'Gantt Chart'!B69,"")</f>
        <v/>
      </c>
    </row>
    <row r="70" customFormat="false" ht="15" hidden="false" customHeight="false" outlineLevel="0" collapsed="false">
      <c r="A70" s="50" t="str">
        <f aca="false">IF('Milestones + Packages'!B67&lt;&gt; "",'Milestones + Packages'!B67,"")</f>
        <v/>
      </c>
      <c r="B70" s="51" t="str">
        <f aca="false">IF('Milestones + Packages'!$E67,'Milestones + Packages'!$E67,"")</f>
        <v/>
      </c>
      <c r="C70" s="51" t="str">
        <f aca="false">IF('Milestones + Packages'!$E67+'Milestones + Packages'!$F67,'Milestones + Packages'!$E67+'Milestones + Packages'!$F67 - 1,"")</f>
        <v/>
      </c>
      <c r="D70" s="50" t="str">
        <f aca="false">IF('Milestones + Packages'!G67 &lt;&gt; "",'Milestones + Packages'!G67,"")</f>
        <v/>
      </c>
      <c r="E70" s="52" t="e">
        <f aca="false">CONCATENATE(IF('Milestones + Packages'!H67&lt;&gt;"",'Milestones + Packages'!H$2,"")," ",)</f>
        <v>#VALUE!</v>
      </c>
      <c r="F70" s="8" t="str">
        <f aca="false">IF('Milestones + Packages'!A68="(M)",'Gantt Chart'!B70,"")</f>
        <v/>
      </c>
    </row>
    <row r="71" customFormat="false" ht="15" hidden="false" customHeight="false" outlineLevel="0" collapsed="false">
      <c r="A71" s="50" t="str">
        <f aca="false">IF('Milestones + Packages'!B68&lt;&gt; "",'Milestones + Packages'!B68,"")</f>
        <v/>
      </c>
      <c r="B71" s="51" t="str">
        <f aca="false">IF('Milestones + Packages'!$E68,'Milestones + Packages'!$E68,"")</f>
        <v/>
      </c>
      <c r="C71" s="51" t="str">
        <f aca="false">IF('Milestones + Packages'!$E68+'Milestones + Packages'!$F68,'Milestones + Packages'!$E68+'Milestones + Packages'!$F68 - 1,"")</f>
        <v/>
      </c>
      <c r="D71" s="50" t="str">
        <f aca="false">IF('Milestones + Packages'!G68 &lt;&gt; "",'Milestones + Packages'!G68,"")</f>
        <v/>
      </c>
      <c r="E71" s="52" t="e">
        <f aca="false">CONCATENATE(IF('Milestones + Packages'!H68&lt;&gt;"",'Milestones + Packages'!H$2,"")," ",)</f>
        <v>#VALUE!</v>
      </c>
      <c r="F71" s="8" t="str">
        <f aca="false">IF('Milestones + Packages'!A69="(M)",'Gantt Chart'!B71,"")</f>
        <v/>
      </c>
    </row>
    <row r="72" customFormat="false" ht="15" hidden="false" customHeight="false" outlineLevel="0" collapsed="false">
      <c r="A72" s="50" t="str">
        <f aca="false">IF('Milestones + Packages'!B69&lt;&gt; "",'Milestones + Packages'!B69,"")</f>
        <v/>
      </c>
      <c r="B72" s="51" t="str">
        <f aca="false">IF('Milestones + Packages'!$E69,'Milestones + Packages'!$E69,"")</f>
        <v/>
      </c>
      <c r="C72" s="51" t="str">
        <f aca="false">IF('Milestones + Packages'!$E69+'Milestones + Packages'!$F69,'Milestones + Packages'!$E69+'Milestones + Packages'!$F69 - 1,"")</f>
        <v/>
      </c>
      <c r="D72" s="50" t="str">
        <f aca="false">IF('Milestones + Packages'!G69 &lt;&gt; "",'Milestones + Packages'!G69,"")</f>
        <v/>
      </c>
      <c r="E72" s="52" t="e">
        <f aca="false">CONCATENATE(IF('Milestones + Packages'!H69&lt;&gt;"",'Milestones + Packages'!H$2,"")," ",)</f>
        <v>#VALUE!</v>
      </c>
      <c r="F72" s="8" t="str">
        <f aca="false">IF('Milestones + Packages'!A70="(M)",'Gantt Chart'!B72,"")</f>
        <v/>
      </c>
    </row>
    <row r="73" customFormat="false" ht="15" hidden="false" customHeight="false" outlineLevel="0" collapsed="false">
      <c r="A73" s="50" t="str">
        <f aca="false">IF('Milestones + Packages'!B70&lt;&gt; "",'Milestones + Packages'!B70,"")</f>
        <v/>
      </c>
      <c r="B73" s="51" t="str">
        <f aca="false">IF('Milestones + Packages'!$E70,'Milestones + Packages'!$E70,"")</f>
        <v/>
      </c>
      <c r="C73" s="51" t="str">
        <f aca="false">IF('Milestones + Packages'!$E70+'Milestones + Packages'!$F70,'Milestones + Packages'!$E70+'Milestones + Packages'!$F70 - 1,"")</f>
        <v/>
      </c>
      <c r="D73" s="50" t="str">
        <f aca="false">IF('Milestones + Packages'!G70 &lt;&gt; "",'Milestones + Packages'!G70,"")</f>
        <v/>
      </c>
      <c r="E73" s="52" t="e">
        <f aca="false">CONCATENATE(IF('Milestones + Packages'!H70&lt;&gt;"",'Milestones + Packages'!H$2,"")," ",)</f>
        <v>#VALUE!</v>
      </c>
      <c r="F73" s="8" t="str">
        <f aca="false">IF('Milestones + Packages'!A71="(M)",'Gantt Chart'!B73,"")</f>
        <v/>
      </c>
    </row>
    <row r="74" customFormat="false" ht="15" hidden="false" customHeight="false" outlineLevel="0" collapsed="false">
      <c r="A74" s="50" t="str">
        <f aca="false">IF('Milestones + Packages'!B71&lt;&gt; "",'Milestones + Packages'!B71,"")</f>
        <v/>
      </c>
      <c r="B74" s="51" t="str">
        <f aca="false">IF('Milestones + Packages'!$E71,'Milestones + Packages'!$E71,"")</f>
        <v/>
      </c>
      <c r="C74" s="51" t="str">
        <f aca="false">IF('Milestones + Packages'!$E71+'Milestones + Packages'!$F71,'Milestones + Packages'!$E71+'Milestones + Packages'!$F71 - 1,"")</f>
        <v/>
      </c>
      <c r="D74" s="50" t="str">
        <f aca="false">IF('Milestones + Packages'!G71 &lt;&gt; "",'Milestones + Packages'!G71,"")</f>
        <v/>
      </c>
      <c r="E74" s="52" t="e">
        <f aca="false">CONCATENATE(IF('Milestones + Packages'!H71&lt;&gt;"",'Milestones + Packages'!H$2,"")," ",)</f>
        <v>#VALUE!</v>
      </c>
      <c r="F74" s="8" t="str">
        <f aca="false">IF('Milestones + Packages'!A72="(M)",'Gantt Chart'!B74,"")</f>
        <v/>
      </c>
    </row>
    <row r="75" customFormat="false" ht="15" hidden="false" customHeight="false" outlineLevel="0" collapsed="false">
      <c r="A75" s="50" t="str">
        <f aca="false">IF('Milestones + Packages'!B72&lt;&gt; "",'Milestones + Packages'!B72,"")</f>
        <v/>
      </c>
      <c r="B75" s="51" t="str">
        <f aca="false">IF('Milestones + Packages'!$E72,'Milestones + Packages'!$E72,"")</f>
        <v/>
      </c>
      <c r="C75" s="51" t="str">
        <f aca="false">IF('Milestones + Packages'!$E72+'Milestones + Packages'!$F72,'Milestones + Packages'!$E72+'Milestones + Packages'!$F72 - 1,"")</f>
        <v/>
      </c>
      <c r="D75" s="50" t="str">
        <f aca="false">IF('Milestones + Packages'!G72 &lt;&gt; "",'Milestones + Packages'!G72,"")</f>
        <v/>
      </c>
      <c r="E75" s="52" t="e">
        <f aca="false">CONCATENATE(IF('Milestones + Packages'!H72&lt;&gt;"",'Milestones + Packages'!H$2,"")," ",)</f>
        <v>#VALUE!</v>
      </c>
      <c r="F75" s="8" t="str">
        <f aca="false">IF('Milestones + Packages'!A73="(M)",'Gantt Chart'!B75,"")</f>
        <v/>
      </c>
    </row>
    <row r="76" customFormat="false" ht="15" hidden="false" customHeight="false" outlineLevel="0" collapsed="false">
      <c r="A76" s="50" t="str">
        <f aca="false">IF('Milestones + Packages'!B73&lt;&gt; "",'Milestones + Packages'!B73,"")</f>
        <v/>
      </c>
      <c r="B76" s="51" t="str">
        <f aca="false">IF('Milestones + Packages'!$E73,'Milestones + Packages'!$E73,"")</f>
        <v/>
      </c>
      <c r="C76" s="51" t="str">
        <f aca="false">IF('Milestones + Packages'!$E73+'Milestones + Packages'!$F73,'Milestones + Packages'!$E73+'Milestones + Packages'!$F73 - 1,"")</f>
        <v/>
      </c>
      <c r="D76" s="50" t="str">
        <f aca="false">IF('Milestones + Packages'!G73 &lt;&gt; "",'Milestones + Packages'!G73,"")</f>
        <v/>
      </c>
      <c r="E76" s="52" t="e">
        <f aca="false">CONCATENATE(IF('Milestones + Packages'!H73&lt;&gt;"",'Milestones + Packages'!H$2,"")," ",)</f>
        <v>#VALUE!</v>
      </c>
      <c r="F76" s="8" t="str">
        <f aca="false">IF('Milestones + Packages'!A74="(M)",'Gantt Chart'!B76,"")</f>
        <v/>
      </c>
    </row>
    <row r="77" customFormat="false" ht="15" hidden="false" customHeight="false" outlineLevel="0" collapsed="false">
      <c r="A77" s="50" t="str">
        <f aca="false">IF('Milestones + Packages'!B74&lt;&gt; "",'Milestones + Packages'!B74,"")</f>
        <v/>
      </c>
      <c r="B77" s="51" t="str">
        <f aca="false">IF('Milestones + Packages'!$E74,'Milestones + Packages'!$E74,"")</f>
        <v/>
      </c>
      <c r="C77" s="51" t="str">
        <f aca="false">IF('Milestones + Packages'!$E74+'Milestones + Packages'!$F74,'Milestones + Packages'!$E74+'Milestones + Packages'!$F74 - 1,"")</f>
        <v/>
      </c>
      <c r="D77" s="50" t="str">
        <f aca="false">IF('Milestones + Packages'!G74 &lt;&gt; "",'Milestones + Packages'!G74,"")</f>
        <v/>
      </c>
      <c r="E77" s="52" t="e">
        <f aca="false">CONCATENATE(IF('Milestones + Packages'!H74&lt;&gt;"",'Milestones + Packages'!H$2,"")," ",)</f>
        <v>#VALUE!</v>
      </c>
      <c r="F77" s="8" t="str">
        <f aca="false">IF('Milestones + Packages'!A75="(M)",'Gantt Chart'!B77,"")</f>
        <v/>
      </c>
    </row>
    <row r="78" customFormat="false" ht="15" hidden="false" customHeight="false" outlineLevel="0" collapsed="false">
      <c r="A78" s="50" t="str">
        <f aca="false">IF('Milestones + Packages'!B75&lt;&gt; "",'Milestones + Packages'!B75,"")</f>
        <v/>
      </c>
      <c r="B78" s="51" t="str">
        <f aca="false">IF('Milestones + Packages'!$E75,'Milestones + Packages'!$E75,"")</f>
        <v/>
      </c>
      <c r="C78" s="51" t="str">
        <f aca="false">IF('Milestones + Packages'!$E75+'Milestones + Packages'!$F75,'Milestones + Packages'!$E75+'Milestones + Packages'!$F75 - 1,"")</f>
        <v/>
      </c>
      <c r="D78" s="50" t="str">
        <f aca="false">IF('Milestones + Packages'!G75 &lt;&gt; "",'Milestones + Packages'!G75,"")</f>
        <v/>
      </c>
      <c r="E78" s="52" t="e">
        <f aca="false">CONCATENATE(IF('Milestones + Packages'!H75&lt;&gt;"",'Milestones + Packages'!H$2,"")," ",)</f>
        <v>#VALUE!</v>
      </c>
      <c r="F78" s="8" t="str">
        <f aca="false">IF('Milestones + Packages'!A76="(M)",'Gantt Chart'!B78,"")</f>
        <v/>
      </c>
    </row>
    <row r="79" customFormat="false" ht="15" hidden="false" customHeight="false" outlineLevel="0" collapsed="false">
      <c r="A79" s="50" t="str">
        <f aca="false">IF('Milestones + Packages'!B76&lt;&gt; "",'Milestones + Packages'!B76,"")</f>
        <v/>
      </c>
      <c r="B79" s="51" t="str">
        <f aca="false">IF('Milestones + Packages'!$E76,'Milestones + Packages'!$E76,"")</f>
        <v/>
      </c>
      <c r="C79" s="51" t="str">
        <f aca="false">IF('Milestones + Packages'!$E76+'Milestones + Packages'!$F76,'Milestones + Packages'!$E76+'Milestones + Packages'!$F76 - 1,"")</f>
        <v/>
      </c>
      <c r="D79" s="50" t="str">
        <f aca="false">IF('Milestones + Packages'!G76 &lt;&gt; "",'Milestones + Packages'!G76,"")</f>
        <v/>
      </c>
      <c r="E79" s="52" t="e">
        <f aca="false">CONCATENATE(IF('Milestones + Packages'!H76&lt;&gt;"",'Milestones + Packages'!H$2,"")," ",)</f>
        <v>#VALUE!</v>
      </c>
      <c r="F79" s="8" t="str">
        <f aca="false">IF('Milestones + Packages'!A77="(M)",'Gantt Chart'!B79,"")</f>
        <v/>
      </c>
    </row>
    <row r="80" customFormat="false" ht="15" hidden="false" customHeight="false" outlineLevel="0" collapsed="false">
      <c r="A80" s="50" t="str">
        <f aca="false">IF('Milestones + Packages'!B77&lt;&gt; "",'Milestones + Packages'!B77,"")</f>
        <v/>
      </c>
      <c r="B80" s="51" t="str">
        <f aca="false">IF('Milestones + Packages'!$E77,'Milestones + Packages'!$E77,"")</f>
        <v/>
      </c>
      <c r="C80" s="51" t="str">
        <f aca="false">IF('Milestones + Packages'!$E77+'Milestones + Packages'!$F77,'Milestones + Packages'!$E77+'Milestones + Packages'!$F77 - 1,"")</f>
        <v/>
      </c>
      <c r="D80" s="50" t="str">
        <f aca="false">IF('Milestones + Packages'!G77 &lt;&gt; "",'Milestones + Packages'!G77,"")</f>
        <v/>
      </c>
      <c r="E80" s="52" t="e">
        <f aca="false">CONCATENATE(IF('Milestones + Packages'!H77&lt;&gt;"",'Milestones + Packages'!H$2,"")," ",)</f>
        <v>#VALUE!</v>
      </c>
      <c r="F80" s="8" t="str">
        <f aca="false">IF('Milestones + Packages'!A78="(M)",'Gantt Chart'!B80,"")</f>
        <v/>
      </c>
    </row>
    <row r="81" customFormat="false" ht="15" hidden="false" customHeight="false" outlineLevel="0" collapsed="false">
      <c r="A81" s="50" t="str">
        <f aca="false">IF('Milestones + Packages'!B78&lt;&gt; "",'Milestones + Packages'!B78,"")</f>
        <v/>
      </c>
      <c r="B81" s="51" t="str">
        <f aca="false">IF('Milestones + Packages'!$E78,'Milestones + Packages'!$E78,"")</f>
        <v/>
      </c>
      <c r="C81" s="51" t="str">
        <f aca="false">IF('Milestones + Packages'!$E78+'Milestones + Packages'!$F78,'Milestones + Packages'!$E78+'Milestones + Packages'!$F78 - 1,"")</f>
        <v/>
      </c>
      <c r="D81" s="50" t="str">
        <f aca="false">IF('Milestones + Packages'!G78 &lt;&gt; "",'Milestones + Packages'!G78,"")</f>
        <v/>
      </c>
      <c r="E81" s="52" t="e">
        <f aca="false">CONCATENATE(IF('Milestones + Packages'!H78&lt;&gt;"",'Milestones + Packages'!H$2,"")," ",)</f>
        <v>#VALUE!</v>
      </c>
      <c r="F81" s="8" t="str">
        <f aca="false">IF('Milestones + Packages'!A79="(M)",'Gantt Chart'!B81,"")</f>
        <v/>
      </c>
    </row>
    <row r="82" customFormat="false" ht="15" hidden="false" customHeight="false" outlineLevel="0" collapsed="false">
      <c r="A82" s="50" t="str">
        <f aca="false">IF('Milestones + Packages'!B79&lt;&gt; "",'Milestones + Packages'!B79,"")</f>
        <v/>
      </c>
      <c r="B82" s="51" t="str">
        <f aca="false">IF('Milestones + Packages'!$E79,'Milestones + Packages'!$E79,"")</f>
        <v/>
      </c>
      <c r="C82" s="51" t="str">
        <f aca="false">IF('Milestones + Packages'!$E79+'Milestones + Packages'!$F79,'Milestones + Packages'!$E79+'Milestones + Packages'!$F79 - 1,"")</f>
        <v/>
      </c>
      <c r="D82" s="50" t="str">
        <f aca="false">IF('Milestones + Packages'!G79 &lt;&gt; "",'Milestones + Packages'!G79,"")</f>
        <v/>
      </c>
      <c r="E82" s="52" t="e">
        <f aca="false">CONCATENATE(IF('Milestones + Packages'!H79&lt;&gt;"",'Milestones + Packages'!H$2,"")," ",)</f>
        <v>#VALUE!</v>
      </c>
      <c r="F82" s="8" t="str">
        <f aca="false">IF('Milestones + Packages'!A80="(M)",'Gantt Chart'!B82,"")</f>
        <v/>
      </c>
    </row>
    <row r="83" customFormat="false" ht="15" hidden="false" customHeight="false" outlineLevel="0" collapsed="false">
      <c r="A83" s="50" t="str">
        <f aca="false">IF('Milestones + Packages'!B80&lt;&gt; "",'Milestones + Packages'!B80,"")</f>
        <v/>
      </c>
      <c r="B83" s="51" t="str">
        <f aca="false">IF('Milestones + Packages'!$E80,'Milestones + Packages'!$E80,"")</f>
        <v/>
      </c>
      <c r="C83" s="51" t="str">
        <f aca="false">IF('Milestones + Packages'!$E80+'Milestones + Packages'!$F80,'Milestones + Packages'!$E80+'Milestones + Packages'!$F80 - 1,"")</f>
        <v/>
      </c>
      <c r="D83" s="50" t="str">
        <f aca="false">IF('Milestones + Packages'!G80 &lt;&gt; "",'Milestones + Packages'!G80,"")</f>
        <v/>
      </c>
      <c r="E83" s="52" t="e">
        <f aca="false">CONCATENATE(IF('Milestones + Packages'!H80&lt;&gt;"",'Milestones + Packages'!H$2,"")," ",)</f>
        <v>#VALUE!</v>
      </c>
      <c r="F83" s="8" t="str">
        <f aca="false">IF('Milestones + Packages'!A81="(M)",'Gantt Chart'!B83,"")</f>
        <v/>
      </c>
    </row>
    <row r="84" customFormat="false" ht="15" hidden="false" customHeight="false" outlineLevel="0" collapsed="false">
      <c r="A84" s="50" t="str">
        <f aca="false">IF('Milestones + Packages'!B81&lt;&gt; "",'Milestones + Packages'!B81,"")</f>
        <v/>
      </c>
      <c r="B84" s="51" t="str">
        <f aca="false">IF('Milestones + Packages'!$E81,'Milestones + Packages'!$E81,"")</f>
        <v/>
      </c>
      <c r="C84" s="51" t="str">
        <f aca="false">IF('Milestones + Packages'!$E81+'Milestones + Packages'!$F81,'Milestones + Packages'!$E81+'Milestones + Packages'!$F81 - 1,"")</f>
        <v/>
      </c>
      <c r="D84" s="50" t="str">
        <f aca="false">IF('Milestones + Packages'!G81 &lt;&gt; "",'Milestones + Packages'!G81,"")</f>
        <v/>
      </c>
      <c r="E84" s="52" t="e">
        <f aca="false">CONCATENATE(IF('Milestones + Packages'!H81&lt;&gt;"",'Milestones + Packages'!H$2,"")," ",)</f>
        <v>#VALUE!</v>
      </c>
      <c r="F84" s="8" t="str">
        <f aca="false">IF('Milestones + Packages'!A82="(M)",'Gantt Chart'!B84,"")</f>
        <v/>
      </c>
    </row>
    <row r="85" customFormat="false" ht="15" hidden="false" customHeight="false" outlineLevel="0" collapsed="false">
      <c r="A85" s="50" t="str">
        <f aca="false">IF('Milestones + Packages'!B82&lt;&gt; "",'Milestones + Packages'!B82,"")</f>
        <v/>
      </c>
      <c r="B85" s="51" t="str">
        <f aca="false">IF('Milestones + Packages'!$E82,'Milestones + Packages'!$E82,"")</f>
        <v/>
      </c>
      <c r="C85" s="51" t="str">
        <f aca="false">IF('Milestones + Packages'!$E82+'Milestones + Packages'!$F82,'Milestones + Packages'!$E82+'Milestones + Packages'!$F82 - 1,"")</f>
        <v/>
      </c>
      <c r="D85" s="50" t="str">
        <f aca="false">IF('Milestones + Packages'!G82 &lt;&gt; "",'Milestones + Packages'!G82,"")</f>
        <v/>
      </c>
      <c r="E85" s="52" t="e">
        <f aca="false">CONCATENATE(IF('Milestones + Packages'!H82&lt;&gt;"",'Milestones + Packages'!H$2,"")," ",)</f>
        <v>#VALUE!</v>
      </c>
      <c r="F85" s="8" t="str">
        <f aca="false">IF('Milestones + Packages'!A83="(M)",'Gantt Chart'!B85,"")</f>
        <v/>
      </c>
    </row>
    <row r="86" customFormat="false" ht="15" hidden="false" customHeight="false" outlineLevel="0" collapsed="false">
      <c r="A86" s="50" t="str">
        <f aca="false">IF('Milestones + Packages'!B83&lt;&gt; "",'Milestones + Packages'!B83,"")</f>
        <v/>
      </c>
      <c r="B86" s="51" t="str">
        <f aca="false">IF('Milestones + Packages'!$E83,'Milestones + Packages'!$E83,"")</f>
        <v/>
      </c>
      <c r="C86" s="51" t="str">
        <f aca="false">IF('Milestones + Packages'!$E83+'Milestones + Packages'!$F83,'Milestones + Packages'!$E83+'Milestones + Packages'!$F83 - 1,"")</f>
        <v/>
      </c>
      <c r="D86" s="50" t="str">
        <f aca="false">IF('Milestones + Packages'!G83 &lt;&gt; "",'Milestones + Packages'!G83,"")</f>
        <v/>
      </c>
      <c r="E86" s="52" t="e">
        <f aca="false">CONCATENATE(IF('Milestones + Packages'!H83&lt;&gt;"",'Milestones + Packages'!H$2,"")," ",)</f>
        <v>#VALUE!</v>
      </c>
      <c r="F86" s="8" t="str">
        <f aca="false">IF('Milestones + Packages'!A84="(M)",'Gantt Chart'!B86,"")</f>
        <v/>
      </c>
    </row>
    <row r="87" customFormat="false" ht="15" hidden="false" customHeight="false" outlineLevel="0" collapsed="false">
      <c r="A87" s="50" t="str">
        <f aca="false">IF('Milestones + Packages'!B84&lt;&gt; "",'Milestones + Packages'!B84,"")</f>
        <v/>
      </c>
      <c r="B87" s="51" t="str">
        <f aca="false">IF('Milestones + Packages'!$E84,'Milestones + Packages'!$E84,"")</f>
        <v/>
      </c>
      <c r="C87" s="51" t="str">
        <f aca="false">IF('Milestones + Packages'!$E84+'Milestones + Packages'!$F84,'Milestones + Packages'!$E84+'Milestones + Packages'!$F84 - 1,"")</f>
        <v/>
      </c>
      <c r="D87" s="50" t="str">
        <f aca="false">IF('Milestones + Packages'!G84 &lt;&gt; "",'Milestones + Packages'!G84,"")</f>
        <v/>
      </c>
      <c r="E87" s="52" t="e">
        <f aca="false">CONCATENATE(IF('Milestones + Packages'!H84&lt;&gt;"",'Milestones + Packages'!H$2,"")," ",)</f>
        <v>#VALUE!</v>
      </c>
      <c r="F87" s="8" t="str">
        <f aca="false">IF('Milestones + Packages'!A85="(M)",'Gantt Chart'!B87,"")</f>
        <v/>
      </c>
    </row>
    <row r="88" customFormat="false" ht="15" hidden="false" customHeight="false" outlineLevel="0" collapsed="false">
      <c r="A88" s="50" t="str">
        <f aca="false">IF('Milestones + Packages'!B85&lt;&gt; "",'Milestones + Packages'!B85,"")</f>
        <v/>
      </c>
      <c r="B88" s="51" t="str">
        <f aca="false">IF('Milestones + Packages'!$E85,'Milestones + Packages'!$E85,"")</f>
        <v/>
      </c>
      <c r="C88" s="51" t="str">
        <f aca="false">IF('Milestones + Packages'!$E85+'Milestones + Packages'!$F85,'Milestones + Packages'!$E85+'Milestones + Packages'!$F85 - 1,"")</f>
        <v/>
      </c>
      <c r="D88" s="50" t="str">
        <f aca="false">IF('Milestones + Packages'!G85 &lt;&gt; "",'Milestones + Packages'!G85,"")</f>
        <v/>
      </c>
      <c r="E88" s="52" t="e">
        <f aca="false">CONCATENATE(IF('Milestones + Packages'!H85&lt;&gt;"",'Milestones + Packages'!H$2,"")," ",)</f>
        <v>#VALUE!</v>
      </c>
      <c r="F88" s="8" t="str">
        <f aca="false">IF('Milestones + Packages'!A86="(M)",'Gantt Chart'!B88,"")</f>
        <v/>
      </c>
    </row>
    <row r="89" customFormat="false" ht="15" hidden="false" customHeight="false" outlineLevel="0" collapsed="false">
      <c r="A89" s="50" t="str">
        <f aca="false">IF('Milestones + Packages'!B86&lt;&gt; "",'Milestones + Packages'!B86,"")</f>
        <v/>
      </c>
      <c r="B89" s="51" t="str">
        <f aca="false">IF('Milestones + Packages'!$E86,'Milestones + Packages'!$E86,"")</f>
        <v/>
      </c>
      <c r="C89" s="51" t="str">
        <f aca="false">IF('Milestones + Packages'!$E86+'Milestones + Packages'!$F86,'Milestones + Packages'!$E86+'Milestones + Packages'!$F86 - 1,"")</f>
        <v/>
      </c>
      <c r="D89" s="50" t="str">
        <f aca="false">IF('Milestones + Packages'!G86 &lt;&gt; "",'Milestones + Packages'!G86,"")</f>
        <v/>
      </c>
      <c r="E89" s="52" t="e">
        <f aca="false">CONCATENATE(IF('Milestones + Packages'!H86&lt;&gt;"",'Milestones + Packages'!H$2,"")," ",)</f>
        <v>#VALUE!</v>
      </c>
      <c r="F89" s="8" t="str">
        <f aca="false">IF('Milestones + Packages'!A87="(M)",'Gantt Chart'!B89,"")</f>
        <v/>
      </c>
    </row>
    <row r="90" customFormat="false" ht="15" hidden="false" customHeight="false" outlineLevel="0" collapsed="false">
      <c r="A90" s="50" t="str">
        <f aca="false">IF('Milestones + Packages'!B87&lt;&gt; "",'Milestones + Packages'!B87,"")</f>
        <v/>
      </c>
      <c r="B90" s="51" t="str">
        <f aca="false">IF('Milestones + Packages'!$E87,'Milestones + Packages'!$E87,"")</f>
        <v/>
      </c>
      <c r="C90" s="51" t="str">
        <f aca="false">IF('Milestones + Packages'!$E87+'Milestones + Packages'!$F87,'Milestones + Packages'!$E87+'Milestones + Packages'!$F87 - 1,"")</f>
        <v/>
      </c>
      <c r="D90" s="50" t="str">
        <f aca="false">IF('Milestones + Packages'!G87 &lt;&gt; "",'Milestones + Packages'!G87,"")</f>
        <v/>
      </c>
      <c r="E90" s="52" t="e">
        <f aca="false">CONCATENATE(IF('Milestones + Packages'!H87&lt;&gt;"",'Milestones + Packages'!H$2,"")," ",)</f>
        <v>#VALUE!</v>
      </c>
      <c r="F90" s="8" t="str">
        <f aca="false">IF('Milestones + Packages'!A88="(M)",'Gantt Chart'!B90,"")</f>
        <v/>
      </c>
    </row>
    <row r="91" customFormat="false" ht="15" hidden="false" customHeight="false" outlineLevel="0" collapsed="false">
      <c r="A91" s="50" t="str">
        <f aca="false">IF('Milestones + Packages'!B88&lt;&gt; "",'Milestones + Packages'!B88,"")</f>
        <v/>
      </c>
      <c r="B91" s="51" t="str">
        <f aca="false">IF('Milestones + Packages'!$E88,'Milestones + Packages'!$E88,"")</f>
        <v/>
      </c>
      <c r="C91" s="51" t="str">
        <f aca="false">IF('Milestones + Packages'!$E88+'Milestones + Packages'!$F88,'Milestones + Packages'!$E88+'Milestones + Packages'!$F88 - 1,"")</f>
        <v/>
      </c>
      <c r="D91" s="50" t="str">
        <f aca="false">IF('Milestones + Packages'!G88 &lt;&gt; "",'Milestones + Packages'!G88,"")</f>
        <v/>
      </c>
      <c r="E91" s="52" t="e">
        <f aca="false">CONCATENATE(IF('Milestones + Packages'!H88&lt;&gt;"",'Milestones + Packages'!H$2,"")," ",)</f>
        <v>#VALUE!</v>
      </c>
      <c r="F91" s="8" t="str">
        <f aca="false">IF('Milestones + Packages'!A89="(M)",'Gantt Chart'!B91,"")</f>
        <v/>
      </c>
    </row>
    <row r="92" customFormat="false" ht="15" hidden="false" customHeight="false" outlineLevel="0" collapsed="false">
      <c r="A92" s="50" t="str">
        <f aca="false">IF('Milestones + Packages'!B89&lt;&gt; "",'Milestones + Packages'!B89,"")</f>
        <v/>
      </c>
      <c r="B92" s="51" t="str">
        <f aca="false">IF('Milestones + Packages'!$E89,'Milestones + Packages'!$E89,"")</f>
        <v/>
      </c>
      <c r="C92" s="51" t="str">
        <f aca="false">IF('Milestones + Packages'!$E89+'Milestones + Packages'!$F89,'Milestones + Packages'!$E89+'Milestones + Packages'!$F89 - 1,"")</f>
        <v/>
      </c>
      <c r="D92" s="50" t="str">
        <f aca="false">IF('Milestones + Packages'!G89 &lt;&gt; "",'Milestones + Packages'!G89,"")</f>
        <v/>
      </c>
      <c r="E92" s="52" t="e">
        <f aca="false">CONCATENATE(IF('Milestones + Packages'!H89&lt;&gt;"",'Milestones + Packages'!H$2,"")," ",)</f>
        <v>#VALUE!</v>
      </c>
      <c r="F92" s="8" t="str">
        <f aca="false">IF('Milestones + Packages'!A90="(M)",'Gantt Chart'!B92,"")</f>
        <v/>
      </c>
    </row>
    <row r="93" customFormat="false" ht="15" hidden="false" customHeight="false" outlineLevel="0" collapsed="false">
      <c r="A93" s="50" t="str">
        <f aca="false">IF('Milestones + Packages'!B90&lt;&gt; "",'Milestones + Packages'!B90,"")</f>
        <v/>
      </c>
      <c r="B93" s="51" t="str">
        <f aca="false">IF('Milestones + Packages'!$E90,'Milestones + Packages'!$E90,"")</f>
        <v/>
      </c>
      <c r="C93" s="51" t="str">
        <f aca="false">IF('Milestones + Packages'!$E90+'Milestones + Packages'!$F90,'Milestones + Packages'!$E90+'Milestones + Packages'!$F90 - 1,"")</f>
        <v/>
      </c>
      <c r="D93" s="50" t="str">
        <f aca="false">IF('Milestones + Packages'!G90 &lt;&gt; "",'Milestones + Packages'!G90,"")</f>
        <v/>
      </c>
      <c r="E93" s="52" t="e">
        <f aca="false">CONCATENATE(IF('Milestones + Packages'!H90&lt;&gt;"",'Milestones + Packages'!H$2,"")," ",)</f>
        <v>#VALUE!</v>
      </c>
      <c r="F93" s="8" t="str">
        <f aca="false">IF('Milestones + Packages'!A91="(M)",'Gantt Chart'!B93,"")</f>
        <v/>
      </c>
    </row>
    <row r="94" customFormat="false" ht="15" hidden="false" customHeight="false" outlineLevel="0" collapsed="false">
      <c r="A94" s="50" t="str">
        <f aca="false">IF('Milestones + Packages'!B91&lt;&gt; "",'Milestones + Packages'!B91,"")</f>
        <v/>
      </c>
      <c r="B94" s="51" t="str">
        <f aca="false">IF('Milestones + Packages'!$E91,'Milestones + Packages'!$E91,"")</f>
        <v/>
      </c>
      <c r="C94" s="51" t="str">
        <f aca="false">IF('Milestones + Packages'!$E91+'Milestones + Packages'!$F91,'Milestones + Packages'!$E91+'Milestones + Packages'!$F91 - 1,"")</f>
        <v/>
      </c>
      <c r="D94" s="50" t="str">
        <f aca="false">IF('Milestones + Packages'!G91 &lt;&gt; "",'Milestones + Packages'!G91,"")</f>
        <v/>
      </c>
      <c r="E94" s="52" t="e">
        <f aca="false">CONCATENATE(IF('Milestones + Packages'!H91&lt;&gt;"",'Milestones + Packages'!H$2,"")," ",)</f>
        <v>#VALUE!</v>
      </c>
      <c r="F94" s="8" t="str">
        <f aca="false">IF('Milestones + Packages'!A92="(M)",'Gantt Chart'!B94,"")</f>
        <v/>
      </c>
    </row>
    <row r="95" customFormat="false" ht="15" hidden="false" customHeight="false" outlineLevel="0" collapsed="false">
      <c r="A95" s="50" t="str">
        <f aca="false">IF('Milestones + Packages'!B92&lt;&gt; "",'Milestones + Packages'!B92,"")</f>
        <v/>
      </c>
      <c r="B95" s="51" t="str">
        <f aca="false">IF('Milestones + Packages'!$E92,'Milestones + Packages'!$E92,"")</f>
        <v/>
      </c>
      <c r="C95" s="51" t="str">
        <f aca="false">IF('Milestones + Packages'!$E92+'Milestones + Packages'!$F92,'Milestones + Packages'!$E92+'Milestones + Packages'!$F92 - 1,"")</f>
        <v/>
      </c>
      <c r="D95" s="50" t="str">
        <f aca="false">IF('Milestones + Packages'!G92 &lt;&gt; "",'Milestones + Packages'!G92,"")</f>
        <v/>
      </c>
      <c r="E95" s="52" t="e">
        <f aca="false">CONCATENATE(IF('Milestones + Packages'!H92&lt;&gt;"",'Milestones + Packages'!H$2,"")," ",)</f>
        <v>#VALUE!</v>
      </c>
      <c r="F95" s="8" t="str">
        <f aca="false">IF('Milestones + Packages'!A93="(M)",'Gantt Chart'!B95,"")</f>
        <v/>
      </c>
    </row>
    <row r="96" customFormat="false" ht="15" hidden="false" customHeight="false" outlineLevel="0" collapsed="false">
      <c r="A96" s="50" t="str">
        <f aca="false">IF('Milestones + Packages'!B93&lt;&gt; "",'Milestones + Packages'!B93,"")</f>
        <v/>
      </c>
      <c r="B96" s="51" t="str">
        <f aca="false">IF('Milestones + Packages'!$E93,'Milestones + Packages'!$E93,"")</f>
        <v/>
      </c>
      <c r="C96" s="51" t="str">
        <f aca="false">IF('Milestones + Packages'!$E93+'Milestones + Packages'!$F93,'Milestones + Packages'!$E93+'Milestones + Packages'!$F93 - 1,"")</f>
        <v/>
      </c>
      <c r="D96" s="50" t="str">
        <f aca="false">IF('Milestones + Packages'!G93 &lt;&gt; "",'Milestones + Packages'!G93,"")</f>
        <v/>
      </c>
      <c r="E96" s="52" t="e">
        <f aca="false">CONCATENATE(IF('Milestones + Packages'!H93&lt;&gt;"",'Milestones + Packages'!H$2,"")," ",)</f>
        <v>#VALUE!</v>
      </c>
      <c r="F96" s="8" t="str">
        <f aca="false">IF('Milestones + Packages'!A94="(M)",'Gantt Chart'!B96,"")</f>
        <v/>
      </c>
    </row>
    <row r="97" customFormat="false" ht="15" hidden="false" customHeight="false" outlineLevel="0" collapsed="false">
      <c r="A97" s="50" t="str">
        <f aca="false">IF('Milestones + Packages'!B94&lt;&gt; "",'Milestones + Packages'!B94,"")</f>
        <v/>
      </c>
      <c r="B97" s="51" t="str">
        <f aca="false">IF('Milestones + Packages'!$E94,'Milestones + Packages'!$E94,"")</f>
        <v/>
      </c>
      <c r="C97" s="51" t="str">
        <f aca="false">IF('Milestones + Packages'!$E94+'Milestones + Packages'!$F94,'Milestones + Packages'!$E94+'Milestones + Packages'!$F94 - 1,"")</f>
        <v/>
      </c>
      <c r="D97" s="50" t="str">
        <f aca="false">IF('Milestones + Packages'!G94 &lt;&gt; "",'Milestones + Packages'!G94,"")</f>
        <v/>
      </c>
      <c r="E97" s="52" t="e">
        <f aca="false">CONCATENATE(IF('Milestones + Packages'!H94&lt;&gt;"",'Milestones + Packages'!H$2,"")," ",)</f>
        <v>#VALUE!</v>
      </c>
      <c r="F97" s="8" t="str">
        <f aca="false">IF('Milestones + Packages'!A95="(M)",'Gantt Chart'!B97,"")</f>
        <v/>
      </c>
    </row>
    <row r="98" customFormat="false" ht="15" hidden="false" customHeight="false" outlineLevel="0" collapsed="false">
      <c r="A98" s="50" t="str">
        <f aca="false">IF('Milestones + Packages'!B95&lt;&gt; "",'Milestones + Packages'!B95,"")</f>
        <v/>
      </c>
      <c r="B98" s="51" t="str">
        <f aca="false">IF('Milestones + Packages'!$E95,'Milestones + Packages'!$E95,"")</f>
        <v/>
      </c>
      <c r="C98" s="51" t="str">
        <f aca="false">IF('Milestones + Packages'!$E95+'Milestones + Packages'!$F95,'Milestones + Packages'!$E95+'Milestones + Packages'!$F95 - 1,"")</f>
        <v/>
      </c>
      <c r="D98" s="50" t="str">
        <f aca="false">IF('Milestones + Packages'!G95 &lt;&gt; "",'Milestones + Packages'!G95,"")</f>
        <v/>
      </c>
      <c r="E98" s="52" t="e">
        <f aca="false">CONCATENATE(IF('Milestones + Packages'!H95&lt;&gt;"",'Milestones + Packages'!H$2,"")," ",)</f>
        <v>#VALUE!</v>
      </c>
      <c r="F98" s="8" t="str">
        <f aca="false">IF('Milestones + Packages'!A96="(M)",'Gantt Chart'!B98,"")</f>
        <v/>
      </c>
    </row>
    <row r="99" customFormat="false" ht="15" hidden="false" customHeight="false" outlineLevel="0" collapsed="false">
      <c r="A99" s="50" t="str">
        <f aca="false">IF('Milestones + Packages'!B96&lt;&gt; "",'Milestones + Packages'!B96,"")</f>
        <v/>
      </c>
      <c r="B99" s="51" t="str">
        <f aca="false">IF('Milestones + Packages'!$E96,'Milestones + Packages'!$E96,"")</f>
        <v/>
      </c>
      <c r="C99" s="51" t="str">
        <f aca="false">IF('Milestones + Packages'!$E96+'Milestones + Packages'!$F96,'Milestones + Packages'!$E96+'Milestones + Packages'!$F96 - 1,"")</f>
        <v/>
      </c>
      <c r="D99" s="50" t="str">
        <f aca="false">IF('Milestones + Packages'!G96 &lt;&gt; "",'Milestones + Packages'!G96,"")</f>
        <v/>
      </c>
      <c r="E99" s="52" t="e">
        <f aca="false">CONCATENATE(IF('Milestones + Packages'!H96&lt;&gt;"",'Milestones + Packages'!H$2,"")," ",)</f>
        <v>#VALUE!</v>
      </c>
      <c r="F99" s="8" t="str">
        <f aca="false">IF('Milestones + Packages'!A97="(M)",'Gantt Chart'!B99,"")</f>
        <v/>
      </c>
    </row>
    <row r="100" customFormat="false" ht="15" hidden="false" customHeight="false" outlineLevel="0" collapsed="false">
      <c r="A100" s="50" t="str">
        <f aca="false">IF('Milestones + Packages'!B97&lt;&gt; "",'Milestones + Packages'!B97,"")</f>
        <v/>
      </c>
      <c r="B100" s="51" t="str">
        <f aca="false">IF('Milestones + Packages'!$E97,'Milestones + Packages'!$E97,"")</f>
        <v/>
      </c>
      <c r="C100" s="51" t="str">
        <f aca="false">IF('Milestones + Packages'!$E97+'Milestones + Packages'!$F97,'Milestones + Packages'!$E97+'Milestones + Packages'!$F97 - 1,"")</f>
        <v/>
      </c>
      <c r="D100" s="50" t="str">
        <f aca="false">IF('Milestones + Packages'!G97 &lt;&gt; "",'Milestones + Packages'!G97,"")</f>
        <v/>
      </c>
      <c r="E100" s="52" t="e">
        <f aca="false">CONCATENATE(IF('Milestones + Packages'!H97&lt;&gt;"",'Milestones + Packages'!H$2,"")," ",)</f>
        <v>#VALUE!</v>
      </c>
      <c r="F100" s="8" t="str">
        <f aca="false">IF('Milestones + Packages'!A98="(M)",'Gantt Chart'!B100,"")</f>
        <v/>
      </c>
    </row>
    <row r="101" customFormat="false" ht="15" hidden="false" customHeight="false" outlineLevel="0" collapsed="false">
      <c r="A101" s="50" t="str">
        <f aca="false">IF('Milestones + Packages'!B98&lt;&gt; "",'Milestones + Packages'!B98,"")</f>
        <v/>
      </c>
      <c r="B101" s="51" t="str">
        <f aca="false">IF('Milestones + Packages'!$E98,'Milestones + Packages'!$E98,"")</f>
        <v/>
      </c>
      <c r="C101" s="51" t="str">
        <f aca="false">IF('Milestones + Packages'!$E98+'Milestones + Packages'!$F98,'Milestones + Packages'!$E98+'Milestones + Packages'!$F98 - 1,"")</f>
        <v/>
      </c>
      <c r="D101" s="50" t="str">
        <f aca="false">IF('Milestones + Packages'!G98 &lt;&gt; "",'Milestones + Packages'!G98,"")</f>
        <v/>
      </c>
      <c r="E101" s="52" t="e">
        <f aca="false">CONCATENATE(IF('Milestones + Packages'!H98&lt;&gt;"",'Milestones + Packages'!H$2,"")," ",)</f>
        <v>#VALUE!</v>
      </c>
      <c r="F101" s="8" t="str">
        <f aca="false">IF('Milestones + Packages'!A99="(M)",'Gantt Chart'!B101,"")</f>
        <v/>
      </c>
    </row>
    <row r="102" customFormat="false" ht="15" hidden="false" customHeight="false" outlineLevel="0" collapsed="false">
      <c r="A102" s="50" t="str">
        <f aca="false">IF('Milestones + Packages'!B99&lt;&gt; "",'Milestones + Packages'!B99,"")</f>
        <v/>
      </c>
      <c r="B102" s="51" t="str">
        <f aca="false">IF('Milestones + Packages'!$E99,'Milestones + Packages'!$E99,"")</f>
        <v/>
      </c>
      <c r="C102" s="51" t="str">
        <f aca="false">IF('Milestones + Packages'!$E99+'Milestones + Packages'!$F99,'Milestones + Packages'!$E99+'Milestones + Packages'!$F99 - 1,"")</f>
        <v/>
      </c>
      <c r="D102" s="50" t="str">
        <f aca="false">IF('Milestones + Packages'!G99 &lt;&gt; "",'Milestones + Packages'!G99,"")</f>
        <v/>
      </c>
      <c r="E102" s="52" t="e">
        <f aca="false">CONCATENATE(IF('Milestones + Packages'!H99&lt;&gt;"",'Milestones + Packages'!H$2,"")," ",)</f>
        <v>#VALUE!</v>
      </c>
      <c r="F102" s="8" t="str">
        <f aca="false">IF('Milestones + Packages'!A100="(M)",'Gantt Chart'!B102,"")</f>
        <v/>
      </c>
    </row>
    <row r="103" customFormat="false" ht="15" hidden="false" customHeight="false" outlineLevel="0" collapsed="false">
      <c r="A103" s="50" t="str">
        <f aca="false">IF('Milestones + Packages'!B100&lt;&gt; "",'Milestones + Packages'!B100,"")</f>
        <v/>
      </c>
      <c r="B103" s="51" t="str">
        <f aca="false">IF('Milestones + Packages'!$E100,'Milestones + Packages'!$E100,"")</f>
        <v/>
      </c>
      <c r="C103" s="51" t="str">
        <f aca="false">IF('Milestones + Packages'!$E100+'Milestones + Packages'!$F100,'Milestones + Packages'!$E100+'Milestones + Packages'!$F100 - 1,"")</f>
        <v/>
      </c>
      <c r="D103" s="50" t="str">
        <f aca="false">IF('Milestones + Packages'!G100 &lt;&gt; "",'Milestones + Packages'!G100,"")</f>
        <v/>
      </c>
      <c r="E103" s="52" t="e">
        <f aca="false">CONCATENATE(IF('Milestones + Packages'!H100&lt;&gt;"",'Milestones + Packages'!H$2,"")," ",)</f>
        <v>#VALUE!</v>
      </c>
      <c r="F103" s="8" t="str">
        <f aca="false">IF('Milestones + Packages'!A101="(M)",'Gantt Chart'!B103,"")</f>
        <v/>
      </c>
    </row>
    <row r="104" customFormat="false" ht="15" hidden="false" customHeight="false" outlineLevel="0" collapsed="false">
      <c r="A104" s="50" t="str">
        <f aca="false">IF('Milestones + Packages'!B101&lt;&gt; "",'Milestones + Packages'!B101,"")</f>
        <v/>
      </c>
      <c r="B104" s="51" t="str">
        <f aca="false">IF('Milestones + Packages'!$E101,'Milestones + Packages'!$E101,"")</f>
        <v/>
      </c>
      <c r="C104" s="51" t="str">
        <f aca="false">IF('Milestones + Packages'!$E101+'Milestones + Packages'!$F101,'Milestones + Packages'!$E101+'Milestones + Packages'!$F101 - 1,"")</f>
        <v/>
      </c>
      <c r="D104" s="50" t="str">
        <f aca="false">IF('Milestones + Packages'!G101 &lt;&gt; "",'Milestones + Packages'!G101,"")</f>
        <v/>
      </c>
      <c r="E104" s="52" t="e">
        <f aca="false">CONCATENATE(IF('Milestones + Packages'!H101&lt;&gt;"",'Milestones + Packages'!H$2,"")," ",)</f>
        <v>#VALUE!</v>
      </c>
      <c r="F104" s="8" t="str">
        <f aca="false">IF('Milestones + Packages'!A102="(M)",'Gantt Chart'!B104,"")</f>
        <v/>
      </c>
    </row>
    <row r="105" customFormat="false" ht="15" hidden="false" customHeight="false" outlineLevel="0" collapsed="false">
      <c r="A105" s="50" t="str">
        <f aca="false">IF('Milestones + Packages'!B102&lt;&gt; "",'Milestones + Packages'!B102,"")</f>
        <v/>
      </c>
      <c r="B105" s="51" t="str">
        <f aca="false">IF('Milestones + Packages'!$E102,'Milestones + Packages'!$E102,"")</f>
        <v/>
      </c>
      <c r="C105" s="51" t="str">
        <f aca="false">IF('Milestones + Packages'!$E102+'Milestones + Packages'!$F102,'Milestones + Packages'!$E102+'Milestones + Packages'!$F102 - 1,"")</f>
        <v/>
      </c>
      <c r="D105" s="50" t="str">
        <f aca="false">IF('Milestones + Packages'!G102 &lt;&gt; "",'Milestones + Packages'!G102,"")</f>
        <v/>
      </c>
      <c r="E105" s="52" t="e">
        <f aca="false">CONCATENATE(IF('Milestones + Packages'!H102&lt;&gt;"",'Milestones + Packages'!H$2,"")," ",)</f>
        <v>#VALUE!</v>
      </c>
      <c r="F105" s="8" t="str">
        <f aca="false">IF('Milestones + Packages'!A103="(M)",'Gantt Chart'!B105,"")</f>
        <v/>
      </c>
    </row>
    <row r="106" customFormat="false" ht="15" hidden="false" customHeight="false" outlineLevel="0" collapsed="false">
      <c r="A106" s="50" t="str">
        <f aca="false">IF('Milestones + Packages'!B103&lt;&gt; "",'Milestones + Packages'!B103,"")</f>
        <v/>
      </c>
      <c r="B106" s="51" t="str">
        <f aca="false">IF('Milestones + Packages'!$E103,'Milestones + Packages'!$E103,"")</f>
        <v/>
      </c>
      <c r="C106" s="51" t="str">
        <f aca="false">IF('Milestones + Packages'!$E103+'Milestones + Packages'!$F103,'Milestones + Packages'!$E103+'Milestones + Packages'!$F103 - 1,"")</f>
        <v/>
      </c>
      <c r="D106" s="50" t="str">
        <f aca="false">IF('Milestones + Packages'!G103 &lt;&gt; "",'Milestones + Packages'!G103,"")</f>
        <v/>
      </c>
      <c r="E106" s="52" t="e">
        <f aca="false">CONCATENATE(IF('Milestones + Packages'!H103&lt;&gt;"",'Milestones + Packages'!H$2,"")," ",)</f>
        <v>#VALUE!</v>
      </c>
      <c r="F106" s="8" t="str">
        <f aca="false">IF('Milestones + Packages'!A104="(M)",'Gantt Chart'!B106,"")</f>
        <v/>
      </c>
    </row>
    <row r="107" customFormat="false" ht="15" hidden="false" customHeight="false" outlineLevel="0" collapsed="false">
      <c r="A107" s="50" t="str">
        <f aca="false">IF('Milestones + Packages'!B104&lt;&gt; "",'Milestones + Packages'!B104,"")</f>
        <v/>
      </c>
      <c r="B107" s="51" t="str">
        <f aca="false">IF('Milestones + Packages'!$E104,'Milestones + Packages'!$E104,"")</f>
        <v/>
      </c>
      <c r="C107" s="51" t="str">
        <f aca="false">IF('Milestones + Packages'!$E104+'Milestones + Packages'!$F104,'Milestones + Packages'!$E104+'Milestones + Packages'!$F104 - 1,"")</f>
        <v/>
      </c>
      <c r="D107" s="50" t="str">
        <f aca="false">IF('Milestones + Packages'!G104 &lt;&gt; "",'Milestones + Packages'!G104,"")</f>
        <v/>
      </c>
      <c r="E107" s="52" t="e">
        <f aca="false">CONCATENATE(IF('Milestones + Packages'!H104&lt;&gt;"",'Milestones + Packages'!H$2,"")," ",)</f>
        <v>#VALUE!</v>
      </c>
      <c r="F107" s="8" t="str">
        <f aca="false">IF('Milestones + Packages'!A105="(M)",'Gantt Chart'!B107,"")</f>
        <v/>
      </c>
    </row>
    <row r="108" customFormat="false" ht="15" hidden="false" customHeight="false" outlineLevel="0" collapsed="false">
      <c r="A108" s="50" t="str">
        <f aca="false">IF('Milestones + Packages'!B105&lt;&gt; "",'Milestones + Packages'!B105,"")</f>
        <v/>
      </c>
      <c r="B108" s="51" t="str">
        <f aca="false">IF('Milestones + Packages'!$E105,'Milestones + Packages'!$E105,"")</f>
        <v/>
      </c>
      <c r="C108" s="51" t="str">
        <f aca="false">IF('Milestones + Packages'!$E105+'Milestones + Packages'!$F105,'Milestones + Packages'!$E105+'Milestones + Packages'!$F105 - 1,"")</f>
        <v/>
      </c>
      <c r="D108" s="50" t="str">
        <f aca="false">IF('Milestones + Packages'!G105 &lt;&gt; "",'Milestones + Packages'!G105,"")</f>
        <v/>
      </c>
      <c r="E108" s="52" t="e">
        <f aca="false">CONCATENATE(IF('Milestones + Packages'!H105&lt;&gt;"",'Milestones + Packages'!H$2,"")," ",)</f>
        <v>#VALUE!</v>
      </c>
      <c r="F108" s="8" t="str">
        <f aca="false">IF('Milestones + Packages'!A106="(M)",'Gantt Chart'!B108,"")</f>
        <v/>
      </c>
    </row>
    <row r="109" customFormat="false" ht="15" hidden="false" customHeight="false" outlineLevel="0" collapsed="false">
      <c r="A109" s="50" t="str">
        <f aca="false">IF('Milestones + Packages'!B106&lt;&gt; "",'Milestones + Packages'!B106,"")</f>
        <v/>
      </c>
      <c r="B109" s="51" t="str">
        <f aca="false">IF('Milestones + Packages'!$E106,'Milestones + Packages'!$E106,"")</f>
        <v/>
      </c>
      <c r="C109" s="51" t="str">
        <f aca="false">IF('Milestones + Packages'!$E106+'Milestones + Packages'!$F106,'Milestones + Packages'!$E106+'Milestones + Packages'!$F106 - 1,"")</f>
        <v/>
      </c>
      <c r="D109" s="50" t="str">
        <f aca="false">IF('Milestones + Packages'!G106 &lt;&gt; "",'Milestones + Packages'!G106,"")</f>
        <v/>
      </c>
      <c r="E109" s="52" t="e">
        <f aca="false">CONCATENATE(IF('Milestones + Packages'!H106&lt;&gt;"",'Milestones + Packages'!H$2,"")," ",)</f>
        <v>#VALUE!</v>
      </c>
      <c r="F109" s="8" t="str">
        <f aca="false">IF('Milestones + Packages'!A107="(M)",'Gantt Chart'!B109,"")</f>
        <v/>
      </c>
    </row>
    <row r="110" customFormat="false" ht="15" hidden="false" customHeight="false" outlineLevel="0" collapsed="false">
      <c r="A110" s="50" t="str">
        <f aca="false">IF('Milestones + Packages'!B107&lt;&gt; "",'Milestones + Packages'!B107,"")</f>
        <v/>
      </c>
      <c r="B110" s="51" t="str">
        <f aca="false">IF('Milestones + Packages'!$E107,'Milestones + Packages'!$E107,"")</f>
        <v/>
      </c>
      <c r="C110" s="51" t="str">
        <f aca="false">IF('Milestones + Packages'!$E107+'Milestones + Packages'!$F107,'Milestones + Packages'!$E107+'Milestones + Packages'!$F107 - 1,"")</f>
        <v/>
      </c>
      <c r="D110" s="50" t="str">
        <f aca="false">IF('Milestones + Packages'!G107 &lt;&gt; "",'Milestones + Packages'!G107,"")</f>
        <v/>
      </c>
      <c r="E110" s="52" t="e">
        <f aca="false">CONCATENATE(IF('Milestones + Packages'!H107&lt;&gt;"",'Milestones + Packages'!H$2,"")," ",)</f>
        <v>#VALUE!</v>
      </c>
      <c r="F110" s="8" t="str">
        <f aca="false">IF('Milestones + Packages'!A108="(M)",'Gantt Chart'!B110,"")</f>
        <v/>
      </c>
    </row>
    <row r="111" customFormat="false" ht="15" hidden="false" customHeight="false" outlineLevel="0" collapsed="false">
      <c r="A111" s="50" t="str">
        <f aca="false">IF('Milestones + Packages'!B108&lt;&gt; "",'Milestones + Packages'!B108,"")</f>
        <v/>
      </c>
      <c r="B111" s="51" t="str">
        <f aca="false">IF('Milestones + Packages'!$E108,'Milestones + Packages'!$E108,"")</f>
        <v/>
      </c>
      <c r="C111" s="51" t="str">
        <f aca="false">IF('Milestones + Packages'!$E108+'Milestones + Packages'!$F108,'Milestones + Packages'!$E108+'Milestones + Packages'!$F108 - 1,"")</f>
        <v/>
      </c>
      <c r="D111" s="50" t="str">
        <f aca="false">IF('Milestones + Packages'!G108 &lt;&gt; "",'Milestones + Packages'!G108,"")</f>
        <v/>
      </c>
      <c r="E111" s="52" t="e">
        <f aca="false">CONCATENATE(IF('Milestones + Packages'!H108&lt;&gt;"",'Milestones + Packages'!H$2,"")," ",)</f>
        <v>#VALUE!</v>
      </c>
      <c r="F111" s="8" t="str">
        <f aca="false">IF('Milestones + Packages'!A109="(M)",'Gantt Chart'!B111,"")</f>
        <v/>
      </c>
    </row>
    <row r="112" customFormat="false" ht="15" hidden="false" customHeight="false" outlineLevel="0" collapsed="false">
      <c r="A112" s="50" t="str">
        <f aca="false">IF('Milestones + Packages'!B109&lt;&gt; "",'Milestones + Packages'!B109,"")</f>
        <v/>
      </c>
      <c r="B112" s="51" t="str">
        <f aca="false">IF('Milestones + Packages'!$E109,'Milestones + Packages'!$E109,"")</f>
        <v/>
      </c>
      <c r="C112" s="51" t="str">
        <f aca="false">IF('Milestones + Packages'!$E109+'Milestones + Packages'!$F109,'Milestones + Packages'!$E109+'Milestones + Packages'!$F109 - 1,"")</f>
        <v/>
      </c>
      <c r="D112" s="50" t="str">
        <f aca="false">IF('Milestones + Packages'!G109 &lt;&gt; "",'Milestones + Packages'!G109,"")</f>
        <v/>
      </c>
      <c r="E112" s="52" t="e">
        <f aca="false">CONCATENATE(IF('Milestones + Packages'!H109&lt;&gt;"",'Milestones + Packages'!H$2,"")," ",)</f>
        <v>#VALUE!</v>
      </c>
      <c r="F112" s="8" t="str">
        <f aca="false">IF('Milestones + Packages'!A110="(M)",'Gantt Chart'!B112,"")</f>
        <v/>
      </c>
    </row>
    <row r="113" customFormat="false" ht="15" hidden="false" customHeight="false" outlineLevel="0" collapsed="false">
      <c r="A113" s="50" t="str">
        <f aca="false">IF('Milestones + Packages'!B110&lt;&gt; "",'Milestones + Packages'!B110,"")</f>
        <v/>
      </c>
      <c r="B113" s="51" t="str">
        <f aca="false">IF('Milestones + Packages'!$E110,'Milestones + Packages'!$E110,"")</f>
        <v/>
      </c>
      <c r="C113" s="51" t="str">
        <f aca="false">IF('Milestones + Packages'!$E110+'Milestones + Packages'!$F110,'Milestones + Packages'!$E110+'Milestones + Packages'!$F110 - 1,"")</f>
        <v/>
      </c>
      <c r="D113" s="50" t="str">
        <f aca="false">IF('Milestones + Packages'!G110 &lt;&gt; "",'Milestones + Packages'!G110,"")</f>
        <v/>
      </c>
      <c r="E113" s="52" t="e">
        <f aca="false">CONCATENATE(IF('Milestones + Packages'!H110&lt;&gt;"",'Milestones + Packages'!H$2,"")," ",)</f>
        <v>#VALUE!</v>
      </c>
      <c r="F113" s="8" t="str">
        <f aca="false">IF('Milestones + Packages'!A111="(M)",'Gantt Chart'!B113,"")</f>
        <v/>
      </c>
    </row>
    <row r="114" customFormat="false" ht="15" hidden="false" customHeight="false" outlineLevel="0" collapsed="false">
      <c r="A114" s="50" t="str">
        <f aca="false">IF('Milestones + Packages'!B111&lt;&gt; "",'Milestones + Packages'!B111,"")</f>
        <v/>
      </c>
      <c r="B114" s="51" t="str">
        <f aca="false">IF('Milestones + Packages'!$E111,'Milestones + Packages'!$E111,"")</f>
        <v/>
      </c>
      <c r="C114" s="51" t="str">
        <f aca="false">IF('Milestones + Packages'!$E111+'Milestones + Packages'!$F111,'Milestones + Packages'!$E111+'Milestones + Packages'!$F111 - 1,"")</f>
        <v/>
      </c>
      <c r="D114" s="50" t="str">
        <f aca="false">IF('Milestones + Packages'!G111 &lt;&gt; "",'Milestones + Packages'!G111,"")</f>
        <v/>
      </c>
      <c r="E114" s="52" t="e">
        <f aca="false">CONCATENATE(IF('Milestones + Packages'!H111&lt;&gt;"",'Milestones + Packages'!H$2,"")," ",)</f>
        <v>#VALUE!</v>
      </c>
      <c r="F114" s="8" t="str">
        <f aca="false">IF('Milestones + Packages'!A112="(M)",'Gantt Chart'!B114,"")</f>
        <v/>
      </c>
    </row>
    <row r="115" customFormat="false" ht="15" hidden="false" customHeight="false" outlineLevel="0" collapsed="false">
      <c r="A115" s="50" t="str">
        <f aca="false">IF('Milestones + Packages'!B112&lt;&gt; "",'Milestones + Packages'!B112,"")</f>
        <v/>
      </c>
      <c r="B115" s="51" t="str">
        <f aca="false">IF('Milestones + Packages'!$E112,'Milestones + Packages'!$E112,"")</f>
        <v/>
      </c>
      <c r="C115" s="51" t="str">
        <f aca="false">IF('Milestones + Packages'!$E112+'Milestones + Packages'!$F112,'Milestones + Packages'!$E112+'Milestones + Packages'!$F112 - 1,"")</f>
        <v/>
      </c>
      <c r="D115" s="50" t="str">
        <f aca="false">IF('Milestones + Packages'!G112 &lt;&gt; "",'Milestones + Packages'!G112,"")</f>
        <v/>
      </c>
      <c r="E115" s="52" t="e">
        <f aca="false">CONCATENATE(IF('Milestones + Packages'!H112&lt;&gt;"",'Milestones + Packages'!H$2,"")," ",)</f>
        <v>#VALUE!</v>
      </c>
      <c r="F115" s="8" t="str">
        <f aca="false">IF('Milestones + Packages'!A113="(M)",'Gantt Chart'!B115,"")</f>
        <v/>
      </c>
    </row>
    <row r="116" customFormat="false" ht="15" hidden="false" customHeight="false" outlineLevel="0" collapsed="false">
      <c r="A116" s="50" t="str">
        <f aca="false">IF('Milestones + Packages'!B113&lt;&gt; "",'Milestones + Packages'!B113,"")</f>
        <v/>
      </c>
      <c r="B116" s="51" t="str">
        <f aca="false">IF('Milestones + Packages'!$E113,'Milestones + Packages'!$E113,"")</f>
        <v/>
      </c>
      <c r="C116" s="51" t="str">
        <f aca="false">IF('Milestones + Packages'!$E113+'Milestones + Packages'!$F113,'Milestones + Packages'!$E113+'Milestones + Packages'!$F113 - 1,"")</f>
        <v/>
      </c>
      <c r="D116" s="50" t="str">
        <f aca="false">IF('Milestones + Packages'!G113 &lt;&gt; "",'Milestones + Packages'!G113,"")</f>
        <v/>
      </c>
      <c r="E116" s="52" t="e">
        <f aca="false">CONCATENATE(IF('Milestones + Packages'!H113&lt;&gt;"",'Milestones + Packages'!H$2,"")," ",)</f>
        <v>#VALUE!</v>
      </c>
      <c r="F116" s="8" t="str">
        <f aca="false">IF('Milestones + Packages'!A114="(M)",'Gantt Chart'!B116,"")</f>
        <v/>
      </c>
    </row>
    <row r="117" customFormat="false" ht="15" hidden="false" customHeight="false" outlineLevel="0" collapsed="false">
      <c r="A117" s="50" t="str">
        <f aca="false">IF('Milestones + Packages'!B114&lt;&gt; "",'Milestones + Packages'!B114,"")</f>
        <v/>
      </c>
      <c r="B117" s="51" t="str">
        <f aca="false">IF('Milestones + Packages'!$E114,'Milestones + Packages'!$E114,"")</f>
        <v/>
      </c>
      <c r="C117" s="51" t="str">
        <f aca="false">IF('Milestones + Packages'!$E114+'Milestones + Packages'!$F114,'Milestones + Packages'!$E114+'Milestones + Packages'!$F114 - 1,"")</f>
        <v/>
      </c>
      <c r="D117" s="50" t="str">
        <f aca="false">IF('Milestones + Packages'!G114 &lt;&gt; "",'Milestones + Packages'!G114,"")</f>
        <v/>
      </c>
      <c r="E117" s="52" t="e">
        <f aca="false">CONCATENATE(IF('Milestones + Packages'!H114&lt;&gt;"",'Milestones + Packages'!H$2,"")," ",)</f>
        <v>#VALUE!</v>
      </c>
      <c r="F117" s="8" t="str">
        <f aca="false">IF('Milestones + Packages'!A115="(M)",'Gantt Chart'!B117,"")</f>
        <v/>
      </c>
    </row>
    <row r="118" customFormat="false" ht="15" hidden="false" customHeight="false" outlineLevel="0" collapsed="false">
      <c r="A118" s="50" t="str">
        <f aca="false">IF('Milestones + Packages'!B115&lt;&gt; "",'Milestones + Packages'!B115,"")</f>
        <v/>
      </c>
      <c r="B118" s="51" t="str">
        <f aca="false">IF('Milestones + Packages'!$E115,'Milestones + Packages'!$E115,"")</f>
        <v/>
      </c>
      <c r="C118" s="51" t="str">
        <f aca="false">IF('Milestones + Packages'!$E115+'Milestones + Packages'!$F115,'Milestones + Packages'!$E115+'Milestones + Packages'!$F115 - 1,"")</f>
        <v/>
      </c>
      <c r="D118" s="50" t="str">
        <f aca="false">IF('Milestones + Packages'!G115 &lt;&gt; "",'Milestones + Packages'!G115,"")</f>
        <v/>
      </c>
      <c r="E118" s="52" t="e">
        <f aca="false">CONCATENATE(IF('Milestones + Packages'!H115&lt;&gt;"",'Milestones + Packages'!H$2,"")," ",)</f>
        <v>#VALUE!</v>
      </c>
      <c r="F118" s="8" t="str">
        <f aca="false">IF('Milestones + Packages'!A116="(M)",'Gantt Chart'!B118,"")</f>
        <v/>
      </c>
    </row>
    <row r="119" customFormat="false" ht="15" hidden="false" customHeight="false" outlineLevel="0" collapsed="false">
      <c r="A119" s="50" t="str">
        <f aca="false">IF('Milestones + Packages'!B116&lt;&gt; "",'Milestones + Packages'!B116,"")</f>
        <v/>
      </c>
      <c r="B119" s="51" t="str">
        <f aca="false">IF('Milestones + Packages'!$E116,'Milestones + Packages'!$E116,"")</f>
        <v/>
      </c>
      <c r="C119" s="51" t="str">
        <f aca="false">IF('Milestones + Packages'!$E116+'Milestones + Packages'!$F116,'Milestones + Packages'!$E116+'Milestones + Packages'!$F116 - 1,"")</f>
        <v/>
      </c>
      <c r="D119" s="50" t="str">
        <f aca="false">IF('Milestones + Packages'!G116 &lt;&gt; "",'Milestones + Packages'!G116,"")</f>
        <v/>
      </c>
      <c r="E119" s="52" t="e">
        <f aca="false">CONCATENATE(IF('Milestones + Packages'!H116&lt;&gt;"",'Milestones + Packages'!H$2,"")," ",)</f>
        <v>#VALUE!</v>
      </c>
      <c r="F119" s="8" t="str">
        <f aca="false">IF('Milestones + Packages'!A117="(M)",'Gantt Chart'!B119,"")</f>
        <v/>
      </c>
    </row>
    <row r="120" customFormat="false" ht="15" hidden="false" customHeight="false" outlineLevel="0" collapsed="false">
      <c r="A120" s="50" t="str">
        <f aca="false">IF('Milestones + Packages'!B117&lt;&gt; "",'Milestones + Packages'!B117,"")</f>
        <v/>
      </c>
      <c r="B120" s="51" t="str">
        <f aca="false">IF('Milestones + Packages'!$E117,'Milestones + Packages'!$E117,"")</f>
        <v/>
      </c>
      <c r="C120" s="51" t="str">
        <f aca="false">IF('Milestones + Packages'!$E117+'Milestones + Packages'!$F117,'Milestones + Packages'!$E117+'Milestones + Packages'!$F117 - 1,"")</f>
        <v/>
      </c>
      <c r="D120" s="50" t="str">
        <f aca="false">IF('Milestones + Packages'!G117 &lt;&gt; "",'Milestones + Packages'!G117,"")</f>
        <v/>
      </c>
      <c r="E120" s="52" t="e">
        <f aca="false">CONCATENATE(IF('Milestones + Packages'!H117&lt;&gt;"",'Milestones + Packages'!H$2,"")," ",)</f>
        <v>#VALUE!</v>
      </c>
      <c r="F120" s="8" t="str">
        <f aca="false">IF('Milestones + Packages'!A118="(M)",'Gantt Chart'!B120,"")</f>
        <v/>
      </c>
    </row>
    <row r="121" customFormat="false" ht="15" hidden="false" customHeight="false" outlineLevel="0" collapsed="false">
      <c r="A121" s="50" t="str">
        <f aca="false">IF('Milestones + Packages'!B118&lt;&gt; "",'Milestones + Packages'!B118,"")</f>
        <v/>
      </c>
      <c r="B121" s="51" t="str">
        <f aca="false">IF('Milestones + Packages'!$E118,'Milestones + Packages'!$E118,"")</f>
        <v/>
      </c>
      <c r="C121" s="51" t="str">
        <f aca="false">IF('Milestones + Packages'!$E118+'Milestones + Packages'!$F118,'Milestones + Packages'!$E118+'Milestones + Packages'!$F118 - 1,"")</f>
        <v/>
      </c>
      <c r="D121" s="50" t="str">
        <f aca="false">IF('Milestones + Packages'!G118 &lt;&gt; "",'Milestones + Packages'!G118,"")</f>
        <v/>
      </c>
      <c r="E121" s="52" t="e">
        <f aca="false">CONCATENATE(IF('Milestones + Packages'!H118&lt;&gt;"",'Milestones + Packages'!H$2,"")," ",)</f>
        <v>#VALUE!</v>
      </c>
      <c r="F121" s="8" t="str">
        <f aca="false">IF('Milestones + Packages'!A119="(M)",'Gantt Chart'!B121,"")</f>
        <v/>
      </c>
    </row>
    <row r="122" customFormat="false" ht="15" hidden="false" customHeight="false" outlineLevel="0" collapsed="false">
      <c r="A122" s="50" t="str">
        <f aca="false">IF('Milestones + Packages'!B119&lt;&gt; "",'Milestones + Packages'!B119,"")</f>
        <v/>
      </c>
      <c r="B122" s="51" t="str">
        <f aca="false">IF('Milestones + Packages'!$E119,'Milestones + Packages'!$E119,"")</f>
        <v/>
      </c>
      <c r="C122" s="51" t="str">
        <f aca="false">IF('Milestones + Packages'!$E119+'Milestones + Packages'!$F119,'Milestones + Packages'!$E119+'Milestones + Packages'!$F119 - 1,"")</f>
        <v/>
      </c>
      <c r="D122" s="50" t="str">
        <f aca="false">IF('Milestones + Packages'!G119 &lt;&gt; "",'Milestones + Packages'!G119,"")</f>
        <v/>
      </c>
      <c r="E122" s="52" t="e">
        <f aca="false">CONCATENATE(IF('Milestones + Packages'!H119&lt;&gt;"",'Milestones + Packages'!H$2,"")," ",)</f>
        <v>#VALUE!</v>
      </c>
      <c r="F122" s="8" t="str">
        <f aca="false">IF('Milestones + Packages'!A120="(M)",'Gantt Chart'!B122,"")</f>
        <v/>
      </c>
    </row>
    <row r="123" customFormat="false" ht="15" hidden="false" customHeight="false" outlineLevel="0" collapsed="false">
      <c r="A123" s="50" t="str">
        <f aca="false">IF('Milestones + Packages'!B120&lt;&gt; "",'Milestones + Packages'!B120,"")</f>
        <v/>
      </c>
      <c r="B123" s="51" t="str">
        <f aca="false">IF('Milestones + Packages'!$E120,'Milestones + Packages'!$E120,"")</f>
        <v/>
      </c>
      <c r="C123" s="51" t="str">
        <f aca="false">IF('Milestones + Packages'!$E120+'Milestones + Packages'!$F120,'Milestones + Packages'!$E120+'Milestones + Packages'!$F120 - 1,"")</f>
        <v/>
      </c>
      <c r="D123" s="50" t="str">
        <f aca="false">IF('Milestones + Packages'!G120 &lt;&gt; "",'Milestones + Packages'!G120,"")</f>
        <v/>
      </c>
      <c r="E123" s="52" t="e">
        <f aca="false">CONCATENATE(IF('Milestones + Packages'!H120&lt;&gt;"",'Milestones + Packages'!H$2,"")," ",)</f>
        <v>#VALUE!</v>
      </c>
      <c r="F123" s="8" t="str">
        <f aca="false">IF('Milestones + Packages'!A121="(M)",'Gantt Chart'!B123,"")</f>
        <v/>
      </c>
    </row>
    <row r="124" customFormat="false" ht="15" hidden="false" customHeight="false" outlineLevel="0" collapsed="false">
      <c r="A124" s="50" t="str">
        <f aca="false">IF('Milestones + Packages'!B121&lt;&gt; "",'Milestones + Packages'!B121,"")</f>
        <v/>
      </c>
      <c r="B124" s="51" t="str">
        <f aca="false">IF('Milestones + Packages'!$E121,'Milestones + Packages'!$E121,"")</f>
        <v/>
      </c>
      <c r="C124" s="51" t="str">
        <f aca="false">IF('Milestones + Packages'!$E121+'Milestones + Packages'!$F121,'Milestones + Packages'!$E121+'Milestones + Packages'!$F121 - 1,"")</f>
        <v/>
      </c>
      <c r="D124" s="50" t="str">
        <f aca="false">IF('Milestones + Packages'!G121 &lt;&gt; "",'Milestones + Packages'!G121,"")</f>
        <v/>
      </c>
      <c r="E124" s="52" t="e">
        <f aca="false">CONCATENATE(IF('Milestones + Packages'!H121&lt;&gt;"",'Milestones + Packages'!H$2,"")," ",)</f>
        <v>#VALUE!</v>
      </c>
      <c r="F124" s="8" t="str">
        <f aca="false">IF('Milestones + Packages'!A122="(M)",'Gantt Chart'!B124,"")</f>
        <v/>
      </c>
    </row>
    <row r="125" customFormat="false" ht="15" hidden="false" customHeight="false" outlineLevel="0" collapsed="false">
      <c r="A125" s="50" t="str">
        <f aca="false">IF('Milestones + Packages'!B122&lt;&gt; "",'Milestones + Packages'!B122,"")</f>
        <v/>
      </c>
      <c r="B125" s="51" t="str">
        <f aca="false">IF('Milestones + Packages'!$E122,'Milestones + Packages'!$E122,"")</f>
        <v/>
      </c>
      <c r="C125" s="51" t="str">
        <f aca="false">IF('Milestones + Packages'!$E122+'Milestones + Packages'!$F122,'Milestones + Packages'!$E122+'Milestones + Packages'!$F122 - 1,"")</f>
        <v/>
      </c>
      <c r="D125" s="50" t="str">
        <f aca="false">IF('Milestones + Packages'!G122 &lt;&gt; "",'Milestones + Packages'!G122,"")</f>
        <v/>
      </c>
      <c r="E125" s="52" t="e">
        <f aca="false">CONCATENATE(IF('Milestones + Packages'!H122&lt;&gt;"",'Milestones + Packages'!H$2,"")," ",)</f>
        <v>#VALUE!</v>
      </c>
      <c r="F125" s="8" t="str">
        <f aca="false">IF('Milestones + Packages'!A123="(M)",'Gantt Chart'!B125,"")</f>
        <v/>
      </c>
    </row>
    <row r="126" customFormat="false" ht="15" hidden="false" customHeight="false" outlineLevel="0" collapsed="false">
      <c r="A126" s="50" t="str">
        <f aca="false">IF('Milestones + Packages'!B123&lt;&gt; "",'Milestones + Packages'!B123,"")</f>
        <v/>
      </c>
      <c r="B126" s="51" t="str">
        <f aca="false">IF('Milestones + Packages'!$E123,'Milestones + Packages'!$E123,"")</f>
        <v/>
      </c>
      <c r="C126" s="51" t="str">
        <f aca="false">IF('Milestones + Packages'!$E123+'Milestones + Packages'!$F123,'Milestones + Packages'!$E123+'Milestones + Packages'!$F123 - 1,"")</f>
        <v/>
      </c>
      <c r="D126" s="50" t="str">
        <f aca="false">IF('Milestones + Packages'!G123 &lt;&gt; "",'Milestones + Packages'!G123,"")</f>
        <v/>
      </c>
      <c r="E126" s="52" t="e">
        <f aca="false">CONCATENATE(IF('Milestones + Packages'!H123&lt;&gt;"",'Milestones + Packages'!H$2,"")," ",)</f>
        <v>#VALUE!</v>
      </c>
      <c r="F126" s="8" t="str">
        <f aca="false">IF('Milestones + Packages'!A124="(M)",'Gantt Chart'!B126,"")</f>
        <v/>
      </c>
    </row>
    <row r="127" customFormat="false" ht="15" hidden="false" customHeight="false" outlineLevel="0" collapsed="false">
      <c r="A127" s="50" t="str">
        <f aca="false">IF('Milestones + Packages'!B124&lt;&gt; "",'Milestones + Packages'!B124,"")</f>
        <v/>
      </c>
      <c r="B127" s="51" t="str">
        <f aca="false">IF('Milestones + Packages'!$E124,'Milestones + Packages'!$E124,"")</f>
        <v/>
      </c>
      <c r="C127" s="51" t="str">
        <f aca="false">IF('Milestones + Packages'!$E124+'Milestones + Packages'!$F124,'Milestones + Packages'!$E124+'Milestones + Packages'!$F124 - 1,"")</f>
        <v/>
      </c>
      <c r="D127" s="50" t="str">
        <f aca="false">IF('Milestones + Packages'!G124 &lt;&gt; "",'Milestones + Packages'!G124,"")</f>
        <v/>
      </c>
      <c r="E127" s="52" t="e">
        <f aca="false">CONCATENATE(IF('Milestones + Packages'!H124&lt;&gt;"",'Milestones + Packages'!H$2,"")," ",)</f>
        <v>#VALUE!</v>
      </c>
      <c r="F127" s="8" t="str">
        <f aca="false">IF('Milestones + Packages'!A125="(M)",'Gantt Chart'!B127,"")</f>
        <v/>
      </c>
    </row>
    <row r="128" customFormat="false" ht="15" hidden="false" customHeight="false" outlineLevel="0" collapsed="false">
      <c r="A128" s="50" t="str">
        <f aca="false">IF('Milestones + Packages'!B125&lt;&gt; "",'Milestones + Packages'!B125,"")</f>
        <v/>
      </c>
      <c r="B128" s="51" t="str">
        <f aca="false">IF('Milestones + Packages'!$E125,'Milestones + Packages'!$E125,"")</f>
        <v/>
      </c>
      <c r="C128" s="51" t="str">
        <f aca="false">IF('Milestones + Packages'!$E125+'Milestones + Packages'!$F125,'Milestones + Packages'!$E125+'Milestones + Packages'!$F125 - 1,"")</f>
        <v/>
      </c>
      <c r="D128" s="50" t="str">
        <f aca="false">IF('Milestones + Packages'!G125 &lt;&gt; "",'Milestones + Packages'!G125,"")</f>
        <v/>
      </c>
      <c r="E128" s="52" t="e">
        <f aca="false">CONCATENATE(IF('Milestones + Packages'!H125&lt;&gt;"",'Milestones + Packages'!H$2,"")," ",)</f>
        <v>#VALUE!</v>
      </c>
      <c r="F128" s="8" t="str">
        <f aca="false">IF('Milestones + Packages'!A126="(M)",'Gantt Chart'!B128,"")</f>
        <v/>
      </c>
    </row>
    <row r="129" customFormat="false" ht="15" hidden="false" customHeight="false" outlineLevel="0" collapsed="false">
      <c r="A129" s="50" t="str">
        <f aca="false">IF('Milestones + Packages'!B126&lt;&gt; "",'Milestones + Packages'!B126,"")</f>
        <v/>
      </c>
      <c r="B129" s="51" t="str">
        <f aca="false">IF('Milestones + Packages'!$E126,'Milestones + Packages'!$E126,"")</f>
        <v/>
      </c>
      <c r="C129" s="51" t="str">
        <f aca="false">IF('Milestones + Packages'!$E126+'Milestones + Packages'!$F126,'Milestones + Packages'!$E126+'Milestones + Packages'!$F126 - 1,"")</f>
        <v/>
      </c>
      <c r="D129" s="50" t="str">
        <f aca="false">IF('Milestones + Packages'!G126 &lt;&gt; "",'Milestones + Packages'!G126,"")</f>
        <v/>
      </c>
      <c r="E129" s="52" t="e">
        <f aca="false">CONCATENATE(IF('Milestones + Packages'!H126&lt;&gt;"",'Milestones + Packages'!H$2,"")," ",)</f>
        <v>#VALUE!</v>
      </c>
      <c r="F129" s="8" t="str">
        <f aca="false">IF('Milestones + Packages'!A127="(M)",'Gantt Chart'!B129,"")</f>
        <v/>
      </c>
    </row>
    <row r="130" customFormat="false" ht="15" hidden="false" customHeight="false" outlineLevel="0" collapsed="false">
      <c r="A130" s="50" t="str">
        <f aca="false">IF('Milestones + Packages'!B127&lt;&gt; "",'Milestones + Packages'!B127,"")</f>
        <v/>
      </c>
      <c r="B130" s="51" t="str">
        <f aca="false">IF('Milestones + Packages'!$E127,'Milestones + Packages'!$E127,"")</f>
        <v/>
      </c>
      <c r="C130" s="51" t="str">
        <f aca="false">IF('Milestones + Packages'!$E127+'Milestones + Packages'!$F127,'Milestones + Packages'!$E127+'Milestones + Packages'!$F127 - 1,"")</f>
        <v/>
      </c>
      <c r="D130" s="50" t="str">
        <f aca="false">IF('Milestones + Packages'!G127 &lt;&gt; "",'Milestones + Packages'!G127,"")</f>
        <v/>
      </c>
      <c r="E130" s="52" t="e">
        <f aca="false">CONCATENATE(IF('Milestones + Packages'!H127&lt;&gt;"",'Milestones + Packages'!H$2,"")," ",)</f>
        <v>#VALUE!</v>
      </c>
      <c r="F130" s="8" t="str">
        <f aca="false">IF('Milestones + Packages'!A128="(M)",'Gantt Chart'!B130,"")</f>
        <v/>
      </c>
    </row>
    <row r="131" customFormat="false" ht="15" hidden="false" customHeight="false" outlineLevel="0" collapsed="false">
      <c r="A131" s="50" t="str">
        <f aca="false">IF('Milestones + Packages'!B128&lt;&gt; "",'Milestones + Packages'!B128,"")</f>
        <v/>
      </c>
      <c r="B131" s="51" t="str">
        <f aca="false">IF('Milestones + Packages'!$E128,'Milestones + Packages'!$E128,"")</f>
        <v/>
      </c>
      <c r="C131" s="51" t="str">
        <f aca="false">IF('Milestones + Packages'!$E128+'Milestones + Packages'!$F128,'Milestones + Packages'!$E128+'Milestones + Packages'!$F128 - 1,"")</f>
        <v/>
      </c>
      <c r="D131" s="50" t="str">
        <f aca="false">IF('Milestones + Packages'!G128 &lt;&gt; "",'Milestones + Packages'!G128,"")</f>
        <v/>
      </c>
      <c r="E131" s="52" t="e">
        <f aca="false">CONCATENATE(IF('Milestones + Packages'!H128&lt;&gt;"",'Milestones + Packages'!H$2,"")," ",)</f>
        <v>#VALUE!</v>
      </c>
      <c r="F131" s="8" t="str">
        <f aca="false">IF('Milestones + Packages'!A129="(M)",'Gantt Chart'!B131,"")</f>
        <v/>
      </c>
    </row>
    <row r="132" customFormat="false" ht="15" hidden="false" customHeight="false" outlineLevel="0" collapsed="false">
      <c r="A132" s="50" t="str">
        <f aca="false">IF('Milestones + Packages'!B129&lt;&gt; "",'Milestones + Packages'!B129,"")</f>
        <v/>
      </c>
      <c r="B132" s="51" t="str">
        <f aca="false">IF('Milestones + Packages'!$E129,'Milestones + Packages'!$E129,"")</f>
        <v/>
      </c>
      <c r="C132" s="51" t="str">
        <f aca="false">IF('Milestones + Packages'!$E129+'Milestones + Packages'!$F129,'Milestones + Packages'!$E129+'Milestones + Packages'!$F129 - 1,"")</f>
        <v/>
      </c>
      <c r="D132" s="50" t="str">
        <f aca="false">IF('Milestones + Packages'!G129 &lt;&gt; "",'Milestones + Packages'!G129,"")</f>
        <v/>
      </c>
      <c r="E132" s="52" t="e">
        <f aca="false">CONCATENATE(IF('Milestones + Packages'!H129&lt;&gt;"",'Milestones + Packages'!H$2,"")," ",)</f>
        <v>#VALUE!</v>
      </c>
      <c r="F132" s="8" t="str">
        <f aca="false">IF('Milestones + Packages'!A130="(M)",'Gantt Chart'!B132,"")</f>
        <v/>
      </c>
    </row>
    <row r="133" customFormat="false" ht="15" hidden="false" customHeight="false" outlineLevel="0" collapsed="false">
      <c r="A133" s="50" t="str">
        <f aca="false">IF('Milestones + Packages'!B130&lt;&gt; "",'Milestones + Packages'!B130,"")</f>
        <v/>
      </c>
      <c r="B133" s="51" t="str">
        <f aca="false">IF('Milestones + Packages'!$E130,'Milestones + Packages'!$E130,"")</f>
        <v/>
      </c>
      <c r="C133" s="51" t="str">
        <f aca="false">IF('Milestones + Packages'!$E130+'Milestones + Packages'!$F130,'Milestones + Packages'!$E130+'Milestones + Packages'!$F130 - 1,"")</f>
        <v/>
      </c>
      <c r="D133" s="50" t="str">
        <f aca="false">IF('Milestones + Packages'!G130 &lt;&gt; "",'Milestones + Packages'!G130,"")</f>
        <v/>
      </c>
      <c r="E133" s="52" t="e">
        <f aca="false">CONCATENATE(IF('Milestones + Packages'!H130&lt;&gt;"",'Milestones + Packages'!H$2,"")," ",)</f>
        <v>#VALUE!</v>
      </c>
      <c r="F133" s="8" t="str">
        <f aca="false">IF('Milestones + Packages'!A131="(M)",'Gantt Chart'!B133,"")</f>
        <v/>
      </c>
    </row>
    <row r="134" customFormat="false" ht="15" hidden="false" customHeight="false" outlineLevel="0" collapsed="false">
      <c r="A134" s="50" t="str">
        <f aca="false">IF('Milestones + Packages'!B131&lt;&gt; "",'Milestones + Packages'!B131,"")</f>
        <v/>
      </c>
      <c r="B134" s="51" t="str">
        <f aca="false">IF('Milestones + Packages'!$E131,'Milestones + Packages'!$E131,"")</f>
        <v/>
      </c>
      <c r="C134" s="51" t="str">
        <f aca="false">IF('Milestones + Packages'!$E131+'Milestones + Packages'!$F131,'Milestones + Packages'!$E131+'Milestones + Packages'!$F131 - 1,"")</f>
        <v/>
      </c>
      <c r="D134" s="50" t="str">
        <f aca="false">IF('Milestones + Packages'!G131 &lt;&gt; "",'Milestones + Packages'!G131,"")</f>
        <v/>
      </c>
      <c r="E134" s="52" t="e">
        <f aca="false">CONCATENATE(IF('Milestones + Packages'!H131&lt;&gt;"",'Milestones + Packages'!H$2,"")," ",)</f>
        <v>#VALUE!</v>
      </c>
      <c r="F134" s="8" t="str">
        <f aca="false">IF('Milestones + Packages'!A132="(M)",'Gantt Chart'!B134,"")</f>
        <v/>
      </c>
    </row>
    <row r="135" customFormat="false" ht="15" hidden="false" customHeight="false" outlineLevel="0" collapsed="false">
      <c r="A135" s="50" t="str">
        <f aca="false">IF('Milestones + Packages'!B132&lt;&gt; "",'Milestones + Packages'!B132,"")</f>
        <v/>
      </c>
      <c r="B135" s="51" t="str">
        <f aca="false">IF('Milestones + Packages'!$E132,'Milestones + Packages'!$E132,"")</f>
        <v/>
      </c>
      <c r="C135" s="51" t="str">
        <f aca="false">IF('Milestones + Packages'!$E132+'Milestones + Packages'!$F132,'Milestones + Packages'!$E132+'Milestones + Packages'!$F132 - 1,"")</f>
        <v/>
      </c>
      <c r="D135" s="50" t="str">
        <f aca="false">IF('Milestones + Packages'!G132 &lt;&gt; "",'Milestones + Packages'!G132,"")</f>
        <v/>
      </c>
      <c r="E135" s="52" t="e">
        <f aca="false">CONCATENATE(IF('Milestones + Packages'!H132&lt;&gt;"",'Milestones + Packages'!H$2,"")," ",)</f>
        <v>#VALUE!</v>
      </c>
      <c r="F135" s="8" t="str">
        <f aca="false">IF('Milestones + Packages'!A133="(M)",'Gantt Chart'!B135,"")</f>
        <v/>
      </c>
    </row>
    <row r="136" customFormat="false" ht="15" hidden="false" customHeight="false" outlineLevel="0" collapsed="false">
      <c r="A136" s="50" t="str">
        <f aca="false">IF('Milestones + Packages'!B133&lt;&gt; "",'Milestones + Packages'!B133,"")</f>
        <v/>
      </c>
      <c r="B136" s="51" t="str">
        <f aca="false">IF('Milestones + Packages'!$E133,'Milestones + Packages'!$E133,"")</f>
        <v/>
      </c>
      <c r="C136" s="51" t="str">
        <f aca="false">IF('Milestones + Packages'!$E133+'Milestones + Packages'!$F133,'Milestones + Packages'!$E133+'Milestones + Packages'!$F133 - 1,"")</f>
        <v/>
      </c>
      <c r="D136" s="50" t="str">
        <f aca="false">IF('Milestones + Packages'!G133 &lt;&gt; "",'Milestones + Packages'!G133,"")</f>
        <v/>
      </c>
      <c r="E136" s="52" t="e">
        <f aca="false">CONCATENATE(IF('Milestones + Packages'!H133&lt;&gt;"",'Milestones + Packages'!H$2,"")," ",)</f>
        <v>#VALUE!</v>
      </c>
      <c r="F136" s="8" t="str">
        <f aca="false">IF('Milestones + Packages'!A134="(M)",'Gantt Chart'!B136,"")</f>
        <v/>
      </c>
    </row>
    <row r="137" customFormat="false" ht="15" hidden="false" customHeight="false" outlineLevel="0" collapsed="false">
      <c r="A137" s="50" t="str">
        <f aca="false">IF('Milestones + Packages'!B134&lt;&gt; "",'Milestones + Packages'!B134,"")</f>
        <v/>
      </c>
      <c r="B137" s="51" t="str">
        <f aca="false">IF('Milestones + Packages'!$E134,'Milestones + Packages'!$E134,"")</f>
        <v/>
      </c>
      <c r="C137" s="51" t="str">
        <f aca="false">IF('Milestones + Packages'!$E134+'Milestones + Packages'!$F134,'Milestones + Packages'!$E134+'Milestones + Packages'!$F134 - 1,"")</f>
        <v/>
      </c>
      <c r="D137" s="50" t="str">
        <f aca="false">IF('Milestones + Packages'!G134 &lt;&gt; "",'Milestones + Packages'!G134,"")</f>
        <v/>
      </c>
      <c r="E137" s="52" t="e">
        <f aca="false">CONCATENATE(IF('Milestones + Packages'!H134&lt;&gt;"",'Milestones + Packages'!H$2,"")," ",)</f>
        <v>#VALUE!</v>
      </c>
      <c r="F137" s="8" t="str">
        <f aca="false">IF('Milestones + Packages'!A135="(M)",'Gantt Chart'!B137,"")</f>
        <v/>
      </c>
    </row>
    <row r="138" customFormat="false" ht="15" hidden="false" customHeight="false" outlineLevel="0" collapsed="false">
      <c r="A138" s="50" t="str">
        <f aca="false">IF('Milestones + Packages'!B135&lt;&gt; "",'Milestones + Packages'!B135,"")</f>
        <v/>
      </c>
      <c r="B138" s="51" t="str">
        <f aca="false">IF('Milestones + Packages'!$E135,'Milestones + Packages'!$E135,"")</f>
        <v/>
      </c>
      <c r="C138" s="51" t="str">
        <f aca="false">IF('Milestones + Packages'!$E135+'Milestones + Packages'!$F135,'Milestones + Packages'!$E135+'Milestones + Packages'!$F135 - 1,"")</f>
        <v/>
      </c>
      <c r="D138" s="50" t="str">
        <f aca="false">IF('Milestones + Packages'!G135 &lt;&gt; "",'Milestones + Packages'!G135,"")</f>
        <v/>
      </c>
      <c r="E138" s="52" t="e">
        <f aca="false">CONCATENATE(IF('Milestones + Packages'!H135&lt;&gt;"",'Milestones + Packages'!H$2,"")," ",)</f>
        <v>#VALUE!</v>
      </c>
      <c r="F138" s="8" t="str">
        <f aca="false">IF('Milestones + Packages'!A136="(M)",'Gantt Chart'!B138,"")</f>
        <v/>
      </c>
    </row>
    <row r="139" customFormat="false" ht="15" hidden="false" customHeight="false" outlineLevel="0" collapsed="false">
      <c r="A139" s="50" t="str">
        <f aca="false">IF('Milestones + Packages'!B136&lt;&gt; "",'Milestones + Packages'!B136,"")</f>
        <v/>
      </c>
      <c r="B139" s="51" t="str">
        <f aca="false">IF('Milestones + Packages'!$E136,'Milestones + Packages'!$E136,"")</f>
        <v/>
      </c>
      <c r="C139" s="51" t="str">
        <f aca="false">IF('Milestones + Packages'!$E136+'Milestones + Packages'!$F136,'Milestones + Packages'!$E136+'Milestones + Packages'!$F136 - 1,"")</f>
        <v/>
      </c>
      <c r="D139" s="50" t="str">
        <f aca="false">IF('Milestones + Packages'!G136 &lt;&gt; "",'Milestones + Packages'!G136,"")</f>
        <v/>
      </c>
      <c r="E139" s="52" t="e">
        <f aca="false">CONCATENATE(IF('Milestones + Packages'!H136&lt;&gt;"",'Milestones + Packages'!H$2,"")," ",)</f>
        <v>#VALUE!</v>
      </c>
      <c r="F139" s="8" t="str">
        <f aca="false">IF('Milestones + Packages'!A137="(M)",'Gantt Chart'!B139,"")</f>
        <v/>
      </c>
    </row>
    <row r="140" customFormat="false" ht="15" hidden="false" customHeight="false" outlineLevel="0" collapsed="false">
      <c r="A140" s="50" t="str">
        <f aca="false">IF('Milestones + Packages'!B137&lt;&gt; "",'Milestones + Packages'!B137,"")</f>
        <v/>
      </c>
      <c r="B140" s="51" t="str">
        <f aca="false">IF('Milestones + Packages'!$E137,'Milestones + Packages'!$E137,"")</f>
        <v/>
      </c>
      <c r="C140" s="51" t="str">
        <f aca="false">IF('Milestones + Packages'!$E137+'Milestones + Packages'!$F137,'Milestones + Packages'!$E137+'Milestones + Packages'!$F137 - 1,"")</f>
        <v/>
      </c>
      <c r="D140" s="50" t="str">
        <f aca="false">IF('Milestones + Packages'!G137 &lt;&gt; "",'Milestones + Packages'!G137,"")</f>
        <v/>
      </c>
      <c r="E140" s="52" t="e">
        <f aca="false">CONCATENATE(IF('Milestones + Packages'!H137&lt;&gt;"",'Milestones + Packages'!H$2,"")," ",)</f>
        <v>#VALUE!</v>
      </c>
      <c r="F140" s="8" t="str">
        <f aca="false">IF('Milestones + Packages'!A138="(M)",'Gantt Chart'!B140,"")</f>
        <v/>
      </c>
    </row>
    <row r="141" customFormat="false" ht="15" hidden="false" customHeight="false" outlineLevel="0" collapsed="false">
      <c r="A141" s="50" t="str">
        <f aca="false">IF('Milestones + Packages'!B138&lt;&gt; "",'Milestones + Packages'!B138,"")</f>
        <v/>
      </c>
      <c r="B141" s="51" t="str">
        <f aca="false">IF('Milestones + Packages'!$E138,'Milestones + Packages'!$E138,"")</f>
        <v/>
      </c>
      <c r="C141" s="51" t="str">
        <f aca="false">IF('Milestones + Packages'!$E138+'Milestones + Packages'!$F138,'Milestones + Packages'!$E138+'Milestones + Packages'!$F138 - 1,"")</f>
        <v/>
      </c>
      <c r="D141" s="50" t="str">
        <f aca="false">IF('Milestones + Packages'!G138 &lt;&gt; "",'Milestones + Packages'!G138,"")</f>
        <v/>
      </c>
      <c r="E141" s="52" t="e">
        <f aca="false">CONCATENATE(IF('Milestones + Packages'!H138&lt;&gt;"",'Milestones + Packages'!H$2,"")," ",)</f>
        <v>#VALUE!</v>
      </c>
      <c r="F141" s="8" t="str">
        <f aca="false">IF('Milestones + Packages'!A139="(M)",'Gantt Chart'!B141,"")</f>
        <v/>
      </c>
    </row>
    <row r="142" customFormat="false" ht="15" hidden="false" customHeight="false" outlineLevel="0" collapsed="false">
      <c r="A142" s="50" t="str">
        <f aca="false">IF('Milestones + Packages'!B139&lt;&gt; "",'Milestones + Packages'!B139,"")</f>
        <v/>
      </c>
      <c r="B142" s="51" t="str">
        <f aca="false">IF('Milestones + Packages'!$E139,'Milestones + Packages'!$E139,"")</f>
        <v/>
      </c>
      <c r="C142" s="51" t="str">
        <f aca="false">IF('Milestones + Packages'!$E139+'Milestones + Packages'!$F139,'Milestones + Packages'!$E139+'Milestones + Packages'!$F139 - 1,"")</f>
        <v/>
      </c>
      <c r="D142" s="50" t="str">
        <f aca="false">IF('Milestones + Packages'!G139 &lt;&gt; "",'Milestones + Packages'!G139,"")</f>
        <v/>
      </c>
      <c r="E142" s="52" t="e">
        <f aca="false">CONCATENATE(IF('Milestones + Packages'!H139&lt;&gt;"",'Milestones + Packages'!H$2,"")," ",)</f>
        <v>#VALUE!</v>
      </c>
      <c r="F142" s="8" t="str">
        <f aca="false">IF('Milestones + Packages'!A140="(M)",'Gantt Chart'!B142,"")</f>
        <v/>
      </c>
    </row>
    <row r="143" customFormat="false" ht="15" hidden="false" customHeight="false" outlineLevel="0" collapsed="false">
      <c r="A143" s="50" t="str">
        <f aca="false">IF('Milestones + Packages'!B140&lt;&gt; "",'Milestones + Packages'!B140,"")</f>
        <v/>
      </c>
      <c r="B143" s="51" t="str">
        <f aca="false">IF('Milestones + Packages'!$E140,'Milestones + Packages'!$E140,"")</f>
        <v/>
      </c>
      <c r="C143" s="51" t="str">
        <f aca="false">IF('Milestones + Packages'!$E140+'Milestones + Packages'!$F140,'Milestones + Packages'!$E140+'Milestones + Packages'!$F140 - 1,"")</f>
        <v/>
      </c>
      <c r="D143" s="50" t="str">
        <f aca="false">IF('Milestones + Packages'!G140 &lt;&gt; "",'Milestones + Packages'!G140,"")</f>
        <v/>
      </c>
      <c r="E143" s="52" t="e">
        <f aca="false">CONCATENATE(IF('Milestones + Packages'!H140&lt;&gt;"",'Milestones + Packages'!H$2,"")," ",)</f>
        <v>#VALUE!</v>
      </c>
      <c r="F143" s="8" t="str">
        <f aca="false">IF('Milestones + Packages'!A141="(M)",'Gantt Chart'!B143,"")</f>
        <v/>
      </c>
    </row>
    <row r="144" customFormat="false" ht="15" hidden="false" customHeight="false" outlineLevel="0" collapsed="false">
      <c r="A144" s="50" t="str">
        <f aca="false">IF('Milestones + Packages'!B141&lt;&gt; "",'Milestones + Packages'!B141,"")</f>
        <v/>
      </c>
      <c r="B144" s="51" t="str">
        <f aca="false">IF('Milestones + Packages'!$E141,'Milestones + Packages'!$E141,"")</f>
        <v/>
      </c>
      <c r="C144" s="51" t="str">
        <f aca="false">IF('Milestones + Packages'!$E141+'Milestones + Packages'!$F141,'Milestones + Packages'!$E141+'Milestones + Packages'!$F141 - 1,"")</f>
        <v/>
      </c>
      <c r="D144" s="50" t="str">
        <f aca="false">IF('Milestones + Packages'!G141 &lt;&gt; "",'Milestones + Packages'!G141,"")</f>
        <v/>
      </c>
      <c r="E144" s="52" t="e">
        <f aca="false">CONCATENATE(IF('Milestones + Packages'!H141&lt;&gt;"",'Milestones + Packages'!H$2,"")," ",)</f>
        <v>#VALUE!</v>
      </c>
      <c r="F144" s="8" t="str">
        <f aca="false">IF('Milestones + Packages'!A142="(M)",'Gantt Chart'!B144,"")</f>
        <v/>
      </c>
    </row>
    <row r="145" customFormat="false" ht="15" hidden="false" customHeight="false" outlineLevel="0" collapsed="false">
      <c r="A145" s="50" t="str">
        <f aca="false">IF('Milestones + Packages'!B142&lt;&gt; "",'Milestones + Packages'!B142,"")</f>
        <v/>
      </c>
      <c r="B145" s="51" t="str">
        <f aca="false">IF('Milestones + Packages'!$E142,'Milestones + Packages'!$E142,"")</f>
        <v/>
      </c>
      <c r="C145" s="51" t="str">
        <f aca="false">IF('Milestones + Packages'!$E142+'Milestones + Packages'!$F142,'Milestones + Packages'!$E142+'Milestones + Packages'!$F142 - 1,"")</f>
        <v/>
      </c>
      <c r="D145" s="50" t="str">
        <f aca="false">IF('Milestones + Packages'!G142 &lt;&gt; "",'Milestones + Packages'!G142,"")</f>
        <v/>
      </c>
      <c r="E145" s="52" t="e">
        <f aca="false">CONCATENATE(IF('Milestones + Packages'!H142&lt;&gt;"",'Milestones + Packages'!H$2,"")," ",)</f>
        <v>#VALUE!</v>
      </c>
      <c r="F145" s="8" t="str">
        <f aca="false">IF('Milestones + Packages'!A143="(M)",'Gantt Chart'!B145,"")</f>
        <v/>
      </c>
    </row>
    <row r="146" customFormat="false" ht="15" hidden="false" customHeight="false" outlineLevel="0" collapsed="false">
      <c r="A146" s="50" t="str">
        <f aca="false">IF('Milestones + Packages'!B143&lt;&gt; "",'Milestones + Packages'!B143,"")</f>
        <v/>
      </c>
      <c r="B146" s="51" t="str">
        <f aca="false">IF('Milestones + Packages'!$E143,'Milestones + Packages'!$E143,"")</f>
        <v/>
      </c>
      <c r="C146" s="51" t="str">
        <f aca="false">IF('Milestones + Packages'!$E143+'Milestones + Packages'!$F143,'Milestones + Packages'!$E143+'Milestones + Packages'!$F143 - 1,"")</f>
        <v/>
      </c>
      <c r="D146" s="50" t="str">
        <f aca="false">IF('Milestones + Packages'!G143 &lt;&gt; "",'Milestones + Packages'!G143,"")</f>
        <v/>
      </c>
      <c r="E146" s="52" t="e">
        <f aca="false">CONCATENATE(IF('Milestones + Packages'!H143&lt;&gt;"",'Milestones + Packages'!H$2,"")," ",)</f>
        <v>#VALUE!</v>
      </c>
      <c r="F146" s="8" t="str">
        <f aca="false">IF('Milestones + Packages'!A144="(M)",'Gantt Chart'!B146,"")</f>
        <v/>
      </c>
    </row>
    <row r="147" customFormat="false" ht="15" hidden="false" customHeight="false" outlineLevel="0" collapsed="false">
      <c r="A147" s="50" t="str">
        <f aca="false">IF('Milestones + Packages'!B144&lt;&gt; "",'Milestones + Packages'!B144,"")</f>
        <v/>
      </c>
      <c r="B147" s="51" t="str">
        <f aca="false">IF('Milestones + Packages'!$E144,'Milestones + Packages'!$E144,"")</f>
        <v/>
      </c>
      <c r="C147" s="51" t="str">
        <f aca="false">IF('Milestones + Packages'!$E144+'Milestones + Packages'!$F144,'Milestones + Packages'!$E144+'Milestones + Packages'!$F144 - 1,"")</f>
        <v/>
      </c>
      <c r="D147" s="50" t="str">
        <f aca="false">IF('Milestones + Packages'!G144 &lt;&gt; "",'Milestones + Packages'!G144,"")</f>
        <v/>
      </c>
      <c r="E147" s="52" t="e">
        <f aca="false">CONCATENATE(IF('Milestones + Packages'!H144&lt;&gt;"",'Milestones + Packages'!H$2,"")," ",)</f>
        <v>#VALUE!</v>
      </c>
      <c r="F147" s="8" t="str">
        <f aca="false">IF('Milestones + Packages'!A145="(M)",'Gantt Chart'!B147,"")</f>
        <v/>
      </c>
    </row>
    <row r="148" customFormat="false" ht="15" hidden="false" customHeight="false" outlineLevel="0" collapsed="false">
      <c r="A148" s="50" t="str">
        <f aca="false">IF('Milestones + Packages'!B145&lt;&gt; "",'Milestones + Packages'!B145,"")</f>
        <v/>
      </c>
      <c r="B148" s="51" t="str">
        <f aca="false">IF('Milestones + Packages'!$E145,'Milestones + Packages'!$E145,"")</f>
        <v/>
      </c>
      <c r="C148" s="51" t="str">
        <f aca="false">IF('Milestones + Packages'!$E145+'Milestones + Packages'!$F145,'Milestones + Packages'!$E145+'Milestones + Packages'!$F145 - 1,"")</f>
        <v/>
      </c>
      <c r="D148" s="50" t="str">
        <f aca="false">IF('Milestones + Packages'!G145 &lt;&gt; "",'Milestones + Packages'!G145,"")</f>
        <v/>
      </c>
      <c r="E148" s="52" t="e">
        <f aca="false">CONCATENATE(IF('Milestones + Packages'!H145&lt;&gt;"",'Milestones + Packages'!H$2,"")," ",)</f>
        <v>#VALUE!</v>
      </c>
      <c r="F148" s="8" t="str">
        <f aca="false">IF('Milestones + Packages'!A146="(M)",'Gantt Chart'!B148,"")</f>
        <v/>
      </c>
    </row>
    <row r="149" customFormat="false" ht="15" hidden="false" customHeight="false" outlineLevel="0" collapsed="false">
      <c r="A149" s="50" t="str">
        <f aca="false">IF('Milestones + Packages'!B146&lt;&gt; "",'Milestones + Packages'!B146,"")</f>
        <v/>
      </c>
      <c r="B149" s="51" t="str">
        <f aca="false">IF('Milestones + Packages'!$E146,'Milestones + Packages'!$E146,"")</f>
        <v/>
      </c>
      <c r="C149" s="51" t="str">
        <f aca="false">IF('Milestones + Packages'!$E146+'Milestones + Packages'!$F146,'Milestones + Packages'!$E146+'Milestones + Packages'!$F146 - 1,"")</f>
        <v/>
      </c>
      <c r="D149" s="50" t="str">
        <f aca="false">IF('Milestones + Packages'!G146 &lt;&gt; "",'Milestones + Packages'!G146,"")</f>
        <v/>
      </c>
      <c r="E149" s="52" t="e">
        <f aca="false">CONCATENATE(IF('Milestones + Packages'!H146&lt;&gt;"",'Milestones + Packages'!H$2,"")," ",)</f>
        <v>#VALUE!</v>
      </c>
      <c r="F149" s="8" t="str">
        <f aca="false">IF('Milestones + Packages'!A147="(M)",'Gantt Chart'!B149,"")</f>
        <v/>
      </c>
    </row>
    <row r="150" customFormat="false" ht="15" hidden="false" customHeight="false" outlineLevel="0" collapsed="false">
      <c r="A150" s="50" t="str">
        <f aca="false">IF('Milestones + Packages'!B147&lt;&gt; "",'Milestones + Packages'!B147,"")</f>
        <v/>
      </c>
      <c r="B150" s="51" t="str">
        <f aca="false">IF('Milestones + Packages'!$E147,'Milestones + Packages'!$E147,"")</f>
        <v/>
      </c>
      <c r="C150" s="51" t="str">
        <f aca="false">IF('Milestones + Packages'!$E147+'Milestones + Packages'!$F147,'Milestones + Packages'!$E147+'Milestones + Packages'!$F147 - 1,"")</f>
        <v/>
      </c>
      <c r="D150" s="50" t="str">
        <f aca="false">IF('Milestones + Packages'!G147 &lt;&gt; "",'Milestones + Packages'!G147,"")</f>
        <v/>
      </c>
      <c r="E150" s="52" t="e">
        <f aca="false">CONCATENATE(IF('Milestones + Packages'!H147&lt;&gt;"",'Milestones + Packages'!H$2,"")," ",)</f>
        <v>#VALUE!</v>
      </c>
      <c r="F150" s="8" t="str">
        <f aca="false">IF('Milestones + Packages'!A148="(M)",'Gantt Chart'!B150,"")</f>
        <v/>
      </c>
    </row>
    <row r="151" customFormat="false" ht="15" hidden="false" customHeight="false" outlineLevel="0" collapsed="false">
      <c r="A151" s="50" t="str">
        <f aca="false">IF('Milestones + Packages'!B148&lt;&gt; "",'Milestones + Packages'!B148,"")</f>
        <v/>
      </c>
      <c r="B151" s="51" t="str">
        <f aca="false">IF('Milestones + Packages'!$E148,'Milestones + Packages'!$E148,"")</f>
        <v/>
      </c>
      <c r="C151" s="51" t="str">
        <f aca="false">IF('Milestones + Packages'!$E148+'Milestones + Packages'!$F148,'Milestones + Packages'!$E148+'Milestones + Packages'!$F148 - 1,"")</f>
        <v/>
      </c>
      <c r="D151" s="50" t="str">
        <f aca="false">IF('Milestones + Packages'!G148 &lt;&gt; "",'Milestones + Packages'!G148,"")</f>
        <v/>
      </c>
      <c r="E151" s="52" t="e">
        <f aca="false">CONCATENATE(IF('Milestones + Packages'!H148&lt;&gt;"",'Milestones + Packages'!H$2,"")," ",)</f>
        <v>#VALUE!</v>
      </c>
      <c r="F151" s="8" t="str">
        <f aca="false">IF('Milestones + Packages'!A149="(M)",'Gantt Chart'!B151,"")</f>
        <v/>
      </c>
    </row>
    <row r="152" customFormat="false" ht="15" hidden="false" customHeight="false" outlineLevel="0" collapsed="false">
      <c r="A152" s="50" t="str">
        <f aca="false">IF('Milestones + Packages'!B149&lt;&gt; "",'Milestones + Packages'!B149,"")</f>
        <v/>
      </c>
      <c r="B152" s="51" t="str">
        <f aca="false">IF('Milestones + Packages'!$E149,'Milestones + Packages'!$E149,"")</f>
        <v/>
      </c>
      <c r="C152" s="51" t="str">
        <f aca="false">IF('Milestones + Packages'!$E149+'Milestones + Packages'!$F149,'Milestones + Packages'!$E149+'Milestones + Packages'!$F149 - 1,"")</f>
        <v/>
      </c>
      <c r="D152" s="50" t="str">
        <f aca="false">IF('Milestones + Packages'!G149 &lt;&gt; "",'Milestones + Packages'!G149,"")</f>
        <v/>
      </c>
      <c r="E152" s="52" t="e">
        <f aca="false">CONCATENATE(IF('Milestones + Packages'!H149&lt;&gt;"",'Milestones + Packages'!H$2,"")," ",)</f>
        <v>#VALUE!</v>
      </c>
      <c r="F152" s="8" t="str">
        <f aca="false">IF('Milestones + Packages'!A150="(M)",'Gantt Chart'!B152,"")</f>
        <v/>
      </c>
    </row>
    <row r="153" customFormat="false" ht="15" hidden="false" customHeight="false" outlineLevel="0" collapsed="false">
      <c r="A153" s="50" t="str">
        <f aca="false">IF('Milestones + Packages'!B150&lt;&gt; "",'Milestones + Packages'!B150,"")</f>
        <v/>
      </c>
      <c r="B153" s="51" t="str">
        <f aca="false">IF('Milestones + Packages'!$E150,'Milestones + Packages'!$E150,"")</f>
        <v/>
      </c>
      <c r="C153" s="51" t="str">
        <f aca="false">IF('Milestones + Packages'!$E150+'Milestones + Packages'!$F150,'Milestones + Packages'!$E150+'Milestones + Packages'!$F150 - 1,"")</f>
        <v/>
      </c>
      <c r="D153" s="50" t="str">
        <f aca="false">IF('Milestones + Packages'!G150 &lt;&gt; "",'Milestones + Packages'!G150,"")</f>
        <v/>
      </c>
      <c r="E153" s="52" t="e">
        <f aca="false">CONCATENATE(IF('Milestones + Packages'!H150&lt;&gt;"",'Milestones + Packages'!H$2,"")," ",)</f>
        <v>#VALUE!</v>
      </c>
      <c r="F153" s="8" t="str">
        <f aca="false">IF('Milestones + Packages'!A151="(M)",'Gantt Chart'!B153,"")</f>
        <v/>
      </c>
    </row>
    <row r="154" customFormat="false" ht="15" hidden="false" customHeight="false" outlineLevel="0" collapsed="false">
      <c r="A154" s="50" t="str">
        <f aca="false">IF('Milestones + Packages'!B151&lt;&gt; "",'Milestones + Packages'!B151,"")</f>
        <v/>
      </c>
      <c r="B154" s="51" t="str">
        <f aca="false">IF('Milestones + Packages'!$E151,'Milestones + Packages'!$E151,"")</f>
        <v/>
      </c>
      <c r="C154" s="51" t="str">
        <f aca="false">IF('Milestones + Packages'!$E151+'Milestones + Packages'!$F151,'Milestones + Packages'!$E151+'Milestones + Packages'!$F151 - 1,"")</f>
        <v/>
      </c>
      <c r="D154" s="50" t="str">
        <f aca="false">IF('Milestones + Packages'!G151 &lt;&gt; "",'Milestones + Packages'!G151,"")</f>
        <v/>
      </c>
      <c r="E154" s="52" t="e">
        <f aca="false">CONCATENATE(IF('Milestones + Packages'!H151&lt;&gt;"",'Milestones + Packages'!H$2,"")," ",)</f>
        <v>#VALUE!</v>
      </c>
      <c r="F154" s="8" t="str">
        <f aca="false">IF('Milestones + Packages'!A152="(M)",'Gantt Chart'!B154,"")</f>
        <v/>
      </c>
    </row>
    <row r="155" customFormat="false" ht="15" hidden="false" customHeight="false" outlineLevel="0" collapsed="false">
      <c r="A155" s="50" t="str">
        <f aca="false">IF('Milestones + Packages'!B152&lt;&gt; "",'Milestones + Packages'!B152,"")</f>
        <v/>
      </c>
      <c r="B155" s="51" t="str">
        <f aca="false">IF('Milestones + Packages'!$E152,'Milestones + Packages'!$E152,"")</f>
        <v/>
      </c>
      <c r="C155" s="51" t="str">
        <f aca="false">IF('Milestones + Packages'!$E152+'Milestones + Packages'!$F152,'Milestones + Packages'!$E152+'Milestones + Packages'!$F152 - 1,"")</f>
        <v/>
      </c>
      <c r="D155" s="50" t="str">
        <f aca="false">IF('Milestones + Packages'!G152 &lt;&gt; "",'Milestones + Packages'!G152,"")</f>
        <v/>
      </c>
      <c r="E155" s="52" t="e">
        <f aca="false">CONCATENATE(IF('Milestones + Packages'!H152&lt;&gt;"",'Milestones + Packages'!H$2,"")," ",)</f>
        <v>#VALUE!</v>
      </c>
      <c r="F155" s="8" t="str">
        <f aca="false">IF('Milestones + Packages'!A153="(M)",'Gantt Chart'!B155,"")</f>
        <v/>
      </c>
    </row>
    <row r="156" customFormat="false" ht="15" hidden="false" customHeight="false" outlineLevel="0" collapsed="false">
      <c r="A156" s="50" t="str">
        <f aca="false">IF('Milestones + Packages'!B153&lt;&gt; "",'Milestones + Packages'!B153,"")</f>
        <v/>
      </c>
      <c r="B156" s="51" t="str">
        <f aca="false">IF('Milestones + Packages'!$E153,'Milestones + Packages'!$E153,"")</f>
        <v/>
      </c>
      <c r="C156" s="51" t="str">
        <f aca="false">IF('Milestones + Packages'!$E153+'Milestones + Packages'!$F153,'Milestones + Packages'!$E153+'Milestones + Packages'!$F153 - 1,"")</f>
        <v/>
      </c>
      <c r="D156" s="50" t="str">
        <f aca="false">IF('Milestones + Packages'!G153 &lt;&gt; "",'Milestones + Packages'!G153,"")</f>
        <v/>
      </c>
      <c r="E156" s="52" t="e">
        <f aca="false">CONCATENATE(IF('Milestones + Packages'!H153&lt;&gt;"",'Milestones + Packages'!H$2,"")," ",)</f>
        <v>#VALUE!</v>
      </c>
      <c r="F156" s="8" t="str">
        <f aca="false">IF('Milestones + Packages'!A154="(M)",'Gantt Chart'!B156,"")</f>
        <v/>
      </c>
    </row>
    <row r="157" customFormat="false" ht="15" hidden="false" customHeight="false" outlineLevel="0" collapsed="false">
      <c r="A157" s="50" t="str">
        <f aca="false">IF('Milestones + Packages'!B154&lt;&gt; "",'Milestones + Packages'!B154,"")</f>
        <v/>
      </c>
      <c r="B157" s="51" t="str">
        <f aca="false">IF('Milestones + Packages'!$E154,'Milestones + Packages'!$E154,"")</f>
        <v/>
      </c>
      <c r="C157" s="51" t="str">
        <f aca="false">IF('Milestones + Packages'!$E154+'Milestones + Packages'!$F154,'Milestones + Packages'!$E154+'Milestones + Packages'!$F154 - 1,"")</f>
        <v/>
      </c>
      <c r="D157" s="50" t="str">
        <f aca="false">IF('Milestones + Packages'!G154 &lt;&gt; "",'Milestones + Packages'!G154,"")</f>
        <v/>
      </c>
      <c r="E157" s="52" t="e">
        <f aca="false">CONCATENATE(IF('Milestones + Packages'!H154&lt;&gt;"",'Milestones + Packages'!H$2,"")," ",)</f>
        <v>#VALUE!</v>
      </c>
      <c r="F157" s="8" t="str">
        <f aca="false">IF('Milestones + Packages'!A155="(M)",'Gantt Chart'!B157,"")</f>
        <v/>
      </c>
    </row>
    <row r="158" customFormat="false" ht="15" hidden="false" customHeight="false" outlineLevel="0" collapsed="false">
      <c r="A158" s="50" t="str">
        <f aca="false">IF('Milestones + Packages'!B155&lt;&gt; "",'Milestones + Packages'!B155,"")</f>
        <v/>
      </c>
      <c r="B158" s="51" t="str">
        <f aca="false">IF('Milestones + Packages'!$E155,'Milestones + Packages'!$E155,"")</f>
        <v/>
      </c>
      <c r="C158" s="51" t="str">
        <f aca="false">IF('Milestones + Packages'!$E155+'Milestones + Packages'!$F155,'Milestones + Packages'!$E155+'Milestones + Packages'!$F155 - 1,"")</f>
        <v/>
      </c>
      <c r="D158" s="50" t="str">
        <f aca="false">IF('Milestones + Packages'!G155 &lt;&gt; "",'Milestones + Packages'!G155,"")</f>
        <v/>
      </c>
      <c r="E158" s="52" t="e">
        <f aca="false">CONCATENATE(IF('Milestones + Packages'!H155&lt;&gt;"",'Milestones + Packages'!H$2,"")," ",)</f>
        <v>#VALUE!</v>
      </c>
      <c r="F158" s="8" t="str">
        <f aca="false">IF('Milestones + Packages'!A156="(M)",'Gantt Chart'!B158,"")</f>
        <v/>
      </c>
    </row>
    <row r="159" customFormat="false" ht="15" hidden="false" customHeight="false" outlineLevel="0" collapsed="false">
      <c r="A159" s="50" t="str">
        <f aca="false">IF('Milestones + Packages'!B156&lt;&gt; "",'Milestones + Packages'!B156,"")</f>
        <v/>
      </c>
      <c r="B159" s="51" t="str">
        <f aca="false">IF('Milestones + Packages'!$E156,'Milestones + Packages'!$E156,"")</f>
        <v/>
      </c>
      <c r="C159" s="51" t="str">
        <f aca="false">IF('Milestones + Packages'!$E156+'Milestones + Packages'!$F156,'Milestones + Packages'!$E156+'Milestones + Packages'!$F156 - 1,"")</f>
        <v/>
      </c>
      <c r="D159" s="50" t="str">
        <f aca="false">IF('Milestones + Packages'!G156 &lt;&gt; "",'Milestones + Packages'!G156,"")</f>
        <v/>
      </c>
      <c r="E159" s="52" t="e">
        <f aca="false">CONCATENATE(IF('Milestones + Packages'!H156&lt;&gt;"",'Milestones + Packages'!H$2,"")," ",)</f>
        <v>#VALUE!</v>
      </c>
      <c r="F159" s="8" t="str">
        <f aca="false">IF('Milestones + Packages'!A157="(M)",'Gantt Chart'!B159,"")</f>
        <v/>
      </c>
    </row>
    <row r="160" customFormat="false" ht="15" hidden="false" customHeight="false" outlineLevel="0" collapsed="false">
      <c r="A160" s="50" t="str">
        <f aca="false">IF('Milestones + Packages'!B157&lt;&gt; "",'Milestones + Packages'!B157,"")</f>
        <v/>
      </c>
      <c r="B160" s="51" t="str">
        <f aca="false">IF('Milestones + Packages'!$E157,'Milestones + Packages'!$E157,"")</f>
        <v/>
      </c>
      <c r="C160" s="51" t="str">
        <f aca="false">IF('Milestones + Packages'!$E157+'Milestones + Packages'!$F157,'Milestones + Packages'!$E157+'Milestones + Packages'!$F157 - 1,"")</f>
        <v/>
      </c>
      <c r="D160" s="50" t="str">
        <f aca="false">IF('Milestones + Packages'!G157 &lt;&gt; "",'Milestones + Packages'!G157,"")</f>
        <v/>
      </c>
      <c r="E160" s="52" t="e">
        <f aca="false">CONCATENATE(IF('Milestones + Packages'!H157&lt;&gt;"",'Milestones + Packages'!H$2,"")," ",)</f>
        <v>#VALUE!</v>
      </c>
      <c r="F160" s="8" t="str">
        <f aca="false">IF('Milestones + Packages'!A158="(M)",'Gantt Chart'!B160,"")</f>
        <v/>
      </c>
    </row>
    <row r="161" customFormat="false" ht="15" hidden="false" customHeight="false" outlineLevel="0" collapsed="false">
      <c r="A161" s="50" t="str">
        <f aca="false">IF('Milestones + Packages'!B158&lt;&gt; "",'Milestones + Packages'!B158,"")</f>
        <v/>
      </c>
      <c r="B161" s="51" t="str">
        <f aca="false">IF('Milestones + Packages'!$E158,'Milestones + Packages'!$E158,"")</f>
        <v/>
      </c>
      <c r="C161" s="51" t="str">
        <f aca="false">IF('Milestones + Packages'!$E158+'Milestones + Packages'!$F158,'Milestones + Packages'!$E158+'Milestones + Packages'!$F158 - 1,"")</f>
        <v/>
      </c>
      <c r="D161" s="50" t="str">
        <f aca="false">IF('Milestones + Packages'!G158 &lt;&gt; "",'Milestones + Packages'!G158,"")</f>
        <v/>
      </c>
      <c r="E161" s="52" t="e">
        <f aca="false">CONCATENATE(IF('Milestones + Packages'!H158&lt;&gt;"",'Milestones + Packages'!H$2,"")," ",)</f>
        <v>#VALUE!</v>
      </c>
      <c r="F161" s="8" t="str">
        <f aca="false">IF('Milestones + Packages'!A159="(M)",'Gantt Chart'!B161,"")</f>
        <v/>
      </c>
    </row>
    <row r="162" customFormat="false" ht="15" hidden="false" customHeight="false" outlineLevel="0" collapsed="false">
      <c r="A162" s="50" t="str">
        <f aca="false">IF('Milestones + Packages'!B159&lt;&gt; "",'Milestones + Packages'!B159,"")</f>
        <v/>
      </c>
      <c r="B162" s="51" t="str">
        <f aca="false">IF('Milestones + Packages'!$E159,'Milestones + Packages'!$E159,"")</f>
        <v/>
      </c>
      <c r="C162" s="51" t="str">
        <f aca="false">IF('Milestones + Packages'!$E159+'Milestones + Packages'!$F159,'Milestones + Packages'!$E159+'Milestones + Packages'!$F159 - 1,"")</f>
        <v/>
      </c>
      <c r="D162" s="50" t="str">
        <f aca="false">IF('Milestones + Packages'!G159 &lt;&gt; "",'Milestones + Packages'!G159,"")</f>
        <v/>
      </c>
      <c r="E162" s="52" t="e">
        <f aca="false">CONCATENATE(IF('Milestones + Packages'!H159&lt;&gt;"",'Milestones + Packages'!H$2,"")," ",)</f>
        <v>#VALUE!</v>
      </c>
      <c r="F162" s="8" t="str">
        <f aca="false">IF('Milestones + Packages'!A160="(M)",'Gantt Chart'!B162,"")</f>
        <v/>
      </c>
    </row>
    <row r="163" customFormat="false" ht="15" hidden="false" customHeight="false" outlineLevel="0" collapsed="false">
      <c r="A163" s="50" t="str">
        <f aca="false">IF('Milestones + Packages'!B160&lt;&gt; "",'Milestones + Packages'!B160,"")</f>
        <v/>
      </c>
      <c r="B163" s="51" t="str">
        <f aca="false">IF('Milestones + Packages'!$E160,'Milestones + Packages'!$E160,"")</f>
        <v/>
      </c>
      <c r="C163" s="51" t="str">
        <f aca="false">IF('Milestones + Packages'!$E160+'Milestones + Packages'!$F160,'Milestones + Packages'!$E160+'Milestones + Packages'!$F160 - 1,"")</f>
        <v/>
      </c>
      <c r="D163" s="50" t="str">
        <f aca="false">IF('Milestones + Packages'!G160 &lt;&gt; "",'Milestones + Packages'!G160,"")</f>
        <v/>
      </c>
      <c r="E163" s="52" t="e">
        <f aca="false">CONCATENATE(IF('Milestones + Packages'!H160&lt;&gt;"",'Milestones + Packages'!H$2,"")," ",)</f>
        <v>#VALUE!</v>
      </c>
      <c r="F163" s="8" t="str">
        <f aca="false">IF('Milestones + Packages'!A161="(M)",'Gantt Chart'!B163,"")</f>
        <v/>
      </c>
    </row>
    <row r="164" customFormat="false" ht="15" hidden="false" customHeight="false" outlineLevel="0" collapsed="false">
      <c r="A164" s="50" t="str">
        <f aca="false">IF('Milestones + Packages'!B161&lt;&gt; "",'Milestones + Packages'!B161,"")</f>
        <v/>
      </c>
      <c r="B164" s="51" t="str">
        <f aca="false">IF('Milestones + Packages'!$E161,'Milestones + Packages'!$E161,"")</f>
        <v/>
      </c>
      <c r="C164" s="51" t="str">
        <f aca="false">IF('Milestones + Packages'!$E161+'Milestones + Packages'!$F161,'Milestones + Packages'!$E161+'Milestones + Packages'!$F161 - 1,"")</f>
        <v/>
      </c>
      <c r="D164" s="50" t="str">
        <f aca="false">IF('Milestones + Packages'!G161 &lt;&gt; "",'Milestones + Packages'!G161,"")</f>
        <v/>
      </c>
      <c r="E164" s="52" t="e">
        <f aca="false">CONCATENATE(IF('Milestones + Packages'!H161&lt;&gt;"",'Milestones + Packages'!H$2,"")," ",)</f>
        <v>#VALUE!</v>
      </c>
      <c r="F164" s="8" t="str">
        <f aca="false">IF('Milestones + Packages'!A162="(M)",'Gantt Chart'!B164,"")</f>
        <v/>
      </c>
    </row>
    <row r="165" customFormat="false" ht="15" hidden="false" customHeight="false" outlineLevel="0" collapsed="false">
      <c r="A165" s="50" t="str">
        <f aca="false">IF('Milestones + Packages'!B162&lt;&gt; "",'Milestones + Packages'!B162,"")</f>
        <v/>
      </c>
      <c r="B165" s="51" t="str">
        <f aca="false">IF('Milestones + Packages'!$E162,'Milestones + Packages'!$E162,"")</f>
        <v/>
      </c>
      <c r="C165" s="51" t="str">
        <f aca="false">IF('Milestones + Packages'!$E162+'Milestones + Packages'!$F162,'Milestones + Packages'!$E162+'Milestones + Packages'!$F162 - 1,"")</f>
        <v/>
      </c>
      <c r="D165" s="50" t="str">
        <f aca="false">IF('Milestones + Packages'!G162 &lt;&gt; "",'Milestones + Packages'!G162,"")</f>
        <v/>
      </c>
      <c r="E165" s="52" t="e">
        <f aca="false">CONCATENATE(IF('Milestones + Packages'!H162&lt;&gt;"",'Milestones + Packages'!H$2,"")," ",)</f>
        <v>#VALUE!</v>
      </c>
      <c r="F165" s="8" t="str">
        <f aca="false">IF('Milestones + Packages'!A163="(M)",'Gantt Chart'!B165,"")</f>
        <v/>
      </c>
    </row>
    <row r="166" customFormat="false" ht="15" hidden="false" customHeight="false" outlineLevel="0" collapsed="false">
      <c r="A166" s="50" t="str">
        <f aca="false">IF('Milestones + Packages'!B163&lt;&gt; "",'Milestones + Packages'!B163,"")</f>
        <v/>
      </c>
      <c r="B166" s="51" t="str">
        <f aca="false">IF('Milestones + Packages'!$E163,'Milestones + Packages'!$E163,"")</f>
        <v/>
      </c>
      <c r="C166" s="51" t="str">
        <f aca="false">IF('Milestones + Packages'!$E163+'Milestones + Packages'!$F163,'Milestones + Packages'!$E163+'Milestones + Packages'!$F163 - 1,"")</f>
        <v/>
      </c>
      <c r="D166" s="50" t="str">
        <f aca="false">IF('Milestones + Packages'!G163 &lt;&gt; "",'Milestones + Packages'!G163,"")</f>
        <v/>
      </c>
      <c r="E166" s="52" t="e">
        <f aca="false">CONCATENATE(IF('Milestones + Packages'!H163&lt;&gt;"",'Milestones + Packages'!H$2,"")," ",)</f>
        <v>#VALUE!</v>
      </c>
      <c r="F166" s="8" t="str">
        <f aca="false">IF('Milestones + Packages'!A164="(M)",'Gantt Chart'!B166,"")</f>
        <v/>
      </c>
    </row>
    <row r="167" customFormat="false" ht="15" hidden="false" customHeight="false" outlineLevel="0" collapsed="false">
      <c r="A167" s="50" t="str">
        <f aca="false">IF('Milestones + Packages'!B164&lt;&gt; "",'Milestones + Packages'!B164,"")</f>
        <v/>
      </c>
      <c r="B167" s="51" t="str">
        <f aca="false">IF('Milestones + Packages'!$E164,'Milestones + Packages'!$E164,"")</f>
        <v/>
      </c>
      <c r="C167" s="51" t="str">
        <f aca="false">IF('Milestones + Packages'!$E164+'Milestones + Packages'!$F164,'Milestones + Packages'!$E164+'Milestones + Packages'!$F164 - 1,"")</f>
        <v/>
      </c>
      <c r="D167" s="50" t="str">
        <f aca="false">IF('Milestones + Packages'!G164 &lt;&gt; "",'Milestones + Packages'!G164,"")</f>
        <v/>
      </c>
      <c r="E167" s="52" t="e">
        <f aca="false">CONCATENATE(IF('Milestones + Packages'!H164&lt;&gt;"",'Milestones + Packages'!H$2,"")," ",)</f>
        <v>#VALUE!</v>
      </c>
      <c r="F167" s="8" t="str">
        <f aca="false">IF('Milestones + Packages'!A165="(M)",'Gantt Chart'!B167,"")</f>
        <v/>
      </c>
    </row>
    <row r="168" customFormat="false" ht="15" hidden="false" customHeight="false" outlineLevel="0" collapsed="false">
      <c r="A168" s="50" t="str">
        <f aca="false">IF('Milestones + Packages'!B165&lt;&gt; "",'Milestones + Packages'!B165,"")</f>
        <v/>
      </c>
      <c r="B168" s="51" t="str">
        <f aca="false">IF('Milestones + Packages'!$E165,'Milestones + Packages'!$E165,"")</f>
        <v/>
      </c>
      <c r="C168" s="51" t="str">
        <f aca="false">IF('Milestones + Packages'!$E165+'Milestones + Packages'!$F165,'Milestones + Packages'!$E165+'Milestones + Packages'!$F165 - 1,"")</f>
        <v/>
      </c>
      <c r="D168" s="50" t="str">
        <f aca="false">IF('Milestones + Packages'!G165 &lt;&gt; "",'Milestones + Packages'!G165,"")</f>
        <v/>
      </c>
      <c r="E168" s="52" t="e">
        <f aca="false">CONCATENATE(IF('Milestones + Packages'!H165&lt;&gt;"",'Milestones + Packages'!H$2,"")," ",)</f>
        <v>#VALUE!</v>
      </c>
      <c r="F168" s="8" t="str">
        <f aca="false">IF('Milestones + Packages'!A166="(M)",'Gantt Chart'!B168,"")</f>
        <v/>
      </c>
    </row>
    <row r="169" customFormat="false" ht="15" hidden="false" customHeight="false" outlineLevel="0" collapsed="false">
      <c r="A169" s="50" t="str">
        <f aca="false">IF('Milestones + Packages'!B166&lt;&gt; "",'Milestones + Packages'!B166,"")</f>
        <v/>
      </c>
      <c r="B169" s="51" t="str">
        <f aca="false">IF('Milestones + Packages'!$E166,'Milestones + Packages'!$E166,"")</f>
        <v/>
      </c>
      <c r="C169" s="51" t="str">
        <f aca="false">IF('Milestones + Packages'!$E166+'Milestones + Packages'!$F166,'Milestones + Packages'!$E166+'Milestones + Packages'!$F166 - 1,"")</f>
        <v/>
      </c>
      <c r="D169" s="50" t="str">
        <f aca="false">IF('Milestones + Packages'!G166 &lt;&gt; "",'Milestones + Packages'!G166,"")</f>
        <v/>
      </c>
      <c r="E169" s="52" t="e">
        <f aca="false">CONCATENATE(IF('Milestones + Packages'!H166&lt;&gt;"",'Milestones + Packages'!H$2,"")," ",)</f>
        <v>#VALUE!</v>
      </c>
      <c r="F169" s="8" t="str">
        <f aca="false">IF('Milestones + Packages'!A167="(M)",'Gantt Chart'!B169,"")</f>
        <v/>
      </c>
    </row>
    <row r="170" customFormat="false" ht="15" hidden="false" customHeight="false" outlineLevel="0" collapsed="false">
      <c r="A170" s="50" t="str">
        <f aca="false">IF('Milestones + Packages'!B167&lt;&gt; "",'Milestones + Packages'!B167,"")</f>
        <v/>
      </c>
      <c r="B170" s="51" t="str">
        <f aca="false">IF('Milestones + Packages'!$E167,'Milestones + Packages'!$E167,"")</f>
        <v/>
      </c>
      <c r="C170" s="51" t="str">
        <f aca="false">IF('Milestones + Packages'!$E167+'Milestones + Packages'!$F167,'Milestones + Packages'!$E167+'Milestones + Packages'!$F167 - 1,"")</f>
        <v/>
      </c>
      <c r="D170" s="50" t="str">
        <f aca="false">IF('Milestones + Packages'!G167 &lt;&gt; "",'Milestones + Packages'!G167,"")</f>
        <v/>
      </c>
      <c r="E170" s="52" t="e">
        <f aca="false">CONCATENATE(IF('Milestones + Packages'!H167&lt;&gt;"",'Milestones + Packages'!H$2,"")," ",)</f>
        <v>#VALUE!</v>
      </c>
      <c r="F170" s="8" t="str">
        <f aca="false">IF('Milestones + Packages'!A168="(M)",'Gantt Chart'!B170,"")</f>
        <v/>
      </c>
    </row>
    <row r="171" customFormat="false" ht="15" hidden="false" customHeight="false" outlineLevel="0" collapsed="false">
      <c r="A171" s="50" t="str">
        <f aca="false">IF('Milestones + Packages'!B168&lt;&gt; "",'Milestones + Packages'!B168,"")</f>
        <v/>
      </c>
      <c r="B171" s="51" t="str">
        <f aca="false">IF('Milestones + Packages'!$E168,'Milestones + Packages'!$E168,"")</f>
        <v/>
      </c>
      <c r="C171" s="51" t="str">
        <f aca="false">IF('Milestones + Packages'!$E168+'Milestones + Packages'!$F168,'Milestones + Packages'!$E168+'Milestones + Packages'!$F168 - 1,"")</f>
        <v/>
      </c>
      <c r="D171" s="50" t="str">
        <f aca="false">IF('Milestones + Packages'!G168 &lt;&gt; "",'Milestones + Packages'!G168,"")</f>
        <v/>
      </c>
      <c r="E171" s="52" t="e">
        <f aca="false">CONCATENATE(IF('Milestones + Packages'!H168&lt;&gt;"",'Milestones + Packages'!H$2,"")," ",)</f>
        <v>#VALUE!</v>
      </c>
      <c r="F171" s="8" t="str">
        <f aca="false">IF('Milestones + Packages'!A169="(M)",'Gantt Chart'!B171,"")</f>
        <v/>
      </c>
    </row>
    <row r="172" customFormat="false" ht="15" hidden="false" customHeight="false" outlineLevel="0" collapsed="false">
      <c r="A172" s="50" t="str">
        <f aca="false">IF('Milestones + Packages'!B169&lt;&gt; "",'Milestones + Packages'!B169,"")</f>
        <v/>
      </c>
      <c r="B172" s="51" t="str">
        <f aca="false">IF('Milestones + Packages'!$E169,'Milestones + Packages'!$E169,"")</f>
        <v/>
      </c>
      <c r="C172" s="51" t="str">
        <f aca="false">IF('Milestones + Packages'!$E169+'Milestones + Packages'!$F169,'Milestones + Packages'!$E169+'Milestones + Packages'!$F169 - 1,"")</f>
        <v/>
      </c>
      <c r="D172" s="50" t="str">
        <f aca="false">IF('Milestones + Packages'!G169 &lt;&gt; "",'Milestones + Packages'!G169,"")</f>
        <v/>
      </c>
      <c r="E172" s="52" t="e">
        <f aca="false">CONCATENATE(IF('Milestones + Packages'!H169&lt;&gt;"",'Milestones + Packages'!H$2,"")," ",)</f>
        <v>#VALUE!</v>
      </c>
      <c r="F172" s="8" t="str">
        <f aca="false">IF('Milestones + Packages'!A170="(M)",'Gantt Chart'!B172,"")</f>
        <v/>
      </c>
    </row>
    <row r="173" customFormat="false" ht="15" hidden="false" customHeight="false" outlineLevel="0" collapsed="false">
      <c r="A173" s="50" t="str">
        <f aca="false">IF('Milestones + Packages'!B170&lt;&gt; "",'Milestones + Packages'!B170,"")</f>
        <v/>
      </c>
      <c r="B173" s="51" t="str">
        <f aca="false">IF('Milestones + Packages'!$E170,'Milestones + Packages'!$E170,"")</f>
        <v/>
      </c>
      <c r="C173" s="51" t="str">
        <f aca="false">IF('Milestones + Packages'!$E170+'Milestones + Packages'!$F170,'Milestones + Packages'!$E170+'Milestones + Packages'!$F170 - 1,"")</f>
        <v/>
      </c>
      <c r="D173" s="50" t="str">
        <f aca="false">IF('Milestones + Packages'!G170 &lt;&gt; "",'Milestones + Packages'!G170,"")</f>
        <v/>
      </c>
      <c r="E173" s="52" t="e">
        <f aca="false">CONCATENATE(IF('Milestones + Packages'!H170&lt;&gt;"",'Milestones + Packages'!H$2,"")," ",)</f>
        <v>#VALUE!</v>
      </c>
      <c r="F173" s="8" t="str">
        <f aca="false">IF('Milestones + Packages'!A171="(M)",'Gantt Chart'!B173,"")</f>
        <v/>
      </c>
    </row>
    <row r="174" customFormat="false" ht="15" hidden="false" customHeight="false" outlineLevel="0" collapsed="false">
      <c r="A174" s="50" t="str">
        <f aca="false">IF('Milestones + Packages'!B171&lt;&gt; "",'Milestones + Packages'!B171,"")</f>
        <v/>
      </c>
      <c r="B174" s="51" t="str">
        <f aca="false">IF('Milestones + Packages'!$E171,'Milestones + Packages'!$E171,"")</f>
        <v/>
      </c>
      <c r="C174" s="51" t="str">
        <f aca="false">IF('Milestones + Packages'!$E171+'Milestones + Packages'!$F171,'Milestones + Packages'!$E171+'Milestones + Packages'!$F171 - 1,"")</f>
        <v/>
      </c>
      <c r="D174" s="50" t="str">
        <f aca="false">IF('Milestones + Packages'!G171 &lt;&gt; "",'Milestones + Packages'!G171,"")</f>
        <v/>
      </c>
      <c r="E174" s="52" t="e">
        <f aca="false">CONCATENATE(IF('Milestones + Packages'!H171&lt;&gt;"",'Milestones + Packages'!H$2,"")," ",)</f>
        <v>#VALUE!</v>
      </c>
      <c r="F174" s="8" t="str">
        <f aca="false">IF('Milestones + Packages'!A172="(M)",'Gantt Chart'!B174,"")</f>
        <v/>
      </c>
    </row>
    <row r="175" customFormat="false" ht="15" hidden="false" customHeight="false" outlineLevel="0" collapsed="false">
      <c r="A175" s="50" t="str">
        <f aca="false">IF('Milestones + Packages'!B172&lt;&gt; "",'Milestones + Packages'!B172,"")</f>
        <v/>
      </c>
      <c r="B175" s="51" t="str">
        <f aca="false">IF('Milestones + Packages'!$E172,'Milestones + Packages'!$E172,"")</f>
        <v/>
      </c>
      <c r="C175" s="51" t="str">
        <f aca="false">IF('Milestones + Packages'!$E172+'Milestones + Packages'!$F172,'Milestones + Packages'!$E172+'Milestones + Packages'!$F172 - 1,"")</f>
        <v/>
      </c>
      <c r="D175" s="50" t="str">
        <f aca="false">IF('Milestones + Packages'!G172 &lt;&gt; "",'Milestones + Packages'!G172,"")</f>
        <v/>
      </c>
      <c r="E175" s="52" t="e">
        <f aca="false">CONCATENATE(IF('Milestones + Packages'!H172&lt;&gt;"",'Milestones + Packages'!H$2,"")," ",)</f>
        <v>#VALUE!</v>
      </c>
      <c r="F175" s="8" t="str">
        <f aca="false">IF('Milestones + Packages'!A173="(M)",'Gantt Chart'!B175,"")</f>
        <v/>
      </c>
    </row>
    <row r="176" customFormat="false" ht="15" hidden="false" customHeight="false" outlineLevel="0" collapsed="false">
      <c r="A176" s="50" t="str">
        <f aca="false">IF('Milestones + Packages'!B173&lt;&gt; "",'Milestones + Packages'!B173,"")</f>
        <v/>
      </c>
      <c r="B176" s="51" t="str">
        <f aca="false">IF('Milestones + Packages'!$E173,'Milestones + Packages'!$E173,"")</f>
        <v/>
      </c>
      <c r="C176" s="51" t="str">
        <f aca="false">IF('Milestones + Packages'!$E173+'Milestones + Packages'!$F173,'Milestones + Packages'!$E173+'Milestones + Packages'!$F173 - 1,"")</f>
        <v/>
      </c>
      <c r="D176" s="50" t="str">
        <f aca="false">IF('Milestones + Packages'!G173 &lt;&gt; "",'Milestones + Packages'!G173,"")</f>
        <v/>
      </c>
      <c r="E176" s="52" t="e">
        <f aca="false">CONCATENATE(IF('Milestones + Packages'!H173&lt;&gt;"",'Milestones + Packages'!H$2,"")," ",)</f>
        <v>#VALUE!</v>
      </c>
      <c r="F176" s="8" t="str">
        <f aca="false">IF('Milestones + Packages'!A174="(M)",'Gantt Chart'!B176,"")</f>
        <v/>
      </c>
    </row>
    <row r="177" customFormat="false" ht="15" hidden="false" customHeight="false" outlineLevel="0" collapsed="false">
      <c r="A177" s="50" t="str">
        <f aca="false">IF('Milestones + Packages'!B174&lt;&gt; "",'Milestones + Packages'!B174,"")</f>
        <v/>
      </c>
      <c r="B177" s="51" t="str">
        <f aca="false">IF('Milestones + Packages'!$E174,'Milestones + Packages'!$E174,"")</f>
        <v/>
      </c>
      <c r="C177" s="51" t="str">
        <f aca="false">IF('Milestones + Packages'!$E174+'Milestones + Packages'!$F174,'Milestones + Packages'!$E174+'Milestones + Packages'!$F174 - 1,"")</f>
        <v/>
      </c>
      <c r="D177" s="50" t="str">
        <f aca="false">IF('Milestones + Packages'!G174 &lt;&gt; "",'Milestones + Packages'!G174,"")</f>
        <v/>
      </c>
      <c r="E177" s="52" t="e">
        <f aca="false">CONCATENATE(IF('Milestones + Packages'!H174&lt;&gt;"",'Milestones + Packages'!H$2,"")," ",)</f>
        <v>#VALUE!</v>
      </c>
      <c r="F177" s="8" t="str">
        <f aca="false">IF('Milestones + Packages'!A175="(M)",'Gantt Chart'!B177,"")</f>
        <v/>
      </c>
    </row>
    <row r="178" customFormat="false" ht="15" hidden="false" customHeight="false" outlineLevel="0" collapsed="false">
      <c r="A178" s="50" t="str">
        <f aca="false">IF('Milestones + Packages'!B175&lt;&gt; "",'Milestones + Packages'!B175,"")</f>
        <v/>
      </c>
      <c r="B178" s="51" t="str">
        <f aca="false">IF('Milestones + Packages'!$E175,'Milestones + Packages'!$E175,"")</f>
        <v/>
      </c>
      <c r="C178" s="51" t="str">
        <f aca="false">IF('Milestones + Packages'!$E175+'Milestones + Packages'!$F175,'Milestones + Packages'!$E175+'Milestones + Packages'!$F175 - 1,"")</f>
        <v/>
      </c>
      <c r="D178" s="50" t="str">
        <f aca="false">IF('Milestones + Packages'!G175 &lt;&gt; "",'Milestones + Packages'!G175,"")</f>
        <v/>
      </c>
      <c r="E178" s="52" t="e">
        <f aca="false">CONCATENATE(IF('Milestones + Packages'!H175&lt;&gt;"",'Milestones + Packages'!H$2,"")," ",)</f>
        <v>#VALUE!</v>
      </c>
      <c r="F178" s="8" t="str">
        <f aca="false">IF('Milestones + Packages'!A176="(M)",'Gantt Chart'!B178,"")</f>
        <v/>
      </c>
    </row>
    <row r="179" customFormat="false" ht="15" hidden="false" customHeight="false" outlineLevel="0" collapsed="false">
      <c r="A179" s="50" t="str">
        <f aca="false">IF('Milestones + Packages'!B176&lt;&gt; "",'Milestones + Packages'!B176,"")</f>
        <v/>
      </c>
      <c r="B179" s="51" t="str">
        <f aca="false">IF('Milestones + Packages'!$E176,'Milestones + Packages'!$E176,"")</f>
        <v/>
      </c>
      <c r="C179" s="51" t="str">
        <f aca="false">IF('Milestones + Packages'!$E176+'Milestones + Packages'!$F176,'Milestones + Packages'!$E176+'Milestones + Packages'!$F176 - 1,"")</f>
        <v/>
      </c>
      <c r="D179" s="50" t="str">
        <f aca="false">IF('Milestones + Packages'!G176 &lt;&gt; "",'Milestones + Packages'!G176,"")</f>
        <v/>
      </c>
      <c r="E179" s="52" t="e">
        <f aca="false">CONCATENATE(IF('Milestones + Packages'!H176&lt;&gt;"",'Milestones + Packages'!H$2,"")," ",)</f>
        <v>#VALUE!</v>
      </c>
      <c r="F179" s="8" t="str">
        <f aca="false">IF('Milestones + Packages'!A177="(M)",'Gantt Chart'!B179,"")</f>
        <v/>
      </c>
    </row>
    <row r="180" customFormat="false" ht="15" hidden="false" customHeight="false" outlineLevel="0" collapsed="false">
      <c r="A180" s="50" t="str">
        <f aca="false">IF('Milestones + Packages'!B177&lt;&gt; "",'Milestones + Packages'!B177,"")</f>
        <v/>
      </c>
      <c r="B180" s="51" t="str">
        <f aca="false">IF('Milestones + Packages'!$E177,'Milestones + Packages'!$E177,"")</f>
        <v/>
      </c>
      <c r="C180" s="51" t="str">
        <f aca="false">IF('Milestones + Packages'!$E177+'Milestones + Packages'!$F177,'Milestones + Packages'!$E177+'Milestones + Packages'!$F177 - 1,"")</f>
        <v/>
      </c>
      <c r="D180" s="50" t="str">
        <f aca="false">IF('Milestones + Packages'!G177 &lt;&gt; "",'Milestones + Packages'!G177,"")</f>
        <v/>
      </c>
      <c r="E180" s="52" t="e">
        <f aca="false">CONCATENATE(IF('Milestones + Packages'!H177&lt;&gt;"",'Milestones + Packages'!H$2,"")," ",)</f>
        <v>#VALUE!</v>
      </c>
      <c r="F180" s="8" t="str">
        <f aca="false">IF('Milestones + Packages'!A178="(M)",'Gantt Chart'!B180,"")</f>
        <v/>
      </c>
    </row>
    <row r="181" customFormat="false" ht="15" hidden="false" customHeight="false" outlineLevel="0" collapsed="false">
      <c r="A181" s="50" t="str">
        <f aca="false">IF('Milestones + Packages'!B178&lt;&gt; "",'Milestones + Packages'!B178,"")</f>
        <v/>
      </c>
      <c r="B181" s="51" t="str">
        <f aca="false">IF('Milestones + Packages'!$E178,'Milestones + Packages'!$E178,"")</f>
        <v/>
      </c>
      <c r="C181" s="51" t="str">
        <f aca="false">IF('Milestones + Packages'!$E178+'Milestones + Packages'!$F178,'Milestones + Packages'!$E178+'Milestones + Packages'!$F178 - 1,"")</f>
        <v/>
      </c>
      <c r="D181" s="50" t="str">
        <f aca="false">IF('Milestones + Packages'!G178 &lt;&gt; "",'Milestones + Packages'!G178,"")</f>
        <v/>
      </c>
      <c r="E181" s="52" t="e">
        <f aca="false">CONCATENATE(IF('Milestones + Packages'!H178&lt;&gt;"",'Milestones + Packages'!H$2,"")," ",)</f>
        <v>#VALUE!</v>
      </c>
      <c r="F181" s="8" t="str">
        <f aca="false">IF('Milestones + Packages'!A179="(M)",'Gantt Chart'!B181,"")</f>
        <v/>
      </c>
    </row>
    <row r="182" customFormat="false" ht="15" hidden="false" customHeight="false" outlineLevel="0" collapsed="false">
      <c r="A182" s="50" t="str">
        <f aca="false">IF('Milestones + Packages'!B179&lt;&gt; "",'Milestones + Packages'!B179,"")</f>
        <v/>
      </c>
      <c r="B182" s="51" t="str">
        <f aca="false">IF('Milestones + Packages'!$E179,'Milestones + Packages'!$E179,"")</f>
        <v/>
      </c>
      <c r="C182" s="51" t="str">
        <f aca="false">IF('Milestones + Packages'!$E179+'Milestones + Packages'!$F179,'Milestones + Packages'!$E179+'Milestones + Packages'!$F179 - 1,"")</f>
        <v/>
      </c>
      <c r="D182" s="50" t="str">
        <f aca="false">IF('Milestones + Packages'!G179 &lt;&gt; "",'Milestones + Packages'!G179,"")</f>
        <v/>
      </c>
      <c r="E182" s="52" t="e">
        <f aca="false">CONCATENATE(IF('Milestones + Packages'!H179&lt;&gt;"",'Milestones + Packages'!H$2,"")," ",)</f>
        <v>#VALUE!</v>
      </c>
      <c r="F182" s="8" t="str">
        <f aca="false">IF('Milestones + Packages'!A180="(M)",'Gantt Chart'!B182,"")</f>
        <v/>
      </c>
    </row>
    <row r="183" customFormat="false" ht="15" hidden="false" customHeight="false" outlineLevel="0" collapsed="false">
      <c r="A183" s="50" t="str">
        <f aca="false">IF('Milestones + Packages'!B180&lt;&gt; "",'Milestones + Packages'!B180,"")</f>
        <v/>
      </c>
      <c r="B183" s="51" t="str">
        <f aca="false">IF('Milestones + Packages'!$E180,'Milestones + Packages'!$E180,"")</f>
        <v/>
      </c>
      <c r="C183" s="51" t="str">
        <f aca="false">IF('Milestones + Packages'!$E180+'Milestones + Packages'!$F180,'Milestones + Packages'!$E180+'Milestones + Packages'!$F180 - 1,"")</f>
        <v/>
      </c>
      <c r="D183" s="50" t="str">
        <f aca="false">IF('Milestones + Packages'!G180 &lt;&gt; "",'Milestones + Packages'!G180,"")</f>
        <v/>
      </c>
      <c r="E183" s="52" t="e">
        <f aca="false">CONCATENATE(IF('Milestones + Packages'!H180&lt;&gt;"",'Milestones + Packages'!H$2,"")," ",)</f>
        <v>#VALUE!</v>
      </c>
      <c r="F183" s="8" t="str">
        <f aca="false">IF('Milestones + Packages'!A181="(M)",'Gantt Chart'!B183,"")</f>
        <v/>
      </c>
    </row>
    <row r="184" customFormat="false" ht="15" hidden="false" customHeight="false" outlineLevel="0" collapsed="false">
      <c r="A184" s="50" t="str">
        <f aca="false">IF('Milestones + Packages'!B181&lt;&gt; "",'Milestones + Packages'!B181,"")</f>
        <v/>
      </c>
      <c r="B184" s="51" t="str">
        <f aca="false">IF('Milestones + Packages'!$E181,'Milestones + Packages'!$E181,"")</f>
        <v/>
      </c>
      <c r="C184" s="51" t="str">
        <f aca="false">IF('Milestones + Packages'!$E181+'Milestones + Packages'!$F181,'Milestones + Packages'!$E181+'Milestones + Packages'!$F181 - 1,"")</f>
        <v/>
      </c>
      <c r="D184" s="50" t="str">
        <f aca="false">IF('Milestones + Packages'!G181 &lt;&gt; "",'Milestones + Packages'!G181,"")</f>
        <v/>
      </c>
      <c r="E184" s="52" t="e">
        <f aca="false">CONCATENATE(IF('Milestones + Packages'!H181&lt;&gt;"",'Milestones + Packages'!H$2,"")," ",)</f>
        <v>#VALUE!</v>
      </c>
      <c r="F184" s="8" t="str">
        <f aca="false">IF('Milestones + Packages'!A182="(M)",'Gantt Chart'!B184,"")</f>
        <v/>
      </c>
    </row>
    <row r="185" customFormat="false" ht="15" hidden="false" customHeight="false" outlineLevel="0" collapsed="false">
      <c r="A185" s="50" t="str">
        <f aca="false">IF('Milestones + Packages'!B182&lt;&gt; "",'Milestones + Packages'!B182,"")</f>
        <v/>
      </c>
      <c r="B185" s="51" t="str">
        <f aca="false">IF('Milestones + Packages'!$E182,'Milestones + Packages'!$E182,"")</f>
        <v/>
      </c>
      <c r="C185" s="51" t="str">
        <f aca="false">IF('Milestones + Packages'!$E182+'Milestones + Packages'!$F182,'Milestones + Packages'!$E182+'Milestones + Packages'!$F182 - 1,"")</f>
        <v/>
      </c>
      <c r="D185" s="50" t="str">
        <f aca="false">IF('Milestones + Packages'!G182 &lt;&gt; "",'Milestones + Packages'!G182,"")</f>
        <v/>
      </c>
      <c r="E185" s="52" t="e">
        <f aca="false">CONCATENATE(IF('Milestones + Packages'!H182&lt;&gt;"",'Milestones + Packages'!H$2,"")," ",)</f>
        <v>#VALUE!</v>
      </c>
      <c r="F185" s="8" t="str">
        <f aca="false">IF('Milestones + Packages'!A183="(M)",'Gantt Chart'!B185,"")</f>
        <v/>
      </c>
    </row>
    <row r="186" customFormat="false" ht="15" hidden="false" customHeight="false" outlineLevel="0" collapsed="false">
      <c r="A186" s="50" t="str">
        <f aca="false">IF('Milestones + Packages'!B183&lt;&gt; "",'Milestones + Packages'!B183,"")</f>
        <v/>
      </c>
      <c r="B186" s="51" t="str">
        <f aca="false">IF('Milestones + Packages'!$E183,'Milestones + Packages'!$E183,"")</f>
        <v/>
      </c>
      <c r="C186" s="51" t="str">
        <f aca="false">IF('Milestones + Packages'!$E183+'Milestones + Packages'!$F183,'Milestones + Packages'!$E183+'Milestones + Packages'!$F183 - 1,"")</f>
        <v/>
      </c>
      <c r="D186" s="50" t="str">
        <f aca="false">IF('Milestones + Packages'!G183 &lt;&gt; "",'Milestones + Packages'!G183,"")</f>
        <v/>
      </c>
      <c r="E186" s="52" t="e">
        <f aca="false">CONCATENATE(IF('Milestones + Packages'!H183&lt;&gt;"",'Milestones + Packages'!H$2,"")," ",)</f>
        <v>#VALUE!</v>
      </c>
      <c r="F186" s="8" t="str">
        <f aca="false">IF('Milestones + Packages'!A184="(M)",'Gantt Chart'!B186,"")</f>
        <v/>
      </c>
    </row>
    <row r="187" customFormat="false" ht="15" hidden="false" customHeight="false" outlineLevel="0" collapsed="false">
      <c r="A187" s="50" t="str">
        <f aca="false">IF('Milestones + Packages'!B184&lt;&gt; "",'Milestones + Packages'!B184,"")</f>
        <v/>
      </c>
      <c r="B187" s="51" t="str">
        <f aca="false">IF('Milestones + Packages'!$E184,'Milestones + Packages'!$E184,"")</f>
        <v/>
      </c>
      <c r="C187" s="51" t="str">
        <f aca="false">IF('Milestones + Packages'!$E184+'Milestones + Packages'!$F184,'Milestones + Packages'!$E184+'Milestones + Packages'!$F184 - 1,"")</f>
        <v/>
      </c>
      <c r="D187" s="50" t="str">
        <f aca="false">IF('Milestones + Packages'!G184 &lt;&gt; "",'Milestones + Packages'!G184,"")</f>
        <v/>
      </c>
      <c r="E187" s="52" t="e">
        <f aca="false">CONCATENATE(IF('Milestones + Packages'!H184&lt;&gt;"",'Milestones + Packages'!H$2,"")," ",)</f>
        <v>#VALUE!</v>
      </c>
      <c r="F187" s="8" t="str">
        <f aca="false">IF('Milestones + Packages'!A185="(M)",'Gantt Chart'!B187,"")</f>
        <v/>
      </c>
    </row>
    <row r="188" customFormat="false" ht="15" hidden="false" customHeight="false" outlineLevel="0" collapsed="false">
      <c r="A188" s="50" t="str">
        <f aca="false">IF('Milestones + Packages'!B185&lt;&gt; "",'Milestones + Packages'!B185,"")</f>
        <v/>
      </c>
      <c r="B188" s="51" t="str">
        <f aca="false">IF('Milestones + Packages'!$E185,'Milestones + Packages'!$E185,"")</f>
        <v/>
      </c>
      <c r="C188" s="51" t="str">
        <f aca="false">IF('Milestones + Packages'!$E185+'Milestones + Packages'!$F185,'Milestones + Packages'!$E185+'Milestones + Packages'!$F185 - 1,"")</f>
        <v/>
      </c>
      <c r="D188" s="50" t="str">
        <f aca="false">IF('Milestones + Packages'!G185 &lt;&gt; "",'Milestones + Packages'!G185,"")</f>
        <v/>
      </c>
      <c r="E188" s="52" t="e">
        <f aca="false">CONCATENATE(IF('Milestones + Packages'!H185&lt;&gt;"",'Milestones + Packages'!H$2,"")," ",)</f>
        <v>#VALUE!</v>
      </c>
      <c r="F188" s="8" t="str">
        <f aca="false">IF('Milestones + Packages'!A186="(M)",'Gantt Chart'!B188,"")</f>
        <v/>
      </c>
    </row>
    <row r="189" customFormat="false" ht="15" hidden="false" customHeight="false" outlineLevel="0" collapsed="false">
      <c r="A189" s="50" t="str">
        <f aca="false">IF('Milestones + Packages'!B186&lt;&gt; "",'Milestones + Packages'!B186,"")</f>
        <v/>
      </c>
      <c r="B189" s="51" t="str">
        <f aca="false">IF('Milestones + Packages'!$E186,'Milestones + Packages'!$E186,"")</f>
        <v/>
      </c>
      <c r="C189" s="51" t="str">
        <f aca="false">IF('Milestones + Packages'!$E186+'Milestones + Packages'!$F186,'Milestones + Packages'!$E186+'Milestones + Packages'!$F186 - 1,"")</f>
        <v/>
      </c>
      <c r="D189" s="50" t="str">
        <f aca="false">IF('Milestones + Packages'!G186 &lt;&gt; "",'Milestones + Packages'!G186,"")</f>
        <v/>
      </c>
      <c r="E189" s="52" t="e">
        <f aca="false">CONCATENATE(IF('Milestones + Packages'!H186&lt;&gt;"",'Milestones + Packages'!H$2,"")," ",)</f>
        <v>#VALUE!</v>
      </c>
      <c r="F189" s="8" t="str">
        <f aca="false">IF('Milestones + Packages'!A187="(M)",'Gantt Chart'!B189,"")</f>
        <v/>
      </c>
    </row>
    <row r="190" customFormat="false" ht="15" hidden="false" customHeight="false" outlineLevel="0" collapsed="false">
      <c r="A190" s="50" t="str">
        <f aca="false">IF('Milestones + Packages'!B187&lt;&gt; "",'Milestones + Packages'!B187,"")</f>
        <v/>
      </c>
      <c r="B190" s="51" t="str">
        <f aca="false">IF('Milestones + Packages'!$E187,'Milestones + Packages'!$E187,"")</f>
        <v/>
      </c>
      <c r="C190" s="51" t="str">
        <f aca="false">IF('Milestones + Packages'!$E187+'Milestones + Packages'!$F187,'Milestones + Packages'!$E187+'Milestones + Packages'!$F187 - 1,"")</f>
        <v/>
      </c>
      <c r="D190" s="50" t="str">
        <f aca="false">IF('Milestones + Packages'!G187 &lt;&gt; "",'Milestones + Packages'!G187,"")</f>
        <v/>
      </c>
      <c r="E190" s="52" t="e">
        <f aca="false">CONCATENATE(IF('Milestones + Packages'!H187&lt;&gt;"",'Milestones + Packages'!H$2,"")," ",)</f>
        <v>#VALUE!</v>
      </c>
      <c r="F190" s="8" t="str">
        <f aca="false">IF('Milestones + Packages'!A188="(M)",'Gantt Chart'!B190,"")</f>
        <v/>
      </c>
    </row>
    <row r="191" customFormat="false" ht="15" hidden="false" customHeight="false" outlineLevel="0" collapsed="false">
      <c r="A191" s="50" t="str">
        <f aca="false">IF('Milestones + Packages'!B188&lt;&gt; "",'Milestones + Packages'!B188,"")</f>
        <v/>
      </c>
      <c r="B191" s="51" t="str">
        <f aca="false">IF('Milestones + Packages'!$E188,'Milestones + Packages'!$E188,"")</f>
        <v/>
      </c>
      <c r="C191" s="51" t="str">
        <f aca="false">IF('Milestones + Packages'!$E188+'Milestones + Packages'!$F188,'Milestones + Packages'!$E188+'Milestones + Packages'!$F188 - 1,"")</f>
        <v/>
      </c>
      <c r="D191" s="50" t="str">
        <f aca="false">IF('Milestones + Packages'!G188 &lt;&gt; "",'Milestones + Packages'!G188,"")</f>
        <v/>
      </c>
      <c r="E191" s="52" t="e">
        <f aca="false">CONCATENATE(IF('Milestones + Packages'!H188&lt;&gt;"",'Milestones + Packages'!H$2,"")," ",)</f>
        <v>#VALUE!</v>
      </c>
      <c r="F191" s="8" t="str">
        <f aca="false">IF('Milestones + Packages'!A189="(M)",'Gantt Chart'!B191,"")</f>
        <v/>
      </c>
    </row>
    <row r="192" customFormat="false" ht="15" hidden="false" customHeight="false" outlineLevel="0" collapsed="false">
      <c r="A192" s="50" t="str">
        <f aca="false">IF('Milestones + Packages'!B189&lt;&gt; "",'Milestones + Packages'!B189,"")</f>
        <v/>
      </c>
      <c r="B192" s="51" t="str">
        <f aca="false">IF('Milestones + Packages'!$E189,'Milestones + Packages'!$E189,"")</f>
        <v/>
      </c>
      <c r="C192" s="51" t="str">
        <f aca="false">IF('Milestones + Packages'!$E189+'Milestones + Packages'!$F189,'Milestones + Packages'!$E189+'Milestones + Packages'!$F189 - 1,"")</f>
        <v/>
      </c>
      <c r="D192" s="50" t="str">
        <f aca="false">IF('Milestones + Packages'!G189 &lt;&gt; "",'Milestones + Packages'!G189,"")</f>
        <v/>
      </c>
      <c r="E192" s="52" t="e">
        <f aca="false">CONCATENATE(IF('Milestones + Packages'!H189&lt;&gt;"",'Milestones + Packages'!H$2,"")," ",)</f>
        <v>#VALUE!</v>
      </c>
      <c r="F192" s="8" t="str">
        <f aca="false">IF('Milestones + Packages'!A190="(M)",'Gantt Chart'!B192,"")</f>
        <v/>
      </c>
    </row>
    <row r="193" customFormat="false" ht="15" hidden="false" customHeight="false" outlineLevel="0" collapsed="false">
      <c r="A193" s="50" t="str">
        <f aca="false">IF('Milestones + Packages'!B190&lt;&gt; "",'Milestones + Packages'!B190,"")</f>
        <v/>
      </c>
      <c r="B193" s="51" t="str">
        <f aca="false">IF('Milestones + Packages'!$E190,'Milestones + Packages'!$E190,"")</f>
        <v/>
      </c>
      <c r="C193" s="51" t="str">
        <f aca="false">IF('Milestones + Packages'!$E190+'Milestones + Packages'!$F190,'Milestones + Packages'!$E190+'Milestones + Packages'!$F190 - 1,"")</f>
        <v/>
      </c>
      <c r="D193" s="50" t="str">
        <f aca="false">IF('Milestones + Packages'!G190 &lt;&gt; "",'Milestones + Packages'!G190,"")</f>
        <v/>
      </c>
      <c r="E193" s="52" t="e">
        <f aca="false">CONCATENATE(IF('Milestones + Packages'!H190&lt;&gt;"",'Milestones + Packages'!H$2,"")," ",)</f>
        <v>#VALUE!</v>
      </c>
      <c r="F193" s="8" t="str">
        <f aca="false">IF('Milestones + Packages'!A191="(M)",'Gantt Chart'!B193,"")</f>
        <v/>
      </c>
    </row>
    <row r="194" customFormat="false" ht="15" hidden="false" customHeight="false" outlineLevel="0" collapsed="false">
      <c r="A194" s="50" t="str">
        <f aca="false">IF('Milestones + Packages'!B191&lt;&gt; "",'Milestones + Packages'!B191,"")</f>
        <v/>
      </c>
      <c r="B194" s="51" t="str">
        <f aca="false">IF('Milestones + Packages'!$E191,'Milestones + Packages'!$E191,"")</f>
        <v/>
      </c>
      <c r="C194" s="51" t="str">
        <f aca="false">IF('Milestones + Packages'!$E191+'Milestones + Packages'!$F191,'Milestones + Packages'!$E191+'Milestones + Packages'!$F191 - 1,"")</f>
        <v/>
      </c>
      <c r="D194" s="50" t="str">
        <f aca="false">IF('Milestones + Packages'!G191 &lt;&gt; "",'Milestones + Packages'!G191,"")</f>
        <v/>
      </c>
      <c r="E194" s="52" t="e">
        <f aca="false">CONCATENATE(IF('Milestones + Packages'!H191&lt;&gt;"",'Milestones + Packages'!H$2,"")," ",)</f>
        <v>#VALUE!</v>
      </c>
      <c r="F194" s="8" t="str">
        <f aca="false">IF('Milestones + Packages'!A192="(M)",'Gantt Chart'!B194,"")</f>
        <v/>
      </c>
    </row>
    <row r="195" customFormat="false" ht="15" hidden="false" customHeight="false" outlineLevel="0" collapsed="false">
      <c r="A195" s="50" t="str">
        <f aca="false">IF('Milestones + Packages'!B192&lt;&gt; "",'Milestones + Packages'!B192,"")</f>
        <v/>
      </c>
      <c r="B195" s="51" t="str">
        <f aca="false">IF('Milestones + Packages'!$E192,'Milestones + Packages'!$E192,"")</f>
        <v/>
      </c>
      <c r="C195" s="51" t="str">
        <f aca="false">IF('Milestones + Packages'!$E192+'Milestones + Packages'!$F192,'Milestones + Packages'!$E192+'Milestones + Packages'!$F192 - 1,"")</f>
        <v/>
      </c>
      <c r="D195" s="50" t="str">
        <f aca="false">IF('Milestones + Packages'!G192 &lt;&gt; "",'Milestones + Packages'!G192,"")</f>
        <v/>
      </c>
      <c r="E195" s="52" t="e">
        <f aca="false">CONCATENATE(IF('Milestones + Packages'!H192&lt;&gt;"",'Milestones + Packages'!H$2,"")," ",)</f>
        <v>#VALUE!</v>
      </c>
      <c r="F195" s="8" t="str">
        <f aca="false">IF('Milestones + Packages'!A193="(M)",'Gantt Chart'!B195,"")</f>
        <v/>
      </c>
    </row>
    <row r="196" customFormat="false" ht="15" hidden="false" customHeight="false" outlineLevel="0" collapsed="false">
      <c r="A196" s="50" t="str">
        <f aca="false">IF('Milestones + Packages'!B193&lt;&gt; "",'Milestones + Packages'!B193,"")</f>
        <v/>
      </c>
      <c r="B196" s="51" t="str">
        <f aca="false">IF('Milestones + Packages'!$E193,'Milestones + Packages'!$E193,"")</f>
        <v/>
      </c>
      <c r="C196" s="51" t="str">
        <f aca="false">IF('Milestones + Packages'!$E193+'Milestones + Packages'!$F193,'Milestones + Packages'!$E193+'Milestones + Packages'!$F193 - 1,"")</f>
        <v/>
      </c>
      <c r="D196" s="50" t="str">
        <f aca="false">IF('Milestones + Packages'!G193 &lt;&gt; "",'Milestones + Packages'!G193,"")</f>
        <v/>
      </c>
      <c r="E196" s="52" t="e">
        <f aca="false">CONCATENATE(IF('Milestones + Packages'!H193&lt;&gt;"",'Milestones + Packages'!H$2,"")," ",)</f>
        <v>#VALUE!</v>
      </c>
      <c r="F196" s="8" t="str">
        <f aca="false">IF('Milestones + Packages'!A194="(M)",'Gantt Chart'!B196,"")</f>
        <v/>
      </c>
    </row>
    <row r="197" customFormat="false" ht="15" hidden="false" customHeight="false" outlineLevel="0" collapsed="false">
      <c r="A197" s="50" t="str">
        <f aca="false">IF('Milestones + Packages'!B194&lt;&gt; "",'Milestones + Packages'!B194,"")</f>
        <v/>
      </c>
      <c r="B197" s="51" t="str">
        <f aca="false">IF('Milestones + Packages'!$E194,'Milestones + Packages'!$E194,"")</f>
        <v/>
      </c>
      <c r="C197" s="51" t="str">
        <f aca="false">IF('Milestones + Packages'!$E194+'Milestones + Packages'!$F194,'Milestones + Packages'!$E194+'Milestones + Packages'!$F194 - 1,"")</f>
        <v/>
      </c>
      <c r="D197" s="50" t="str">
        <f aca="false">IF('Milestones + Packages'!G194 &lt;&gt; "",'Milestones + Packages'!G194,"")</f>
        <v/>
      </c>
      <c r="E197" s="52" t="e">
        <f aca="false">CONCATENATE(IF('Milestones + Packages'!H194&lt;&gt;"",'Milestones + Packages'!H$2,"")," ",)</f>
        <v>#VALUE!</v>
      </c>
      <c r="F197" s="8" t="str">
        <f aca="false">IF('Milestones + Packages'!A195="(M)",'Gantt Chart'!B197,"")</f>
        <v/>
      </c>
    </row>
    <row r="198" customFormat="false" ht="15" hidden="false" customHeight="false" outlineLevel="0" collapsed="false">
      <c r="A198" s="50" t="str">
        <f aca="false">IF('Milestones + Packages'!B195&lt;&gt; "",'Milestones + Packages'!B195,"")</f>
        <v/>
      </c>
      <c r="B198" s="51" t="str">
        <f aca="false">IF('Milestones + Packages'!$E195,'Milestones + Packages'!$E195,"")</f>
        <v/>
      </c>
      <c r="C198" s="51" t="str">
        <f aca="false">IF('Milestones + Packages'!$E195+'Milestones + Packages'!$F195,'Milestones + Packages'!$E195+'Milestones + Packages'!$F195 - 1,"")</f>
        <v/>
      </c>
      <c r="D198" s="50" t="str">
        <f aca="false">IF('Milestones + Packages'!G195 &lt;&gt; "",'Milestones + Packages'!G195,"")</f>
        <v/>
      </c>
      <c r="E198" s="52" t="e">
        <f aca="false">CONCATENATE(IF('Milestones + Packages'!H195&lt;&gt;"",'Milestones + Packages'!H$2,"")," ",)</f>
        <v>#VALUE!</v>
      </c>
      <c r="F198" s="8" t="str">
        <f aca="false">IF('Milestones + Packages'!A196="(M)",'Gantt Chart'!B198,"")</f>
        <v/>
      </c>
    </row>
    <row r="199" customFormat="false" ht="15" hidden="false" customHeight="false" outlineLevel="0" collapsed="false">
      <c r="A199" s="50" t="str">
        <f aca="false">IF('Milestones + Packages'!B196&lt;&gt; "",'Milestones + Packages'!B196,"")</f>
        <v/>
      </c>
      <c r="B199" s="51" t="str">
        <f aca="false">IF('Milestones + Packages'!$E196,'Milestones + Packages'!$E196,"")</f>
        <v/>
      </c>
      <c r="C199" s="51" t="str">
        <f aca="false">IF('Milestones + Packages'!$E196+'Milestones + Packages'!$F196,'Milestones + Packages'!$E196+'Milestones + Packages'!$F196 - 1,"")</f>
        <v/>
      </c>
      <c r="D199" s="50" t="str">
        <f aca="false">IF('Milestones + Packages'!G196 &lt;&gt; "",'Milestones + Packages'!G196,"")</f>
        <v/>
      </c>
      <c r="E199" s="52" t="e">
        <f aca="false">CONCATENATE(IF('Milestones + Packages'!H196&lt;&gt;"",'Milestones + Packages'!H$2,"")," ",)</f>
        <v>#VALUE!</v>
      </c>
      <c r="F199" s="8" t="str">
        <f aca="false">IF('Milestones + Packages'!A197="(M)",'Gantt Chart'!B199,"")</f>
        <v/>
      </c>
    </row>
    <row r="200" customFormat="false" ht="15" hidden="false" customHeight="false" outlineLevel="0" collapsed="false">
      <c r="A200" s="50" t="str">
        <f aca="false">IF('Milestones + Packages'!B197&lt;&gt; "",'Milestones + Packages'!B197,"")</f>
        <v/>
      </c>
      <c r="B200" s="51" t="str">
        <f aca="false">IF('Milestones + Packages'!$E197,'Milestones + Packages'!$E197,"")</f>
        <v/>
      </c>
      <c r="C200" s="51" t="str">
        <f aca="false">IF('Milestones + Packages'!$E197+'Milestones + Packages'!$F197,'Milestones + Packages'!$E197+'Milestones + Packages'!$F197 - 1,"")</f>
        <v/>
      </c>
      <c r="D200" s="50" t="str">
        <f aca="false">IF('Milestones + Packages'!G197 &lt;&gt; "",'Milestones + Packages'!G197,"")</f>
        <v/>
      </c>
      <c r="E200" s="52" t="e">
        <f aca="false">CONCATENATE(IF('Milestones + Packages'!H197&lt;&gt;"",'Milestones + Packages'!H$2,"")," ",)</f>
        <v>#VALUE!</v>
      </c>
      <c r="F200" s="8" t="str">
        <f aca="false">IF('Milestones + Packages'!A198="(M)",'Gantt Chart'!B200,"")</f>
        <v/>
      </c>
    </row>
    <row r="201" customFormat="false" ht="15" hidden="false" customHeight="false" outlineLevel="0" collapsed="false">
      <c r="A201" s="50" t="str">
        <f aca="false">IF('Milestones + Packages'!B198&lt;&gt; "",'Milestones + Packages'!B198,"")</f>
        <v/>
      </c>
      <c r="B201" s="51" t="str">
        <f aca="false">IF('Milestones + Packages'!$E198,'Milestones + Packages'!$E198,"")</f>
        <v/>
      </c>
      <c r="C201" s="51" t="str">
        <f aca="false">IF('Milestones + Packages'!$E198+'Milestones + Packages'!$F198,'Milestones + Packages'!$E198+'Milestones + Packages'!$F198 - 1,"")</f>
        <v/>
      </c>
      <c r="D201" s="50" t="str">
        <f aca="false">IF('Milestones + Packages'!G198 &lt;&gt; "",'Milestones + Packages'!G198,"")</f>
        <v/>
      </c>
      <c r="E201" s="52" t="e">
        <f aca="false">CONCATENATE(IF('Milestones + Packages'!H198&lt;&gt;"",'Milestones + Packages'!H$2,"")," ",)</f>
        <v>#VALUE!</v>
      </c>
      <c r="F201" s="8" t="str">
        <f aca="false">IF('Milestones + Packages'!A199="(M)",'Gantt Chart'!B201,"")</f>
        <v/>
      </c>
    </row>
    <row r="202" customFormat="false" ht="15" hidden="false" customHeight="false" outlineLevel="0" collapsed="false">
      <c r="A202" s="50" t="str">
        <f aca="false">IF('Milestones + Packages'!B199&lt;&gt; "",'Milestones + Packages'!B199,"")</f>
        <v/>
      </c>
      <c r="B202" s="51" t="str">
        <f aca="false">IF('Milestones + Packages'!$E199,'Milestones + Packages'!$E199,"")</f>
        <v/>
      </c>
      <c r="C202" s="51" t="str">
        <f aca="false">IF('Milestones + Packages'!$E199+'Milestones + Packages'!$F199,'Milestones + Packages'!$E199+'Milestones + Packages'!$F199 - 1,"")</f>
        <v/>
      </c>
      <c r="D202" s="50" t="str">
        <f aca="false">IF('Milestones + Packages'!G199 &lt;&gt; "",'Milestones + Packages'!G199,"")</f>
        <v/>
      </c>
      <c r="E202" s="52" t="e">
        <f aca="false">CONCATENATE(IF('Milestones + Packages'!H199&lt;&gt;"",'Milestones + Packages'!H$2,"")," ",)</f>
        <v>#VALUE!</v>
      </c>
      <c r="F202" s="8" t="str">
        <f aca="false">IF('Milestones + Packages'!A200="(M)",'Gantt Chart'!B202,"")</f>
        <v/>
      </c>
    </row>
    <row r="203" customFormat="false" ht="15" hidden="false" customHeight="false" outlineLevel="0" collapsed="false">
      <c r="A203" s="50" t="str">
        <f aca="false">IF('Milestones + Packages'!B200&lt;&gt; "",'Milestones + Packages'!B200,"")</f>
        <v/>
      </c>
      <c r="B203" s="51" t="str">
        <f aca="false">IF('Milestones + Packages'!$E200,'Milestones + Packages'!$E200,"")</f>
        <v/>
      </c>
      <c r="C203" s="51" t="str">
        <f aca="false">IF('Milestones + Packages'!$E200+'Milestones + Packages'!$F200,'Milestones + Packages'!$E200+'Milestones + Packages'!$F200 - 1,"")</f>
        <v/>
      </c>
      <c r="D203" s="50" t="str">
        <f aca="false">IF('Milestones + Packages'!G200 &lt;&gt; "",'Milestones + Packages'!G200,"")</f>
        <v/>
      </c>
      <c r="E203" s="52" t="e">
        <f aca="false">CONCATENATE(IF('Milestones + Packages'!H200&lt;&gt;"",'Milestones + Packages'!H$2,"")," ",)</f>
        <v>#VALUE!</v>
      </c>
      <c r="F203" s="8" t="str">
        <f aca="false">IF('Milestones + Packages'!A201="(M)",'Gantt Chart'!B203,"")</f>
        <v/>
      </c>
    </row>
    <row r="204" customFormat="false" ht="15" hidden="false" customHeight="false" outlineLevel="0" collapsed="false">
      <c r="A204" s="50" t="str">
        <f aca="false">IF('Milestones + Packages'!B201&lt;&gt; "",'Milestones + Packages'!B201,"")</f>
        <v/>
      </c>
      <c r="B204" s="51" t="str">
        <f aca="false">IF('Milestones + Packages'!$E201,'Milestones + Packages'!$E201,"")</f>
        <v/>
      </c>
      <c r="C204" s="51" t="str">
        <f aca="false">IF('Milestones + Packages'!$E201+'Milestones + Packages'!$F201,'Milestones + Packages'!$E201+'Milestones + Packages'!$F201 - 1,"")</f>
        <v/>
      </c>
      <c r="D204" s="50" t="str">
        <f aca="false">IF('Milestones + Packages'!G201 &lt;&gt; "",'Milestones + Packages'!G201,"")</f>
        <v/>
      </c>
      <c r="E204" s="52" t="e">
        <f aca="false">CONCATENATE(IF('Milestones + Packages'!H201&lt;&gt;"",'Milestones + Packages'!H$2,"")," ",)</f>
        <v>#VALUE!</v>
      </c>
      <c r="F204" s="8" t="str">
        <f aca="false">IF('Milestones + Packages'!A202="(M)",'Gantt Chart'!B204,"")</f>
        <v/>
      </c>
    </row>
    <row r="205" customFormat="false" ht="15" hidden="false" customHeight="false" outlineLevel="0" collapsed="false">
      <c r="A205" s="50" t="str">
        <f aca="false">IF('Milestones + Packages'!B202&lt;&gt; "",'Milestones + Packages'!B202,"")</f>
        <v/>
      </c>
      <c r="B205" s="51" t="str">
        <f aca="false">IF('Milestones + Packages'!$E202,'Milestones + Packages'!$E202,"")</f>
        <v/>
      </c>
      <c r="C205" s="51" t="str">
        <f aca="false">IF('Milestones + Packages'!$E202+'Milestones + Packages'!$F202,'Milestones + Packages'!$E202+'Milestones + Packages'!$F202 - 1,"")</f>
        <v/>
      </c>
      <c r="D205" s="50" t="str">
        <f aca="false">IF('Milestones + Packages'!G202 &lt;&gt; "",'Milestones + Packages'!G202,"")</f>
        <v/>
      </c>
      <c r="E205" s="52" t="e">
        <f aca="false">CONCATENATE(IF('Milestones + Packages'!H202&lt;&gt;"",'Milestones + Packages'!H$2,"")," ",)</f>
        <v>#VALUE!</v>
      </c>
      <c r="F205" s="8" t="str">
        <f aca="false">IF('Milestones + Packages'!A203="(M)",'Gantt Chart'!B205,"")</f>
        <v/>
      </c>
    </row>
    <row r="206" customFormat="false" ht="15" hidden="false" customHeight="false" outlineLevel="0" collapsed="false">
      <c r="A206" s="50" t="str">
        <f aca="false">IF('Milestones + Packages'!B203&lt;&gt; "",'Milestones + Packages'!B203,"")</f>
        <v/>
      </c>
      <c r="B206" s="51" t="str">
        <f aca="false">IF('Milestones + Packages'!$E203,'Milestones + Packages'!$E203,"")</f>
        <v/>
      </c>
      <c r="C206" s="51" t="str">
        <f aca="false">IF('Milestones + Packages'!$E203+'Milestones + Packages'!$F203,'Milestones + Packages'!$E203+'Milestones + Packages'!$F203 - 1,"")</f>
        <v/>
      </c>
      <c r="D206" s="50" t="str">
        <f aca="false">IF('Milestones + Packages'!G203 &lt;&gt; "",'Milestones + Packages'!G203,"")</f>
        <v/>
      </c>
      <c r="E206" s="52" t="e">
        <f aca="false">CONCATENATE(IF('Milestones + Packages'!H203&lt;&gt;"",'Milestones + Packages'!H$2,"")," ",)</f>
        <v>#VALUE!</v>
      </c>
      <c r="F206" s="8" t="str">
        <f aca="false">IF('Milestones + Packages'!A204="(M)",'Gantt Chart'!B206,"")</f>
        <v/>
      </c>
    </row>
    <row r="207" customFormat="false" ht="15" hidden="false" customHeight="false" outlineLevel="0" collapsed="false">
      <c r="A207" s="50" t="str">
        <f aca="false">IF('Milestones + Packages'!B204&lt;&gt; "",'Milestones + Packages'!B204,"")</f>
        <v/>
      </c>
      <c r="B207" s="51" t="str">
        <f aca="false">IF('Milestones + Packages'!$E204,'Milestones + Packages'!$E204,"")</f>
        <v/>
      </c>
      <c r="C207" s="51" t="str">
        <f aca="false">IF('Milestones + Packages'!$E204+'Milestones + Packages'!$F204,'Milestones + Packages'!$E204+'Milestones + Packages'!$F204 - 1,"")</f>
        <v/>
      </c>
      <c r="D207" s="50" t="str">
        <f aca="false">IF('Milestones + Packages'!G204 &lt;&gt; "",'Milestones + Packages'!G204,"")</f>
        <v/>
      </c>
      <c r="E207" s="52" t="e">
        <f aca="false">CONCATENATE(IF('Milestones + Packages'!H204&lt;&gt;"",'Milestones + Packages'!H$2,"")," ",)</f>
        <v>#VALUE!</v>
      </c>
      <c r="F207" s="8" t="str">
        <f aca="false">IF('Milestones + Packages'!A205="(M)",'Gantt Chart'!B207,"")</f>
        <v/>
      </c>
    </row>
    <row r="208" customFormat="false" ht="15" hidden="false" customHeight="false" outlineLevel="0" collapsed="false">
      <c r="A208" s="50" t="str">
        <f aca="false">IF('Milestones + Packages'!B205&lt;&gt; "",'Milestones + Packages'!B205,"")</f>
        <v/>
      </c>
      <c r="B208" s="51" t="str">
        <f aca="false">IF('Milestones + Packages'!$E205,'Milestones + Packages'!$E205,"")</f>
        <v/>
      </c>
      <c r="C208" s="51" t="str">
        <f aca="false">IF('Milestones + Packages'!$E205+'Milestones + Packages'!$F205,'Milestones + Packages'!$E205+'Milestones + Packages'!$F205 - 1,"")</f>
        <v/>
      </c>
      <c r="D208" s="50" t="str">
        <f aca="false">IF('Milestones + Packages'!G205 &lt;&gt; "",'Milestones + Packages'!G205,"")</f>
        <v/>
      </c>
      <c r="E208" s="52" t="e">
        <f aca="false">CONCATENATE(IF('Milestones + Packages'!H205&lt;&gt;"",'Milestones + Packages'!H$2,"")," ",)</f>
        <v>#VALUE!</v>
      </c>
      <c r="F208" s="8" t="str">
        <f aca="false">IF('Milestones + Packages'!A206="(M)",'Gantt Chart'!B208,"")</f>
        <v/>
      </c>
    </row>
    <row r="209" customFormat="false" ht="15" hidden="false" customHeight="false" outlineLevel="0" collapsed="false">
      <c r="A209" s="50" t="str">
        <f aca="false">IF('Milestones + Packages'!B206&lt;&gt; "",'Milestones + Packages'!B206,"")</f>
        <v/>
      </c>
      <c r="B209" s="51" t="str">
        <f aca="false">IF('Milestones + Packages'!$E206,'Milestones + Packages'!$E206,"")</f>
        <v/>
      </c>
      <c r="C209" s="51" t="str">
        <f aca="false">IF('Milestones + Packages'!$E206+'Milestones + Packages'!$F206,'Milestones + Packages'!$E206+'Milestones + Packages'!$F206 - 1,"")</f>
        <v/>
      </c>
      <c r="D209" s="50" t="str">
        <f aca="false">IF('Milestones + Packages'!G206 &lt;&gt; "",'Milestones + Packages'!G206,"")</f>
        <v/>
      </c>
      <c r="E209" s="52" t="e">
        <f aca="false">CONCATENATE(IF('Milestones + Packages'!H206&lt;&gt;"",'Milestones + Packages'!H$2,"")," ",)</f>
        <v>#VALUE!</v>
      </c>
      <c r="F209" s="8" t="str">
        <f aca="false">IF('Milestones + Packages'!A207="(M)",'Gantt Chart'!B209,"")</f>
        <v/>
      </c>
    </row>
    <row r="210" customFormat="false" ht="15" hidden="false" customHeight="false" outlineLevel="0" collapsed="false">
      <c r="A210" s="50" t="str">
        <f aca="false">IF('Milestones + Packages'!B207&lt;&gt; "",'Milestones + Packages'!B207,"")</f>
        <v/>
      </c>
      <c r="B210" s="51" t="str">
        <f aca="false">IF('Milestones + Packages'!$E207,'Milestones + Packages'!$E207,"")</f>
        <v/>
      </c>
      <c r="C210" s="51" t="str">
        <f aca="false">IF('Milestones + Packages'!$E207+'Milestones + Packages'!$F207,'Milestones + Packages'!$E207+'Milestones + Packages'!$F207 - 1,"")</f>
        <v/>
      </c>
      <c r="D210" s="50" t="str">
        <f aca="false">IF('Milestones + Packages'!G207 &lt;&gt; "",'Milestones + Packages'!G207,"")</f>
        <v/>
      </c>
      <c r="E210" s="52" t="e">
        <f aca="false">CONCATENATE(IF('Milestones + Packages'!H207&lt;&gt;"",'Milestones + Packages'!H$2,"")," ",)</f>
        <v>#VALUE!</v>
      </c>
      <c r="F210" s="8" t="str">
        <f aca="false">IF('Milestones + Packages'!A208="(M)",'Gantt Chart'!B210,"")</f>
        <v/>
      </c>
    </row>
    <row r="211" customFormat="false" ht="15" hidden="false" customHeight="false" outlineLevel="0" collapsed="false">
      <c r="A211" s="50" t="str">
        <f aca="false">IF('Milestones + Packages'!B208&lt;&gt; "",'Milestones + Packages'!B208,"")</f>
        <v/>
      </c>
      <c r="B211" s="51" t="str">
        <f aca="false">IF('Milestones + Packages'!$E208,'Milestones + Packages'!$E208,"")</f>
        <v/>
      </c>
      <c r="C211" s="51" t="str">
        <f aca="false">IF('Milestones + Packages'!$E208+'Milestones + Packages'!$F208,'Milestones + Packages'!$E208+'Milestones + Packages'!$F208 - 1,"")</f>
        <v/>
      </c>
      <c r="D211" s="50" t="str">
        <f aca="false">IF('Milestones + Packages'!G208 &lt;&gt; "",'Milestones + Packages'!G208,"")</f>
        <v/>
      </c>
      <c r="E211" s="52" t="e">
        <f aca="false">CONCATENATE(IF('Milestones + Packages'!H208&lt;&gt;"",'Milestones + Packages'!H$2,"")," ",)</f>
        <v>#VALUE!</v>
      </c>
      <c r="F211" s="8" t="str">
        <f aca="false">IF('Milestones + Packages'!A209="(M)",'Gantt Chart'!B211,"")</f>
        <v/>
      </c>
    </row>
    <row r="212" customFormat="false" ht="15" hidden="false" customHeight="false" outlineLevel="0" collapsed="false">
      <c r="A212" s="50" t="str">
        <f aca="false">IF('Milestones + Packages'!B209&lt;&gt; "",'Milestones + Packages'!B209,"")</f>
        <v/>
      </c>
      <c r="B212" s="51" t="str">
        <f aca="false">IF('Milestones + Packages'!$E209,'Milestones + Packages'!$E209,"")</f>
        <v/>
      </c>
      <c r="C212" s="51" t="str">
        <f aca="false">IF('Milestones + Packages'!$E209+'Milestones + Packages'!$F209,'Milestones + Packages'!$E209+'Milestones + Packages'!$F209 - 1,"")</f>
        <v/>
      </c>
      <c r="D212" s="50" t="str">
        <f aca="false">IF('Milestones + Packages'!G209 &lt;&gt; "",'Milestones + Packages'!G209,"")</f>
        <v/>
      </c>
      <c r="E212" s="52" t="e">
        <f aca="false">CONCATENATE(IF('Milestones + Packages'!H209&lt;&gt;"",'Milestones + Packages'!H$2,"")," ",)</f>
        <v>#VALUE!</v>
      </c>
      <c r="F212" s="8" t="str">
        <f aca="false">IF('Milestones + Packages'!A210="(M)",'Gantt Chart'!B212,"")</f>
        <v/>
      </c>
    </row>
    <row r="213" customFormat="false" ht="15" hidden="false" customHeight="false" outlineLevel="0" collapsed="false">
      <c r="A213" s="50" t="str">
        <f aca="false">IF('Milestones + Packages'!B210&lt;&gt; "",'Milestones + Packages'!B210,"")</f>
        <v/>
      </c>
      <c r="B213" s="51" t="str">
        <f aca="false">IF('Milestones + Packages'!$E210,'Milestones + Packages'!$E210,"")</f>
        <v/>
      </c>
      <c r="C213" s="51" t="str">
        <f aca="false">IF('Milestones + Packages'!$E210+'Milestones + Packages'!$F210,'Milestones + Packages'!$E210+'Milestones + Packages'!$F210 - 1,"")</f>
        <v/>
      </c>
      <c r="D213" s="50" t="str">
        <f aca="false">IF('Milestones + Packages'!G210 &lt;&gt; "",'Milestones + Packages'!G210,"")</f>
        <v/>
      </c>
      <c r="E213" s="52" t="e">
        <f aca="false">CONCATENATE(IF('Milestones + Packages'!H210&lt;&gt;"",'Milestones + Packages'!H$2,"")," ",)</f>
        <v>#VALUE!</v>
      </c>
      <c r="F213" s="8" t="str">
        <f aca="false">IF('Milestones + Packages'!A211="(M)",'Gantt Chart'!B213,"")</f>
        <v/>
      </c>
    </row>
    <row r="214" customFormat="false" ht="15" hidden="false" customHeight="false" outlineLevel="0" collapsed="false">
      <c r="A214" s="50" t="str">
        <f aca="false">IF('Milestones + Packages'!B211&lt;&gt; "",'Milestones + Packages'!B211,"")</f>
        <v/>
      </c>
      <c r="B214" s="51" t="str">
        <f aca="false">IF('Milestones + Packages'!$E211,'Milestones + Packages'!$E211,"")</f>
        <v/>
      </c>
      <c r="C214" s="51" t="str">
        <f aca="false">IF('Milestones + Packages'!$E211+'Milestones + Packages'!$F211,'Milestones + Packages'!$E211+'Milestones + Packages'!$F211 - 1,"")</f>
        <v/>
      </c>
      <c r="D214" s="50" t="str">
        <f aca="false">IF('Milestones + Packages'!G211 &lt;&gt; "",'Milestones + Packages'!G211,"")</f>
        <v/>
      </c>
      <c r="E214" s="52" t="e">
        <f aca="false">CONCATENATE(IF('Milestones + Packages'!H211&lt;&gt;"",'Milestones + Packages'!H$2,"")," ",)</f>
        <v>#VALUE!</v>
      </c>
      <c r="F214" s="8" t="str">
        <f aca="false">IF('Milestones + Packages'!A212="(M)",'Gantt Chart'!B214,"")</f>
        <v/>
      </c>
    </row>
    <row r="215" customFormat="false" ht="15" hidden="false" customHeight="false" outlineLevel="0" collapsed="false">
      <c r="A215" s="50" t="str">
        <f aca="false">IF('Milestones + Packages'!B212&lt;&gt; "",'Milestones + Packages'!B212,"")</f>
        <v/>
      </c>
      <c r="B215" s="51" t="str">
        <f aca="false">IF('Milestones + Packages'!$E212,'Milestones + Packages'!$E212,"")</f>
        <v/>
      </c>
      <c r="C215" s="51" t="str">
        <f aca="false">IF('Milestones + Packages'!$E212+'Milestones + Packages'!$F212,'Milestones + Packages'!$E212+'Milestones + Packages'!$F212 - 1,"")</f>
        <v/>
      </c>
      <c r="D215" s="50" t="str">
        <f aca="false">IF('Milestones + Packages'!G212 &lt;&gt; "",'Milestones + Packages'!G212,"")</f>
        <v/>
      </c>
      <c r="E215" s="52" t="e">
        <f aca="false">CONCATENATE(IF('Milestones + Packages'!H212&lt;&gt;"",'Milestones + Packages'!H$2,"")," ",)</f>
        <v>#VALUE!</v>
      </c>
      <c r="F215" s="8" t="str">
        <f aca="false">IF('Milestones + Packages'!A213="(M)",'Gantt Chart'!B215,"")</f>
        <v/>
      </c>
    </row>
    <row r="216" customFormat="false" ht="15" hidden="false" customHeight="false" outlineLevel="0" collapsed="false">
      <c r="A216" s="50" t="str">
        <f aca="false">IF('Milestones + Packages'!B213&lt;&gt; "",'Milestones + Packages'!B213,"")</f>
        <v/>
      </c>
      <c r="B216" s="51" t="str">
        <f aca="false">IF('Milestones + Packages'!$E213,'Milestones + Packages'!$E213,"")</f>
        <v/>
      </c>
      <c r="C216" s="51" t="str">
        <f aca="false">IF('Milestones + Packages'!$E213+'Milestones + Packages'!$F213,'Milestones + Packages'!$E213+'Milestones + Packages'!$F213 - 1,"")</f>
        <v/>
      </c>
      <c r="D216" s="50" t="str">
        <f aca="false">IF('Milestones + Packages'!G213 &lt;&gt; "",'Milestones + Packages'!G213,"")</f>
        <v/>
      </c>
      <c r="E216" s="52" t="e">
        <f aca="false">CONCATENATE(IF('Milestones + Packages'!H213&lt;&gt;"",'Milestones + Packages'!H$2,"")," ",)</f>
        <v>#VALUE!</v>
      </c>
      <c r="F216" s="8" t="str">
        <f aca="false">IF('Milestones + Packages'!A214="(M)",'Gantt Chart'!B216,"")</f>
        <v/>
      </c>
    </row>
    <row r="217" customFormat="false" ht="15" hidden="false" customHeight="false" outlineLevel="0" collapsed="false">
      <c r="A217" s="50" t="str">
        <f aca="false">IF('Milestones + Packages'!B214&lt;&gt; "",'Milestones + Packages'!B214,"")</f>
        <v/>
      </c>
      <c r="B217" s="51" t="str">
        <f aca="false">IF('Milestones + Packages'!$E214,'Milestones + Packages'!$E214,"")</f>
        <v/>
      </c>
      <c r="C217" s="51" t="str">
        <f aca="false">IF('Milestones + Packages'!$E214+'Milestones + Packages'!$F214,'Milestones + Packages'!$E214+'Milestones + Packages'!$F214 - 1,"")</f>
        <v/>
      </c>
      <c r="D217" s="50" t="str">
        <f aca="false">IF('Milestones + Packages'!G214 &lt;&gt; "",'Milestones + Packages'!G214,"")</f>
        <v/>
      </c>
      <c r="E217" s="52" t="e">
        <f aca="false">CONCATENATE(IF('Milestones + Packages'!H214&lt;&gt;"",'Milestones + Packages'!H$2,"")," ",)</f>
        <v>#VALUE!</v>
      </c>
      <c r="F217" s="8" t="str">
        <f aca="false">IF('Milestones + Packages'!A215="(M)",'Gantt Chart'!B217,"")</f>
        <v/>
      </c>
    </row>
    <row r="218" customFormat="false" ht="15" hidden="false" customHeight="false" outlineLevel="0" collapsed="false">
      <c r="A218" s="50" t="str">
        <f aca="false">IF('Milestones + Packages'!B215&lt;&gt; "",'Milestones + Packages'!B215,"")</f>
        <v/>
      </c>
      <c r="B218" s="51" t="str">
        <f aca="false">IF('Milestones + Packages'!$E215,'Milestones + Packages'!$E215,"")</f>
        <v/>
      </c>
      <c r="C218" s="51" t="str">
        <f aca="false">IF('Milestones + Packages'!$E215+'Milestones + Packages'!$F215,'Milestones + Packages'!$E215+'Milestones + Packages'!$F215 - 1,"")</f>
        <v/>
      </c>
      <c r="D218" s="50" t="str">
        <f aca="false">IF('Milestones + Packages'!G215 &lt;&gt; "",'Milestones + Packages'!G215,"")</f>
        <v/>
      </c>
      <c r="E218" s="52" t="e">
        <f aca="false">CONCATENATE(IF('Milestones + Packages'!H215&lt;&gt;"",'Milestones + Packages'!H$2,"")," ",)</f>
        <v>#VALUE!</v>
      </c>
      <c r="F218" s="8" t="str">
        <f aca="false">IF('Milestones + Packages'!A216="(M)",'Gantt Chart'!B218,"")</f>
        <v/>
      </c>
    </row>
    <row r="219" customFormat="false" ht="15" hidden="false" customHeight="false" outlineLevel="0" collapsed="false">
      <c r="A219" s="50" t="str">
        <f aca="false">IF('Milestones + Packages'!B216&lt;&gt; "",'Milestones + Packages'!B216,"")</f>
        <v/>
      </c>
      <c r="B219" s="51" t="str">
        <f aca="false">IF('Milestones + Packages'!$E216,'Milestones + Packages'!$E216,"")</f>
        <v/>
      </c>
      <c r="C219" s="51" t="str">
        <f aca="false">IF('Milestones + Packages'!$E216+'Milestones + Packages'!$F216,'Milestones + Packages'!$E216+'Milestones + Packages'!$F216 - 1,"")</f>
        <v/>
      </c>
      <c r="D219" s="50" t="str">
        <f aca="false">IF('Milestones + Packages'!G216 &lt;&gt; "",'Milestones + Packages'!G216,"")</f>
        <v/>
      </c>
      <c r="E219" s="52" t="e">
        <f aca="false">CONCATENATE(IF('Milestones + Packages'!H216&lt;&gt;"",'Milestones + Packages'!H$2,"")," ",)</f>
        <v>#VALUE!</v>
      </c>
      <c r="F219" s="8" t="str">
        <f aca="false">IF('Milestones + Packages'!A217="(M)",'Gantt Chart'!B219,"")</f>
        <v/>
      </c>
    </row>
    <row r="220" customFormat="false" ht="15" hidden="false" customHeight="false" outlineLevel="0" collapsed="false">
      <c r="A220" s="50" t="str">
        <f aca="false">IF('Milestones + Packages'!B217&lt;&gt; "",'Milestones + Packages'!B217,"")</f>
        <v/>
      </c>
      <c r="B220" s="51" t="str">
        <f aca="false">IF('Milestones + Packages'!$E217,'Milestones + Packages'!$E217,"")</f>
        <v/>
      </c>
      <c r="C220" s="51" t="str">
        <f aca="false">IF('Milestones + Packages'!$E217+'Milestones + Packages'!$F217,'Milestones + Packages'!$E217+'Milestones + Packages'!$F217 - 1,"")</f>
        <v/>
      </c>
      <c r="D220" s="50" t="str">
        <f aca="false">IF('Milestones + Packages'!G217 &lt;&gt; "",'Milestones + Packages'!G217,"")</f>
        <v/>
      </c>
      <c r="E220" s="52" t="e">
        <f aca="false">CONCATENATE(IF('Milestones + Packages'!H217&lt;&gt;"",'Milestones + Packages'!H$2,"")," ",)</f>
        <v>#VALUE!</v>
      </c>
      <c r="F220" s="8" t="str">
        <f aca="false">IF('Milestones + Packages'!A218="(M)",'Gantt Chart'!B220,"")</f>
        <v/>
      </c>
    </row>
    <row r="221" customFormat="false" ht="15" hidden="false" customHeight="false" outlineLevel="0" collapsed="false">
      <c r="A221" s="50" t="str">
        <f aca="false">IF('Milestones + Packages'!B218&lt;&gt; "",'Milestones + Packages'!B218,"")</f>
        <v/>
      </c>
      <c r="B221" s="51" t="str">
        <f aca="false">IF('Milestones + Packages'!$E218,'Milestones + Packages'!$E218,"")</f>
        <v/>
      </c>
      <c r="C221" s="51" t="str">
        <f aca="false">IF('Milestones + Packages'!$E218+'Milestones + Packages'!$F218,'Milestones + Packages'!$E218+'Milestones + Packages'!$F218 - 1,"")</f>
        <v/>
      </c>
      <c r="D221" s="50" t="str">
        <f aca="false">IF('Milestones + Packages'!G218 &lt;&gt; "",'Milestones + Packages'!G218,"")</f>
        <v/>
      </c>
      <c r="E221" s="52" t="e">
        <f aca="false">CONCATENATE(IF('Milestones + Packages'!H218&lt;&gt;"",'Milestones + Packages'!H$2,"")," ",)</f>
        <v>#VALUE!</v>
      </c>
      <c r="F221" s="8" t="str">
        <f aca="false">IF('Milestones + Packages'!A219="(M)",'Gantt Chart'!B221,"")</f>
        <v/>
      </c>
    </row>
    <row r="222" customFormat="false" ht="15" hidden="false" customHeight="false" outlineLevel="0" collapsed="false">
      <c r="A222" s="50" t="str">
        <f aca="false">IF('Milestones + Packages'!B219&lt;&gt; "",'Milestones + Packages'!B219,"")</f>
        <v/>
      </c>
      <c r="B222" s="51" t="str">
        <f aca="false">IF('Milestones + Packages'!$E219,'Milestones + Packages'!$E219,"")</f>
        <v/>
      </c>
      <c r="C222" s="51" t="str">
        <f aca="false">IF('Milestones + Packages'!$E219+'Milestones + Packages'!$F219,'Milestones + Packages'!$E219+'Milestones + Packages'!$F219 - 1,"")</f>
        <v/>
      </c>
      <c r="D222" s="50" t="str">
        <f aca="false">IF('Milestones + Packages'!G219 &lt;&gt; "",'Milestones + Packages'!G219,"")</f>
        <v/>
      </c>
      <c r="E222" s="52" t="e">
        <f aca="false">CONCATENATE(IF('Milestones + Packages'!H219&lt;&gt;"",'Milestones + Packages'!H$2,"")," ",)</f>
        <v>#VALUE!</v>
      </c>
      <c r="F222" s="8" t="str">
        <f aca="false">IF('Milestones + Packages'!A220="(M)",'Gantt Chart'!B222,"")</f>
        <v/>
      </c>
    </row>
    <row r="223" customFormat="false" ht="15" hidden="false" customHeight="false" outlineLevel="0" collapsed="false">
      <c r="A223" s="50" t="str">
        <f aca="false">IF('Milestones + Packages'!B220&lt;&gt; "",'Milestones + Packages'!B220,"")</f>
        <v/>
      </c>
      <c r="B223" s="51" t="str">
        <f aca="false">IF('Milestones + Packages'!$E220,'Milestones + Packages'!$E220,"")</f>
        <v/>
      </c>
      <c r="C223" s="51" t="str">
        <f aca="false">IF('Milestones + Packages'!$E220+'Milestones + Packages'!$F220,'Milestones + Packages'!$E220+'Milestones + Packages'!$F220 - 1,"")</f>
        <v/>
      </c>
      <c r="D223" s="50" t="str">
        <f aca="false">IF('Milestones + Packages'!G220 &lt;&gt; "",'Milestones + Packages'!G220,"")</f>
        <v/>
      </c>
      <c r="E223" s="52" t="e">
        <f aca="false">CONCATENATE(IF('Milestones + Packages'!H220&lt;&gt;"",'Milestones + Packages'!H$2,"")," ",)</f>
        <v>#VALUE!</v>
      </c>
      <c r="F223" s="8" t="str">
        <f aca="false">IF('Milestones + Packages'!A221="(M)",'Gantt Chart'!B223,"")</f>
        <v/>
      </c>
    </row>
    <row r="224" customFormat="false" ht="15" hidden="false" customHeight="false" outlineLevel="0" collapsed="false">
      <c r="A224" s="50" t="str">
        <f aca="false">IF('Milestones + Packages'!B221&lt;&gt; "",'Milestones + Packages'!B221,"")</f>
        <v/>
      </c>
      <c r="B224" s="51" t="str">
        <f aca="false">IF('Milestones + Packages'!$E221,'Milestones + Packages'!$E221,"")</f>
        <v/>
      </c>
      <c r="C224" s="51" t="str">
        <f aca="false">IF('Milestones + Packages'!$E221+'Milestones + Packages'!$F221,'Milestones + Packages'!$E221+'Milestones + Packages'!$F221 - 1,"")</f>
        <v/>
      </c>
      <c r="D224" s="50" t="str">
        <f aca="false">IF('Milestones + Packages'!G221 &lt;&gt; "",'Milestones + Packages'!G221,"")</f>
        <v/>
      </c>
      <c r="E224" s="52" t="e">
        <f aca="false">CONCATENATE(IF('Milestones + Packages'!H221&lt;&gt;"",'Milestones + Packages'!H$2,"")," ",)</f>
        <v>#VALUE!</v>
      </c>
      <c r="F224" s="8" t="str">
        <f aca="false">IF('Milestones + Packages'!A222="(M)",'Gantt Chart'!B224,"")</f>
        <v/>
      </c>
    </row>
    <row r="225" customFormat="false" ht="15" hidden="false" customHeight="false" outlineLevel="0" collapsed="false">
      <c r="A225" s="50" t="str">
        <f aca="false">IF('Milestones + Packages'!B222&lt;&gt; "",'Milestones + Packages'!B222,"")</f>
        <v/>
      </c>
      <c r="B225" s="51" t="str">
        <f aca="false">IF('Milestones + Packages'!$E222,'Milestones + Packages'!$E222,"")</f>
        <v/>
      </c>
      <c r="C225" s="51" t="str">
        <f aca="false">IF('Milestones + Packages'!$E222+'Milestones + Packages'!$F222,'Milestones + Packages'!$E222+'Milestones + Packages'!$F222 - 1,"")</f>
        <v/>
      </c>
      <c r="D225" s="50" t="str">
        <f aca="false">IF('Milestones + Packages'!G222 &lt;&gt; "",'Milestones + Packages'!G222,"")</f>
        <v/>
      </c>
      <c r="E225" s="52" t="e">
        <f aca="false">CONCATENATE(IF('Milestones + Packages'!H222&lt;&gt;"",'Milestones + Packages'!H$2,"")," ",)</f>
        <v>#VALUE!</v>
      </c>
      <c r="F225" s="8" t="str">
        <f aca="false">IF('Milestones + Packages'!A223="(M)",'Gantt Chart'!B225,"")</f>
        <v/>
      </c>
    </row>
    <row r="226" customFormat="false" ht="15" hidden="false" customHeight="false" outlineLevel="0" collapsed="false">
      <c r="A226" s="50" t="str">
        <f aca="false">IF('Milestones + Packages'!B223&lt;&gt; "",'Milestones + Packages'!B223,"")</f>
        <v/>
      </c>
      <c r="B226" s="51" t="str">
        <f aca="false">IF('Milestones + Packages'!$E223,'Milestones + Packages'!$E223,"")</f>
        <v/>
      </c>
      <c r="C226" s="51" t="str">
        <f aca="false">IF('Milestones + Packages'!$E223+'Milestones + Packages'!$F223,'Milestones + Packages'!$E223+'Milestones + Packages'!$F223 - 1,"")</f>
        <v/>
      </c>
      <c r="D226" s="50" t="str">
        <f aca="false">IF('Milestones + Packages'!G223 &lt;&gt; "",'Milestones + Packages'!G223,"")</f>
        <v/>
      </c>
      <c r="E226" s="52" t="e">
        <f aca="false">CONCATENATE(IF('Milestones + Packages'!H223&lt;&gt;"",'Milestones + Packages'!H$2,"")," ",)</f>
        <v>#VALUE!</v>
      </c>
      <c r="F226" s="8" t="str">
        <f aca="false">IF('Milestones + Packages'!A224="(M)",'Gantt Chart'!B226,"")</f>
        <v/>
      </c>
    </row>
    <row r="227" customFormat="false" ht="15" hidden="false" customHeight="false" outlineLevel="0" collapsed="false">
      <c r="A227" s="50" t="str">
        <f aca="false">IF('Milestones + Packages'!B224&lt;&gt; "",'Milestones + Packages'!B224,"")</f>
        <v/>
      </c>
      <c r="B227" s="51" t="str">
        <f aca="false">IF('Milestones + Packages'!$E224,'Milestones + Packages'!$E224,"")</f>
        <v/>
      </c>
      <c r="C227" s="51" t="str">
        <f aca="false">IF('Milestones + Packages'!$E224+'Milestones + Packages'!$F224,'Milestones + Packages'!$E224+'Milestones + Packages'!$F224 - 1,"")</f>
        <v/>
      </c>
      <c r="D227" s="50" t="str">
        <f aca="false">IF('Milestones + Packages'!G224 &lt;&gt; "",'Milestones + Packages'!G224,"")</f>
        <v/>
      </c>
      <c r="E227" s="52" t="e">
        <f aca="false">CONCATENATE(IF('Milestones + Packages'!H224&lt;&gt;"",'Milestones + Packages'!H$2,"")," ",)</f>
        <v>#VALUE!</v>
      </c>
      <c r="F227" s="8" t="str">
        <f aca="false">IF('Milestones + Packages'!A225="(M)",'Gantt Chart'!B227,"")</f>
        <v/>
      </c>
    </row>
    <row r="228" customFormat="false" ht="15" hidden="false" customHeight="false" outlineLevel="0" collapsed="false">
      <c r="A228" s="50" t="str">
        <f aca="false">IF('Milestones + Packages'!B225&lt;&gt; "",'Milestones + Packages'!B225,"")</f>
        <v/>
      </c>
      <c r="B228" s="51" t="str">
        <f aca="false">IF('Milestones + Packages'!$E225,'Milestones + Packages'!$E225,"")</f>
        <v/>
      </c>
      <c r="C228" s="51" t="str">
        <f aca="false">IF('Milestones + Packages'!$E225+'Milestones + Packages'!$F225,'Milestones + Packages'!$E225+'Milestones + Packages'!$F225 - 1,"")</f>
        <v/>
      </c>
      <c r="D228" s="50" t="str">
        <f aca="false">IF('Milestones + Packages'!G225 &lt;&gt; "",'Milestones + Packages'!G225,"")</f>
        <v/>
      </c>
      <c r="E228" s="52" t="e">
        <f aca="false">CONCATENATE(IF('Milestones + Packages'!H225&lt;&gt;"",'Milestones + Packages'!H$2,"")," ",)</f>
        <v>#VALUE!</v>
      </c>
      <c r="F228" s="8" t="str">
        <f aca="false">IF('Milestones + Packages'!A226="(M)",'Gantt Chart'!B228,"")</f>
        <v/>
      </c>
    </row>
    <row r="229" customFormat="false" ht="15" hidden="false" customHeight="false" outlineLevel="0" collapsed="false">
      <c r="A229" s="50" t="str">
        <f aca="false">IF('Milestones + Packages'!B226&lt;&gt; "",'Milestones + Packages'!B226,"")</f>
        <v/>
      </c>
      <c r="B229" s="51" t="str">
        <f aca="false">IF('Milestones + Packages'!$E226,'Milestones + Packages'!$E226,"")</f>
        <v/>
      </c>
      <c r="C229" s="51" t="str">
        <f aca="false">IF('Milestones + Packages'!$E226+'Milestones + Packages'!$F226,'Milestones + Packages'!$E226+'Milestones + Packages'!$F226 - 1,"")</f>
        <v/>
      </c>
      <c r="D229" s="50" t="str">
        <f aca="false">IF('Milestones + Packages'!G226 &lt;&gt; "",'Milestones + Packages'!G226,"")</f>
        <v/>
      </c>
      <c r="E229" s="52" t="e">
        <f aca="false">CONCATENATE(IF('Milestones + Packages'!H226&lt;&gt;"",'Milestones + Packages'!H$2,"")," ",)</f>
        <v>#VALUE!</v>
      </c>
      <c r="F229" s="8" t="str">
        <f aca="false">IF('Milestones + Packages'!A227="(M)",'Gantt Chart'!B229,"")</f>
        <v/>
      </c>
    </row>
    <row r="230" customFormat="false" ht="15" hidden="false" customHeight="false" outlineLevel="0" collapsed="false">
      <c r="A230" s="50" t="str">
        <f aca="false">IF('Milestones + Packages'!B227&lt;&gt; "",'Milestones + Packages'!B227,"")</f>
        <v/>
      </c>
      <c r="B230" s="51" t="str">
        <f aca="false">IF('Milestones + Packages'!$E227,'Milestones + Packages'!$E227,"")</f>
        <v/>
      </c>
      <c r="C230" s="51" t="str">
        <f aca="false">IF('Milestones + Packages'!$E227+'Milestones + Packages'!$F227,'Milestones + Packages'!$E227+'Milestones + Packages'!$F227 - 1,"")</f>
        <v/>
      </c>
      <c r="D230" s="50" t="str">
        <f aca="false">IF('Milestones + Packages'!G227 &lt;&gt; "",'Milestones + Packages'!G227,"")</f>
        <v/>
      </c>
      <c r="E230" s="52" t="e">
        <f aca="false">CONCATENATE(IF('Milestones + Packages'!H227&lt;&gt;"",'Milestones + Packages'!H$2,"")," ",)</f>
        <v>#VALUE!</v>
      </c>
      <c r="F230" s="8" t="str">
        <f aca="false">IF('Milestones + Packages'!A228="(M)",'Gantt Chart'!B230,"")</f>
        <v/>
      </c>
    </row>
    <row r="231" customFormat="false" ht="15" hidden="false" customHeight="false" outlineLevel="0" collapsed="false">
      <c r="A231" s="50" t="str">
        <f aca="false">IF('Milestones + Packages'!B228&lt;&gt; "",'Milestones + Packages'!B228,"")</f>
        <v/>
      </c>
      <c r="B231" s="51" t="str">
        <f aca="false">IF('Milestones + Packages'!$E228,'Milestones + Packages'!$E228,"")</f>
        <v/>
      </c>
      <c r="C231" s="51" t="str">
        <f aca="false">IF('Milestones + Packages'!$E228+'Milestones + Packages'!$F228,'Milestones + Packages'!$E228+'Milestones + Packages'!$F228 - 1,"")</f>
        <v/>
      </c>
      <c r="D231" s="50" t="str">
        <f aca="false">IF('Milestones + Packages'!G228 &lt;&gt; "",'Milestones + Packages'!G228,"")</f>
        <v/>
      </c>
      <c r="E231" s="52" t="e">
        <f aca="false">CONCATENATE(IF('Milestones + Packages'!H228&lt;&gt;"",'Milestones + Packages'!H$2,"")," ",)</f>
        <v>#VALUE!</v>
      </c>
      <c r="F231" s="8" t="str">
        <f aca="false">IF('Milestones + Packages'!A229="(M)",'Gantt Chart'!B231,"")</f>
        <v/>
      </c>
    </row>
    <row r="232" customFormat="false" ht="15" hidden="false" customHeight="false" outlineLevel="0" collapsed="false">
      <c r="A232" s="50" t="str">
        <f aca="false">IF('Milestones + Packages'!B229&lt;&gt; "",'Milestones + Packages'!B229,"")</f>
        <v/>
      </c>
      <c r="B232" s="51" t="str">
        <f aca="false">IF('Milestones + Packages'!$E229,'Milestones + Packages'!$E229,"")</f>
        <v/>
      </c>
      <c r="C232" s="51" t="str">
        <f aca="false">IF('Milestones + Packages'!$E229+'Milestones + Packages'!$F229,'Milestones + Packages'!$E229+'Milestones + Packages'!$F229 - 1,"")</f>
        <v/>
      </c>
      <c r="D232" s="50" t="str">
        <f aca="false">IF('Milestones + Packages'!G229 &lt;&gt; "",'Milestones + Packages'!G229,"")</f>
        <v/>
      </c>
      <c r="E232" s="52" t="e">
        <f aca="false">CONCATENATE(IF('Milestones + Packages'!H229&lt;&gt;"",'Milestones + Packages'!H$2,"")," ",)</f>
        <v>#VALUE!</v>
      </c>
      <c r="F232" s="8" t="str">
        <f aca="false">IF('Milestones + Packages'!A230="(M)",'Gantt Chart'!B232,"")</f>
        <v/>
      </c>
    </row>
    <row r="233" customFormat="false" ht="15" hidden="false" customHeight="false" outlineLevel="0" collapsed="false">
      <c r="A233" s="50" t="str">
        <f aca="false">IF('Milestones + Packages'!B230&lt;&gt; "",'Milestones + Packages'!B230,"")</f>
        <v/>
      </c>
      <c r="B233" s="51" t="str">
        <f aca="false">IF('Milestones + Packages'!$E230,'Milestones + Packages'!$E230,"")</f>
        <v/>
      </c>
      <c r="C233" s="51" t="str">
        <f aca="false">IF('Milestones + Packages'!$E230+'Milestones + Packages'!$F230,'Milestones + Packages'!$E230+'Milestones + Packages'!$F230 - 1,"")</f>
        <v/>
      </c>
      <c r="D233" s="50" t="str">
        <f aca="false">IF('Milestones + Packages'!G230 &lt;&gt; "",'Milestones + Packages'!G230,"")</f>
        <v/>
      </c>
      <c r="E233" s="52" t="e">
        <f aca="false">CONCATENATE(IF('Milestones + Packages'!H230&lt;&gt;"",'Milestones + Packages'!H$2,"")," ",)</f>
        <v>#VALUE!</v>
      </c>
      <c r="F233" s="8" t="str">
        <f aca="false">IF('Milestones + Packages'!A231="(M)",'Gantt Chart'!B233,"")</f>
        <v/>
      </c>
    </row>
    <row r="234" customFormat="false" ht="15" hidden="false" customHeight="false" outlineLevel="0" collapsed="false">
      <c r="A234" s="50" t="str">
        <f aca="false">IF('Milestones + Packages'!B231&lt;&gt; "",'Milestones + Packages'!B231,"")</f>
        <v/>
      </c>
      <c r="B234" s="51" t="str">
        <f aca="false">IF('Milestones + Packages'!$E231,'Milestones + Packages'!$E231,"")</f>
        <v/>
      </c>
      <c r="C234" s="51" t="str">
        <f aca="false">IF('Milestones + Packages'!$E231+'Milestones + Packages'!$F231,'Milestones + Packages'!$E231+'Milestones + Packages'!$F231 - 1,"")</f>
        <v/>
      </c>
      <c r="D234" s="50" t="str">
        <f aca="false">IF('Milestones + Packages'!G231 &lt;&gt; "",'Milestones + Packages'!G231,"")</f>
        <v/>
      </c>
      <c r="E234" s="52" t="e">
        <f aca="false">CONCATENATE(IF('Milestones + Packages'!H231&lt;&gt;"",'Milestones + Packages'!H$2,"")," ",)</f>
        <v>#VALUE!</v>
      </c>
      <c r="F234" s="8" t="str">
        <f aca="false">IF('Milestones + Packages'!A232="(M)",'Gantt Chart'!B234,"")</f>
        <v/>
      </c>
    </row>
    <row r="235" customFormat="false" ht="15" hidden="false" customHeight="false" outlineLevel="0" collapsed="false">
      <c r="A235" s="50" t="str">
        <f aca="false">IF('Milestones + Packages'!B232&lt;&gt; "",'Milestones + Packages'!B232,"")</f>
        <v/>
      </c>
      <c r="B235" s="51" t="str">
        <f aca="false">IF('Milestones + Packages'!$E232,'Milestones + Packages'!$E232,"")</f>
        <v/>
      </c>
      <c r="C235" s="51" t="str">
        <f aca="false">IF('Milestones + Packages'!$E232+'Milestones + Packages'!$F232,'Milestones + Packages'!$E232+'Milestones + Packages'!$F232 - 1,"")</f>
        <v/>
      </c>
      <c r="D235" s="50" t="str">
        <f aca="false">IF('Milestones + Packages'!G232 &lt;&gt; "",'Milestones + Packages'!G232,"")</f>
        <v/>
      </c>
      <c r="E235" s="52" t="e">
        <f aca="false">CONCATENATE(IF('Milestones + Packages'!H232&lt;&gt;"",'Milestones + Packages'!H$2,"")," ",)</f>
        <v>#VALUE!</v>
      </c>
      <c r="F235" s="8" t="str">
        <f aca="false">IF('Milestones + Packages'!A233="(M)",'Gantt Chart'!B235,"")</f>
        <v/>
      </c>
    </row>
    <row r="236" customFormat="false" ht="15" hidden="false" customHeight="false" outlineLevel="0" collapsed="false">
      <c r="A236" s="50" t="str">
        <f aca="false">IF('Milestones + Packages'!B233&lt;&gt; "",'Milestones + Packages'!B233,"")</f>
        <v/>
      </c>
      <c r="B236" s="51" t="str">
        <f aca="false">IF('Milestones + Packages'!$E233,'Milestones + Packages'!$E233,"")</f>
        <v/>
      </c>
      <c r="C236" s="51" t="str">
        <f aca="false">IF('Milestones + Packages'!$E233+'Milestones + Packages'!$F233,'Milestones + Packages'!$E233+'Milestones + Packages'!$F233 - 1,"")</f>
        <v/>
      </c>
      <c r="D236" s="50" t="str">
        <f aca="false">IF('Milestones + Packages'!G233 &lt;&gt; "",'Milestones + Packages'!G233,"")</f>
        <v/>
      </c>
      <c r="E236" s="52" t="e">
        <f aca="false">CONCATENATE(IF('Milestones + Packages'!H233&lt;&gt;"",'Milestones + Packages'!H$2,"")," ",)</f>
        <v>#VALUE!</v>
      </c>
      <c r="F236" s="8" t="str">
        <f aca="false">IF('Milestones + Packages'!A234="(M)",'Gantt Chart'!B236,"")</f>
        <v/>
      </c>
    </row>
    <row r="237" customFormat="false" ht="15" hidden="false" customHeight="false" outlineLevel="0" collapsed="false">
      <c r="A237" s="50" t="str">
        <f aca="false">IF('Milestones + Packages'!B234&lt;&gt; "",'Milestones + Packages'!B234,"")</f>
        <v/>
      </c>
      <c r="B237" s="51" t="str">
        <f aca="false">IF('Milestones + Packages'!$E234,'Milestones + Packages'!$E234,"")</f>
        <v/>
      </c>
      <c r="C237" s="51" t="str">
        <f aca="false">IF('Milestones + Packages'!$E234+'Milestones + Packages'!$F234,'Milestones + Packages'!$E234+'Milestones + Packages'!$F234 - 1,"")</f>
        <v/>
      </c>
      <c r="D237" s="50" t="str">
        <f aca="false">IF('Milestones + Packages'!G234 &lt;&gt; "",'Milestones + Packages'!G234,"")</f>
        <v/>
      </c>
      <c r="E237" s="52" t="e">
        <f aca="false">CONCATENATE(IF('Milestones + Packages'!H234&lt;&gt;"",'Milestones + Packages'!H$2,"")," ",)</f>
        <v>#VALUE!</v>
      </c>
      <c r="F237" s="8" t="str">
        <f aca="false">IF('Milestones + Packages'!A235="(M)",'Gantt Chart'!B237,"")</f>
        <v/>
      </c>
    </row>
    <row r="238" customFormat="false" ht="15" hidden="false" customHeight="false" outlineLevel="0" collapsed="false">
      <c r="A238" s="50" t="str">
        <f aca="false">IF('Milestones + Packages'!B235&lt;&gt; "",'Milestones + Packages'!B235,"")</f>
        <v/>
      </c>
      <c r="B238" s="51" t="str">
        <f aca="false">IF('Milestones + Packages'!$E235,'Milestones + Packages'!$E235,"")</f>
        <v/>
      </c>
      <c r="C238" s="51" t="str">
        <f aca="false">IF('Milestones + Packages'!$E235+'Milestones + Packages'!$F235,'Milestones + Packages'!$E235+'Milestones + Packages'!$F235 - 1,"")</f>
        <v/>
      </c>
      <c r="D238" s="50" t="str">
        <f aca="false">IF('Milestones + Packages'!G235 &lt;&gt; "",'Milestones + Packages'!G235,"")</f>
        <v/>
      </c>
      <c r="E238" s="52" t="e">
        <f aca="false">CONCATENATE(IF('Milestones + Packages'!H235&lt;&gt;"",'Milestones + Packages'!H$2,"")," ",)</f>
        <v>#VALUE!</v>
      </c>
      <c r="F238" s="8" t="str">
        <f aca="false">IF('Milestones + Packages'!A236="(M)",'Gantt Chart'!B238,"")</f>
        <v/>
      </c>
    </row>
    <row r="239" customFormat="false" ht="15" hidden="false" customHeight="false" outlineLevel="0" collapsed="false">
      <c r="A239" s="50" t="str">
        <f aca="false">IF('Milestones + Packages'!B236&lt;&gt; "",'Milestones + Packages'!B236,"")</f>
        <v/>
      </c>
      <c r="B239" s="51" t="str">
        <f aca="false">IF('Milestones + Packages'!$E236,'Milestones + Packages'!$E236,"")</f>
        <v/>
      </c>
      <c r="C239" s="51" t="str">
        <f aca="false">IF('Milestones + Packages'!$E236+'Milestones + Packages'!$F236,'Milestones + Packages'!$E236+'Milestones + Packages'!$F236 - 1,"")</f>
        <v/>
      </c>
      <c r="D239" s="50" t="str">
        <f aca="false">IF('Milestones + Packages'!G236 &lt;&gt; "",'Milestones + Packages'!G236,"")</f>
        <v/>
      </c>
      <c r="E239" s="52" t="e">
        <f aca="false">CONCATENATE(IF('Milestones + Packages'!H236&lt;&gt;"",'Milestones + Packages'!H$2,"")," ",)</f>
        <v>#VALUE!</v>
      </c>
      <c r="F239" s="8" t="str">
        <f aca="false">IF('Milestones + Packages'!A237="(M)",'Gantt Chart'!B239,"")</f>
        <v/>
      </c>
    </row>
    <row r="240" customFormat="false" ht="15" hidden="false" customHeight="false" outlineLevel="0" collapsed="false">
      <c r="A240" s="50" t="str">
        <f aca="false">IF('Milestones + Packages'!B237&lt;&gt; "",'Milestones + Packages'!B237,"")</f>
        <v/>
      </c>
      <c r="B240" s="51" t="str">
        <f aca="false">IF('Milestones + Packages'!$E237,'Milestones + Packages'!$E237,"")</f>
        <v/>
      </c>
      <c r="C240" s="51" t="str">
        <f aca="false">IF('Milestones + Packages'!$E237+'Milestones + Packages'!$F237,'Milestones + Packages'!$E237+'Milestones + Packages'!$F237 - 1,"")</f>
        <v/>
      </c>
      <c r="D240" s="50" t="str">
        <f aca="false">IF('Milestones + Packages'!G237 &lt;&gt; "",'Milestones + Packages'!G237,"")</f>
        <v/>
      </c>
      <c r="E240" s="52" t="e">
        <f aca="false">CONCATENATE(IF('Milestones + Packages'!H237&lt;&gt;"",'Milestones + Packages'!H$2,"")," ",)</f>
        <v>#VALUE!</v>
      </c>
      <c r="F240" s="8" t="str">
        <f aca="false">IF('Milestones + Packages'!A238="(M)",'Gantt Chart'!B240,"")</f>
        <v/>
      </c>
    </row>
    <row r="241" customFormat="false" ht="15" hidden="false" customHeight="false" outlineLevel="0" collapsed="false">
      <c r="A241" s="50" t="str">
        <f aca="false">IF('Milestones + Packages'!B238&lt;&gt; "",'Milestones + Packages'!B238,"")</f>
        <v/>
      </c>
      <c r="B241" s="51" t="str">
        <f aca="false">IF('Milestones + Packages'!$E238,'Milestones + Packages'!$E238,"")</f>
        <v/>
      </c>
      <c r="C241" s="51" t="str">
        <f aca="false">IF('Milestones + Packages'!$E238+'Milestones + Packages'!$F238,'Milestones + Packages'!$E238+'Milestones + Packages'!$F238 - 1,"")</f>
        <v/>
      </c>
      <c r="D241" s="50" t="str">
        <f aca="false">IF('Milestones + Packages'!G238 &lt;&gt; "",'Milestones + Packages'!G238,"")</f>
        <v/>
      </c>
      <c r="E241" s="52" t="e">
        <f aca="false">CONCATENATE(IF('Milestones + Packages'!H238&lt;&gt;"",'Milestones + Packages'!H$2,"")," ",)</f>
        <v>#VALUE!</v>
      </c>
      <c r="F241" s="8" t="str">
        <f aca="false">IF('Milestones + Packages'!A239="(M)",'Gantt Chart'!B241,"")</f>
        <v/>
      </c>
    </row>
    <row r="242" customFormat="false" ht="15" hidden="false" customHeight="false" outlineLevel="0" collapsed="false">
      <c r="A242" s="50" t="str">
        <f aca="false">IF('Milestones + Packages'!B239&lt;&gt; "",'Milestones + Packages'!B239,"")</f>
        <v/>
      </c>
      <c r="B242" s="51" t="str">
        <f aca="false">IF('Milestones + Packages'!$E239,'Milestones + Packages'!$E239,"")</f>
        <v/>
      </c>
      <c r="C242" s="51" t="str">
        <f aca="false">IF('Milestones + Packages'!$E239+'Milestones + Packages'!$F239,'Milestones + Packages'!$E239+'Milestones + Packages'!$F239 - 1,"")</f>
        <v/>
      </c>
      <c r="D242" s="50" t="str">
        <f aca="false">IF('Milestones + Packages'!G239 &lt;&gt; "",'Milestones + Packages'!G239,"")</f>
        <v/>
      </c>
      <c r="E242" s="52" t="e">
        <f aca="false">CONCATENATE(IF('Milestones + Packages'!H239&lt;&gt;"",'Milestones + Packages'!H$2,"")," ",)</f>
        <v>#VALUE!</v>
      </c>
      <c r="F242" s="8" t="str">
        <f aca="false">IF('Milestones + Packages'!A240="(M)",'Gantt Chart'!B242,"")</f>
        <v/>
      </c>
    </row>
    <row r="243" customFormat="false" ht="15" hidden="false" customHeight="false" outlineLevel="0" collapsed="false">
      <c r="A243" s="50" t="str">
        <f aca="false">IF('Milestones + Packages'!B240&lt;&gt; "",'Milestones + Packages'!B240,"")</f>
        <v/>
      </c>
      <c r="B243" s="51" t="str">
        <f aca="false">IF('Milestones + Packages'!$E240,'Milestones + Packages'!$E240,"")</f>
        <v/>
      </c>
      <c r="C243" s="51" t="str">
        <f aca="false">IF('Milestones + Packages'!$E240+'Milestones + Packages'!$F240,'Milestones + Packages'!$E240+'Milestones + Packages'!$F240 - 1,"")</f>
        <v/>
      </c>
      <c r="D243" s="50" t="str">
        <f aca="false">IF('Milestones + Packages'!G240 &lt;&gt; "",'Milestones + Packages'!G240,"")</f>
        <v/>
      </c>
      <c r="E243" s="52" t="e">
        <f aca="false">CONCATENATE(IF('Milestones + Packages'!H240&lt;&gt;"",'Milestones + Packages'!H$2,"")," ",)</f>
        <v>#VALUE!</v>
      </c>
      <c r="F243" s="8" t="str">
        <f aca="false">IF('Milestones + Packages'!A241="(M)",'Gantt Chart'!B243,"")</f>
        <v/>
      </c>
    </row>
    <row r="244" customFormat="false" ht="15" hidden="false" customHeight="false" outlineLevel="0" collapsed="false">
      <c r="A244" s="50" t="str">
        <f aca="false">IF('Milestones + Packages'!B241&lt;&gt; "",'Milestones + Packages'!B241,"")</f>
        <v/>
      </c>
      <c r="B244" s="51" t="str">
        <f aca="false">IF('Milestones + Packages'!$E241,'Milestones + Packages'!$E241,"")</f>
        <v/>
      </c>
      <c r="C244" s="51" t="str">
        <f aca="false">IF('Milestones + Packages'!$E241+'Milestones + Packages'!$F241,'Milestones + Packages'!$E241+'Milestones + Packages'!$F241 - 1,"")</f>
        <v/>
      </c>
      <c r="D244" s="50" t="str">
        <f aca="false">IF('Milestones + Packages'!G241 &lt;&gt; "",'Milestones + Packages'!G241,"")</f>
        <v/>
      </c>
      <c r="E244" s="52" t="e">
        <f aca="false">CONCATENATE(IF('Milestones + Packages'!H241&lt;&gt;"",'Milestones + Packages'!H$2,"")," ",)</f>
        <v>#VALUE!</v>
      </c>
      <c r="F244" s="8" t="str">
        <f aca="false">IF('Milestones + Packages'!A242="(M)",'Gantt Chart'!B244,"")</f>
        <v/>
      </c>
    </row>
    <row r="245" customFormat="false" ht="15" hidden="false" customHeight="false" outlineLevel="0" collapsed="false">
      <c r="A245" s="50" t="str">
        <f aca="false">IF('Milestones + Packages'!B242&lt;&gt; "",'Milestones + Packages'!B242,"")</f>
        <v/>
      </c>
      <c r="B245" s="51" t="str">
        <f aca="false">IF('Milestones + Packages'!$E242,'Milestones + Packages'!$E242,"")</f>
        <v/>
      </c>
      <c r="C245" s="51" t="str">
        <f aca="false">IF('Milestones + Packages'!$E242+'Milestones + Packages'!$F242,'Milestones + Packages'!$E242+'Milestones + Packages'!$F242 - 1,"")</f>
        <v/>
      </c>
      <c r="D245" s="50" t="str">
        <f aca="false">IF('Milestones + Packages'!G242 &lt;&gt; "",'Milestones + Packages'!G242,"")</f>
        <v/>
      </c>
      <c r="E245" s="52" t="e">
        <f aca="false">CONCATENATE(IF('Milestones + Packages'!H242&lt;&gt;"",'Milestones + Packages'!H$2,"")," ",)</f>
        <v>#VALUE!</v>
      </c>
      <c r="F245" s="8" t="str">
        <f aca="false">IF('Milestones + Packages'!A243="(M)",'Gantt Chart'!B245,"")</f>
        <v/>
      </c>
    </row>
    <row r="246" customFormat="false" ht="15" hidden="false" customHeight="false" outlineLevel="0" collapsed="false">
      <c r="A246" s="50" t="str">
        <f aca="false">IF('Milestones + Packages'!B243&lt;&gt; "",'Milestones + Packages'!B243,"")</f>
        <v/>
      </c>
      <c r="B246" s="51" t="str">
        <f aca="false">IF('Milestones + Packages'!$E243,'Milestones + Packages'!$E243,"")</f>
        <v/>
      </c>
      <c r="C246" s="51" t="str">
        <f aca="false">IF('Milestones + Packages'!$E243+'Milestones + Packages'!$F243,'Milestones + Packages'!$E243+'Milestones + Packages'!$F243 - 1,"")</f>
        <v/>
      </c>
      <c r="D246" s="50" t="str">
        <f aca="false">IF('Milestones + Packages'!G243 &lt;&gt; "",'Milestones + Packages'!G243,"")</f>
        <v/>
      </c>
      <c r="E246" s="52" t="e">
        <f aca="false">CONCATENATE(IF('Milestones + Packages'!H243&lt;&gt;"",'Milestones + Packages'!H$2,"")," ",)</f>
        <v>#VALUE!</v>
      </c>
      <c r="F246" s="8" t="str">
        <f aca="false">IF('Milestones + Packages'!A244="(M)",'Gantt Chart'!B246,"")</f>
        <v/>
      </c>
    </row>
    <row r="247" customFormat="false" ht="15" hidden="false" customHeight="false" outlineLevel="0" collapsed="false">
      <c r="A247" s="50" t="str">
        <f aca="false">IF('Milestones + Packages'!B244&lt;&gt; "",'Milestones + Packages'!B244,"")</f>
        <v/>
      </c>
      <c r="B247" s="51" t="str">
        <f aca="false">IF('Milestones + Packages'!$E244,'Milestones + Packages'!$E244,"")</f>
        <v/>
      </c>
      <c r="C247" s="51" t="str">
        <f aca="false">IF('Milestones + Packages'!$E244+'Milestones + Packages'!$F244,'Milestones + Packages'!$E244+'Milestones + Packages'!$F244 - 1,"")</f>
        <v/>
      </c>
      <c r="D247" s="50" t="str">
        <f aca="false">IF('Milestones + Packages'!G244 &lt;&gt; "",'Milestones + Packages'!G244,"")</f>
        <v/>
      </c>
      <c r="E247" s="52" t="e">
        <f aca="false">CONCATENATE(IF('Milestones + Packages'!H244&lt;&gt;"",'Milestones + Packages'!H$2,"")," ",)</f>
        <v>#VALUE!</v>
      </c>
      <c r="F247" s="8" t="str">
        <f aca="false">IF('Milestones + Packages'!A245="(M)",'Gantt Chart'!B247,"")</f>
        <v/>
      </c>
    </row>
    <row r="248" customFormat="false" ht="15" hidden="false" customHeight="false" outlineLevel="0" collapsed="false">
      <c r="A248" s="50" t="str">
        <f aca="false">IF('Milestones + Packages'!B245&lt;&gt; "",'Milestones + Packages'!B245,"")</f>
        <v/>
      </c>
      <c r="B248" s="51" t="str">
        <f aca="false">IF('Milestones + Packages'!$E245,'Milestones + Packages'!$E245,"")</f>
        <v/>
      </c>
      <c r="C248" s="51" t="str">
        <f aca="false">IF('Milestones + Packages'!$E245+'Milestones + Packages'!$F245,'Milestones + Packages'!$E245+'Milestones + Packages'!$F245 - 1,"")</f>
        <v/>
      </c>
      <c r="D248" s="50" t="str">
        <f aca="false">IF('Milestones + Packages'!G245 &lt;&gt; "",'Milestones + Packages'!G245,"")</f>
        <v/>
      </c>
      <c r="E248" s="52" t="e">
        <f aca="false">CONCATENATE(IF('Milestones + Packages'!H245&lt;&gt;"",'Milestones + Packages'!H$2,"")," ",)</f>
        <v>#VALUE!</v>
      </c>
      <c r="F248" s="8" t="str">
        <f aca="false">IF('Milestones + Packages'!A246="(M)",'Gantt Chart'!B248,"")</f>
        <v/>
      </c>
    </row>
    <row r="249" customFormat="false" ht="15" hidden="false" customHeight="false" outlineLevel="0" collapsed="false">
      <c r="A249" s="50" t="str">
        <f aca="false">IF('Milestones + Packages'!B246&lt;&gt; "",'Milestones + Packages'!B246,"")</f>
        <v/>
      </c>
      <c r="B249" s="51" t="str">
        <f aca="false">IF('Milestones + Packages'!$E246,'Milestones + Packages'!$E246,"")</f>
        <v/>
      </c>
      <c r="C249" s="51" t="str">
        <f aca="false">IF('Milestones + Packages'!$E246+'Milestones + Packages'!$F246,'Milestones + Packages'!$E246+'Milestones + Packages'!$F246 - 1,"")</f>
        <v/>
      </c>
      <c r="D249" s="50" t="str">
        <f aca="false">IF('Milestones + Packages'!G246 &lt;&gt; "",'Milestones + Packages'!G246,"")</f>
        <v/>
      </c>
      <c r="E249" s="52" t="e">
        <f aca="false">CONCATENATE(IF('Milestones + Packages'!H246&lt;&gt;"",'Milestones + Packages'!H$2,"")," ",)</f>
        <v>#VALUE!</v>
      </c>
      <c r="F249" s="8" t="str">
        <f aca="false">IF('Milestones + Packages'!A247="(M)",'Gantt Chart'!B249,"")</f>
        <v/>
      </c>
    </row>
    <row r="250" customFormat="false" ht="15" hidden="false" customHeight="false" outlineLevel="0" collapsed="false">
      <c r="A250" s="50" t="str">
        <f aca="false">IF('Milestones + Packages'!B247&lt;&gt; "",'Milestones + Packages'!B247,"")</f>
        <v/>
      </c>
      <c r="B250" s="51" t="str">
        <f aca="false">IF('Milestones + Packages'!$E247,'Milestones + Packages'!$E247,"")</f>
        <v/>
      </c>
      <c r="C250" s="51" t="str">
        <f aca="false">IF('Milestones + Packages'!$E247+'Milestones + Packages'!$F247,'Milestones + Packages'!$E247+'Milestones + Packages'!$F247 - 1,"")</f>
        <v/>
      </c>
      <c r="D250" s="50" t="str">
        <f aca="false">IF('Milestones + Packages'!G247 &lt;&gt; "",'Milestones + Packages'!G247,"")</f>
        <v/>
      </c>
      <c r="E250" s="52" t="e">
        <f aca="false">CONCATENATE(IF('Milestones + Packages'!H247&lt;&gt;"",'Milestones + Packages'!H$2,"")," ",)</f>
        <v>#VALUE!</v>
      </c>
      <c r="F250" s="8" t="str">
        <f aca="false">IF('Milestones + Packages'!A248="(M)",'Gantt Chart'!B250,"")</f>
        <v/>
      </c>
    </row>
    <row r="251" customFormat="false" ht="15" hidden="false" customHeight="false" outlineLevel="0" collapsed="false">
      <c r="A251" s="50" t="str">
        <f aca="false">IF('Milestones + Packages'!B248&lt;&gt; "",'Milestones + Packages'!B248,"")</f>
        <v/>
      </c>
      <c r="B251" s="51" t="str">
        <f aca="false">IF('Milestones + Packages'!$E248,'Milestones + Packages'!$E248,"")</f>
        <v/>
      </c>
      <c r="C251" s="51" t="str">
        <f aca="false">IF('Milestones + Packages'!$E248+'Milestones + Packages'!$F248,'Milestones + Packages'!$E248+'Milestones + Packages'!$F248 - 1,"")</f>
        <v/>
      </c>
      <c r="D251" s="50" t="str">
        <f aca="false">IF('Milestones + Packages'!G248 &lt;&gt; "",'Milestones + Packages'!G248,"")</f>
        <v/>
      </c>
      <c r="E251" s="52" t="e">
        <f aca="false">CONCATENATE(IF('Milestones + Packages'!H248&lt;&gt;"",'Milestones + Packages'!H$2,"")," ",)</f>
        <v>#VALUE!</v>
      </c>
      <c r="F251" s="8" t="str">
        <f aca="false">IF('Milestones + Packages'!A249="(M)",'Gantt Chart'!B251,"")</f>
        <v/>
      </c>
    </row>
    <row r="252" customFormat="false" ht="15" hidden="false" customHeight="false" outlineLevel="0" collapsed="false">
      <c r="A252" s="50" t="str">
        <f aca="false">IF('Milestones + Packages'!B249&lt;&gt; "",'Milestones + Packages'!B249,"")</f>
        <v/>
      </c>
      <c r="B252" s="51" t="str">
        <f aca="false">IF('Milestones + Packages'!$E249,'Milestones + Packages'!$E249,"")</f>
        <v/>
      </c>
      <c r="C252" s="51" t="str">
        <f aca="false">IF('Milestones + Packages'!$E249+'Milestones + Packages'!$F249,'Milestones + Packages'!$E249+'Milestones + Packages'!$F249 - 1,"")</f>
        <v/>
      </c>
      <c r="D252" s="50" t="str">
        <f aca="false">IF('Milestones + Packages'!G249 &lt;&gt; "",'Milestones + Packages'!G249,"")</f>
        <v/>
      </c>
      <c r="E252" s="52" t="e">
        <f aca="false">CONCATENATE(IF('Milestones + Packages'!H249&lt;&gt;"",'Milestones + Packages'!H$2,"")," ",)</f>
        <v>#VALUE!</v>
      </c>
      <c r="F252" s="8" t="str">
        <f aca="false">IF('Milestones + Packages'!A250="(M)",'Gantt Chart'!B252,"")</f>
        <v/>
      </c>
    </row>
    <row r="253" customFormat="false" ht="15" hidden="false" customHeight="false" outlineLevel="0" collapsed="false">
      <c r="A253" s="50" t="str">
        <f aca="false">IF('Milestones + Packages'!B250&lt;&gt; "",'Milestones + Packages'!B250,"")</f>
        <v/>
      </c>
      <c r="B253" s="51" t="str">
        <f aca="false">IF('Milestones + Packages'!$E250,'Milestones + Packages'!$E250,"")</f>
        <v/>
      </c>
      <c r="C253" s="51" t="str">
        <f aca="false">IF('Milestones + Packages'!$E250+'Milestones + Packages'!$F250,'Milestones + Packages'!$E250+'Milestones + Packages'!$F250 - 1,"")</f>
        <v/>
      </c>
      <c r="D253" s="50" t="str">
        <f aca="false">IF('Milestones + Packages'!G250 &lt;&gt; "",'Milestones + Packages'!G250,"")</f>
        <v/>
      </c>
      <c r="E253" s="52" t="e">
        <f aca="false">CONCATENATE(IF('Milestones + Packages'!H250&lt;&gt;"",'Milestones + Packages'!H$2,"")," ",)</f>
        <v>#VALUE!</v>
      </c>
      <c r="F253" s="8" t="str">
        <f aca="false">IF('Milestones + Packages'!A251="(M)",'Gantt Chart'!B253,"")</f>
        <v/>
      </c>
    </row>
    <row r="254" customFormat="false" ht="15" hidden="false" customHeight="false" outlineLevel="0" collapsed="false">
      <c r="A254" s="50" t="str">
        <f aca="false">IF('Milestones + Packages'!B251&lt;&gt; "",'Milestones + Packages'!B251,"")</f>
        <v/>
      </c>
      <c r="B254" s="51" t="str">
        <f aca="false">IF('Milestones + Packages'!$E251,'Milestones + Packages'!$E251,"")</f>
        <v/>
      </c>
      <c r="C254" s="51" t="str">
        <f aca="false">IF('Milestones + Packages'!$E251+'Milestones + Packages'!$F251,'Milestones + Packages'!$E251+'Milestones + Packages'!$F251 - 1,"")</f>
        <v/>
      </c>
      <c r="D254" s="50" t="str">
        <f aca="false">IF('Milestones + Packages'!G251 &lt;&gt; "",'Milestones + Packages'!G251,"")</f>
        <v/>
      </c>
      <c r="E254" s="52" t="e">
        <f aca="false">CONCATENATE(IF('Milestones + Packages'!H251&lt;&gt;"",'Milestones + Packages'!H$2,"")," ",)</f>
        <v>#VALUE!</v>
      </c>
      <c r="F254" s="8" t="str">
        <f aca="false">IF('Milestones + Packages'!A252="(M)",'Gantt Chart'!B254,"")</f>
        <v/>
      </c>
    </row>
    <row r="255" customFormat="false" ht="15" hidden="false" customHeight="false" outlineLevel="0" collapsed="false">
      <c r="A255" s="50" t="str">
        <f aca="false">IF('Milestones + Packages'!B252&lt;&gt; "",'Milestones + Packages'!B252,"")</f>
        <v/>
      </c>
      <c r="B255" s="51" t="str">
        <f aca="false">IF('Milestones + Packages'!$E252,'Milestones + Packages'!$E252,"")</f>
        <v/>
      </c>
      <c r="C255" s="51" t="str">
        <f aca="false">IF('Milestones + Packages'!$E252+'Milestones + Packages'!$F252,'Milestones + Packages'!$E252+'Milestones + Packages'!$F252 - 1,"")</f>
        <v/>
      </c>
      <c r="D255" s="50" t="str">
        <f aca="false">IF('Milestones + Packages'!G252 &lt;&gt; "",'Milestones + Packages'!G252,"")</f>
        <v/>
      </c>
      <c r="E255" s="52" t="e">
        <f aca="false">CONCATENATE(IF('Milestones + Packages'!H252&lt;&gt;"",'Milestones + Packages'!H$2,"")," ",)</f>
        <v>#VALUE!</v>
      </c>
      <c r="F255" s="8" t="str">
        <f aca="false">IF('Milestones + Packages'!A253="(M)",'Gantt Chart'!B255,"")</f>
        <v/>
      </c>
    </row>
    <row r="256" customFormat="false" ht="15" hidden="false" customHeight="false" outlineLevel="0" collapsed="false">
      <c r="A256" s="50" t="str">
        <f aca="false">IF('Milestones + Packages'!B253&lt;&gt; "",'Milestones + Packages'!B253,"")</f>
        <v/>
      </c>
      <c r="B256" s="51" t="str">
        <f aca="false">IF('Milestones + Packages'!$E253,'Milestones + Packages'!$E253,"")</f>
        <v/>
      </c>
      <c r="C256" s="51" t="str">
        <f aca="false">IF('Milestones + Packages'!$E253+'Milestones + Packages'!$F253,'Milestones + Packages'!$E253+'Milestones + Packages'!$F253 - 1,"")</f>
        <v/>
      </c>
      <c r="D256" s="50" t="str">
        <f aca="false">IF('Milestones + Packages'!G253 &lt;&gt; "",'Milestones + Packages'!G253,"")</f>
        <v/>
      </c>
      <c r="E256" s="52" t="e">
        <f aca="false">CONCATENATE(IF('Milestones + Packages'!H253&lt;&gt;"",'Milestones + Packages'!H$2,"")," ",)</f>
        <v>#VALUE!</v>
      </c>
      <c r="F256" s="8" t="str">
        <f aca="false">IF('Milestones + Packages'!A254="(M)",'Gantt Chart'!B256,"")</f>
        <v/>
      </c>
    </row>
    <row r="257" customFormat="false" ht="15" hidden="false" customHeight="false" outlineLevel="0" collapsed="false">
      <c r="A257" s="50" t="str">
        <f aca="false">IF('Milestones + Packages'!B254&lt;&gt; "",'Milestones + Packages'!B254,"")</f>
        <v/>
      </c>
      <c r="B257" s="51" t="str">
        <f aca="false">IF('Milestones + Packages'!$E254,'Milestones + Packages'!$E254,"")</f>
        <v/>
      </c>
      <c r="C257" s="51" t="str">
        <f aca="false">IF('Milestones + Packages'!$E254+'Milestones + Packages'!$F254,'Milestones + Packages'!$E254+'Milestones + Packages'!$F254 - 1,"")</f>
        <v/>
      </c>
      <c r="D257" s="50" t="str">
        <f aca="false">IF('Milestones + Packages'!G254 &lt;&gt; "",'Milestones + Packages'!G254,"")</f>
        <v/>
      </c>
      <c r="E257" s="52" t="e">
        <f aca="false">CONCATENATE(IF('Milestones + Packages'!H254&lt;&gt;"",'Milestones + Packages'!H$2,"")," ",)</f>
        <v>#VALUE!</v>
      </c>
      <c r="F257" s="8" t="str">
        <f aca="false">IF('Milestones + Packages'!A255="(M)",'Gantt Chart'!B257,"")</f>
        <v/>
      </c>
    </row>
    <row r="258" customFormat="false" ht="15" hidden="false" customHeight="false" outlineLevel="0" collapsed="false">
      <c r="A258" s="50" t="str">
        <f aca="false">IF('Milestones + Packages'!B255&lt;&gt; "",'Milestones + Packages'!B255,"")</f>
        <v/>
      </c>
      <c r="B258" s="51" t="str">
        <f aca="false">IF('Milestones + Packages'!$E255,'Milestones + Packages'!$E255,"")</f>
        <v/>
      </c>
      <c r="C258" s="51" t="str">
        <f aca="false">IF('Milestones + Packages'!$E255+'Milestones + Packages'!$F255,'Milestones + Packages'!$E255+'Milestones + Packages'!$F255 - 1,"")</f>
        <v/>
      </c>
      <c r="D258" s="50" t="str">
        <f aca="false">IF('Milestones + Packages'!G255 &lt;&gt; "",'Milestones + Packages'!G255,"")</f>
        <v/>
      </c>
      <c r="E258" s="52" t="e">
        <f aca="false">CONCATENATE(IF('Milestones + Packages'!H255&lt;&gt;"",'Milestones + Packages'!H$2,"")," ",)</f>
        <v>#VALUE!</v>
      </c>
      <c r="F258" s="8" t="str">
        <f aca="false">IF('Milestones + Packages'!A256="(M)",'Gantt Chart'!B258,"")</f>
        <v/>
      </c>
    </row>
    <row r="259" customFormat="false" ht="15" hidden="false" customHeight="false" outlineLevel="0" collapsed="false">
      <c r="A259" s="50" t="str">
        <f aca="false">IF('Milestones + Packages'!B256&lt;&gt; "",'Milestones + Packages'!B256,"")</f>
        <v/>
      </c>
      <c r="B259" s="51" t="str">
        <f aca="false">IF('Milestones + Packages'!$E256,'Milestones + Packages'!$E256,"")</f>
        <v/>
      </c>
      <c r="C259" s="51" t="str">
        <f aca="false">IF('Milestones + Packages'!$E256+'Milestones + Packages'!$F256,'Milestones + Packages'!$E256+'Milestones + Packages'!$F256 - 1,"")</f>
        <v/>
      </c>
      <c r="D259" s="50" t="str">
        <f aca="false">IF('Milestones + Packages'!G256 &lt;&gt; "",'Milestones + Packages'!G256,"")</f>
        <v/>
      </c>
      <c r="E259" s="52" t="e">
        <f aca="false">CONCATENATE(IF('Milestones + Packages'!H256&lt;&gt;"",'Milestones + Packages'!H$2,"")," ",)</f>
        <v>#VALUE!</v>
      </c>
      <c r="F259" s="8" t="str">
        <f aca="false">IF('Milestones + Packages'!A257="(M)",'Gantt Chart'!B259,"")</f>
        <v/>
      </c>
    </row>
    <row r="260" customFormat="false" ht="15" hidden="false" customHeight="false" outlineLevel="0" collapsed="false">
      <c r="A260" s="50" t="str">
        <f aca="false">IF('Milestones + Packages'!B257&lt;&gt; "",'Milestones + Packages'!B257,"")</f>
        <v/>
      </c>
      <c r="B260" s="51" t="str">
        <f aca="false">IF('Milestones + Packages'!$E257,'Milestones + Packages'!$E257,"")</f>
        <v/>
      </c>
      <c r="C260" s="51" t="str">
        <f aca="false">IF('Milestones + Packages'!$E257+'Milestones + Packages'!$F257,'Milestones + Packages'!$E257+'Milestones + Packages'!$F257 - 1,"")</f>
        <v/>
      </c>
      <c r="D260" s="50" t="str">
        <f aca="false">IF('Milestones + Packages'!G257 &lt;&gt; "",'Milestones + Packages'!G257,"")</f>
        <v/>
      </c>
      <c r="E260" s="52" t="e">
        <f aca="false">CONCATENATE(IF('Milestones + Packages'!H257&lt;&gt;"",'Milestones + Packages'!H$2,"")," ",)</f>
        <v>#VALUE!</v>
      </c>
      <c r="F260" s="8" t="str">
        <f aca="false">IF('Milestones + Packages'!A258="(M)",'Gantt Chart'!B260,"")</f>
        <v/>
      </c>
    </row>
    <row r="261" customFormat="false" ht="15" hidden="false" customHeight="false" outlineLevel="0" collapsed="false">
      <c r="A261" s="50" t="str">
        <f aca="false">IF('Milestones + Packages'!B258&lt;&gt; "",'Milestones + Packages'!B258,"")</f>
        <v/>
      </c>
      <c r="B261" s="51" t="str">
        <f aca="false">IF('Milestones + Packages'!$E258,'Milestones + Packages'!$E258,"")</f>
        <v/>
      </c>
      <c r="C261" s="51" t="str">
        <f aca="false">IF('Milestones + Packages'!$E258+'Milestones + Packages'!$F258,'Milestones + Packages'!$E258+'Milestones + Packages'!$F258 - 1,"")</f>
        <v/>
      </c>
      <c r="D261" s="50" t="str">
        <f aca="false">IF('Milestones + Packages'!G258 &lt;&gt; "",'Milestones + Packages'!G258,"")</f>
        <v/>
      </c>
      <c r="E261" s="52" t="e">
        <f aca="false">CONCATENATE(IF('Milestones + Packages'!H258&lt;&gt;"",'Milestones + Packages'!H$2,"")," ",)</f>
        <v>#VALUE!</v>
      </c>
      <c r="F261" s="8" t="str">
        <f aca="false">IF('Milestones + Packages'!A259="(M)",'Gantt Chart'!B261,"")</f>
        <v/>
      </c>
    </row>
    <row r="262" customFormat="false" ht="15" hidden="false" customHeight="false" outlineLevel="0" collapsed="false">
      <c r="A262" s="50" t="str">
        <f aca="false">IF('Milestones + Packages'!B259&lt;&gt; "",'Milestones + Packages'!B259,"")</f>
        <v/>
      </c>
      <c r="B262" s="51" t="str">
        <f aca="false">IF('Milestones + Packages'!$E259,'Milestones + Packages'!$E259,"")</f>
        <v/>
      </c>
      <c r="C262" s="51" t="str">
        <f aca="false">IF('Milestones + Packages'!$E259+'Milestones + Packages'!$F259,'Milestones + Packages'!$E259+'Milestones + Packages'!$F259 - 1,"")</f>
        <v/>
      </c>
      <c r="D262" s="50" t="str">
        <f aca="false">IF('Milestones + Packages'!G259 &lt;&gt; "",'Milestones + Packages'!G259,"")</f>
        <v/>
      </c>
      <c r="E262" s="52" t="e">
        <f aca="false">CONCATENATE(IF('Milestones + Packages'!H259&lt;&gt;"",'Milestones + Packages'!H$2,"")," ",)</f>
        <v>#VALUE!</v>
      </c>
      <c r="F262" s="8" t="str">
        <f aca="false">IF('Milestones + Packages'!A260="(M)",'Gantt Chart'!B262,"")</f>
        <v/>
      </c>
    </row>
    <row r="263" customFormat="false" ht="15" hidden="false" customHeight="false" outlineLevel="0" collapsed="false">
      <c r="A263" s="50" t="str">
        <f aca="false">IF('Milestones + Packages'!B260&lt;&gt; "",'Milestones + Packages'!B260,"")</f>
        <v/>
      </c>
      <c r="B263" s="51" t="str">
        <f aca="false">IF('Milestones + Packages'!$E260,'Milestones + Packages'!$E260,"")</f>
        <v/>
      </c>
      <c r="C263" s="51" t="str">
        <f aca="false">IF('Milestones + Packages'!$E260+'Milestones + Packages'!$F260,'Milestones + Packages'!$E260+'Milestones + Packages'!$F260 - 1,"")</f>
        <v/>
      </c>
      <c r="D263" s="50" t="str">
        <f aca="false">IF('Milestones + Packages'!G260 &lt;&gt; "",'Milestones + Packages'!G260,"")</f>
        <v/>
      </c>
      <c r="E263" s="52" t="e">
        <f aca="false">CONCATENATE(IF('Milestones + Packages'!H260&lt;&gt;"",'Milestones + Packages'!H$2,"")," ",)</f>
        <v>#VALUE!</v>
      </c>
      <c r="F263" s="8" t="str">
        <f aca="false">IF('Milestones + Packages'!A261="(M)",'Gantt Chart'!B263,"")</f>
        <v/>
      </c>
    </row>
    <row r="264" customFormat="false" ht="15" hidden="false" customHeight="false" outlineLevel="0" collapsed="false">
      <c r="A264" s="50" t="str">
        <f aca="false">IF('Milestones + Packages'!B261&lt;&gt; "",'Milestones + Packages'!B261,"")</f>
        <v/>
      </c>
      <c r="B264" s="51" t="str">
        <f aca="false">IF('Milestones + Packages'!$E261,'Milestones + Packages'!$E261,"")</f>
        <v/>
      </c>
      <c r="C264" s="51" t="str">
        <f aca="false">IF('Milestones + Packages'!$E261+'Milestones + Packages'!$F261,'Milestones + Packages'!$E261+'Milestones + Packages'!$F261 - 1,"")</f>
        <v/>
      </c>
      <c r="D264" s="50" t="str">
        <f aca="false">IF('Milestones + Packages'!G261 &lt;&gt; "",'Milestones + Packages'!G261,"")</f>
        <v/>
      </c>
      <c r="E264" s="52" t="e">
        <f aca="false">CONCATENATE(IF('Milestones + Packages'!H261&lt;&gt;"",'Milestones + Packages'!H$2,"")," ",)</f>
        <v>#VALUE!</v>
      </c>
      <c r="F264" s="8" t="str">
        <f aca="false">IF('Milestones + Packages'!A262="(M)",'Gantt Chart'!B264,"")</f>
        <v/>
      </c>
    </row>
    <row r="265" customFormat="false" ht="15" hidden="false" customHeight="false" outlineLevel="0" collapsed="false">
      <c r="A265" s="50" t="str">
        <f aca="false">IF('Milestones + Packages'!B262&lt;&gt; "",'Milestones + Packages'!B262,"")</f>
        <v/>
      </c>
      <c r="B265" s="51" t="str">
        <f aca="false">IF('Milestones + Packages'!$E262,'Milestones + Packages'!$E262,"")</f>
        <v/>
      </c>
      <c r="C265" s="51" t="str">
        <f aca="false">IF('Milestones + Packages'!$E262+'Milestones + Packages'!$F262,'Milestones + Packages'!$E262+'Milestones + Packages'!$F262 - 1,"")</f>
        <v/>
      </c>
      <c r="D265" s="50" t="str">
        <f aca="false">IF('Milestones + Packages'!G262 &lt;&gt; "",'Milestones + Packages'!G262,"")</f>
        <v/>
      </c>
      <c r="E265" s="52" t="e">
        <f aca="false">CONCATENATE(IF('Milestones + Packages'!H262&lt;&gt;"",'Milestones + Packages'!H$2,"")," ",)</f>
        <v>#VALUE!</v>
      </c>
      <c r="F265" s="8" t="str">
        <f aca="false">IF('Milestones + Packages'!A263="(M)",'Gantt Chart'!B265,"")</f>
        <v/>
      </c>
    </row>
    <row r="266" customFormat="false" ht="15" hidden="false" customHeight="false" outlineLevel="0" collapsed="false">
      <c r="A266" s="50" t="str">
        <f aca="false">IF('Milestones + Packages'!B263&lt;&gt; "",'Milestones + Packages'!B263,"")</f>
        <v/>
      </c>
      <c r="B266" s="51" t="str">
        <f aca="false">IF('Milestones + Packages'!$E263,'Milestones + Packages'!$E263,"")</f>
        <v/>
      </c>
      <c r="C266" s="51" t="str">
        <f aca="false">IF('Milestones + Packages'!$E263+'Milestones + Packages'!$F263,'Milestones + Packages'!$E263+'Milestones + Packages'!$F263 - 1,"")</f>
        <v/>
      </c>
      <c r="D266" s="50" t="str">
        <f aca="false">IF('Milestones + Packages'!G263 &lt;&gt; "",'Milestones + Packages'!G263,"")</f>
        <v/>
      </c>
      <c r="E266" s="52" t="e">
        <f aca="false">CONCATENATE(IF('Milestones + Packages'!H263&lt;&gt;"",'Milestones + Packages'!H$2,"")," ",)</f>
        <v>#VALUE!</v>
      </c>
      <c r="F266" s="8" t="str">
        <f aca="false">IF('Milestones + Packages'!A264="(M)",'Gantt Chart'!B266,"")</f>
        <v/>
      </c>
    </row>
    <row r="267" customFormat="false" ht="15" hidden="false" customHeight="false" outlineLevel="0" collapsed="false">
      <c r="A267" s="50" t="str">
        <f aca="false">IF('Milestones + Packages'!B264&lt;&gt; "",'Milestones + Packages'!B264,"")</f>
        <v/>
      </c>
      <c r="B267" s="51" t="str">
        <f aca="false">IF('Milestones + Packages'!$E264,'Milestones + Packages'!$E264,"")</f>
        <v/>
      </c>
      <c r="C267" s="51" t="str">
        <f aca="false">IF('Milestones + Packages'!$E264+'Milestones + Packages'!$F264,'Milestones + Packages'!$E264+'Milestones + Packages'!$F264 - 1,"")</f>
        <v/>
      </c>
      <c r="D267" s="50" t="str">
        <f aca="false">IF('Milestones + Packages'!G264 &lt;&gt; "",'Milestones + Packages'!G264,"")</f>
        <v/>
      </c>
      <c r="E267" s="52" t="e">
        <f aca="false">CONCATENATE(IF('Milestones + Packages'!H264&lt;&gt;"",'Milestones + Packages'!H$2,"")," ",)</f>
        <v>#VALUE!</v>
      </c>
      <c r="F267" s="8" t="str">
        <f aca="false">IF('Milestones + Packages'!A265="(M)",'Gantt Chart'!B267,"")</f>
        <v/>
      </c>
    </row>
    <row r="268" customFormat="false" ht="15" hidden="false" customHeight="false" outlineLevel="0" collapsed="false">
      <c r="A268" s="50" t="str">
        <f aca="false">IF('Milestones + Packages'!B265&lt;&gt; "",'Milestones + Packages'!B265,"")</f>
        <v/>
      </c>
      <c r="B268" s="51" t="str">
        <f aca="false">IF('Milestones + Packages'!$E265,'Milestones + Packages'!$E265,"")</f>
        <v/>
      </c>
      <c r="C268" s="51" t="str">
        <f aca="false">IF('Milestones + Packages'!$E265+'Milestones + Packages'!$F265,'Milestones + Packages'!$E265+'Milestones + Packages'!$F265 - 1,"")</f>
        <v/>
      </c>
      <c r="D268" s="50" t="str">
        <f aca="false">IF('Milestones + Packages'!G265 &lt;&gt; "",'Milestones + Packages'!G265,"")</f>
        <v/>
      </c>
      <c r="E268" s="52" t="e">
        <f aca="false">CONCATENATE(IF('Milestones + Packages'!H265&lt;&gt;"",'Milestones + Packages'!H$2,"")," ",)</f>
        <v>#VALUE!</v>
      </c>
      <c r="F268" s="8" t="str">
        <f aca="false">IF('Milestones + Packages'!A266="(M)",'Gantt Chart'!B268,"")</f>
        <v/>
      </c>
    </row>
    <row r="269" customFormat="false" ht="15" hidden="false" customHeight="false" outlineLevel="0" collapsed="false">
      <c r="A269" s="50" t="str">
        <f aca="false">IF('Milestones + Packages'!B266&lt;&gt; "",'Milestones + Packages'!B266,"")</f>
        <v/>
      </c>
      <c r="B269" s="51" t="str">
        <f aca="false">IF('Milestones + Packages'!$E266,'Milestones + Packages'!$E266,"")</f>
        <v/>
      </c>
      <c r="C269" s="51" t="str">
        <f aca="false">IF('Milestones + Packages'!$E266+'Milestones + Packages'!$F266,'Milestones + Packages'!$E266+'Milestones + Packages'!$F266 - 1,"")</f>
        <v/>
      </c>
      <c r="D269" s="50" t="str">
        <f aca="false">IF('Milestones + Packages'!G266 &lt;&gt; "",'Milestones + Packages'!G266,"")</f>
        <v/>
      </c>
      <c r="E269" s="52" t="e">
        <f aca="false">CONCATENATE(IF('Milestones + Packages'!H266&lt;&gt;"",'Milestones + Packages'!H$2,"")," ",)</f>
        <v>#VALUE!</v>
      </c>
    </row>
    <row r="270" customFormat="false" ht="15" hidden="false" customHeight="false" outlineLevel="0" collapsed="false">
      <c r="A270" s="50" t="str">
        <f aca="false">IF('Milestones + Packages'!B267&lt;&gt; "",'Milestones + Packages'!B267,"")</f>
        <v/>
      </c>
      <c r="B270" s="51" t="str">
        <f aca="false">IF('Milestones + Packages'!$E267,'Milestones + Packages'!$E267,"")</f>
        <v/>
      </c>
      <c r="C270" s="51" t="str">
        <f aca="false">IF('Milestones + Packages'!$E267+'Milestones + Packages'!$F267,'Milestones + Packages'!$E267+'Milestones + Packages'!$F267 - 1,"")</f>
        <v/>
      </c>
      <c r="D270" s="50" t="str">
        <f aca="false">IF('Milestones + Packages'!G267 &lt;&gt; "",'Milestones + Packages'!G267,"")</f>
        <v/>
      </c>
      <c r="E270" s="52" t="e">
        <f aca="false">CONCATENATE(IF('Milestones + Packages'!H267&lt;&gt;"",'Milestones + Packages'!H$2,"")," ",)</f>
        <v>#VALUE!</v>
      </c>
    </row>
    <row r="271" customFormat="false" ht="15" hidden="false" customHeight="false" outlineLevel="0" collapsed="false">
      <c r="A271" s="50" t="str">
        <f aca="false">IF('Milestones + Packages'!B268&lt;&gt; "",'Milestones + Packages'!B268,"")</f>
        <v/>
      </c>
      <c r="B271" s="51" t="str">
        <f aca="false">IF('Milestones + Packages'!$E268,'Milestones + Packages'!$E268,"")</f>
        <v/>
      </c>
      <c r="C271" s="51" t="str">
        <f aca="false">IF('Milestones + Packages'!$E268+'Milestones + Packages'!$F268,'Milestones + Packages'!$E268+'Milestones + Packages'!$F268 - 1,"")</f>
        <v/>
      </c>
      <c r="D271" s="50" t="str">
        <f aca="false">IF('Milestones + Packages'!G268 &lt;&gt; "",'Milestones + Packages'!G268,"")</f>
        <v/>
      </c>
      <c r="E271" s="52" t="e">
        <f aca="false">CONCATENATE(IF('Milestones + Packages'!H268&lt;&gt;"",'Milestones + Packages'!H$2,"")," ",)</f>
        <v>#VALUE!</v>
      </c>
    </row>
    <row r="272" customFormat="false" ht="15" hidden="false" customHeight="false" outlineLevel="0" collapsed="false">
      <c r="A272" s="50" t="str">
        <f aca="false">IF('Milestones + Packages'!B269&lt;&gt; "",'Milestones + Packages'!B269,"")</f>
        <v/>
      </c>
      <c r="B272" s="51" t="str">
        <f aca="false">IF('Milestones + Packages'!$E269,'Milestones + Packages'!$E269,"")</f>
        <v/>
      </c>
      <c r="C272" s="51" t="str">
        <f aca="false">IF('Milestones + Packages'!$E269+'Milestones + Packages'!$F269,'Milestones + Packages'!$E269+'Milestones + Packages'!$F269 - 1,"")</f>
        <v/>
      </c>
      <c r="D272" s="50" t="str">
        <f aca="false">IF('Milestones + Packages'!G269 &lt;&gt; "",'Milestones + Packages'!G269,"")</f>
        <v/>
      </c>
      <c r="E272" s="52" t="e">
        <f aca="false">CONCATENATE(IF('Milestones + Packages'!H269&lt;&gt;"",'Milestones + Packages'!H$2,"")," ",)</f>
        <v>#VALUE!</v>
      </c>
    </row>
    <row r="273" customFormat="false" ht="15" hidden="false" customHeight="false" outlineLevel="0" collapsed="false">
      <c r="A273" s="50" t="str">
        <f aca="false">IF('Milestones + Packages'!B270&lt;&gt; "",'Milestones + Packages'!B270,"")</f>
        <v/>
      </c>
      <c r="B273" s="51" t="str">
        <f aca="false">IF('Milestones + Packages'!$E270,'Milestones + Packages'!$E270,"")</f>
        <v/>
      </c>
      <c r="C273" s="51" t="str">
        <f aca="false">IF('Milestones + Packages'!$E270+'Milestones + Packages'!$F270,'Milestones + Packages'!$E270+'Milestones + Packages'!$F270 - 1,"")</f>
        <v/>
      </c>
      <c r="D273" s="50" t="str">
        <f aca="false">IF('Milestones + Packages'!G270 &lt;&gt; "",'Milestones + Packages'!G270,"")</f>
        <v/>
      </c>
      <c r="E273" s="52" t="e">
        <f aca="false">CONCATENATE(IF('Milestones + Packages'!H270&lt;&gt;"",'Milestones + Packages'!H$2,"")," ",)</f>
        <v>#VALUE!</v>
      </c>
    </row>
    <row r="274" customFormat="false" ht="15" hidden="false" customHeight="false" outlineLevel="0" collapsed="false">
      <c r="A274" s="50" t="str">
        <f aca="false">IF('Milestones + Packages'!B271&lt;&gt; "",'Milestones + Packages'!B271,"")</f>
        <v/>
      </c>
      <c r="B274" s="51" t="str">
        <f aca="false">IF('Milestones + Packages'!$E271,'Milestones + Packages'!$E271,"")</f>
        <v/>
      </c>
      <c r="C274" s="51" t="str">
        <f aca="false">IF('Milestones + Packages'!$E271+'Milestones + Packages'!$F271,'Milestones + Packages'!$E271+'Milestones + Packages'!$F271 - 1,"")</f>
        <v/>
      </c>
      <c r="D274" s="50" t="str">
        <f aca="false">IF('Milestones + Packages'!G271 &lt;&gt; "",'Milestones + Packages'!G271,"")</f>
        <v/>
      </c>
      <c r="E274" s="52" t="e">
        <f aca="false">CONCATENATE(IF('Milestones + Packages'!H271&lt;&gt;"",'Milestones + Packages'!H$2,"")," ",)</f>
        <v>#VALUE!</v>
      </c>
    </row>
    <row r="275" customFormat="false" ht="15" hidden="false" customHeight="false" outlineLevel="0" collapsed="false">
      <c r="A275" s="50" t="str">
        <f aca="false">IF('Milestones + Packages'!B272&lt;&gt; "",'Milestones + Packages'!B272,"")</f>
        <v/>
      </c>
      <c r="B275" s="51" t="str">
        <f aca="false">IF('Milestones + Packages'!$E272,'Milestones + Packages'!$E272,"")</f>
        <v/>
      </c>
      <c r="C275" s="51" t="str">
        <f aca="false">IF('Milestones + Packages'!$E272+'Milestones + Packages'!$F272,'Milestones + Packages'!$E272+'Milestones + Packages'!$F272 - 1,"")</f>
        <v/>
      </c>
      <c r="D275" s="50" t="str">
        <f aca="false">IF('Milestones + Packages'!G272 &lt;&gt; "",'Milestones + Packages'!G272,"")</f>
        <v/>
      </c>
      <c r="E275" s="52" t="e">
        <f aca="false">CONCATENATE(IF('Milestones + Packages'!H272&lt;&gt;"",'Milestones + Packages'!H$2,"")," ",)</f>
        <v>#VALUE!</v>
      </c>
    </row>
    <row r="276" customFormat="false" ht="15" hidden="false" customHeight="false" outlineLevel="0" collapsed="false">
      <c r="A276" s="50" t="str">
        <f aca="false">IF('Milestones + Packages'!B273&lt;&gt; "",'Milestones + Packages'!B273,"")</f>
        <v/>
      </c>
      <c r="B276" s="51" t="str">
        <f aca="false">IF('Milestones + Packages'!$E273,'Milestones + Packages'!$E273,"")</f>
        <v/>
      </c>
      <c r="C276" s="51" t="str">
        <f aca="false">IF('Milestones + Packages'!$E273+'Milestones + Packages'!$F273,'Milestones + Packages'!$E273+'Milestones + Packages'!$F273 - 1,"")</f>
        <v/>
      </c>
      <c r="D276" s="50" t="str">
        <f aca="false">IF('Milestones + Packages'!G273 &lt;&gt; "",'Milestones + Packages'!G273,"")</f>
        <v/>
      </c>
      <c r="E276" s="52" t="e">
        <f aca="false">CONCATENATE(IF('Milestones + Packages'!H273&lt;&gt;"",'Milestones + Packages'!H$2,"")," ",)</f>
        <v>#VALUE!</v>
      </c>
    </row>
    <row r="277" customFormat="false" ht="15" hidden="false" customHeight="false" outlineLevel="0" collapsed="false">
      <c r="A277" s="50" t="str">
        <f aca="false">IF('Milestones + Packages'!B274&lt;&gt; "",'Milestones + Packages'!B274,"")</f>
        <v/>
      </c>
      <c r="B277" s="51" t="str">
        <f aca="false">IF('Milestones + Packages'!$E274,'Milestones + Packages'!$E274,"")</f>
        <v/>
      </c>
      <c r="C277" s="51" t="str">
        <f aca="false">IF('Milestones + Packages'!$E274+'Milestones + Packages'!$F274,'Milestones + Packages'!$E274+'Milestones + Packages'!$F274 - 1,"")</f>
        <v/>
      </c>
      <c r="D277" s="50" t="str">
        <f aca="false">IF('Milestones + Packages'!G274 &lt;&gt; "",'Milestones + Packages'!G274,"")</f>
        <v/>
      </c>
      <c r="E277" s="52" t="e">
        <f aca="false">CONCATENATE(IF('Milestones + Packages'!H274&lt;&gt;"",'Milestones + Packages'!H$2,"")," ",)</f>
        <v>#VALUE!</v>
      </c>
    </row>
    <row r="278" customFormat="false" ht="15" hidden="false" customHeight="false" outlineLevel="0" collapsed="false">
      <c r="A278" s="50" t="str">
        <f aca="false">IF('Milestones + Packages'!B275&lt;&gt; "",'Milestones + Packages'!B275,"")</f>
        <v/>
      </c>
      <c r="B278" s="51" t="str">
        <f aca="false">IF('Milestones + Packages'!$E275,'Milestones + Packages'!$E275,"")</f>
        <v/>
      </c>
      <c r="C278" s="51" t="str">
        <f aca="false">IF('Milestones + Packages'!$E275+'Milestones + Packages'!$F275,'Milestones + Packages'!$E275+'Milestones + Packages'!$F275 - 1,"")</f>
        <v/>
      </c>
      <c r="D278" s="50" t="str">
        <f aca="false">IF('Milestones + Packages'!G275 &lt;&gt; "",'Milestones + Packages'!G275,"")</f>
        <v/>
      </c>
      <c r="E278" s="52" t="e">
        <f aca="false">CONCATENATE(IF('Milestones + Packages'!H275&lt;&gt;"",'Milestones + Packages'!H$2,"")," ",)</f>
        <v>#VALUE!</v>
      </c>
    </row>
    <row r="279" customFormat="false" ht="15" hidden="false" customHeight="false" outlineLevel="0" collapsed="false">
      <c r="A279" s="50" t="str">
        <f aca="false">IF('Milestones + Packages'!B276&lt;&gt; "",'Milestones + Packages'!B276,"")</f>
        <v/>
      </c>
      <c r="B279" s="51" t="str">
        <f aca="false">IF('Milestones + Packages'!$E276,'Milestones + Packages'!$E276,"")</f>
        <v/>
      </c>
      <c r="C279" s="51" t="str">
        <f aca="false">IF('Milestones + Packages'!$E276+'Milestones + Packages'!$F276,'Milestones + Packages'!$E276+'Milestones + Packages'!$F276 - 1,"")</f>
        <v/>
      </c>
      <c r="D279" s="50" t="str">
        <f aca="false">IF('Milestones + Packages'!G276 &lt;&gt; "",'Milestones + Packages'!G276,"")</f>
        <v/>
      </c>
      <c r="E279" s="52" t="e">
        <f aca="false">CONCATENATE(IF('Milestones + Packages'!H276&lt;&gt;"",'Milestones + Packages'!H$2,"")," ",)</f>
        <v>#VALUE!</v>
      </c>
    </row>
    <row r="280" customFormat="false" ht="15" hidden="false" customHeight="false" outlineLevel="0" collapsed="false">
      <c r="A280" s="50" t="str">
        <f aca="false">IF('Milestones + Packages'!B277&lt;&gt; "",'Milestones + Packages'!B277,"")</f>
        <v/>
      </c>
      <c r="B280" s="51" t="str">
        <f aca="false">IF('Milestones + Packages'!$E277,'Milestones + Packages'!$E277,"")</f>
        <v/>
      </c>
      <c r="C280" s="51" t="str">
        <f aca="false">IF('Milestones + Packages'!$E277+'Milestones + Packages'!$F277,'Milestones + Packages'!$E277+'Milestones + Packages'!$F277 - 1,"")</f>
        <v/>
      </c>
      <c r="D280" s="50" t="str">
        <f aca="false">IF('Milestones + Packages'!G277 &lt;&gt; "",'Milestones + Packages'!G277,"")</f>
        <v/>
      </c>
      <c r="E280" s="52" t="e">
        <f aca="false">CONCATENATE(IF('Milestones + Packages'!H277&lt;&gt;"",'Milestones + Packages'!H$2,"")," ",)</f>
        <v>#VALUE!</v>
      </c>
    </row>
    <row r="281" customFormat="false" ht="15" hidden="false" customHeight="false" outlineLevel="0" collapsed="false">
      <c r="A281" s="50" t="str">
        <f aca="false">IF('Milestones + Packages'!B278&lt;&gt; "",'Milestones + Packages'!B278,"")</f>
        <v/>
      </c>
      <c r="B281" s="51" t="str">
        <f aca="false">IF('Milestones + Packages'!$E278,'Milestones + Packages'!$E278,"")</f>
        <v/>
      </c>
      <c r="C281" s="51" t="str">
        <f aca="false">IF('Milestones + Packages'!$E278+'Milestones + Packages'!$F278,'Milestones + Packages'!$E278+'Milestones + Packages'!$F278 - 1,"")</f>
        <v/>
      </c>
      <c r="D281" s="50" t="str">
        <f aca="false">IF('Milestones + Packages'!G278 &lt;&gt; "",'Milestones + Packages'!G278,"")</f>
        <v/>
      </c>
      <c r="E281" s="52" t="e">
        <f aca="false">CONCATENATE(IF('Milestones + Packages'!H278&lt;&gt;"",'Milestones + Packages'!H$2,"")," ",)</f>
        <v>#VALUE!</v>
      </c>
    </row>
    <row r="282" customFormat="false" ht="15" hidden="false" customHeight="false" outlineLevel="0" collapsed="false">
      <c r="A282" s="50" t="str">
        <f aca="false">IF('Milestones + Packages'!B279&lt;&gt; "",'Milestones + Packages'!B279,"")</f>
        <v/>
      </c>
      <c r="B282" s="51" t="str">
        <f aca="false">IF('Milestones + Packages'!$E279,'Milestones + Packages'!$E279,"")</f>
        <v/>
      </c>
      <c r="C282" s="51" t="str">
        <f aca="false">IF('Milestones + Packages'!$E279+'Milestones + Packages'!$F279,'Milestones + Packages'!$E279+'Milestones + Packages'!$F279 - 1,"")</f>
        <v/>
      </c>
      <c r="D282" s="50" t="str">
        <f aca="false">IF('Milestones + Packages'!G279 &lt;&gt; "",'Milestones + Packages'!G279,"")</f>
        <v/>
      </c>
      <c r="E282" s="52" t="e">
        <f aca="false">CONCATENATE(IF('Milestones + Packages'!H279&lt;&gt;"",'Milestones + Packages'!H$2,"")," ",)</f>
        <v>#VALUE!</v>
      </c>
    </row>
    <row r="283" customFormat="false" ht="15" hidden="false" customHeight="false" outlineLevel="0" collapsed="false">
      <c r="A283" s="50" t="str">
        <f aca="false">IF('Milestones + Packages'!B280&lt;&gt; "",'Milestones + Packages'!B280,"")</f>
        <v/>
      </c>
      <c r="B283" s="51" t="str">
        <f aca="false">IF('Milestones + Packages'!$E280,'Milestones + Packages'!$E280,"")</f>
        <v/>
      </c>
      <c r="C283" s="51" t="str">
        <f aca="false">IF('Milestones + Packages'!$E280+'Milestones + Packages'!$F280,'Milestones + Packages'!$E280+'Milestones + Packages'!$F280 - 1,"")</f>
        <v/>
      </c>
      <c r="D283" s="50" t="str">
        <f aca="false">IF('Milestones + Packages'!G280 &lt;&gt; "",'Milestones + Packages'!G280,"")</f>
        <v/>
      </c>
      <c r="E283" s="52" t="e">
        <f aca="false">CONCATENATE(IF('Milestones + Packages'!H280&lt;&gt;"",'Milestones + Packages'!H$2,"")," ",)</f>
        <v>#VALUE!</v>
      </c>
    </row>
    <row r="284" customFormat="false" ht="15" hidden="false" customHeight="false" outlineLevel="0" collapsed="false">
      <c r="A284" s="50" t="str">
        <f aca="false">IF('Milestones + Packages'!B281&lt;&gt; "",'Milestones + Packages'!B281,"")</f>
        <v/>
      </c>
      <c r="B284" s="51" t="str">
        <f aca="false">IF('Milestones + Packages'!$E281,'Milestones + Packages'!$E281,"")</f>
        <v/>
      </c>
      <c r="C284" s="51" t="str">
        <f aca="false">IF('Milestones + Packages'!$E281+'Milestones + Packages'!$F281,'Milestones + Packages'!$E281+'Milestones + Packages'!$F281 - 1,"")</f>
        <v/>
      </c>
      <c r="D284" s="50" t="str">
        <f aca="false">IF('Milestones + Packages'!G281 &lt;&gt; "",'Milestones + Packages'!G281,"")</f>
        <v/>
      </c>
      <c r="E284" s="52" t="e">
        <f aca="false">CONCATENATE(IF('Milestones + Packages'!H281&lt;&gt;"",'Milestones + Packages'!H$2,"")," ",)</f>
        <v>#VALUE!</v>
      </c>
    </row>
    <row r="285" customFormat="false" ht="15" hidden="false" customHeight="false" outlineLevel="0" collapsed="false">
      <c r="A285" s="50" t="str">
        <f aca="false">IF('Milestones + Packages'!B282&lt;&gt; "",'Milestones + Packages'!B282,"")</f>
        <v/>
      </c>
      <c r="B285" s="51" t="str">
        <f aca="false">IF('Milestones + Packages'!$E282,'Milestones + Packages'!$E282,"")</f>
        <v/>
      </c>
      <c r="C285" s="51" t="str">
        <f aca="false">IF('Milestones + Packages'!$E282+'Milestones + Packages'!$F282,'Milestones + Packages'!$E282+'Milestones + Packages'!$F282 - 1,"")</f>
        <v/>
      </c>
      <c r="D285" s="50" t="str">
        <f aca="false">IF('Milestones + Packages'!G282 &lt;&gt; "",'Milestones + Packages'!G282,"")</f>
        <v/>
      </c>
      <c r="E285" s="52" t="e">
        <f aca="false">CONCATENATE(IF('Milestones + Packages'!H282&lt;&gt;"",'Milestones + Packages'!H$2,"")," ",)</f>
        <v>#VALUE!</v>
      </c>
    </row>
    <row r="286" customFormat="false" ht="15" hidden="false" customHeight="false" outlineLevel="0" collapsed="false">
      <c r="A286" s="50" t="str">
        <f aca="false">IF('Milestones + Packages'!B283&lt;&gt; "",'Milestones + Packages'!B283,"")</f>
        <v/>
      </c>
      <c r="B286" s="51" t="str">
        <f aca="false">IF('Milestones + Packages'!$E283,'Milestones + Packages'!$E283,"")</f>
        <v/>
      </c>
      <c r="C286" s="51" t="str">
        <f aca="false">IF('Milestones + Packages'!$E283+'Milestones + Packages'!$F283,'Milestones + Packages'!$E283+'Milestones + Packages'!$F283 - 1,"")</f>
        <v/>
      </c>
      <c r="D286" s="50" t="str">
        <f aca="false">IF('Milestones + Packages'!G283 &lt;&gt; "",'Milestones + Packages'!G283,"")</f>
        <v/>
      </c>
      <c r="E286" s="52" t="e">
        <f aca="false">CONCATENATE(IF('Milestones + Packages'!H283&lt;&gt;"",'Milestones + Packages'!H$2,"")," ",)</f>
        <v>#VALUE!</v>
      </c>
    </row>
    <row r="287" customFormat="false" ht="15" hidden="false" customHeight="false" outlineLevel="0" collapsed="false">
      <c r="A287" s="50" t="str">
        <f aca="false">IF('Milestones + Packages'!B284&lt;&gt; "",'Milestones + Packages'!B284,"")</f>
        <v/>
      </c>
      <c r="B287" s="51" t="str">
        <f aca="false">IF('Milestones + Packages'!$E284,'Milestones + Packages'!$E284,"")</f>
        <v/>
      </c>
      <c r="C287" s="51" t="str">
        <f aca="false">IF('Milestones + Packages'!$E284+'Milestones + Packages'!$F284,'Milestones + Packages'!$E284+'Milestones + Packages'!$F284 - 1,"")</f>
        <v/>
      </c>
      <c r="D287" s="50" t="str">
        <f aca="false">IF('Milestones + Packages'!G284 &lt;&gt; "",'Milestones + Packages'!G284,"")</f>
        <v/>
      </c>
      <c r="E287" s="52" t="e">
        <f aca="false">CONCATENATE(IF('Milestones + Packages'!H284&lt;&gt;"",'Milestones + Packages'!H$2,"")," ",)</f>
        <v>#VALUE!</v>
      </c>
    </row>
    <row r="288" customFormat="false" ht="15" hidden="false" customHeight="false" outlineLevel="0" collapsed="false">
      <c r="A288" s="50" t="str">
        <f aca="false">IF('Milestones + Packages'!B285&lt;&gt; "",'Milestones + Packages'!B285,"")</f>
        <v/>
      </c>
      <c r="B288" s="51" t="str">
        <f aca="false">IF('Milestones + Packages'!$E285,'Milestones + Packages'!$E285,"")</f>
        <v/>
      </c>
      <c r="C288" s="51" t="str">
        <f aca="false">IF('Milestones + Packages'!$E285+'Milestones + Packages'!$F285,'Milestones + Packages'!$E285+'Milestones + Packages'!$F285 - 1,"")</f>
        <v/>
      </c>
      <c r="D288" s="50" t="str">
        <f aca="false">IF('Milestones + Packages'!G285 &lt;&gt; "",'Milestones + Packages'!G285,"")</f>
        <v/>
      </c>
      <c r="E288" s="52" t="e">
        <f aca="false">CONCATENATE(IF('Milestones + Packages'!H285&lt;&gt;"",'Milestones + Packages'!H$2,"")," ",)</f>
        <v>#VALUE!</v>
      </c>
    </row>
    <row r="289" customFormat="false" ht="15" hidden="false" customHeight="false" outlineLevel="0" collapsed="false">
      <c r="A289" s="50" t="str">
        <f aca="false">IF('Milestones + Packages'!B286&lt;&gt; "",'Milestones + Packages'!B286,"")</f>
        <v/>
      </c>
      <c r="B289" s="51" t="str">
        <f aca="false">IF('Milestones + Packages'!$E286,'Milestones + Packages'!$E286,"")</f>
        <v/>
      </c>
      <c r="C289" s="51" t="str">
        <f aca="false">IF('Milestones + Packages'!$E286+'Milestones + Packages'!$F286,'Milestones + Packages'!$E286+'Milestones + Packages'!$F286 - 1,"")</f>
        <v/>
      </c>
      <c r="D289" s="50" t="str">
        <f aca="false">IF('Milestones + Packages'!G286 &lt;&gt; "",'Milestones + Packages'!G286,"")</f>
        <v/>
      </c>
      <c r="E289" s="52" t="e">
        <f aca="false">CONCATENATE(IF('Milestones + Packages'!H286&lt;&gt;"",'Milestones + Packages'!H$2,"")," ",)</f>
        <v>#VALUE!</v>
      </c>
    </row>
    <row r="290" customFormat="false" ht="15" hidden="false" customHeight="false" outlineLevel="0" collapsed="false">
      <c r="A290" s="50" t="str">
        <f aca="false">IF('Milestones + Packages'!B287&lt;&gt; "",'Milestones + Packages'!B287,"")</f>
        <v/>
      </c>
      <c r="B290" s="51" t="str">
        <f aca="false">IF('Milestones + Packages'!$E287,'Milestones + Packages'!$E287,"")</f>
        <v/>
      </c>
      <c r="C290" s="51" t="str">
        <f aca="false">IF('Milestones + Packages'!$E287+'Milestones + Packages'!$F287,'Milestones + Packages'!$E287+'Milestones + Packages'!$F287 - 1,"")</f>
        <v/>
      </c>
      <c r="D290" s="50" t="str">
        <f aca="false">IF('Milestones + Packages'!G287 &lt;&gt; "",'Milestones + Packages'!G287,"")</f>
        <v/>
      </c>
      <c r="E290" s="52" t="e">
        <f aca="false">CONCATENATE(IF('Milestones + Packages'!H287&lt;&gt;"",'Milestones + Packages'!H$2,"")," ",)</f>
        <v>#VALUE!</v>
      </c>
    </row>
    <row r="291" customFormat="false" ht="15" hidden="false" customHeight="false" outlineLevel="0" collapsed="false">
      <c r="A291" s="50" t="str">
        <f aca="false">IF('Milestones + Packages'!B288&lt;&gt; "",'Milestones + Packages'!B288,"")</f>
        <v/>
      </c>
      <c r="B291" s="51" t="str">
        <f aca="false">IF('Milestones + Packages'!$E288,'Milestones + Packages'!$E288,"")</f>
        <v/>
      </c>
      <c r="C291" s="51" t="str">
        <f aca="false">IF('Milestones + Packages'!$E288+'Milestones + Packages'!$F288,'Milestones + Packages'!$E288+'Milestones + Packages'!$F288 - 1,"")</f>
        <v/>
      </c>
      <c r="D291" s="50" t="str">
        <f aca="false">IF('Milestones + Packages'!G288 &lt;&gt; "",'Milestones + Packages'!G288,"")</f>
        <v/>
      </c>
      <c r="E291" s="52" t="e">
        <f aca="false">CONCATENATE(IF('Milestones + Packages'!H288&lt;&gt;"",'Milestones + Packages'!H$2,"")," ",)</f>
        <v>#VALUE!</v>
      </c>
    </row>
    <row r="292" customFormat="false" ht="15" hidden="false" customHeight="false" outlineLevel="0" collapsed="false">
      <c r="A292" s="50" t="str">
        <f aca="false">IF('Milestones + Packages'!B289&lt;&gt; "",'Milestones + Packages'!B289,"")</f>
        <v/>
      </c>
      <c r="B292" s="51" t="str">
        <f aca="false">IF('Milestones + Packages'!$E289,'Milestones + Packages'!$E289,"")</f>
        <v/>
      </c>
      <c r="C292" s="51" t="str">
        <f aca="false">IF('Milestones + Packages'!$E289+'Milestones + Packages'!$F289,'Milestones + Packages'!$E289+'Milestones + Packages'!$F289 - 1,"")</f>
        <v/>
      </c>
      <c r="D292" s="50" t="str">
        <f aca="false">IF('Milestones + Packages'!G289 &lt;&gt; "",'Milestones + Packages'!G289,"")</f>
        <v/>
      </c>
      <c r="E292" s="52" t="e">
        <f aca="false">CONCATENATE(IF('Milestones + Packages'!H289&lt;&gt;"",'Milestones + Packages'!H$2,"")," ",)</f>
        <v>#VALUE!</v>
      </c>
    </row>
    <row r="293" customFormat="false" ht="15" hidden="false" customHeight="false" outlineLevel="0" collapsed="false">
      <c r="A293" s="50" t="str">
        <f aca="false">IF('Milestones + Packages'!B290&lt;&gt; "",'Milestones + Packages'!B290,"")</f>
        <v/>
      </c>
      <c r="B293" s="51" t="str">
        <f aca="false">IF('Milestones + Packages'!$E290,'Milestones + Packages'!$E290,"")</f>
        <v/>
      </c>
      <c r="C293" s="51" t="str">
        <f aca="false">IF('Milestones + Packages'!$E290+'Milestones + Packages'!$F290,'Milestones + Packages'!$E290+'Milestones + Packages'!$F290 - 1,"")</f>
        <v/>
      </c>
      <c r="D293" s="50" t="str">
        <f aca="false">IF('Milestones + Packages'!G290 &lt;&gt; "",'Milestones + Packages'!G290,"")</f>
        <v/>
      </c>
      <c r="E293" s="52" t="e">
        <f aca="false">CONCATENATE(IF('Milestones + Packages'!H290&lt;&gt;"",'Milestones + Packages'!H$2,"")," ",)</f>
        <v>#VALUE!</v>
      </c>
    </row>
    <row r="294" customFormat="false" ht="15" hidden="false" customHeight="false" outlineLevel="0" collapsed="false">
      <c r="A294" s="50" t="str">
        <f aca="false">IF('Milestones + Packages'!B291&lt;&gt; "",'Milestones + Packages'!B291,"")</f>
        <v/>
      </c>
      <c r="B294" s="51" t="str">
        <f aca="false">IF('Milestones + Packages'!$E291,'Milestones + Packages'!$E291,"")</f>
        <v/>
      </c>
      <c r="C294" s="51" t="str">
        <f aca="false">IF('Milestones + Packages'!$E291+'Milestones + Packages'!$F291,'Milestones + Packages'!$E291+'Milestones + Packages'!$F291 - 1,"")</f>
        <v/>
      </c>
      <c r="D294" s="50" t="str">
        <f aca="false">IF('Milestones + Packages'!G291 &lt;&gt; "",'Milestones + Packages'!G291,"")</f>
        <v/>
      </c>
      <c r="E294" s="52" t="e">
        <f aca="false">CONCATENATE(IF('Milestones + Packages'!H291&lt;&gt;"",'Milestones + Packages'!H$2,"")," ",)</f>
        <v>#VALUE!</v>
      </c>
    </row>
    <row r="295" customFormat="false" ht="15" hidden="false" customHeight="false" outlineLevel="0" collapsed="false">
      <c r="A295" s="50" t="str">
        <f aca="false">IF('Milestones + Packages'!B292&lt;&gt; "",'Milestones + Packages'!B292,"")</f>
        <v/>
      </c>
      <c r="B295" s="51" t="str">
        <f aca="false">IF('Milestones + Packages'!$E292,'Milestones + Packages'!$E292,"")</f>
        <v/>
      </c>
      <c r="C295" s="51" t="str">
        <f aca="false">IF('Milestones + Packages'!$E292+'Milestones + Packages'!$F292,'Milestones + Packages'!$E292+'Milestones + Packages'!$F292 - 1,"")</f>
        <v/>
      </c>
      <c r="D295" s="50" t="str">
        <f aca="false">IF('Milestones + Packages'!G292 &lt;&gt; "",'Milestones + Packages'!G292,"")</f>
        <v/>
      </c>
      <c r="E295" s="52" t="e">
        <f aca="false">CONCATENATE(IF('Milestones + Packages'!H292&lt;&gt;"",'Milestones + Packages'!H$2,"")," ",)</f>
        <v>#VALUE!</v>
      </c>
    </row>
    <row r="296" customFormat="false" ht="15" hidden="false" customHeight="false" outlineLevel="0" collapsed="false">
      <c r="A296" s="50" t="str">
        <f aca="false">IF('Milestones + Packages'!B293&lt;&gt; "",'Milestones + Packages'!B293,"")</f>
        <v/>
      </c>
      <c r="B296" s="51" t="str">
        <f aca="false">IF('Milestones + Packages'!$E293,'Milestones + Packages'!$E293,"")</f>
        <v/>
      </c>
      <c r="C296" s="51" t="str">
        <f aca="false">IF('Milestones + Packages'!$E293+'Milestones + Packages'!$F293,'Milestones + Packages'!$E293+'Milestones + Packages'!$F293 - 1,"")</f>
        <v/>
      </c>
      <c r="D296" s="50" t="str">
        <f aca="false">IF('Milestones + Packages'!G293 &lt;&gt; "",'Milestones + Packages'!G293,"")</f>
        <v/>
      </c>
      <c r="E296" s="52" t="e">
        <f aca="false">CONCATENATE(IF('Milestones + Packages'!H293&lt;&gt;"",'Milestones + Packages'!H$2,"")," ",)</f>
        <v>#VALUE!</v>
      </c>
    </row>
    <row r="297" customFormat="false" ht="15" hidden="false" customHeight="false" outlineLevel="0" collapsed="false">
      <c r="A297" s="50" t="str">
        <f aca="false">IF('Milestones + Packages'!B294&lt;&gt; "",'Milestones + Packages'!B294,"")</f>
        <v/>
      </c>
      <c r="B297" s="51" t="str">
        <f aca="false">IF('Milestones + Packages'!$E294,'Milestones + Packages'!$E294,"")</f>
        <v/>
      </c>
      <c r="C297" s="51" t="str">
        <f aca="false">IF('Milestones + Packages'!$E294+'Milestones + Packages'!$F294,'Milestones + Packages'!$E294+'Milestones + Packages'!$F294 - 1,"")</f>
        <v/>
      </c>
      <c r="D297" s="50" t="str">
        <f aca="false">IF('Milestones + Packages'!G294 &lt;&gt; "",'Milestones + Packages'!G294,"")</f>
        <v/>
      </c>
      <c r="E297" s="52" t="e">
        <f aca="false">CONCATENATE(IF('Milestones + Packages'!H294&lt;&gt;"",'Milestones + Packages'!H$2,"")," ",)</f>
        <v>#VALUE!</v>
      </c>
    </row>
    <row r="298" customFormat="false" ht="15" hidden="false" customHeight="false" outlineLevel="0" collapsed="false">
      <c r="A298" s="50" t="str">
        <f aca="false">IF('Milestones + Packages'!B295&lt;&gt; "",'Milestones + Packages'!B295,"")</f>
        <v/>
      </c>
      <c r="B298" s="51" t="str">
        <f aca="false">IF('Milestones + Packages'!$E295,'Milestones + Packages'!$E295,"")</f>
        <v/>
      </c>
      <c r="C298" s="51" t="str">
        <f aca="false">IF('Milestones + Packages'!$E295+'Milestones + Packages'!$F295,'Milestones + Packages'!$E295+'Milestones + Packages'!$F295 - 1,"")</f>
        <v/>
      </c>
      <c r="D298" s="50" t="str">
        <f aca="false">IF('Milestones + Packages'!G295 &lt;&gt; "",'Milestones + Packages'!G295,"")</f>
        <v/>
      </c>
      <c r="E298" s="52" t="e">
        <f aca="false">CONCATENATE(IF('Milestones + Packages'!H295&lt;&gt;"",'Milestones + Packages'!H$2,"")," ",)</f>
        <v>#VALUE!</v>
      </c>
    </row>
    <row r="299" customFormat="false" ht="15" hidden="false" customHeight="false" outlineLevel="0" collapsed="false">
      <c r="A299" s="50" t="str">
        <f aca="false">IF('Milestones + Packages'!B296&lt;&gt; "",'Milestones + Packages'!B296,"")</f>
        <v/>
      </c>
      <c r="B299" s="51" t="str">
        <f aca="false">IF('Milestones + Packages'!$E296,'Milestones + Packages'!$E296,"")</f>
        <v/>
      </c>
      <c r="C299" s="51" t="str">
        <f aca="false">IF('Milestones + Packages'!$E296+'Milestones + Packages'!$F296,'Milestones + Packages'!$E296+'Milestones + Packages'!$F296 - 1,"")</f>
        <v/>
      </c>
      <c r="D299" s="50" t="str">
        <f aca="false">IF('Milestones + Packages'!G296 &lt;&gt; "",'Milestones + Packages'!G296,"")</f>
        <v/>
      </c>
      <c r="E299" s="52" t="e">
        <f aca="false">CONCATENATE(IF('Milestones + Packages'!H296&lt;&gt;"",'Milestones + Packages'!H$2,"")," ",)</f>
        <v>#VALUE!</v>
      </c>
    </row>
    <row r="300" customFormat="false" ht="15" hidden="false" customHeight="false" outlineLevel="0" collapsed="false">
      <c r="A300" s="50" t="str">
        <f aca="false">IF('Milestones + Packages'!B297&lt;&gt; "",'Milestones + Packages'!B297,"")</f>
        <v/>
      </c>
      <c r="B300" s="51" t="str">
        <f aca="false">IF('Milestones + Packages'!$E297,'Milestones + Packages'!$E297,"")</f>
        <v/>
      </c>
      <c r="C300" s="51" t="str">
        <f aca="false">IF('Milestones + Packages'!$E297+'Milestones + Packages'!$F297,'Milestones + Packages'!$E297+'Milestones + Packages'!$F297 - 1,"")</f>
        <v/>
      </c>
      <c r="D300" s="50" t="str">
        <f aca="false">IF('Milestones + Packages'!G297 &lt;&gt; "",'Milestones + Packages'!G297,"")</f>
        <v/>
      </c>
      <c r="E300" s="52" t="e">
        <f aca="false">CONCATENATE(IF('Milestones + Packages'!H297&lt;&gt;"",'Milestones + Packages'!H$2,"")," ",)</f>
        <v>#VALUE!</v>
      </c>
    </row>
    <row r="301" customFormat="false" ht="15" hidden="false" customHeight="false" outlineLevel="0" collapsed="false">
      <c r="A301" s="50" t="str">
        <f aca="false">IF('Milestones + Packages'!B298&lt;&gt; "",'Milestones + Packages'!B298,"")</f>
        <v/>
      </c>
      <c r="B301" s="51" t="str">
        <f aca="false">IF('Milestones + Packages'!$E298,'Milestones + Packages'!$E298,"")</f>
        <v/>
      </c>
      <c r="C301" s="51" t="str">
        <f aca="false">IF('Milestones + Packages'!$E298+'Milestones + Packages'!$F298,'Milestones + Packages'!$E298+'Milestones + Packages'!$F298 - 1,"")</f>
        <v/>
      </c>
      <c r="D301" s="50" t="str">
        <f aca="false">IF('Milestones + Packages'!G298 &lt;&gt; "",'Milestones + Packages'!G298,"")</f>
        <v/>
      </c>
      <c r="E301" s="52" t="e">
        <f aca="false">CONCATENATE(IF('Milestones + Packages'!H298&lt;&gt;"",'Milestones + Packages'!H$2,"")," ",)</f>
        <v>#VALUE!</v>
      </c>
    </row>
    <row r="302" customFormat="false" ht="15" hidden="false" customHeight="false" outlineLevel="0" collapsed="false">
      <c r="A302" s="50" t="str">
        <f aca="false">IF('Milestones + Packages'!B299&lt;&gt; "",'Milestones + Packages'!B299,"")</f>
        <v/>
      </c>
      <c r="B302" s="51" t="str">
        <f aca="false">IF('Milestones + Packages'!$E299,'Milestones + Packages'!$E299,"")</f>
        <v/>
      </c>
      <c r="C302" s="51" t="str">
        <f aca="false">IF('Milestones + Packages'!$E299+'Milestones + Packages'!$F299,'Milestones + Packages'!$E299+'Milestones + Packages'!$F299 - 1,"")</f>
        <v/>
      </c>
      <c r="D302" s="50" t="str">
        <f aca="false">IF('Milestones + Packages'!G299 &lt;&gt; "",'Milestones + Packages'!G299,"")</f>
        <v/>
      </c>
      <c r="E302" s="52" t="e">
        <f aca="false">CONCATENATE(IF('Milestones + Packages'!H299&lt;&gt;"",'Milestones + Packages'!H$2,"")," ",)</f>
        <v>#VALUE!</v>
      </c>
    </row>
    <row r="303" customFormat="false" ht="15" hidden="false" customHeight="false" outlineLevel="0" collapsed="false">
      <c r="A303" s="50" t="str">
        <f aca="false">IF('Milestones + Packages'!B300&lt;&gt; "",'Milestones + Packages'!B300,"")</f>
        <v/>
      </c>
      <c r="B303" s="51" t="str">
        <f aca="false">IF('Milestones + Packages'!$E300,'Milestones + Packages'!$E300,"")</f>
        <v/>
      </c>
      <c r="C303" s="51" t="str">
        <f aca="false">IF('Milestones + Packages'!$E300+'Milestones + Packages'!$F300,'Milestones + Packages'!$E300+'Milestones + Packages'!$F300 - 1,"")</f>
        <v/>
      </c>
      <c r="D303" s="50" t="str">
        <f aca="false">IF('Milestones + Packages'!G300 &lt;&gt; "",'Milestones + Packages'!G300,"")</f>
        <v/>
      </c>
      <c r="E303" s="52" t="e">
        <f aca="false">CONCATENATE(IF('Milestones + Packages'!H300&lt;&gt;"",'Milestones + Packages'!H$2,"")," ",)</f>
        <v>#VALUE!</v>
      </c>
    </row>
    <row r="304" customFormat="false" ht="15" hidden="false" customHeight="false" outlineLevel="0" collapsed="false">
      <c r="A304" s="50" t="str">
        <f aca="false">IF('Milestones + Packages'!B301&lt;&gt; "",'Milestones + Packages'!B301,"")</f>
        <v/>
      </c>
      <c r="B304" s="51" t="str">
        <f aca="false">IF('Milestones + Packages'!$E301,'Milestones + Packages'!$E301,"")</f>
        <v/>
      </c>
      <c r="C304" s="51" t="str">
        <f aca="false">IF('Milestones + Packages'!$E301+'Milestones + Packages'!$F301,'Milestones + Packages'!$E301+'Milestones + Packages'!$F301 - 1,"")</f>
        <v/>
      </c>
      <c r="D304" s="50" t="str">
        <f aca="false">IF('Milestones + Packages'!G301 &lt;&gt; "",'Milestones + Packages'!G301,"")</f>
        <v/>
      </c>
      <c r="E304" s="52" t="e">
        <f aca="false">CONCATENATE(IF('Milestones + Packages'!H301&lt;&gt;"",'Milestones + Packages'!H$2,"")," ",)</f>
        <v>#VALUE!</v>
      </c>
    </row>
    <row r="305" customFormat="false" ht="15" hidden="false" customHeight="false" outlineLevel="0" collapsed="false">
      <c r="A305" s="50" t="str">
        <f aca="false">IF('Milestones + Packages'!B302&lt;&gt; "",'Milestones + Packages'!B302,"")</f>
        <v/>
      </c>
      <c r="B305" s="51" t="str">
        <f aca="false">IF('Milestones + Packages'!$E302,'Milestones + Packages'!$E302,"")</f>
        <v/>
      </c>
      <c r="C305" s="51" t="str">
        <f aca="false">IF('Milestones + Packages'!$E302+'Milestones + Packages'!$F302,'Milestones + Packages'!$E302+'Milestones + Packages'!$F302 - 1,"")</f>
        <v/>
      </c>
      <c r="D305" s="50" t="str">
        <f aca="false">IF('Milestones + Packages'!G302 &lt;&gt; "",'Milestones + Packages'!G302,"")</f>
        <v/>
      </c>
      <c r="E305" s="52" t="e">
        <f aca="false">CONCATENATE(IF('Milestones + Packages'!H302&lt;&gt;"",'Milestones + Packages'!H$2,"")," ",)</f>
        <v>#VALUE!</v>
      </c>
    </row>
    <row r="306" customFormat="false" ht="15" hidden="false" customHeight="false" outlineLevel="0" collapsed="false">
      <c r="A306" s="50" t="str">
        <f aca="false">IF('Milestones + Packages'!B303&lt;&gt; "",'Milestones + Packages'!B303,"")</f>
        <v/>
      </c>
      <c r="B306" s="51" t="str">
        <f aca="false">IF('Milestones + Packages'!$E303,'Milestones + Packages'!$E303,"")</f>
        <v/>
      </c>
      <c r="C306" s="51" t="str">
        <f aca="false">IF('Milestones + Packages'!$E303+'Milestones + Packages'!$F303,'Milestones + Packages'!$E303+'Milestones + Packages'!$F303 - 1,"")</f>
        <v/>
      </c>
      <c r="D306" s="50" t="str">
        <f aca="false">IF('Milestones + Packages'!G303 &lt;&gt; "",'Milestones + Packages'!G303,"")</f>
        <v/>
      </c>
      <c r="E306" s="52" t="e">
        <f aca="false">CONCATENATE(IF('Milestones + Packages'!H303&lt;&gt;"",'Milestones + Packages'!H$2,"")," ",)</f>
        <v>#VALUE!</v>
      </c>
    </row>
    <row r="307" customFormat="false" ht="15" hidden="false" customHeight="false" outlineLevel="0" collapsed="false">
      <c r="A307" s="50" t="str">
        <f aca="false">IF('Milestones + Packages'!B304&lt;&gt; "",'Milestones + Packages'!B304,"")</f>
        <v/>
      </c>
      <c r="B307" s="51" t="str">
        <f aca="false">IF('Milestones + Packages'!$E304,'Milestones + Packages'!$E304,"")</f>
        <v/>
      </c>
      <c r="C307" s="51" t="str">
        <f aca="false">IF('Milestones + Packages'!$E304+'Milestones + Packages'!$F304,'Milestones + Packages'!$E304+'Milestones + Packages'!$F304 - 1,"")</f>
        <v/>
      </c>
      <c r="D307" s="50" t="str">
        <f aca="false">IF('Milestones + Packages'!G304 &lt;&gt; "",'Milestones + Packages'!G304,"")</f>
        <v/>
      </c>
      <c r="E307" s="52" t="e">
        <f aca="false">CONCATENATE(IF('Milestones + Packages'!H304&lt;&gt;"",'Milestones + Packages'!H$2,"")," ",)</f>
        <v>#VALUE!</v>
      </c>
    </row>
    <row r="308" customFormat="false" ht="15" hidden="false" customHeight="false" outlineLevel="0" collapsed="false">
      <c r="A308" s="50" t="str">
        <f aca="false">IF('Milestones + Packages'!B305&lt;&gt; "",'Milestones + Packages'!B305,"")</f>
        <v/>
      </c>
      <c r="B308" s="51" t="str">
        <f aca="false">IF('Milestones + Packages'!$E305,'Milestones + Packages'!$E305,"")</f>
        <v/>
      </c>
      <c r="C308" s="51" t="str">
        <f aca="false">IF('Milestones + Packages'!$E305+'Milestones + Packages'!$F305,'Milestones + Packages'!$E305+'Milestones + Packages'!$F305 - 1,"")</f>
        <v/>
      </c>
      <c r="D308" s="50" t="str">
        <f aca="false">IF('Milestones + Packages'!G305 &lt;&gt; "",'Milestones + Packages'!G305,"")</f>
        <v/>
      </c>
      <c r="E308" s="52" t="e">
        <f aca="false">CONCATENATE(IF('Milestones + Packages'!H305&lt;&gt;"",'Milestones + Packages'!H$2,"")," ",)</f>
        <v>#VALUE!</v>
      </c>
    </row>
    <row r="309" customFormat="false" ht="15" hidden="false" customHeight="false" outlineLevel="0" collapsed="false">
      <c r="A309" s="50" t="str">
        <f aca="false">IF('Milestones + Packages'!B306&lt;&gt; "",'Milestones + Packages'!B306,"")</f>
        <v/>
      </c>
      <c r="B309" s="51" t="str">
        <f aca="false">IF('Milestones + Packages'!$E306,'Milestones + Packages'!$E306,"")</f>
        <v/>
      </c>
      <c r="C309" s="51" t="str">
        <f aca="false">IF('Milestones + Packages'!$E306+'Milestones + Packages'!$F306,'Milestones + Packages'!$E306+'Milestones + Packages'!$F306 - 1,"")</f>
        <v/>
      </c>
      <c r="D309" s="50" t="str">
        <f aca="false">IF('Milestones + Packages'!G306 &lt;&gt; "",'Milestones + Packages'!G306,"")</f>
        <v/>
      </c>
      <c r="E309" s="52" t="e">
        <f aca="false">CONCATENATE(IF('Milestones + Packages'!H306&lt;&gt;"",'Milestones + Packages'!H$2,"")," ",)</f>
        <v>#VALUE!</v>
      </c>
    </row>
    <row r="310" customFormat="false" ht="15" hidden="false" customHeight="false" outlineLevel="0" collapsed="false">
      <c r="A310" s="50" t="str">
        <f aca="false">IF('Milestones + Packages'!B307&lt;&gt; "",'Milestones + Packages'!B307,"")</f>
        <v/>
      </c>
      <c r="B310" s="51" t="str">
        <f aca="false">IF('Milestones + Packages'!$E307,'Milestones + Packages'!$E307,"")</f>
        <v/>
      </c>
      <c r="C310" s="51" t="str">
        <f aca="false">IF('Milestones + Packages'!$E307+'Milestones + Packages'!$F307,'Milestones + Packages'!$E307+'Milestones + Packages'!$F307 - 1,"")</f>
        <v/>
      </c>
      <c r="D310" s="50" t="str">
        <f aca="false">IF('Milestones + Packages'!G307 &lt;&gt; "",'Milestones + Packages'!G307,"")</f>
        <v/>
      </c>
      <c r="E310" s="52" t="e">
        <f aca="false">CONCATENATE(IF('Milestones + Packages'!H307&lt;&gt;"",'Milestones + Packages'!H$2,"")," ",)</f>
        <v>#VALUE!</v>
      </c>
    </row>
    <row r="311" customFormat="false" ht="15" hidden="false" customHeight="false" outlineLevel="0" collapsed="false">
      <c r="A311" s="50" t="str">
        <f aca="false">IF('Milestones + Packages'!B308&lt;&gt; "",'Milestones + Packages'!B308,"")</f>
        <v/>
      </c>
      <c r="B311" s="51" t="str">
        <f aca="false">IF('Milestones + Packages'!$E308,'Milestones + Packages'!$E308,"")</f>
        <v/>
      </c>
      <c r="C311" s="51" t="str">
        <f aca="false">IF('Milestones + Packages'!$E308+'Milestones + Packages'!$F308,'Milestones + Packages'!$E308+'Milestones + Packages'!$F308 - 1,"")</f>
        <v/>
      </c>
      <c r="D311" s="50" t="str">
        <f aca="false">IF('Milestones + Packages'!G308 &lt;&gt; "",'Milestones + Packages'!G308,"")</f>
        <v/>
      </c>
      <c r="E311" s="52" t="e">
        <f aca="false">CONCATENATE(IF('Milestones + Packages'!H308&lt;&gt;"",'Milestones + Packages'!H$2,"")," ",)</f>
        <v>#VALUE!</v>
      </c>
    </row>
    <row r="312" customFormat="false" ht="15" hidden="false" customHeight="false" outlineLevel="0" collapsed="false">
      <c r="A312" s="50" t="str">
        <f aca="false">IF('Milestones + Packages'!B309&lt;&gt; "",'Milestones + Packages'!B309,"")</f>
        <v/>
      </c>
      <c r="B312" s="51" t="str">
        <f aca="false">IF('Milestones + Packages'!$E309,'Milestones + Packages'!$E309,"")</f>
        <v/>
      </c>
      <c r="C312" s="51" t="str">
        <f aca="false">IF('Milestones + Packages'!$E309+'Milestones + Packages'!$F309,'Milestones + Packages'!$E309+'Milestones + Packages'!$F309 - 1,"")</f>
        <v/>
      </c>
      <c r="D312" s="50" t="str">
        <f aca="false">IF('Milestones + Packages'!G309 &lt;&gt; "",'Milestones + Packages'!G309,"")</f>
        <v/>
      </c>
      <c r="E312" s="52" t="e">
        <f aca="false">CONCATENATE(IF('Milestones + Packages'!H309&lt;&gt;"",'Milestones + Packages'!H$2,"")," ",)</f>
        <v>#VALUE!</v>
      </c>
    </row>
    <row r="313" customFormat="false" ht="15" hidden="false" customHeight="false" outlineLevel="0" collapsed="false">
      <c r="A313" s="50" t="str">
        <f aca="false">IF('Milestones + Packages'!B310&lt;&gt; "",'Milestones + Packages'!B310,"")</f>
        <v/>
      </c>
      <c r="B313" s="51" t="str">
        <f aca="false">IF('Milestones + Packages'!$E310,'Milestones + Packages'!$E310,"")</f>
        <v/>
      </c>
      <c r="C313" s="51" t="str">
        <f aca="false">IF('Milestones + Packages'!$E310+'Milestones + Packages'!$F310,'Milestones + Packages'!$E310+'Milestones + Packages'!$F310 - 1,"")</f>
        <v/>
      </c>
      <c r="D313" s="50" t="str">
        <f aca="false">IF('Milestones + Packages'!G310 &lt;&gt; "",'Milestones + Packages'!G310,"")</f>
        <v/>
      </c>
      <c r="E313" s="52" t="e">
        <f aca="false">CONCATENATE(IF('Milestones + Packages'!H310&lt;&gt;"",'Milestones + Packages'!H$2,"")," ",)</f>
        <v>#VALUE!</v>
      </c>
    </row>
    <row r="314" customFormat="false" ht="15" hidden="false" customHeight="false" outlineLevel="0" collapsed="false">
      <c r="A314" s="50" t="str">
        <f aca="false">IF('Milestones + Packages'!B311&lt;&gt; "",'Milestones + Packages'!B311,"")</f>
        <v/>
      </c>
      <c r="B314" s="51" t="str">
        <f aca="false">IF('Milestones + Packages'!$E311,'Milestones + Packages'!$E311,"")</f>
        <v/>
      </c>
      <c r="C314" s="51" t="str">
        <f aca="false">IF('Milestones + Packages'!$E311+'Milestones + Packages'!$F311,'Milestones + Packages'!$E311+'Milestones + Packages'!$F311 - 1,"")</f>
        <v/>
      </c>
      <c r="D314" s="50" t="str">
        <f aca="false">IF('Milestones + Packages'!G311 &lt;&gt; "",'Milestones + Packages'!G311,"")</f>
        <v/>
      </c>
      <c r="E314" s="52" t="e">
        <f aca="false">CONCATENATE(IF('Milestones + Packages'!H311&lt;&gt;"",'Milestones + Packages'!H$2,"")," ",)</f>
        <v>#VALUE!</v>
      </c>
    </row>
    <row r="315" customFormat="false" ht="15" hidden="false" customHeight="false" outlineLevel="0" collapsed="false">
      <c r="A315" s="50" t="str">
        <f aca="false">IF('Milestones + Packages'!B312&lt;&gt; "",'Milestones + Packages'!B312,"")</f>
        <v/>
      </c>
      <c r="B315" s="51" t="str">
        <f aca="false">IF('Milestones + Packages'!$E312,'Milestones + Packages'!$E312,"")</f>
        <v/>
      </c>
      <c r="C315" s="51" t="str">
        <f aca="false">IF('Milestones + Packages'!$E312+'Milestones + Packages'!$F312,'Milestones + Packages'!$E312+'Milestones + Packages'!$F312 - 1,"")</f>
        <v/>
      </c>
      <c r="D315" s="50" t="str">
        <f aca="false">IF('Milestones + Packages'!G312 &lt;&gt; "",'Milestones + Packages'!G312,"")</f>
        <v/>
      </c>
      <c r="E315" s="52" t="e">
        <f aca="false">CONCATENATE(IF('Milestones + Packages'!H312&lt;&gt;"",'Milestones + Packages'!H$2,"")," ",)</f>
        <v>#VALUE!</v>
      </c>
    </row>
    <row r="316" customFormat="false" ht="15" hidden="false" customHeight="false" outlineLevel="0" collapsed="false">
      <c r="A316" s="50" t="str">
        <f aca="false">IF('Milestones + Packages'!B313&lt;&gt; "",'Milestones + Packages'!B313,"")</f>
        <v/>
      </c>
      <c r="B316" s="51" t="str">
        <f aca="false">IF('Milestones + Packages'!$E313,'Milestones + Packages'!$E313,"")</f>
        <v/>
      </c>
      <c r="C316" s="51" t="str">
        <f aca="false">IF('Milestones + Packages'!$E313+'Milestones + Packages'!$F313,'Milestones + Packages'!$E313+'Milestones + Packages'!$F313 - 1,"")</f>
        <v/>
      </c>
      <c r="D316" s="50" t="str">
        <f aca="false">IF('Milestones + Packages'!G313 &lt;&gt; "",'Milestones + Packages'!G313,"")</f>
        <v/>
      </c>
      <c r="E316" s="52" t="e">
        <f aca="false">CONCATENATE(IF('Milestones + Packages'!H313&lt;&gt;"",'Milestones + Packages'!H$2,"")," ",)</f>
        <v>#VALUE!</v>
      </c>
    </row>
    <row r="317" customFormat="false" ht="15" hidden="false" customHeight="false" outlineLevel="0" collapsed="false">
      <c r="A317" s="50" t="str">
        <f aca="false">IF('Milestones + Packages'!B314&lt;&gt; "",'Milestones + Packages'!B314,"")</f>
        <v/>
      </c>
      <c r="B317" s="51" t="str">
        <f aca="false">IF('Milestones + Packages'!$E314,'Milestones + Packages'!$E314,"")</f>
        <v/>
      </c>
      <c r="C317" s="51" t="str">
        <f aca="false">IF('Milestones + Packages'!$E314+'Milestones + Packages'!$F314,'Milestones + Packages'!$E314+'Milestones + Packages'!$F314 - 1,"")</f>
        <v/>
      </c>
      <c r="D317" s="50" t="str">
        <f aca="false">IF('Milestones + Packages'!G314 &lt;&gt; "",'Milestones + Packages'!G314,"")</f>
        <v/>
      </c>
      <c r="E317" s="52" t="e">
        <f aca="false">CONCATENATE(IF('Milestones + Packages'!H314&lt;&gt;"",'Milestones + Packages'!H$2,"")," ",)</f>
        <v>#VALUE!</v>
      </c>
    </row>
    <row r="318" customFormat="false" ht="15" hidden="false" customHeight="false" outlineLevel="0" collapsed="false">
      <c r="A318" s="50" t="str">
        <f aca="false">IF('Milestones + Packages'!B315&lt;&gt; "",'Milestones + Packages'!B315,"")</f>
        <v/>
      </c>
      <c r="B318" s="51" t="str">
        <f aca="false">IF('Milestones + Packages'!$E315,'Milestones + Packages'!$E315,"")</f>
        <v/>
      </c>
      <c r="C318" s="51" t="str">
        <f aca="false">IF('Milestones + Packages'!$E315+'Milestones + Packages'!$F315,'Milestones + Packages'!$E315+'Milestones + Packages'!$F315 - 1,"")</f>
        <v/>
      </c>
      <c r="D318" s="50" t="str">
        <f aca="false">IF('Milestones + Packages'!G315 &lt;&gt; "",'Milestones + Packages'!G315,"")</f>
        <v/>
      </c>
      <c r="E318" s="52" t="e">
        <f aca="false">CONCATENATE(IF('Milestones + Packages'!H315&lt;&gt;"",'Milestones + Packages'!H$2,"")," ",)</f>
        <v>#VALUE!</v>
      </c>
    </row>
    <row r="319" customFormat="false" ht="15" hidden="false" customHeight="false" outlineLevel="0" collapsed="false">
      <c r="A319" s="50" t="str">
        <f aca="false">IF('Milestones + Packages'!B316&lt;&gt; "",'Milestones + Packages'!B316,"")</f>
        <v/>
      </c>
      <c r="B319" s="51" t="str">
        <f aca="false">IF('Milestones + Packages'!$E316,'Milestones + Packages'!$E316,"")</f>
        <v/>
      </c>
      <c r="C319" s="51" t="str">
        <f aca="false">IF('Milestones + Packages'!$E316+'Milestones + Packages'!$F316,'Milestones + Packages'!$E316+'Milestones + Packages'!$F316 - 1,"")</f>
        <v/>
      </c>
      <c r="D319" s="50" t="str">
        <f aca="false">IF('Milestones + Packages'!G316 &lt;&gt; "",'Milestones + Packages'!G316,"")</f>
        <v/>
      </c>
      <c r="E319" s="52" t="e">
        <f aca="false">CONCATENATE(IF('Milestones + Packages'!H316&lt;&gt;"",'Milestones + Packages'!H$2,"")," ",)</f>
        <v>#VALUE!</v>
      </c>
    </row>
    <row r="320" customFormat="false" ht="15" hidden="false" customHeight="false" outlineLevel="0" collapsed="false">
      <c r="A320" s="50" t="str">
        <f aca="false">IF('Milestones + Packages'!B317&lt;&gt; "",'Milestones + Packages'!B317,"")</f>
        <v/>
      </c>
      <c r="B320" s="51" t="str">
        <f aca="false">IF('Milestones + Packages'!$E317,'Milestones + Packages'!$E317,"")</f>
        <v/>
      </c>
      <c r="C320" s="51" t="str">
        <f aca="false">IF('Milestones + Packages'!$E317+'Milestones + Packages'!$F317,'Milestones + Packages'!$E317+'Milestones + Packages'!$F317 - 1,"")</f>
        <v/>
      </c>
      <c r="D320" s="50" t="str">
        <f aca="false">IF('Milestones + Packages'!G317 &lt;&gt; "",'Milestones + Packages'!G317,"")</f>
        <v/>
      </c>
      <c r="E320" s="52" t="e">
        <f aca="false">CONCATENATE(IF('Milestones + Packages'!H317&lt;&gt;"",'Milestones + Packages'!H$2,"")," ",)</f>
        <v>#VALUE!</v>
      </c>
    </row>
    <row r="321" customFormat="false" ht="15" hidden="false" customHeight="false" outlineLevel="0" collapsed="false">
      <c r="A321" s="50" t="str">
        <f aca="false">IF('Milestones + Packages'!B318&lt;&gt; "",'Milestones + Packages'!B318,"")</f>
        <v/>
      </c>
      <c r="B321" s="51" t="str">
        <f aca="false">IF('Milestones + Packages'!$E318,'Milestones + Packages'!$E318,"")</f>
        <v/>
      </c>
      <c r="C321" s="51" t="str">
        <f aca="false">IF('Milestones + Packages'!$E318+'Milestones + Packages'!$F318,'Milestones + Packages'!$E318+'Milestones + Packages'!$F318 - 1,"")</f>
        <v/>
      </c>
      <c r="D321" s="50" t="str">
        <f aca="false">IF('Milestones + Packages'!G318 &lt;&gt; "",'Milestones + Packages'!G318,"")</f>
        <v/>
      </c>
      <c r="E321" s="52" t="e">
        <f aca="false">CONCATENATE(IF('Milestones + Packages'!H318&lt;&gt;"",'Milestones + Packages'!H$2,"")," ",)</f>
        <v>#VALUE!</v>
      </c>
    </row>
    <row r="322" customFormat="false" ht="15" hidden="false" customHeight="false" outlineLevel="0" collapsed="false">
      <c r="A322" s="50" t="str">
        <f aca="false">IF('Milestones + Packages'!B319&lt;&gt; "",'Milestones + Packages'!B319,"")</f>
        <v/>
      </c>
      <c r="B322" s="51" t="str">
        <f aca="false">IF('Milestones + Packages'!$E319,'Milestones + Packages'!$E319,"")</f>
        <v/>
      </c>
      <c r="C322" s="51" t="str">
        <f aca="false">IF('Milestones + Packages'!$E319+'Milestones + Packages'!$F319,'Milestones + Packages'!$E319+'Milestones + Packages'!$F319 - 1,"")</f>
        <v/>
      </c>
      <c r="D322" s="50" t="str">
        <f aca="false">IF('Milestones + Packages'!G319 &lt;&gt; "",'Milestones + Packages'!G319,"")</f>
        <v/>
      </c>
      <c r="E322" s="52" t="e">
        <f aca="false">CONCATENATE(IF('Milestones + Packages'!H319&lt;&gt;"",'Milestones + Packages'!H$2,"")," ",)</f>
        <v>#VALUE!</v>
      </c>
    </row>
    <row r="323" customFormat="false" ht="15" hidden="false" customHeight="false" outlineLevel="0" collapsed="false">
      <c r="A323" s="50" t="str">
        <f aca="false">IF('Milestones + Packages'!B320&lt;&gt; "",'Milestones + Packages'!B320,"")</f>
        <v/>
      </c>
      <c r="B323" s="51" t="str">
        <f aca="false">IF('Milestones + Packages'!$E320,'Milestones + Packages'!$E320,"")</f>
        <v/>
      </c>
      <c r="C323" s="51" t="str">
        <f aca="false">IF('Milestones + Packages'!$E320+'Milestones + Packages'!$F320,'Milestones + Packages'!$E320+'Milestones + Packages'!$F320 - 1,"")</f>
        <v/>
      </c>
      <c r="D323" s="50" t="str">
        <f aca="false">IF('Milestones + Packages'!G320 &lt;&gt; "",'Milestones + Packages'!G320,"")</f>
        <v/>
      </c>
      <c r="E323" s="52" t="e">
        <f aca="false">CONCATENATE(IF('Milestones + Packages'!H320&lt;&gt;"",'Milestones + Packages'!H$2,"")," ",)</f>
        <v>#VALUE!</v>
      </c>
    </row>
    <row r="324" customFormat="false" ht="15" hidden="false" customHeight="false" outlineLevel="0" collapsed="false">
      <c r="A324" s="50" t="str">
        <f aca="false">IF('Milestones + Packages'!B321&lt;&gt; "",'Milestones + Packages'!B321,"")</f>
        <v/>
      </c>
      <c r="B324" s="51" t="str">
        <f aca="false">IF('Milestones + Packages'!$E321,'Milestones + Packages'!$E321,"")</f>
        <v/>
      </c>
      <c r="C324" s="51" t="str">
        <f aca="false">IF('Milestones + Packages'!$E321+'Milestones + Packages'!$F321,'Milestones + Packages'!$E321+'Milestones + Packages'!$F321 - 1,"")</f>
        <v/>
      </c>
      <c r="D324" s="50" t="str">
        <f aca="false">IF('Milestones + Packages'!G321 &lt;&gt; "",'Milestones + Packages'!G321,"")</f>
        <v/>
      </c>
      <c r="E324" s="52" t="e">
        <f aca="false">CONCATENATE(IF('Milestones + Packages'!H321&lt;&gt;"",'Milestones + Packages'!H$2,"")," ",)</f>
        <v>#VALUE!</v>
      </c>
    </row>
    <row r="325" customFormat="false" ht="15" hidden="false" customHeight="false" outlineLevel="0" collapsed="false">
      <c r="A325" s="50" t="str">
        <f aca="false">IF('Milestones + Packages'!B322&lt;&gt; "",'Milestones + Packages'!B322,"")</f>
        <v/>
      </c>
      <c r="B325" s="51" t="str">
        <f aca="false">IF('Milestones + Packages'!$E322,'Milestones + Packages'!$E322,"")</f>
        <v/>
      </c>
      <c r="C325" s="51" t="str">
        <f aca="false">IF('Milestones + Packages'!$E322+'Milestones + Packages'!$F322,'Milestones + Packages'!$E322+'Milestones + Packages'!$F322 - 1,"")</f>
        <v/>
      </c>
      <c r="D325" s="50" t="str">
        <f aca="false">IF('Milestones + Packages'!G322 &lt;&gt; "",'Milestones + Packages'!G322,"")</f>
        <v/>
      </c>
      <c r="E325" s="52" t="e">
        <f aca="false">CONCATENATE(IF('Milestones + Packages'!H322&lt;&gt;"",'Milestones + Packages'!H$2,"")," ",)</f>
        <v>#VALUE!</v>
      </c>
    </row>
    <row r="326" customFormat="false" ht="15" hidden="false" customHeight="false" outlineLevel="0" collapsed="false">
      <c r="A326" s="50" t="str">
        <f aca="false">IF('Milestones + Packages'!B323&lt;&gt; "",'Milestones + Packages'!B323,"")</f>
        <v/>
      </c>
      <c r="B326" s="51" t="str">
        <f aca="false">IF('Milestones + Packages'!$E323,'Milestones + Packages'!$E323,"")</f>
        <v/>
      </c>
      <c r="C326" s="51" t="str">
        <f aca="false">IF('Milestones + Packages'!$E323+'Milestones + Packages'!$F323,'Milestones + Packages'!$E323+'Milestones + Packages'!$F323 - 1,"")</f>
        <v/>
      </c>
      <c r="D326" s="50" t="str">
        <f aca="false">IF('Milestones + Packages'!G323 &lt;&gt; "",'Milestones + Packages'!G323,"")</f>
        <v/>
      </c>
      <c r="E326" s="52" t="e">
        <f aca="false">CONCATENATE(IF('Milestones + Packages'!H323&lt;&gt;"",'Milestones + Packages'!H$2,"")," ",)</f>
        <v>#VALUE!</v>
      </c>
    </row>
    <row r="327" customFormat="false" ht="15" hidden="false" customHeight="false" outlineLevel="0" collapsed="false">
      <c r="A327" s="50" t="str">
        <f aca="false">IF('Milestones + Packages'!B324&lt;&gt; "",'Milestones + Packages'!B324,"")</f>
        <v/>
      </c>
      <c r="B327" s="51" t="str">
        <f aca="false">IF('Milestones + Packages'!$E324,'Milestones + Packages'!$E324,"")</f>
        <v/>
      </c>
      <c r="C327" s="51" t="str">
        <f aca="false">IF('Milestones + Packages'!$E324+'Milestones + Packages'!$F324,'Milestones + Packages'!$E324+'Milestones + Packages'!$F324 - 1,"")</f>
        <v/>
      </c>
      <c r="D327" s="50" t="str">
        <f aca="false">IF('Milestones + Packages'!G324 &lt;&gt; "",'Milestones + Packages'!G324,"")</f>
        <v/>
      </c>
      <c r="E327" s="52" t="e">
        <f aca="false">CONCATENATE(IF('Milestones + Packages'!H324&lt;&gt;"",'Milestones + Packages'!H$2,"")," ",)</f>
        <v>#VALUE!</v>
      </c>
    </row>
    <row r="328" customFormat="false" ht="15" hidden="false" customHeight="false" outlineLevel="0" collapsed="false">
      <c r="A328" s="50" t="str">
        <f aca="false">IF('Milestones + Packages'!B325&lt;&gt; "",'Milestones + Packages'!B325,"")</f>
        <v/>
      </c>
      <c r="B328" s="51" t="str">
        <f aca="false">IF('Milestones + Packages'!$E325,'Milestones + Packages'!$E325,"")</f>
        <v/>
      </c>
      <c r="C328" s="51" t="str">
        <f aca="false">IF('Milestones + Packages'!$E325+'Milestones + Packages'!$F325,'Milestones + Packages'!$E325+'Milestones + Packages'!$F325 - 1,"")</f>
        <v/>
      </c>
      <c r="D328" s="50" t="str">
        <f aca="false">IF('Milestones + Packages'!G325 &lt;&gt; "",'Milestones + Packages'!G325,"")</f>
        <v/>
      </c>
      <c r="E328" s="52" t="e">
        <f aca="false">CONCATENATE(IF('Milestones + Packages'!H325&lt;&gt;"",'Milestones + Packages'!H$2,"")," ",)</f>
        <v>#VALUE!</v>
      </c>
    </row>
    <row r="329" customFormat="false" ht="15" hidden="false" customHeight="false" outlineLevel="0" collapsed="false">
      <c r="A329" s="50" t="str">
        <f aca="false">IF('Milestones + Packages'!B326&lt;&gt; "",'Milestones + Packages'!B326,"")</f>
        <v/>
      </c>
      <c r="B329" s="51" t="str">
        <f aca="false">IF('Milestones + Packages'!$E326,'Milestones + Packages'!$E326,"")</f>
        <v/>
      </c>
      <c r="C329" s="51" t="str">
        <f aca="false">IF('Milestones + Packages'!$E326+'Milestones + Packages'!$F326,'Milestones + Packages'!$E326+'Milestones + Packages'!$F326 - 1,"")</f>
        <v/>
      </c>
      <c r="D329" s="50" t="str">
        <f aca="false">IF('Milestones + Packages'!G326 &lt;&gt; "",'Milestones + Packages'!G326,"")</f>
        <v/>
      </c>
      <c r="E329" s="52" t="e">
        <f aca="false">CONCATENATE(IF('Milestones + Packages'!H326&lt;&gt;"",'Milestones + Packages'!H$2,"")," ",)</f>
        <v>#VALUE!</v>
      </c>
    </row>
    <row r="330" customFormat="false" ht="15" hidden="false" customHeight="false" outlineLevel="0" collapsed="false">
      <c r="A330" s="50" t="str">
        <f aca="false">IF('Milestones + Packages'!B327&lt;&gt; "",'Milestones + Packages'!B327,"")</f>
        <v/>
      </c>
      <c r="B330" s="51" t="str">
        <f aca="false">IF('Milestones + Packages'!$E327,'Milestones + Packages'!$E327,"")</f>
        <v/>
      </c>
      <c r="C330" s="51" t="str">
        <f aca="false">IF('Milestones + Packages'!$E327+'Milestones + Packages'!$F327,'Milestones + Packages'!$E327+'Milestones + Packages'!$F327 - 1,"")</f>
        <v/>
      </c>
      <c r="D330" s="50" t="str">
        <f aca="false">IF('Milestones + Packages'!G327 &lt;&gt; "",'Milestones + Packages'!G327,"")</f>
        <v/>
      </c>
      <c r="E330" s="52" t="e">
        <f aca="false">CONCATENATE(IF('Milestones + Packages'!H327&lt;&gt;"",'Milestones + Packages'!H$2,"")," ",)</f>
        <v>#VALUE!</v>
      </c>
    </row>
    <row r="331" customFormat="false" ht="15" hidden="false" customHeight="false" outlineLevel="0" collapsed="false">
      <c r="A331" s="50" t="str">
        <f aca="false">IF('Milestones + Packages'!B328&lt;&gt; "",'Milestones + Packages'!B328,"")</f>
        <v/>
      </c>
      <c r="B331" s="51" t="str">
        <f aca="false">IF('Milestones + Packages'!$E328,'Milestones + Packages'!$E328,"")</f>
        <v/>
      </c>
      <c r="C331" s="51" t="str">
        <f aca="false">IF('Milestones + Packages'!$E328+'Milestones + Packages'!$F328,'Milestones + Packages'!$E328+'Milestones + Packages'!$F328 - 1,"")</f>
        <v/>
      </c>
      <c r="D331" s="50" t="str">
        <f aca="false">IF('Milestones + Packages'!G328 &lt;&gt; "",'Milestones + Packages'!G328,"")</f>
        <v/>
      </c>
      <c r="E331" s="52" t="e">
        <f aca="false">CONCATENATE(IF('Milestones + Packages'!H328&lt;&gt;"",'Milestones + Packages'!H$2,"")," ",)</f>
        <v>#VALUE!</v>
      </c>
    </row>
    <row r="332" customFormat="false" ht="15" hidden="false" customHeight="false" outlineLevel="0" collapsed="false">
      <c r="A332" s="50" t="str">
        <f aca="false">IF('Milestones + Packages'!B329&lt;&gt; "",'Milestones + Packages'!B329,"")</f>
        <v/>
      </c>
      <c r="B332" s="51" t="str">
        <f aca="false">IF('Milestones + Packages'!$E329,'Milestones + Packages'!$E329,"")</f>
        <v/>
      </c>
      <c r="C332" s="51" t="str">
        <f aca="false">IF('Milestones + Packages'!$E329+'Milestones + Packages'!$F329,'Milestones + Packages'!$E329+'Milestones + Packages'!$F329 - 1,"")</f>
        <v/>
      </c>
      <c r="D332" s="50" t="str">
        <f aca="false">IF('Milestones + Packages'!G329 &lt;&gt; "",'Milestones + Packages'!G329,"")</f>
        <v/>
      </c>
      <c r="E332" s="52" t="e">
        <f aca="false">CONCATENATE(IF('Milestones + Packages'!H329&lt;&gt;"",'Milestones + Packages'!H$2,"")," ",)</f>
        <v>#VALUE!</v>
      </c>
    </row>
    <row r="333" customFormat="false" ht="15" hidden="false" customHeight="false" outlineLevel="0" collapsed="false">
      <c r="A333" s="50" t="str">
        <f aca="false">IF('Milestones + Packages'!B330&lt;&gt; "",'Milestones + Packages'!B330,"")</f>
        <v/>
      </c>
      <c r="B333" s="51" t="str">
        <f aca="false">IF('Milestones + Packages'!$E330,'Milestones + Packages'!$E330,"")</f>
        <v/>
      </c>
      <c r="C333" s="51" t="str">
        <f aca="false">IF('Milestones + Packages'!$E330+'Milestones + Packages'!$F330,'Milestones + Packages'!$E330+'Milestones + Packages'!$F330 - 1,"")</f>
        <v/>
      </c>
      <c r="D333" s="50" t="str">
        <f aca="false">IF('Milestones + Packages'!G330 &lt;&gt; "",'Milestones + Packages'!G330,"")</f>
        <v/>
      </c>
      <c r="E333" s="52" t="e">
        <f aca="false">CONCATENATE(IF('Milestones + Packages'!H330&lt;&gt;"",'Milestones + Packages'!H$2,"")," ",)</f>
        <v>#VALUE!</v>
      </c>
    </row>
    <row r="334" customFormat="false" ht="15" hidden="false" customHeight="false" outlineLevel="0" collapsed="false">
      <c r="A334" s="50" t="str">
        <f aca="false">IF('Milestones + Packages'!B331&lt;&gt; "",'Milestones + Packages'!B331,"")</f>
        <v/>
      </c>
      <c r="B334" s="51" t="str">
        <f aca="false">IF('Milestones + Packages'!$E331,'Milestones + Packages'!$E331,"")</f>
        <v/>
      </c>
      <c r="C334" s="51" t="str">
        <f aca="false">IF('Milestones + Packages'!$E331+'Milestones + Packages'!$F331,'Milestones + Packages'!$E331+'Milestones + Packages'!$F331 - 1,"")</f>
        <v/>
      </c>
      <c r="D334" s="50" t="str">
        <f aca="false">IF('Milestones + Packages'!G331 &lt;&gt; "",'Milestones + Packages'!G331,"")</f>
        <v/>
      </c>
      <c r="E334" s="52" t="e">
        <f aca="false">CONCATENATE(IF('Milestones + Packages'!H331&lt;&gt;"",'Milestones + Packages'!H$2,"")," ",)</f>
        <v>#VALUE!</v>
      </c>
    </row>
    <row r="335" customFormat="false" ht="15" hidden="false" customHeight="false" outlineLevel="0" collapsed="false">
      <c r="A335" s="50" t="str">
        <f aca="false">IF('Milestones + Packages'!B332&lt;&gt; "",'Milestones + Packages'!B332,"")</f>
        <v/>
      </c>
      <c r="B335" s="51" t="str">
        <f aca="false">IF('Milestones + Packages'!$E332,'Milestones + Packages'!$E332,"")</f>
        <v/>
      </c>
      <c r="C335" s="51" t="str">
        <f aca="false">IF('Milestones + Packages'!$E332+'Milestones + Packages'!$F332,'Milestones + Packages'!$E332+'Milestones + Packages'!$F332 - 1,"")</f>
        <v/>
      </c>
      <c r="D335" s="50" t="str">
        <f aca="false">IF('Milestones + Packages'!G332 &lt;&gt; "",'Milestones + Packages'!G332,"")</f>
        <v/>
      </c>
      <c r="E335" s="52" t="e">
        <f aca="false">CONCATENATE(IF('Milestones + Packages'!H332&lt;&gt;"",'Milestones + Packages'!H$2,"")," ",)</f>
        <v>#VALUE!</v>
      </c>
    </row>
    <row r="336" customFormat="false" ht="15" hidden="false" customHeight="false" outlineLevel="0" collapsed="false">
      <c r="A336" s="50" t="str">
        <f aca="false">IF('Milestones + Packages'!B333&lt;&gt; "",'Milestones + Packages'!B333,"")</f>
        <v/>
      </c>
      <c r="B336" s="51" t="str">
        <f aca="false">IF('Milestones + Packages'!$E333,'Milestones + Packages'!$E333,"")</f>
        <v/>
      </c>
      <c r="C336" s="51" t="str">
        <f aca="false">IF('Milestones + Packages'!$E333+'Milestones + Packages'!$F333,'Milestones + Packages'!$E333+'Milestones + Packages'!$F333 - 1,"")</f>
        <v/>
      </c>
      <c r="D336" s="50" t="str">
        <f aca="false">IF('Milestones + Packages'!G333 &lt;&gt; "",'Milestones + Packages'!G333,"")</f>
        <v/>
      </c>
      <c r="E336" s="52" t="e">
        <f aca="false">CONCATENATE(IF('Milestones + Packages'!H333&lt;&gt;"",'Milestones + Packages'!H$2,"")," ",)</f>
        <v>#VALUE!</v>
      </c>
    </row>
    <row r="337" customFormat="false" ht="15" hidden="false" customHeight="false" outlineLevel="0" collapsed="false">
      <c r="A337" s="50" t="str">
        <f aca="false">IF('Milestones + Packages'!B334&lt;&gt; "",'Milestones + Packages'!B334,"")</f>
        <v/>
      </c>
      <c r="B337" s="51" t="str">
        <f aca="false">IF('Milestones + Packages'!$E334,'Milestones + Packages'!$E334,"")</f>
        <v/>
      </c>
      <c r="C337" s="51" t="str">
        <f aca="false">IF('Milestones + Packages'!$E334+'Milestones + Packages'!$F334,'Milestones + Packages'!$E334+'Milestones + Packages'!$F334 - 1,"")</f>
        <v/>
      </c>
      <c r="D337" s="50" t="str">
        <f aca="false">IF('Milestones + Packages'!G334 &lt;&gt; "",'Milestones + Packages'!G334,"")</f>
        <v/>
      </c>
      <c r="E337" s="52" t="e">
        <f aca="false">CONCATENATE(IF('Milestones + Packages'!H334&lt;&gt;"",'Milestones + Packages'!H$2,"")," ",)</f>
        <v>#VALUE!</v>
      </c>
    </row>
    <row r="338" customFormat="false" ht="15" hidden="false" customHeight="false" outlineLevel="0" collapsed="false">
      <c r="A338" s="50" t="str">
        <f aca="false">IF('Milestones + Packages'!B335&lt;&gt; "",'Milestones + Packages'!B335,"")</f>
        <v/>
      </c>
      <c r="B338" s="51" t="str">
        <f aca="false">IF('Milestones + Packages'!$E335,'Milestones + Packages'!$E335,"")</f>
        <v/>
      </c>
      <c r="C338" s="51" t="str">
        <f aca="false">IF('Milestones + Packages'!$E335+'Milestones + Packages'!$F335,'Milestones + Packages'!$E335+'Milestones + Packages'!$F335 - 1,"")</f>
        <v/>
      </c>
      <c r="D338" s="50" t="str">
        <f aca="false">IF('Milestones + Packages'!G335 &lt;&gt; "",'Milestones + Packages'!G335,"")</f>
        <v/>
      </c>
      <c r="E338" s="52" t="e">
        <f aca="false">CONCATENATE(IF('Milestones + Packages'!H335&lt;&gt;"",'Milestones + Packages'!H$2,"")," ",)</f>
        <v>#VALUE!</v>
      </c>
    </row>
    <row r="339" customFormat="false" ht="15" hidden="false" customHeight="false" outlineLevel="0" collapsed="false">
      <c r="A339" s="50" t="str">
        <f aca="false">IF('Milestones + Packages'!B336&lt;&gt; "",'Milestones + Packages'!B336,"")</f>
        <v/>
      </c>
      <c r="B339" s="51" t="str">
        <f aca="false">IF('Milestones + Packages'!$E336,'Milestones + Packages'!$E336,"")</f>
        <v/>
      </c>
      <c r="C339" s="51" t="str">
        <f aca="false">IF('Milestones + Packages'!$E336+'Milestones + Packages'!$F336,'Milestones + Packages'!$E336+'Milestones + Packages'!$F336 - 1,"")</f>
        <v/>
      </c>
      <c r="D339" s="50" t="str">
        <f aca="false">IF('Milestones + Packages'!G336 &lt;&gt; "",'Milestones + Packages'!G336,"")</f>
        <v/>
      </c>
      <c r="E339" s="52" t="e">
        <f aca="false">CONCATENATE(IF('Milestones + Packages'!H336&lt;&gt;"",'Milestones + Packages'!H$2,"")," ",)</f>
        <v>#VALUE!</v>
      </c>
    </row>
    <row r="340" customFormat="false" ht="15" hidden="false" customHeight="false" outlineLevel="0" collapsed="false">
      <c r="A340" s="50" t="str">
        <f aca="false">IF('Milestones + Packages'!B337&lt;&gt; "",'Milestones + Packages'!B337,"")</f>
        <v/>
      </c>
      <c r="B340" s="51" t="str">
        <f aca="false">IF('Milestones + Packages'!$E337,'Milestones + Packages'!$E337,"")</f>
        <v/>
      </c>
      <c r="C340" s="51" t="str">
        <f aca="false">IF('Milestones + Packages'!$E337+'Milestones + Packages'!$F337,'Milestones + Packages'!$E337+'Milestones + Packages'!$F337 - 1,"")</f>
        <v/>
      </c>
      <c r="D340" s="50" t="str">
        <f aca="false">IF('Milestones + Packages'!G337 &lt;&gt; "",'Milestones + Packages'!G337,"")</f>
        <v/>
      </c>
      <c r="E340" s="52" t="e">
        <f aca="false">CONCATENATE(IF('Milestones + Packages'!H337&lt;&gt;"",'Milestones + Packages'!H$2,"")," ",)</f>
        <v>#VALUE!</v>
      </c>
    </row>
    <row r="341" customFormat="false" ht="15" hidden="false" customHeight="false" outlineLevel="0" collapsed="false">
      <c r="A341" s="50" t="str">
        <f aca="false">IF('Milestones + Packages'!B338&lt;&gt; "",'Milestones + Packages'!B338,"")</f>
        <v/>
      </c>
      <c r="B341" s="51" t="str">
        <f aca="false">IF('Milestones + Packages'!$E338,'Milestones + Packages'!$E338,"")</f>
        <v/>
      </c>
      <c r="C341" s="51" t="str">
        <f aca="false">IF('Milestones + Packages'!$E338+'Milestones + Packages'!$F338,'Milestones + Packages'!$E338+'Milestones + Packages'!$F338 - 1,"")</f>
        <v/>
      </c>
      <c r="D341" s="50" t="str">
        <f aca="false">IF('Milestones + Packages'!G338 &lt;&gt; "",'Milestones + Packages'!G338,"")</f>
        <v/>
      </c>
      <c r="E341" s="52" t="e">
        <f aca="false">CONCATENATE(IF('Milestones + Packages'!H338&lt;&gt;"",'Milestones + Packages'!H$2,"")," ",)</f>
        <v>#VALUE!</v>
      </c>
    </row>
    <row r="342" customFormat="false" ht="15" hidden="false" customHeight="false" outlineLevel="0" collapsed="false">
      <c r="A342" s="50" t="str">
        <f aca="false">IF('Milestones + Packages'!B339&lt;&gt; "",'Milestones + Packages'!B339,"")</f>
        <v/>
      </c>
      <c r="B342" s="51" t="str">
        <f aca="false">IF('Milestones + Packages'!$E339,'Milestones + Packages'!$E339,"")</f>
        <v/>
      </c>
      <c r="C342" s="51" t="str">
        <f aca="false">IF('Milestones + Packages'!$E339+'Milestones + Packages'!$F339,'Milestones + Packages'!$E339+'Milestones + Packages'!$F339 - 1,"")</f>
        <v/>
      </c>
      <c r="D342" s="50" t="str">
        <f aca="false">IF('Milestones + Packages'!G339 &lt;&gt; "",'Milestones + Packages'!G339,"")</f>
        <v/>
      </c>
      <c r="E342" s="52" t="e">
        <f aca="false">CONCATENATE(IF('Milestones + Packages'!H339&lt;&gt;"",'Milestones + Packages'!H$2,"")," ",)</f>
        <v>#VALUE!</v>
      </c>
    </row>
    <row r="343" customFormat="false" ht="15" hidden="false" customHeight="false" outlineLevel="0" collapsed="false">
      <c r="A343" s="50" t="str">
        <f aca="false">IF('Milestones + Packages'!B340&lt;&gt; "",'Milestones + Packages'!B340,"")</f>
        <v/>
      </c>
      <c r="B343" s="51" t="str">
        <f aca="false">IF('Milestones + Packages'!$E340,'Milestones + Packages'!$E340,"")</f>
        <v/>
      </c>
      <c r="C343" s="51" t="str">
        <f aca="false">IF('Milestones + Packages'!$E340+'Milestones + Packages'!$F340,'Milestones + Packages'!$E340+'Milestones + Packages'!$F340 - 1,"")</f>
        <v/>
      </c>
      <c r="D343" s="50" t="str">
        <f aca="false">IF('Milestones + Packages'!G340 &lt;&gt; "",'Milestones + Packages'!G340,"")</f>
        <v/>
      </c>
      <c r="E343" s="52" t="e">
        <f aca="false">CONCATENATE(IF('Milestones + Packages'!H340&lt;&gt;"",'Milestones + Packages'!H$2,"")," ",)</f>
        <v>#VALUE!</v>
      </c>
    </row>
    <row r="344" customFormat="false" ht="15" hidden="false" customHeight="false" outlineLevel="0" collapsed="false">
      <c r="A344" s="50" t="str">
        <f aca="false">IF('Milestones + Packages'!B341&lt;&gt; "",'Milestones + Packages'!B341,"")</f>
        <v/>
      </c>
      <c r="B344" s="51" t="str">
        <f aca="false">IF('Milestones + Packages'!$E341,'Milestones + Packages'!$E341,"")</f>
        <v/>
      </c>
      <c r="C344" s="51" t="str">
        <f aca="false">IF('Milestones + Packages'!$E341+'Milestones + Packages'!$F341,'Milestones + Packages'!$E341+'Milestones + Packages'!$F341 - 1,"")</f>
        <v/>
      </c>
      <c r="D344" s="50" t="str">
        <f aca="false">IF('Milestones + Packages'!G341 &lt;&gt; "",'Milestones + Packages'!G341,"")</f>
        <v/>
      </c>
      <c r="E344" s="52" t="e">
        <f aca="false">CONCATENATE(IF('Milestones + Packages'!H341&lt;&gt;"",'Milestones + Packages'!H$2,"")," ",)</f>
        <v>#VALUE!</v>
      </c>
    </row>
    <row r="345" customFormat="false" ht="15" hidden="false" customHeight="false" outlineLevel="0" collapsed="false">
      <c r="A345" s="50" t="str">
        <f aca="false">IF('Milestones + Packages'!B342&lt;&gt; "",'Milestones + Packages'!B342,"")</f>
        <v/>
      </c>
      <c r="B345" s="51" t="str">
        <f aca="false">IF('Milestones + Packages'!$E342,'Milestones + Packages'!$E342,"")</f>
        <v/>
      </c>
      <c r="C345" s="51" t="str">
        <f aca="false">IF('Milestones + Packages'!$E342+'Milestones + Packages'!$F342,'Milestones + Packages'!$E342+'Milestones + Packages'!$F342 - 1,"")</f>
        <v/>
      </c>
      <c r="D345" s="50" t="str">
        <f aca="false">IF('Milestones + Packages'!G342 &lt;&gt; "",'Milestones + Packages'!G342,"")</f>
        <v/>
      </c>
      <c r="E345" s="52" t="e">
        <f aca="false">CONCATENATE(IF('Milestones + Packages'!H342&lt;&gt;"",'Milestones + Packages'!H$2,"")," ",)</f>
        <v>#VALUE!</v>
      </c>
    </row>
    <row r="346" customFormat="false" ht="15" hidden="false" customHeight="false" outlineLevel="0" collapsed="false">
      <c r="A346" s="50" t="str">
        <f aca="false">IF('Milestones + Packages'!B343&lt;&gt; "",'Milestones + Packages'!B343,"")</f>
        <v/>
      </c>
      <c r="B346" s="51" t="str">
        <f aca="false">IF('Milestones + Packages'!$E343,'Milestones + Packages'!$E343,"")</f>
        <v/>
      </c>
      <c r="C346" s="51" t="str">
        <f aca="false">IF('Milestones + Packages'!$E343+'Milestones + Packages'!$F343,'Milestones + Packages'!$E343+'Milestones + Packages'!$F343 - 1,"")</f>
        <v/>
      </c>
      <c r="D346" s="50" t="str">
        <f aca="false">IF('Milestones + Packages'!G343 &lt;&gt; "",'Milestones + Packages'!G343,"")</f>
        <v/>
      </c>
      <c r="E346" s="52" t="e">
        <f aca="false">CONCATENATE(IF('Milestones + Packages'!H343&lt;&gt;"",'Milestones + Packages'!H$2,"")," ",)</f>
        <v>#VALUE!</v>
      </c>
    </row>
    <row r="347" customFormat="false" ht="15" hidden="false" customHeight="false" outlineLevel="0" collapsed="false">
      <c r="A347" s="50" t="str">
        <f aca="false">IF('Milestones + Packages'!B344&lt;&gt; "",'Milestones + Packages'!B344,"")</f>
        <v/>
      </c>
      <c r="B347" s="51" t="str">
        <f aca="false">IF('Milestones + Packages'!$E344,'Milestones + Packages'!$E344,"")</f>
        <v/>
      </c>
      <c r="C347" s="51" t="str">
        <f aca="false">IF('Milestones + Packages'!$E344+'Milestones + Packages'!$F344,'Milestones + Packages'!$E344+'Milestones + Packages'!$F344 - 1,"")</f>
        <v/>
      </c>
      <c r="D347" s="50" t="str">
        <f aca="false">IF('Milestones + Packages'!G344 &lt;&gt; "",'Milestones + Packages'!G344,"")</f>
        <v/>
      </c>
      <c r="E347" s="52" t="e">
        <f aca="false">CONCATENATE(IF('Milestones + Packages'!H344&lt;&gt;"",'Milestones + Packages'!H$2,"")," ",)</f>
        <v>#VALUE!</v>
      </c>
    </row>
    <row r="348" customFormat="false" ht="15" hidden="false" customHeight="false" outlineLevel="0" collapsed="false">
      <c r="A348" s="50" t="str">
        <f aca="false">IF('Milestones + Packages'!B345&lt;&gt; "",'Milestones + Packages'!B345,"")</f>
        <v/>
      </c>
      <c r="B348" s="51" t="str">
        <f aca="false">IF('Milestones + Packages'!$E345,'Milestones + Packages'!$E345,"")</f>
        <v/>
      </c>
      <c r="C348" s="51" t="str">
        <f aca="false">IF('Milestones + Packages'!$E345+'Milestones + Packages'!$F345,'Milestones + Packages'!$E345+'Milestones + Packages'!$F345 - 1,"")</f>
        <v/>
      </c>
      <c r="D348" s="50" t="str">
        <f aca="false">IF('Milestones + Packages'!G345 &lt;&gt; "",'Milestones + Packages'!G345,"")</f>
        <v/>
      </c>
      <c r="E348" s="52" t="e">
        <f aca="false">CONCATENATE(IF('Milestones + Packages'!H345&lt;&gt;"",'Milestones + Packages'!H$2,"")," ",)</f>
        <v>#VALUE!</v>
      </c>
    </row>
    <row r="349" customFormat="false" ht="15" hidden="false" customHeight="false" outlineLevel="0" collapsed="false">
      <c r="A349" s="50" t="str">
        <f aca="false">IF('Milestones + Packages'!B346&lt;&gt; "",'Milestones + Packages'!B346,"")</f>
        <v/>
      </c>
      <c r="B349" s="51" t="str">
        <f aca="false">IF('Milestones + Packages'!$E346,'Milestones + Packages'!$E346,"")</f>
        <v/>
      </c>
      <c r="C349" s="51" t="str">
        <f aca="false">IF('Milestones + Packages'!$E346+'Milestones + Packages'!$F346,'Milestones + Packages'!$E346+'Milestones + Packages'!$F346 - 1,"")</f>
        <v/>
      </c>
      <c r="D349" s="50" t="str">
        <f aca="false">IF('Milestones + Packages'!G346 &lt;&gt; "",'Milestones + Packages'!G346,"")</f>
        <v/>
      </c>
      <c r="E349" s="52" t="e">
        <f aca="false">CONCATENATE(IF('Milestones + Packages'!H346&lt;&gt;"",'Milestones + Packages'!H$2,"")," ",)</f>
        <v>#VALUE!</v>
      </c>
    </row>
    <row r="350" customFormat="false" ht="15" hidden="false" customHeight="false" outlineLevel="0" collapsed="false">
      <c r="A350" s="50" t="str">
        <f aca="false">IF('Milestones + Packages'!B347&lt;&gt; "",'Milestones + Packages'!B347,"")</f>
        <v/>
      </c>
      <c r="B350" s="51" t="str">
        <f aca="false">IF('Milestones + Packages'!$E347,'Milestones + Packages'!$E347,"")</f>
        <v/>
      </c>
      <c r="C350" s="51" t="str">
        <f aca="false">IF('Milestones + Packages'!$E347+'Milestones + Packages'!$F347,'Milestones + Packages'!$E347+'Milestones + Packages'!$F347 - 1,"")</f>
        <v/>
      </c>
      <c r="D350" s="50" t="str">
        <f aca="false">IF('Milestones + Packages'!G347 &lt;&gt; "",'Milestones + Packages'!G347,"")</f>
        <v/>
      </c>
      <c r="E350" s="52" t="e">
        <f aca="false">CONCATENATE(IF('Milestones + Packages'!H347&lt;&gt;"",'Milestones + Packages'!H$2,"")," ",)</f>
        <v>#VALUE!</v>
      </c>
    </row>
    <row r="351" customFormat="false" ht="15" hidden="false" customHeight="false" outlineLevel="0" collapsed="false">
      <c r="A351" s="50" t="str">
        <f aca="false">IF('Milestones + Packages'!B348&lt;&gt; "",'Milestones + Packages'!B348,"")</f>
        <v/>
      </c>
      <c r="B351" s="51" t="str">
        <f aca="false">IF('Milestones + Packages'!$E348,'Milestones + Packages'!$E348,"")</f>
        <v/>
      </c>
      <c r="C351" s="51" t="str">
        <f aca="false">IF('Milestones + Packages'!$E348+'Milestones + Packages'!$F348,'Milestones + Packages'!$E348+'Milestones + Packages'!$F348 - 1,"")</f>
        <v/>
      </c>
      <c r="D351" s="50" t="str">
        <f aca="false">IF('Milestones + Packages'!G348 &lt;&gt; "",'Milestones + Packages'!G348,"")</f>
        <v/>
      </c>
      <c r="E351" s="52" t="e">
        <f aca="false">CONCATENATE(IF('Milestones + Packages'!H348&lt;&gt;"",'Milestones + Packages'!H$2,"")," ",)</f>
        <v>#VALUE!</v>
      </c>
    </row>
    <row r="352" customFormat="false" ht="15" hidden="false" customHeight="false" outlineLevel="0" collapsed="false">
      <c r="A352" s="50" t="str">
        <f aca="false">IF('Milestones + Packages'!B349&lt;&gt; "",'Milestones + Packages'!B349,"")</f>
        <v/>
      </c>
      <c r="B352" s="51" t="str">
        <f aca="false">IF('Milestones + Packages'!$E349,'Milestones + Packages'!$E349,"")</f>
        <v/>
      </c>
      <c r="C352" s="51" t="str">
        <f aca="false">IF('Milestones + Packages'!$E349+'Milestones + Packages'!$F349,'Milestones + Packages'!$E349+'Milestones + Packages'!$F349 - 1,"")</f>
        <v/>
      </c>
      <c r="D352" s="50" t="str">
        <f aca="false">IF('Milestones + Packages'!G349 &lt;&gt; "",'Milestones + Packages'!G349,"")</f>
        <v/>
      </c>
      <c r="E352" s="52" t="e">
        <f aca="false">CONCATENATE(IF('Milestones + Packages'!H349&lt;&gt;"",'Milestones + Packages'!H$2,"")," ",)</f>
        <v>#VALUE!</v>
      </c>
    </row>
    <row r="353" customFormat="false" ht="15" hidden="false" customHeight="false" outlineLevel="0" collapsed="false">
      <c r="A353" s="50" t="str">
        <f aca="false">IF('Milestones + Packages'!B350&lt;&gt; "",'Milestones + Packages'!B350,"")</f>
        <v/>
      </c>
      <c r="B353" s="51" t="str">
        <f aca="false">IF('Milestones + Packages'!$E350,'Milestones + Packages'!$E350,"")</f>
        <v/>
      </c>
      <c r="C353" s="51" t="str">
        <f aca="false">IF('Milestones + Packages'!$E350+'Milestones + Packages'!$F350,'Milestones + Packages'!$E350+'Milestones + Packages'!$F350 - 1,"")</f>
        <v/>
      </c>
      <c r="D353" s="50" t="str">
        <f aca="false">IF('Milestones + Packages'!G350 &lt;&gt; "",'Milestones + Packages'!G350,"")</f>
        <v/>
      </c>
      <c r="E353" s="52" t="e">
        <f aca="false">CONCATENATE(IF('Milestones + Packages'!H350&lt;&gt;"",'Milestones + Packages'!H$2,"")," ",)</f>
        <v>#VALUE!</v>
      </c>
    </row>
    <row r="354" customFormat="false" ht="15" hidden="false" customHeight="false" outlineLevel="0" collapsed="false">
      <c r="A354" s="50" t="str">
        <f aca="false">IF('Milestones + Packages'!B351&lt;&gt; "",'Milestones + Packages'!B351,"")</f>
        <v/>
      </c>
      <c r="B354" s="51" t="str">
        <f aca="false">IF('Milestones + Packages'!$E351,'Milestones + Packages'!$E351,"")</f>
        <v/>
      </c>
      <c r="C354" s="51" t="str">
        <f aca="false">IF('Milestones + Packages'!$E351+'Milestones + Packages'!$F351,'Milestones + Packages'!$E351+'Milestones + Packages'!$F351 - 1,"")</f>
        <v/>
      </c>
      <c r="D354" s="50" t="str">
        <f aca="false">IF('Milestones + Packages'!G351 &lt;&gt; "",'Milestones + Packages'!G351,"")</f>
        <v/>
      </c>
      <c r="E354" s="52" t="e">
        <f aca="false">CONCATENATE(IF('Milestones + Packages'!H351&lt;&gt;"",'Milestones + Packages'!H$2,"")," ",)</f>
        <v>#VALUE!</v>
      </c>
    </row>
    <row r="355" customFormat="false" ht="15" hidden="false" customHeight="false" outlineLevel="0" collapsed="false">
      <c r="A355" s="50" t="str">
        <f aca="false">IF('Milestones + Packages'!B352&lt;&gt; "",'Milestones + Packages'!B352,"")</f>
        <v/>
      </c>
      <c r="B355" s="51" t="str">
        <f aca="false">IF('Milestones + Packages'!$E352,'Milestones + Packages'!$E352,"")</f>
        <v/>
      </c>
      <c r="C355" s="51" t="str">
        <f aca="false">IF('Milestones + Packages'!$E352+'Milestones + Packages'!$F352,'Milestones + Packages'!$E352+'Milestones + Packages'!$F352 - 1,"")</f>
        <v/>
      </c>
      <c r="D355" s="50" t="str">
        <f aca="false">IF('Milestones + Packages'!G352 &lt;&gt; "",'Milestones + Packages'!G352,"")</f>
        <v/>
      </c>
      <c r="E355" s="52" t="e">
        <f aca="false">CONCATENATE(IF('Milestones + Packages'!H352&lt;&gt;"",'Milestones + Packages'!H$2,"")," ",)</f>
        <v>#VALUE!</v>
      </c>
    </row>
    <row r="356" customFormat="false" ht="15" hidden="false" customHeight="false" outlineLevel="0" collapsed="false">
      <c r="A356" s="50" t="str">
        <f aca="false">IF('Milestones + Packages'!B353&lt;&gt; "",'Milestones + Packages'!B353,"")</f>
        <v/>
      </c>
      <c r="B356" s="51" t="str">
        <f aca="false">IF('Milestones + Packages'!$E353,'Milestones + Packages'!$E353,"")</f>
        <v/>
      </c>
      <c r="C356" s="51" t="str">
        <f aca="false">IF('Milestones + Packages'!$E353+'Milestones + Packages'!$F353,'Milestones + Packages'!$E353+'Milestones + Packages'!$F353 - 1,"")</f>
        <v/>
      </c>
      <c r="D356" s="50" t="str">
        <f aca="false">IF('Milestones + Packages'!G353 &lt;&gt; "",'Milestones + Packages'!G353,"")</f>
        <v/>
      </c>
      <c r="E356" s="52" t="e">
        <f aca="false">CONCATENATE(IF('Milestones + Packages'!H353&lt;&gt;"",'Milestones + Packages'!H$2,"")," ",)</f>
        <v>#VALUE!</v>
      </c>
    </row>
    <row r="357" customFormat="false" ht="15" hidden="false" customHeight="false" outlineLevel="0" collapsed="false">
      <c r="A357" s="50" t="str">
        <f aca="false">IF('Milestones + Packages'!B354&lt;&gt; "",'Milestones + Packages'!B354,"")</f>
        <v/>
      </c>
      <c r="B357" s="51" t="str">
        <f aca="false">IF('Milestones + Packages'!$E354,'Milestones + Packages'!$E354,"")</f>
        <v/>
      </c>
      <c r="C357" s="51" t="str">
        <f aca="false">IF('Milestones + Packages'!$E354+'Milestones + Packages'!$F354,'Milestones + Packages'!$E354+'Milestones + Packages'!$F354 - 1,"")</f>
        <v/>
      </c>
      <c r="D357" s="50" t="str">
        <f aca="false">IF('Milestones + Packages'!G354 &lt;&gt; "",'Milestones + Packages'!G354,"")</f>
        <v/>
      </c>
      <c r="E357" s="52" t="e">
        <f aca="false">CONCATENATE(IF('Milestones + Packages'!H354&lt;&gt;"",'Milestones + Packages'!H$2,"")," ",)</f>
        <v>#VALUE!</v>
      </c>
    </row>
    <row r="358" customFormat="false" ht="15" hidden="false" customHeight="false" outlineLevel="0" collapsed="false">
      <c r="A358" s="50" t="str">
        <f aca="false">IF('Milestones + Packages'!B355&lt;&gt; "",'Milestones + Packages'!B355,"")</f>
        <v/>
      </c>
      <c r="B358" s="51" t="str">
        <f aca="false">IF('Milestones + Packages'!$E355,'Milestones + Packages'!$E355,"")</f>
        <v/>
      </c>
      <c r="C358" s="51" t="str">
        <f aca="false">IF('Milestones + Packages'!$E355+'Milestones + Packages'!$F355,'Milestones + Packages'!$E355+'Milestones + Packages'!$F355 - 1,"")</f>
        <v/>
      </c>
      <c r="D358" s="50" t="str">
        <f aca="false">IF('Milestones + Packages'!G355 &lt;&gt; "",'Milestones + Packages'!G355,"")</f>
        <v/>
      </c>
      <c r="E358" s="52" t="e">
        <f aca="false">CONCATENATE(IF('Milestones + Packages'!H355&lt;&gt;"",'Milestones + Packages'!H$2,"")," ",)</f>
        <v>#VALUE!</v>
      </c>
    </row>
    <row r="359" customFormat="false" ht="15" hidden="false" customHeight="false" outlineLevel="0" collapsed="false">
      <c r="A359" s="50" t="str">
        <f aca="false">IF('Milestones + Packages'!B356&lt;&gt; "",'Milestones + Packages'!B356,"")</f>
        <v/>
      </c>
      <c r="B359" s="51" t="str">
        <f aca="false">IF('Milestones + Packages'!$E356,'Milestones + Packages'!$E356,"")</f>
        <v/>
      </c>
      <c r="C359" s="51" t="str">
        <f aca="false">IF('Milestones + Packages'!$E356+'Milestones + Packages'!$F356,'Milestones + Packages'!$E356+'Milestones + Packages'!$F356 - 1,"")</f>
        <v/>
      </c>
      <c r="D359" s="50" t="str">
        <f aca="false">IF('Milestones + Packages'!G356 &lt;&gt; "",'Milestones + Packages'!G356,"")</f>
        <v/>
      </c>
      <c r="E359" s="52" t="e">
        <f aca="false">CONCATENATE(IF('Milestones + Packages'!H356&lt;&gt;"",'Milestones + Packages'!H$2,"")," ",)</f>
        <v>#VALUE!</v>
      </c>
    </row>
    <row r="360" customFormat="false" ht="15" hidden="false" customHeight="false" outlineLevel="0" collapsed="false">
      <c r="A360" s="50" t="str">
        <f aca="false">IF('Milestones + Packages'!B357&lt;&gt; "",'Milestones + Packages'!B357,"")</f>
        <v/>
      </c>
      <c r="B360" s="51" t="str">
        <f aca="false">IF('Milestones + Packages'!$E357,'Milestones + Packages'!$E357,"")</f>
        <v/>
      </c>
      <c r="C360" s="51" t="str">
        <f aca="false">IF('Milestones + Packages'!$E357+'Milestones + Packages'!$F357,'Milestones + Packages'!$E357+'Milestones + Packages'!$F357 - 1,"")</f>
        <v/>
      </c>
      <c r="D360" s="50" t="str">
        <f aca="false">IF('Milestones + Packages'!G357 &lt;&gt; "",'Milestones + Packages'!G357,"")</f>
        <v/>
      </c>
      <c r="E360" s="52" t="e">
        <f aca="false">CONCATENATE(IF('Milestones + Packages'!H357&lt;&gt;"",'Milestones + Packages'!H$2,"")," ",)</f>
        <v>#VALUE!</v>
      </c>
    </row>
    <row r="361" customFormat="false" ht="15" hidden="false" customHeight="false" outlineLevel="0" collapsed="false">
      <c r="A361" s="50" t="str">
        <f aca="false">IF('Milestones + Packages'!B358&lt;&gt; "",'Milestones + Packages'!B358,"")</f>
        <v/>
      </c>
      <c r="B361" s="51" t="str">
        <f aca="false">IF('Milestones + Packages'!$E358,'Milestones + Packages'!$E358,"")</f>
        <v/>
      </c>
      <c r="C361" s="51" t="str">
        <f aca="false">IF('Milestones + Packages'!$E358+'Milestones + Packages'!$F358,'Milestones + Packages'!$E358+'Milestones + Packages'!$F358 - 1,"")</f>
        <v/>
      </c>
      <c r="D361" s="50" t="str">
        <f aca="false">IF('Milestones + Packages'!G358 &lt;&gt; "",'Milestones + Packages'!G358,"")</f>
        <v/>
      </c>
      <c r="E361" s="52" t="e">
        <f aca="false">CONCATENATE(IF('Milestones + Packages'!H358&lt;&gt;"",'Milestones + Packages'!H$2,"")," ",)</f>
        <v>#VALUE!</v>
      </c>
    </row>
    <row r="362" customFormat="false" ht="15" hidden="false" customHeight="false" outlineLevel="0" collapsed="false">
      <c r="A362" s="50" t="str">
        <f aca="false">IF('Milestones + Packages'!B359&lt;&gt; "",'Milestones + Packages'!B359,"")</f>
        <v/>
      </c>
      <c r="B362" s="51" t="str">
        <f aca="false">IF('Milestones + Packages'!$E359,'Milestones + Packages'!$E359,"")</f>
        <v/>
      </c>
      <c r="C362" s="51" t="str">
        <f aca="false">IF('Milestones + Packages'!$E359+'Milestones + Packages'!$F359,'Milestones + Packages'!$E359+'Milestones + Packages'!$F359 - 1,"")</f>
        <v/>
      </c>
      <c r="D362" s="50" t="str">
        <f aca="false">IF('Milestones + Packages'!G359 &lt;&gt; "",'Milestones + Packages'!G359,"")</f>
        <v/>
      </c>
      <c r="E362" s="52" t="e">
        <f aca="false">CONCATENATE(IF('Milestones + Packages'!H359&lt;&gt;"",'Milestones + Packages'!H$2,"")," ",)</f>
        <v>#VALUE!</v>
      </c>
    </row>
    <row r="363" customFormat="false" ht="15" hidden="false" customHeight="false" outlineLevel="0" collapsed="false">
      <c r="A363" s="50" t="str">
        <f aca="false">IF('Milestones + Packages'!B360&lt;&gt; "",'Milestones + Packages'!B360,"")</f>
        <v/>
      </c>
      <c r="B363" s="51" t="str">
        <f aca="false">IF('Milestones + Packages'!$E360,'Milestones + Packages'!$E360,"")</f>
        <v/>
      </c>
      <c r="C363" s="51" t="str">
        <f aca="false">IF('Milestones + Packages'!$E360+'Milestones + Packages'!$F360,'Milestones + Packages'!$E360+'Milestones + Packages'!$F360 - 1,"")</f>
        <v/>
      </c>
      <c r="D363" s="50" t="str">
        <f aca="false">IF('Milestones + Packages'!G360 &lt;&gt; "",'Milestones + Packages'!G360,"")</f>
        <v/>
      </c>
      <c r="E363" s="52" t="e">
        <f aca="false">CONCATENATE(IF('Milestones + Packages'!H360&lt;&gt;"",'Milestones + Packages'!H$2,"")," ",)</f>
        <v>#VALUE!</v>
      </c>
    </row>
    <row r="364" customFormat="false" ht="15" hidden="false" customHeight="false" outlineLevel="0" collapsed="false">
      <c r="A364" s="50" t="str">
        <f aca="false">IF('Milestones + Packages'!B361&lt;&gt; "",'Milestones + Packages'!B361,"")</f>
        <v/>
      </c>
      <c r="B364" s="51" t="str">
        <f aca="false">IF('Milestones + Packages'!$E361,'Milestones + Packages'!$E361,"")</f>
        <v/>
      </c>
      <c r="C364" s="51" t="str">
        <f aca="false">IF('Milestones + Packages'!$E361+'Milestones + Packages'!$F361,'Milestones + Packages'!$E361+'Milestones + Packages'!$F361 - 1,"")</f>
        <v/>
      </c>
      <c r="D364" s="50" t="str">
        <f aca="false">IF('Milestones + Packages'!G361 &lt;&gt; "",'Milestones + Packages'!G361,"")</f>
        <v/>
      </c>
      <c r="E364" s="52" t="e">
        <f aca="false">CONCATENATE(IF('Milestones + Packages'!H361&lt;&gt;"",'Milestones + Packages'!H$2,"")," ",)</f>
        <v>#VALUE!</v>
      </c>
    </row>
    <row r="365" customFormat="false" ht="15" hidden="false" customHeight="false" outlineLevel="0" collapsed="false">
      <c r="A365" s="50" t="str">
        <f aca="false">IF('Milestones + Packages'!B362&lt;&gt; "",'Milestones + Packages'!B362,"")</f>
        <v/>
      </c>
      <c r="B365" s="51" t="str">
        <f aca="false">IF('Milestones + Packages'!$E362,'Milestones + Packages'!$E362,"")</f>
        <v/>
      </c>
      <c r="C365" s="51" t="str">
        <f aca="false">IF('Milestones + Packages'!$E362+'Milestones + Packages'!$F362,'Milestones + Packages'!$E362+'Milestones + Packages'!$F362 - 1,"")</f>
        <v/>
      </c>
      <c r="D365" s="50" t="str">
        <f aca="false">IF('Milestones + Packages'!G362 &lt;&gt; "",'Milestones + Packages'!G362,"")</f>
        <v/>
      </c>
      <c r="E365" s="52" t="e">
        <f aca="false">CONCATENATE(IF('Milestones + Packages'!H362&lt;&gt;"",'Milestones + Packages'!H$2,"")," ",)</f>
        <v>#VALUE!</v>
      </c>
    </row>
    <row r="366" customFormat="false" ht="15" hidden="false" customHeight="false" outlineLevel="0" collapsed="false">
      <c r="A366" s="50" t="str">
        <f aca="false">IF('Milestones + Packages'!B363&lt;&gt; "",'Milestones + Packages'!B363,"")</f>
        <v/>
      </c>
      <c r="B366" s="51" t="str">
        <f aca="false">IF('Milestones + Packages'!$E363,'Milestones + Packages'!$E363,"")</f>
        <v/>
      </c>
      <c r="C366" s="51" t="str">
        <f aca="false">IF('Milestones + Packages'!$E363+'Milestones + Packages'!$F363,'Milestones + Packages'!$E363+'Milestones + Packages'!$F363 - 1,"")</f>
        <v/>
      </c>
      <c r="D366" s="50" t="str">
        <f aca="false">IF('Milestones + Packages'!G363 &lt;&gt; "",'Milestones + Packages'!G363,"")</f>
        <v/>
      </c>
      <c r="E366" s="52" t="e">
        <f aca="false">CONCATENATE(IF('Milestones + Packages'!H363&lt;&gt;"",'Milestones + Packages'!H$2,"")," ",)</f>
        <v>#VALUE!</v>
      </c>
    </row>
    <row r="367" customFormat="false" ht="15" hidden="false" customHeight="false" outlineLevel="0" collapsed="false">
      <c r="A367" s="50" t="str">
        <f aca="false">IF('Milestones + Packages'!B364&lt;&gt; "",'Milestones + Packages'!B364,"")</f>
        <v/>
      </c>
      <c r="B367" s="51" t="str">
        <f aca="false">IF('Milestones + Packages'!$E364,'Milestones + Packages'!$E364,"")</f>
        <v/>
      </c>
      <c r="C367" s="51" t="str">
        <f aca="false">IF('Milestones + Packages'!$E364+'Milestones + Packages'!$F364,'Milestones + Packages'!$E364+'Milestones + Packages'!$F364 - 1,"")</f>
        <v/>
      </c>
      <c r="D367" s="50" t="str">
        <f aca="false">IF('Milestones + Packages'!G364 &lt;&gt; "",'Milestones + Packages'!G364,"")</f>
        <v/>
      </c>
      <c r="E367" s="52" t="e">
        <f aca="false">CONCATENATE(IF('Milestones + Packages'!H364&lt;&gt;"",'Milestones + Packages'!H$2,"")," ",)</f>
        <v>#VALUE!</v>
      </c>
    </row>
    <row r="368" customFormat="false" ht="15" hidden="false" customHeight="false" outlineLevel="0" collapsed="false">
      <c r="A368" s="50" t="str">
        <f aca="false">IF('Milestones + Packages'!B365&lt;&gt; "",'Milestones + Packages'!B365,"")</f>
        <v/>
      </c>
      <c r="B368" s="51" t="str">
        <f aca="false">IF('Milestones + Packages'!$E365,'Milestones + Packages'!$E365,"")</f>
        <v/>
      </c>
      <c r="C368" s="51" t="str">
        <f aca="false">IF('Milestones + Packages'!$E365+'Milestones + Packages'!$F365,'Milestones + Packages'!$E365+'Milestones + Packages'!$F365 - 1,"")</f>
        <v/>
      </c>
      <c r="D368" s="50" t="str">
        <f aca="false">IF('Milestones + Packages'!G365 &lt;&gt; "",'Milestones + Packages'!G365,"")</f>
        <v/>
      </c>
      <c r="E368" s="52" t="e">
        <f aca="false">CONCATENATE(IF('Milestones + Packages'!H365&lt;&gt;"",'Milestones + Packages'!H$2,"")," ",)</f>
        <v>#VALUE!</v>
      </c>
    </row>
    <row r="369" customFormat="false" ht="15" hidden="false" customHeight="false" outlineLevel="0" collapsed="false">
      <c r="A369" s="50" t="str">
        <f aca="false">IF('Milestones + Packages'!B366&lt;&gt; "",'Milestones + Packages'!B366,"")</f>
        <v/>
      </c>
      <c r="B369" s="51" t="str">
        <f aca="false">IF('Milestones + Packages'!$E366,'Milestones + Packages'!$E366,"")</f>
        <v/>
      </c>
      <c r="C369" s="51" t="str">
        <f aca="false">IF('Milestones + Packages'!$E366+'Milestones + Packages'!$F366,'Milestones + Packages'!$E366+'Milestones + Packages'!$F366 - 1,"")</f>
        <v/>
      </c>
      <c r="D369" s="50" t="str">
        <f aca="false">IF('Milestones + Packages'!G366 &lt;&gt; "",'Milestones + Packages'!G366,"")</f>
        <v/>
      </c>
      <c r="E369" s="52" t="e">
        <f aca="false">CONCATENATE(IF('Milestones + Packages'!H366&lt;&gt;"",'Milestones + Packages'!H$2,"")," ",)</f>
        <v>#VALUE!</v>
      </c>
    </row>
    <row r="370" customFormat="false" ht="15" hidden="false" customHeight="false" outlineLevel="0" collapsed="false">
      <c r="A370" s="50" t="str">
        <f aca="false">IF('Milestones + Packages'!B367&lt;&gt; "",'Milestones + Packages'!B367,"")</f>
        <v/>
      </c>
      <c r="B370" s="51" t="str">
        <f aca="false">IF('Milestones + Packages'!$E367,'Milestones + Packages'!$E367,"")</f>
        <v/>
      </c>
      <c r="C370" s="51" t="str">
        <f aca="false">IF('Milestones + Packages'!$E367+'Milestones + Packages'!$F367,'Milestones + Packages'!$E367+'Milestones + Packages'!$F367 - 1,"")</f>
        <v/>
      </c>
      <c r="D370" s="50" t="str">
        <f aca="false">IF('Milestones + Packages'!G367 &lt;&gt; "",'Milestones + Packages'!G367,"")</f>
        <v/>
      </c>
      <c r="E370" s="52" t="e">
        <f aca="false">CONCATENATE(IF('Milestones + Packages'!H367&lt;&gt;"",'Milestones + Packages'!H$2,"")," ",)</f>
        <v>#VALUE!</v>
      </c>
    </row>
    <row r="371" customFormat="false" ht="15" hidden="false" customHeight="false" outlineLevel="0" collapsed="false">
      <c r="A371" s="50" t="str">
        <f aca="false">IF('Milestones + Packages'!B368&lt;&gt; "",'Milestones + Packages'!B368,"")</f>
        <v/>
      </c>
      <c r="B371" s="51" t="str">
        <f aca="false">IF('Milestones + Packages'!$E368,'Milestones + Packages'!$E368,"")</f>
        <v/>
      </c>
      <c r="C371" s="51" t="str">
        <f aca="false">IF('Milestones + Packages'!$E368+'Milestones + Packages'!$F368,'Milestones + Packages'!$E368+'Milestones + Packages'!$F368 - 1,"")</f>
        <v/>
      </c>
      <c r="D371" s="50" t="str">
        <f aca="false">IF('Milestones + Packages'!G368 &lt;&gt; "",'Milestones + Packages'!G368,"")</f>
        <v/>
      </c>
      <c r="E371" s="52" t="e">
        <f aca="false">CONCATENATE(IF('Milestones + Packages'!H368&lt;&gt;"",'Milestones + Packages'!H$2,"")," ",)</f>
        <v>#VALUE!</v>
      </c>
    </row>
    <row r="372" customFormat="false" ht="15" hidden="false" customHeight="false" outlineLevel="0" collapsed="false">
      <c r="A372" s="50" t="str">
        <f aca="false">IF('Milestones + Packages'!B369&lt;&gt; "",'Milestones + Packages'!B369,"")</f>
        <v/>
      </c>
      <c r="B372" s="51" t="str">
        <f aca="false">IF('Milestones + Packages'!$E369,'Milestones + Packages'!$E369,"")</f>
        <v/>
      </c>
      <c r="C372" s="51" t="str">
        <f aca="false">IF('Milestones + Packages'!$E369+'Milestones + Packages'!$F369,'Milestones + Packages'!$E369+'Milestones + Packages'!$F369 - 1,"")</f>
        <v/>
      </c>
      <c r="D372" s="50" t="str">
        <f aca="false">IF('Milestones + Packages'!G369 &lt;&gt; "",'Milestones + Packages'!G369,"")</f>
        <v/>
      </c>
      <c r="E372" s="52" t="e">
        <f aca="false">CONCATENATE(IF('Milestones + Packages'!H369&lt;&gt;"",'Milestones + Packages'!H$2,"")," ",)</f>
        <v>#VALUE!</v>
      </c>
    </row>
    <row r="373" customFormat="false" ht="15" hidden="false" customHeight="false" outlineLevel="0" collapsed="false">
      <c r="A373" s="50" t="str">
        <f aca="false">IF('Milestones + Packages'!B370&lt;&gt; "",'Milestones + Packages'!B370,"")</f>
        <v/>
      </c>
      <c r="B373" s="51" t="str">
        <f aca="false">IF('Milestones + Packages'!$E370,'Milestones + Packages'!$E370,"")</f>
        <v/>
      </c>
      <c r="C373" s="51" t="str">
        <f aca="false">IF('Milestones + Packages'!$E370+'Milestones + Packages'!$F370,'Milestones + Packages'!$E370+'Milestones + Packages'!$F370 - 1,"")</f>
        <v/>
      </c>
      <c r="D373" s="50" t="str">
        <f aca="false">IF('Milestones + Packages'!G370 &lt;&gt; "",'Milestones + Packages'!G370,"")</f>
        <v/>
      </c>
      <c r="E373" s="52" t="e">
        <f aca="false">CONCATENATE(IF('Milestones + Packages'!H370&lt;&gt;"",'Milestones + Packages'!H$2,"")," ",)</f>
        <v>#VALUE!</v>
      </c>
    </row>
    <row r="374" customFormat="false" ht="15" hidden="false" customHeight="false" outlineLevel="0" collapsed="false">
      <c r="A374" s="50" t="str">
        <f aca="false">IF('Milestones + Packages'!B371&lt;&gt; "",'Milestones + Packages'!B371,"")</f>
        <v/>
      </c>
      <c r="B374" s="51" t="str">
        <f aca="false">IF('Milestones + Packages'!$E371,'Milestones + Packages'!$E371,"")</f>
        <v/>
      </c>
      <c r="C374" s="51" t="str">
        <f aca="false">IF('Milestones + Packages'!$E371+'Milestones + Packages'!$F371,'Milestones + Packages'!$E371+'Milestones + Packages'!$F371 - 1,"")</f>
        <v/>
      </c>
      <c r="D374" s="50" t="str">
        <f aca="false">IF('Milestones + Packages'!G371 &lt;&gt; "",'Milestones + Packages'!G371,"")</f>
        <v/>
      </c>
      <c r="E374" s="52" t="e">
        <f aca="false">CONCATENATE(IF('Milestones + Packages'!H371&lt;&gt;"",'Milestones + Packages'!H$2,"")," ",)</f>
        <v>#VALUE!</v>
      </c>
    </row>
    <row r="375" customFormat="false" ht="15" hidden="false" customHeight="false" outlineLevel="0" collapsed="false">
      <c r="A375" s="50" t="str">
        <f aca="false">IF('Milestones + Packages'!B372&lt;&gt; "",'Milestones + Packages'!B372,"")</f>
        <v/>
      </c>
      <c r="B375" s="51" t="str">
        <f aca="false">IF('Milestones + Packages'!$E372,'Milestones + Packages'!$E372,"")</f>
        <v/>
      </c>
      <c r="C375" s="51" t="str">
        <f aca="false">IF('Milestones + Packages'!$E372+'Milestones + Packages'!$F372,'Milestones + Packages'!$E372+'Milestones + Packages'!$F372 - 1,"")</f>
        <v/>
      </c>
      <c r="D375" s="50" t="str">
        <f aca="false">IF('Milestones + Packages'!G372 &lt;&gt; "",'Milestones + Packages'!G372,"")</f>
        <v/>
      </c>
      <c r="E375" s="52" t="e">
        <f aca="false">CONCATENATE(IF('Milestones + Packages'!H372&lt;&gt;"",'Milestones + Packages'!H$2,"")," ",)</f>
        <v>#VALUE!</v>
      </c>
    </row>
    <row r="376" customFormat="false" ht="15" hidden="false" customHeight="false" outlineLevel="0" collapsed="false">
      <c r="A376" s="50" t="str">
        <f aca="false">IF('Milestones + Packages'!B373&lt;&gt; "",'Milestones + Packages'!B373,"")</f>
        <v/>
      </c>
      <c r="B376" s="51" t="str">
        <f aca="false">IF('Milestones + Packages'!$E373,'Milestones + Packages'!$E373,"")</f>
        <v/>
      </c>
      <c r="C376" s="51" t="str">
        <f aca="false">IF('Milestones + Packages'!$E373+'Milestones + Packages'!$F373,'Milestones + Packages'!$E373+'Milestones + Packages'!$F373 - 1,"")</f>
        <v/>
      </c>
      <c r="D376" s="50" t="str">
        <f aca="false">IF('Milestones + Packages'!G373 &lt;&gt; "",'Milestones + Packages'!G373,"")</f>
        <v/>
      </c>
      <c r="E376" s="52" t="e">
        <f aca="false">CONCATENATE(IF('Milestones + Packages'!H373&lt;&gt;"",'Milestones + Packages'!H$2,"")," ",)</f>
        <v>#VALUE!</v>
      </c>
    </row>
    <row r="377" customFormat="false" ht="15" hidden="false" customHeight="false" outlineLevel="0" collapsed="false">
      <c r="A377" s="50" t="str">
        <f aca="false">IF('Milestones + Packages'!B374&lt;&gt; "",'Milestones + Packages'!B374,"")</f>
        <v/>
      </c>
      <c r="B377" s="51" t="str">
        <f aca="false">IF('Milestones + Packages'!$E374,'Milestones + Packages'!$E374,"")</f>
        <v/>
      </c>
      <c r="C377" s="51" t="str">
        <f aca="false">IF('Milestones + Packages'!$E374+'Milestones + Packages'!$F374,'Milestones + Packages'!$E374+'Milestones + Packages'!$F374 - 1,"")</f>
        <v/>
      </c>
      <c r="D377" s="50" t="str">
        <f aca="false">IF('Milestones + Packages'!G374 &lt;&gt; "",'Milestones + Packages'!G374,"")</f>
        <v/>
      </c>
      <c r="E377" s="52" t="e">
        <f aca="false">CONCATENATE(IF('Milestones + Packages'!H374&lt;&gt;"",'Milestones + Packages'!H$2,"")," ",)</f>
        <v>#VALUE!</v>
      </c>
    </row>
    <row r="378" customFormat="false" ht="15" hidden="false" customHeight="false" outlineLevel="0" collapsed="false">
      <c r="A378" s="50" t="str">
        <f aca="false">IF('Milestones + Packages'!B375&lt;&gt; "",'Milestones + Packages'!B375,"")</f>
        <v/>
      </c>
      <c r="B378" s="51" t="str">
        <f aca="false">IF('Milestones + Packages'!$E375,'Milestones + Packages'!$E375,"")</f>
        <v/>
      </c>
      <c r="C378" s="51" t="str">
        <f aca="false">IF('Milestones + Packages'!$E375+'Milestones + Packages'!$F375,'Milestones + Packages'!$E375+'Milestones + Packages'!$F375 - 1,"")</f>
        <v/>
      </c>
      <c r="D378" s="50" t="str">
        <f aca="false">IF('Milestones + Packages'!G375 &lt;&gt; "",'Milestones + Packages'!G375,"")</f>
        <v/>
      </c>
      <c r="E378" s="52" t="e">
        <f aca="false">CONCATENATE(IF('Milestones + Packages'!H375&lt;&gt;"",'Milestones + Packages'!H$2,"")," ",)</f>
        <v>#VALUE!</v>
      </c>
    </row>
    <row r="379" customFormat="false" ht="15" hidden="false" customHeight="false" outlineLevel="0" collapsed="false">
      <c r="A379" s="50" t="str">
        <f aca="false">IF('Milestones + Packages'!B376&lt;&gt; "",'Milestones + Packages'!B376,"")</f>
        <v/>
      </c>
      <c r="B379" s="51" t="str">
        <f aca="false">IF('Milestones + Packages'!$E376,'Milestones + Packages'!$E376,"")</f>
        <v/>
      </c>
      <c r="C379" s="51" t="str">
        <f aca="false">IF('Milestones + Packages'!$E376+'Milestones + Packages'!$F376,'Milestones + Packages'!$E376+'Milestones + Packages'!$F376 - 1,"")</f>
        <v/>
      </c>
      <c r="D379" s="50" t="str">
        <f aca="false">IF('Milestones + Packages'!G376 &lt;&gt; "",'Milestones + Packages'!G376,"")</f>
        <v/>
      </c>
      <c r="E379" s="52" t="e">
        <f aca="false">CONCATENATE(IF('Milestones + Packages'!H376&lt;&gt;"",'Milestones + Packages'!H$2,"")," ",)</f>
        <v>#VALUE!</v>
      </c>
    </row>
    <row r="380" customFormat="false" ht="15" hidden="false" customHeight="false" outlineLevel="0" collapsed="false">
      <c r="A380" s="50" t="str">
        <f aca="false">IF('Milestones + Packages'!B377&lt;&gt; "",'Milestones + Packages'!B377,"")</f>
        <v/>
      </c>
      <c r="B380" s="51" t="str">
        <f aca="false">IF('Milestones + Packages'!$E377,'Milestones + Packages'!$E377,"")</f>
        <v/>
      </c>
      <c r="C380" s="51" t="str">
        <f aca="false">IF('Milestones + Packages'!$E377+'Milestones + Packages'!$F377,'Milestones + Packages'!$E377+'Milestones + Packages'!$F377 - 1,"")</f>
        <v/>
      </c>
      <c r="D380" s="50" t="str">
        <f aca="false">IF('Milestones + Packages'!G377 &lt;&gt; "",'Milestones + Packages'!G377,"")</f>
        <v/>
      </c>
      <c r="E380" s="52" t="e">
        <f aca="false">CONCATENATE(IF('Milestones + Packages'!H377&lt;&gt;"",'Milestones + Packages'!H$2,"")," ",)</f>
        <v>#VALUE!</v>
      </c>
    </row>
    <row r="381" customFormat="false" ht="15" hidden="false" customHeight="false" outlineLevel="0" collapsed="false">
      <c r="A381" s="50" t="str">
        <f aca="false">IF('Milestones + Packages'!B378&lt;&gt; "",'Milestones + Packages'!B378,"")</f>
        <v/>
      </c>
      <c r="B381" s="51" t="str">
        <f aca="false">IF('Milestones + Packages'!$E378,'Milestones + Packages'!$E378,"")</f>
        <v/>
      </c>
      <c r="C381" s="51" t="str">
        <f aca="false">IF('Milestones + Packages'!$E378+'Milestones + Packages'!$F378,'Milestones + Packages'!$E378+'Milestones + Packages'!$F378 - 1,"")</f>
        <v/>
      </c>
      <c r="D381" s="50" t="str">
        <f aca="false">IF('Milestones + Packages'!G378 &lt;&gt; "",'Milestones + Packages'!G378,"")</f>
        <v/>
      </c>
      <c r="E381" s="52" t="e">
        <f aca="false">CONCATENATE(IF('Milestones + Packages'!H378&lt;&gt;"",'Milestones + Packages'!H$2,"")," ",)</f>
        <v>#VALUE!</v>
      </c>
    </row>
    <row r="382" customFormat="false" ht="15" hidden="false" customHeight="false" outlineLevel="0" collapsed="false">
      <c r="A382" s="50" t="str">
        <f aca="false">IF('Milestones + Packages'!B379&lt;&gt; "",'Milestones + Packages'!B379,"")</f>
        <v/>
      </c>
      <c r="B382" s="51" t="str">
        <f aca="false">IF('Milestones + Packages'!$E379,'Milestones + Packages'!$E379,"")</f>
        <v/>
      </c>
      <c r="C382" s="51" t="str">
        <f aca="false">IF('Milestones + Packages'!$E379+'Milestones + Packages'!$F379,'Milestones + Packages'!$E379+'Milestones + Packages'!$F379 - 1,"")</f>
        <v/>
      </c>
      <c r="D382" s="50" t="str">
        <f aca="false">IF('Milestones + Packages'!G379 &lt;&gt; "",'Milestones + Packages'!G379,"")</f>
        <v/>
      </c>
      <c r="E382" s="52" t="e">
        <f aca="false">CONCATENATE(IF('Milestones + Packages'!H379&lt;&gt;"",'Milestones + Packages'!H$2,"")," ",)</f>
        <v>#VALUE!</v>
      </c>
    </row>
    <row r="383" customFormat="false" ht="15" hidden="false" customHeight="false" outlineLevel="0" collapsed="false">
      <c r="A383" s="50" t="str">
        <f aca="false">IF('Milestones + Packages'!B380&lt;&gt; "",'Milestones + Packages'!B380,"")</f>
        <v/>
      </c>
      <c r="B383" s="51" t="str">
        <f aca="false">IF('Milestones + Packages'!$E380,'Milestones + Packages'!$E380,"")</f>
        <v/>
      </c>
      <c r="C383" s="51" t="str">
        <f aca="false">IF('Milestones + Packages'!$E380+'Milestones + Packages'!$F380,'Milestones + Packages'!$E380+'Milestones + Packages'!$F380 - 1,"")</f>
        <v/>
      </c>
      <c r="D383" s="50" t="str">
        <f aca="false">IF('Milestones + Packages'!G380 &lt;&gt; "",'Milestones + Packages'!G380,"")</f>
        <v/>
      </c>
      <c r="E383" s="52" t="e">
        <f aca="false">CONCATENATE(IF('Milestones + Packages'!H380&lt;&gt;"",'Milestones + Packages'!H$2,"")," ",)</f>
        <v>#VALUE!</v>
      </c>
    </row>
    <row r="384" customFormat="false" ht="15" hidden="false" customHeight="false" outlineLevel="0" collapsed="false">
      <c r="A384" s="50" t="str">
        <f aca="false">IF('Milestones + Packages'!B381&lt;&gt; "",'Milestones + Packages'!B381,"")</f>
        <v/>
      </c>
      <c r="B384" s="51" t="str">
        <f aca="false">IF('Milestones + Packages'!$E381,'Milestones + Packages'!$E381,"")</f>
        <v/>
      </c>
      <c r="C384" s="51" t="str">
        <f aca="false">IF('Milestones + Packages'!$E381+'Milestones + Packages'!$F381,'Milestones + Packages'!$E381+'Milestones + Packages'!$F381 - 1,"")</f>
        <v/>
      </c>
      <c r="D384" s="50" t="str">
        <f aca="false">IF('Milestones + Packages'!G381 &lt;&gt; "",'Milestones + Packages'!G381,"")</f>
        <v/>
      </c>
      <c r="E384" s="52" t="e">
        <f aca="false">CONCATENATE(IF('Milestones + Packages'!H381&lt;&gt;"",'Milestones + Packages'!H$2,"")," ",)</f>
        <v>#VALUE!</v>
      </c>
    </row>
    <row r="385" customFormat="false" ht="15" hidden="false" customHeight="false" outlineLevel="0" collapsed="false">
      <c r="A385" s="50" t="str">
        <f aca="false">IF('Milestones + Packages'!B382&lt;&gt; "",'Milestones + Packages'!B382,"")</f>
        <v/>
      </c>
      <c r="B385" s="51" t="str">
        <f aca="false">IF('Milestones + Packages'!$E382,'Milestones + Packages'!$E382,"")</f>
        <v/>
      </c>
      <c r="C385" s="51" t="str">
        <f aca="false">IF('Milestones + Packages'!$E382+'Milestones + Packages'!$F382,'Milestones + Packages'!$E382+'Milestones + Packages'!$F382 - 1,"")</f>
        <v/>
      </c>
      <c r="D385" s="50" t="str">
        <f aca="false">IF('Milestones + Packages'!G382 &lt;&gt; "",'Milestones + Packages'!G382,"")</f>
        <v/>
      </c>
      <c r="E385" s="52" t="e">
        <f aca="false">CONCATENATE(IF('Milestones + Packages'!H382&lt;&gt;"",'Milestones + Packages'!H$2,"")," ",)</f>
        <v>#VALUE!</v>
      </c>
    </row>
    <row r="386" customFormat="false" ht="15" hidden="false" customHeight="false" outlineLevel="0" collapsed="false">
      <c r="A386" s="50" t="str">
        <f aca="false">IF('Milestones + Packages'!B383&lt;&gt; "",'Milestones + Packages'!B383,"")</f>
        <v/>
      </c>
      <c r="B386" s="51" t="str">
        <f aca="false">IF('Milestones + Packages'!$E383,'Milestones + Packages'!$E383,"")</f>
        <v/>
      </c>
      <c r="C386" s="51" t="str">
        <f aca="false">IF('Milestones + Packages'!$E383+'Milestones + Packages'!$F383,'Milestones + Packages'!$E383+'Milestones + Packages'!$F383 - 1,"")</f>
        <v/>
      </c>
      <c r="D386" s="50" t="str">
        <f aca="false">IF('Milestones + Packages'!G383 &lt;&gt; "",'Milestones + Packages'!G383,"")</f>
        <v/>
      </c>
      <c r="E386" s="52" t="e">
        <f aca="false">CONCATENATE(IF('Milestones + Packages'!H383&lt;&gt;"",'Milestones + Packages'!H$2,"")," ",)</f>
        <v>#VALUE!</v>
      </c>
    </row>
    <row r="387" customFormat="false" ht="15" hidden="false" customHeight="false" outlineLevel="0" collapsed="false">
      <c r="A387" s="50" t="str">
        <f aca="false">IF('Milestones + Packages'!B384&lt;&gt; "",'Milestones + Packages'!B384,"")</f>
        <v/>
      </c>
      <c r="B387" s="51" t="str">
        <f aca="false">IF('Milestones + Packages'!$E384,'Milestones + Packages'!$E384,"")</f>
        <v/>
      </c>
      <c r="C387" s="51" t="str">
        <f aca="false">IF('Milestones + Packages'!$E384+'Milestones + Packages'!$F384,'Milestones + Packages'!$E384+'Milestones + Packages'!$F384 - 1,"")</f>
        <v/>
      </c>
      <c r="D387" s="50" t="str">
        <f aca="false">IF('Milestones + Packages'!G384 &lt;&gt; "",'Milestones + Packages'!G384,"")</f>
        <v/>
      </c>
      <c r="E387" s="52" t="e">
        <f aca="false">CONCATENATE(IF('Milestones + Packages'!H384&lt;&gt;"",'Milestones + Packages'!H$2,"")," ",)</f>
        <v>#VALUE!</v>
      </c>
    </row>
    <row r="388" customFormat="false" ht="15" hidden="false" customHeight="false" outlineLevel="0" collapsed="false">
      <c r="A388" s="50" t="str">
        <f aca="false">IF('Milestones + Packages'!B385&lt;&gt; "",'Milestones + Packages'!B385,"")</f>
        <v/>
      </c>
      <c r="B388" s="51" t="str">
        <f aca="false">IF('Milestones + Packages'!$E385,'Milestones + Packages'!$E385,"")</f>
        <v/>
      </c>
      <c r="C388" s="51" t="str">
        <f aca="false">IF('Milestones + Packages'!$E385+'Milestones + Packages'!$F385,'Milestones + Packages'!$E385+'Milestones + Packages'!$F385 - 1,"")</f>
        <v/>
      </c>
      <c r="D388" s="50" t="str">
        <f aca="false">IF('Milestones + Packages'!G385 &lt;&gt; "",'Milestones + Packages'!G385,"")</f>
        <v/>
      </c>
      <c r="E388" s="52" t="e">
        <f aca="false">CONCATENATE(IF('Milestones + Packages'!H385&lt;&gt;"",'Milestones + Packages'!H$2,"")," ",)</f>
        <v>#VALUE!</v>
      </c>
    </row>
    <row r="389" customFormat="false" ht="15" hidden="false" customHeight="false" outlineLevel="0" collapsed="false">
      <c r="A389" s="50" t="str">
        <f aca="false">IF('Milestones + Packages'!B386&lt;&gt; "",'Milestones + Packages'!B386,"")</f>
        <v/>
      </c>
      <c r="B389" s="51" t="str">
        <f aca="false">IF('Milestones + Packages'!$E386,'Milestones + Packages'!$E386,"")</f>
        <v/>
      </c>
      <c r="C389" s="51" t="str">
        <f aca="false">IF('Milestones + Packages'!$E386+'Milestones + Packages'!$F386,'Milestones + Packages'!$E386+'Milestones + Packages'!$F386 - 1,"")</f>
        <v/>
      </c>
      <c r="D389" s="50" t="str">
        <f aca="false">IF('Milestones + Packages'!G386 &lt;&gt; "",'Milestones + Packages'!G386,"")</f>
        <v/>
      </c>
      <c r="E389" s="52" t="e">
        <f aca="false">CONCATENATE(IF('Milestones + Packages'!H386&lt;&gt;"",'Milestones + Packages'!H$2,"")," ",)</f>
        <v>#VALUE!</v>
      </c>
    </row>
    <row r="390" customFormat="false" ht="15" hidden="false" customHeight="false" outlineLevel="0" collapsed="false">
      <c r="A390" s="50" t="str">
        <f aca="false">IF('Milestones + Packages'!B387&lt;&gt; "",'Milestones + Packages'!B387,"")</f>
        <v/>
      </c>
      <c r="B390" s="51" t="str">
        <f aca="false">IF('Milestones + Packages'!$E387,'Milestones + Packages'!$E387,"")</f>
        <v/>
      </c>
      <c r="C390" s="51" t="str">
        <f aca="false">IF('Milestones + Packages'!$E387+'Milestones + Packages'!$F387,'Milestones + Packages'!$E387+'Milestones + Packages'!$F387 - 1,"")</f>
        <v/>
      </c>
      <c r="D390" s="50" t="str">
        <f aca="false">IF('Milestones + Packages'!G387 &lt;&gt; "",'Milestones + Packages'!G387,"")</f>
        <v/>
      </c>
      <c r="E390" s="52" t="e">
        <f aca="false">CONCATENATE(IF('Milestones + Packages'!H387&lt;&gt;"",'Milestones + Packages'!H$2,"")," ",)</f>
        <v>#VALUE!</v>
      </c>
    </row>
    <row r="391" customFormat="false" ht="15" hidden="false" customHeight="false" outlineLevel="0" collapsed="false">
      <c r="A391" s="50" t="str">
        <f aca="false">IF('Milestones + Packages'!B388&lt;&gt; "",'Milestones + Packages'!B388,"")</f>
        <v/>
      </c>
      <c r="B391" s="51" t="str">
        <f aca="false">IF('Milestones + Packages'!$E388,'Milestones + Packages'!$E388,"")</f>
        <v/>
      </c>
      <c r="C391" s="51" t="str">
        <f aca="false">IF('Milestones + Packages'!$E388+'Milestones + Packages'!$F388,'Milestones + Packages'!$E388+'Milestones + Packages'!$F388 - 1,"")</f>
        <v/>
      </c>
      <c r="D391" s="50" t="str">
        <f aca="false">IF('Milestones + Packages'!G388 &lt;&gt; "",'Milestones + Packages'!G388,"")</f>
        <v/>
      </c>
      <c r="E391" s="52" t="e">
        <f aca="false">CONCATENATE(IF('Milestones + Packages'!H388&lt;&gt;"",'Milestones + Packages'!H$2,"")," ",)</f>
        <v>#VALUE!</v>
      </c>
    </row>
    <row r="392" customFormat="false" ht="15" hidden="false" customHeight="false" outlineLevel="0" collapsed="false">
      <c r="A392" s="50" t="str">
        <f aca="false">IF('Milestones + Packages'!B389&lt;&gt; "",'Milestones + Packages'!B389,"")</f>
        <v/>
      </c>
      <c r="B392" s="51" t="str">
        <f aca="false">IF('Milestones + Packages'!$E389,'Milestones + Packages'!$E389,"")</f>
        <v/>
      </c>
      <c r="C392" s="51" t="str">
        <f aca="false">IF('Milestones + Packages'!$E389+'Milestones + Packages'!$F389,'Milestones + Packages'!$E389+'Milestones + Packages'!$F389 - 1,"")</f>
        <v/>
      </c>
      <c r="D392" s="50" t="str">
        <f aca="false">IF('Milestones + Packages'!G389 &lt;&gt; "",'Milestones + Packages'!G389,"")</f>
        <v/>
      </c>
      <c r="E392" s="52" t="e">
        <f aca="false">CONCATENATE(IF('Milestones + Packages'!H389&lt;&gt;"",'Milestones + Packages'!H$2,"")," ",)</f>
        <v>#VALUE!</v>
      </c>
    </row>
    <row r="393" customFormat="false" ht="15" hidden="false" customHeight="false" outlineLevel="0" collapsed="false">
      <c r="A393" s="50" t="str">
        <f aca="false">IF('Milestones + Packages'!B390&lt;&gt; "",'Milestones + Packages'!B390,"")</f>
        <v/>
      </c>
      <c r="B393" s="51" t="str">
        <f aca="false">IF('Milestones + Packages'!$E390,'Milestones + Packages'!$E390,"")</f>
        <v/>
      </c>
      <c r="C393" s="51" t="str">
        <f aca="false">IF('Milestones + Packages'!$E390+'Milestones + Packages'!$F390,'Milestones + Packages'!$E390+'Milestones + Packages'!$F390 - 1,"")</f>
        <v/>
      </c>
      <c r="D393" s="50" t="str">
        <f aca="false">IF('Milestones + Packages'!G390 &lt;&gt; "",'Milestones + Packages'!G390,"")</f>
        <v/>
      </c>
      <c r="E393" s="52" t="e">
        <f aca="false">CONCATENATE(IF('Milestones + Packages'!H390&lt;&gt;"",'Milestones + Packages'!H$2,"")," ",)</f>
        <v>#VALUE!</v>
      </c>
    </row>
    <row r="394" customFormat="false" ht="15" hidden="false" customHeight="false" outlineLevel="0" collapsed="false">
      <c r="A394" s="50" t="str">
        <f aca="false">IF('Milestones + Packages'!B391&lt;&gt; "",'Milestones + Packages'!B391,"")</f>
        <v/>
      </c>
      <c r="B394" s="51" t="str">
        <f aca="false">IF('Milestones + Packages'!$E391,'Milestones + Packages'!$E391,"")</f>
        <v/>
      </c>
      <c r="C394" s="51" t="str">
        <f aca="false">IF('Milestones + Packages'!$E391+'Milestones + Packages'!$F391,'Milestones + Packages'!$E391+'Milestones + Packages'!$F391 - 1,"")</f>
        <v/>
      </c>
      <c r="D394" s="50" t="str">
        <f aca="false">IF('Milestones + Packages'!G391 &lt;&gt; "",'Milestones + Packages'!G391,"")</f>
        <v/>
      </c>
      <c r="E394" s="52" t="e">
        <f aca="false">CONCATENATE(IF('Milestones + Packages'!H391&lt;&gt;"",'Milestones + Packages'!H$2,"")," ",)</f>
        <v>#VALUE!</v>
      </c>
    </row>
    <row r="395" customFormat="false" ht="15" hidden="false" customHeight="false" outlineLevel="0" collapsed="false">
      <c r="A395" s="50" t="str">
        <f aca="false">IF('Milestones + Packages'!B392&lt;&gt; "",'Milestones + Packages'!B392,"")</f>
        <v/>
      </c>
      <c r="B395" s="51" t="str">
        <f aca="false">IF('Milestones + Packages'!$E392,'Milestones + Packages'!$E392,"")</f>
        <v/>
      </c>
      <c r="C395" s="51" t="str">
        <f aca="false">IF('Milestones + Packages'!$E392+'Milestones + Packages'!$F392,'Milestones + Packages'!$E392+'Milestones + Packages'!$F392 - 1,"")</f>
        <v/>
      </c>
      <c r="D395" s="50" t="str">
        <f aca="false">IF('Milestones + Packages'!G392 &lt;&gt; "",'Milestones + Packages'!G392,"")</f>
        <v/>
      </c>
      <c r="E395" s="52" t="e">
        <f aca="false">CONCATENATE(IF('Milestones + Packages'!H392&lt;&gt;"",'Milestones + Packages'!H$2,"")," ",)</f>
        <v>#VALUE!</v>
      </c>
    </row>
    <row r="396" customFormat="false" ht="15" hidden="false" customHeight="false" outlineLevel="0" collapsed="false">
      <c r="A396" s="50" t="str">
        <f aca="false">IF('Milestones + Packages'!B393&lt;&gt; "",'Milestones + Packages'!B393,"")</f>
        <v/>
      </c>
      <c r="B396" s="51" t="str">
        <f aca="false">IF('Milestones + Packages'!$E393,'Milestones + Packages'!$E393,"")</f>
        <v/>
      </c>
      <c r="C396" s="51" t="str">
        <f aca="false">IF('Milestones + Packages'!$E393+'Milestones + Packages'!$F393,'Milestones + Packages'!$E393+'Milestones + Packages'!$F393 - 1,"")</f>
        <v/>
      </c>
      <c r="D396" s="50" t="str">
        <f aca="false">IF('Milestones + Packages'!G393 &lt;&gt; "",'Milestones + Packages'!G393,"")</f>
        <v/>
      </c>
      <c r="E396" s="52" t="e">
        <f aca="false">CONCATENATE(IF('Milestones + Packages'!H393&lt;&gt;"",'Milestones + Packages'!H$2,"")," ",)</f>
        <v>#VALUE!</v>
      </c>
    </row>
    <row r="397" customFormat="false" ht="15" hidden="false" customHeight="false" outlineLevel="0" collapsed="false">
      <c r="A397" s="50" t="str">
        <f aca="false">IF('Milestones + Packages'!B394&lt;&gt; "",'Milestones + Packages'!B394,"")</f>
        <v/>
      </c>
      <c r="B397" s="51" t="str">
        <f aca="false">IF('Milestones + Packages'!$E394,'Milestones + Packages'!$E394,"")</f>
        <v/>
      </c>
      <c r="C397" s="51" t="str">
        <f aca="false">IF('Milestones + Packages'!$E394+'Milestones + Packages'!$F394,'Milestones + Packages'!$E394+'Milestones + Packages'!$F394 - 1,"")</f>
        <v/>
      </c>
      <c r="D397" s="50" t="str">
        <f aca="false">IF('Milestones + Packages'!G394 &lt;&gt; "",'Milestones + Packages'!G394,"")</f>
        <v/>
      </c>
      <c r="E397" s="52" t="e">
        <f aca="false">CONCATENATE(IF('Milestones + Packages'!H394&lt;&gt;"",'Milestones + Packages'!H$2,"")," ",)</f>
        <v>#VALUE!</v>
      </c>
    </row>
    <row r="398" customFormat="false" ht="15" hidden="false" customHeight="false" outlineLevel="0" collapsed="false">
      <c r="A398" s="50" t="str">
        <f aca="false">IF('Milestones + Packages'!B395&lt;&gt; "",'Milestones + Packages'!B395,"")</f>
        <v/>
      </c>
      <c r="B398" s="51" t="str">
        <f aca="false">IF('Milestones + Packages'!$E395,'Milestones + Packages'!$E395,"")</f>
        <v/>
      </c>
      <c r="C398" s="51" t="str">
        <f aca="false">IF('Milestones + Packages'!$E395+'Milestones + Packages'!$F395,'Milestones + Packages'!$E395+'Milestones + Packages'!$F395 - 1,"")</f>
        <v/>
      </c>
      <c r="D398" s="50" t="str">
        <f aca="false">IF('Milestones + Packages'!G395 &lt;&gt; "",'Milestones + Packages'!G395,"")</f>
        <v/>
      </c>
      <c r="E398" s="53" t="str">
        <f aca="false">IF('Milestones + Packages'!H396 &lt;&gt; "",'Milestones + Packages'!H396,"")</f>
        <v/>
      </c>
    </row>
    <row r="399" customFormat="false" ht="15" hidden="false" customHeight="false" outlineLevel="0" collapsed="false">
      <c r="A399" s="50" t="str">
        <f aca="false">IF('Milestones + Packages'!B396&lt;&gt; "",'Milestones + Packages'!B396,"")</f>
        <v/>
      </c>
      <c r="B399" s="51" t="str">
        <f aca="false">IF('Milestones + Packages'!$E396,'Milestones + Packages'!$E396,"")</f>
        <v/>
      </c>
      <c r="C399" s="51" t="str">
        <f aca="false">IF('Milestones + Packages'!$E396+'Milestones + Packages'!$F396,'Milestones + Packages'!$E396+'Milestones + Packages'!$F396 - 1,"")</f>
        <v/>
      </c>
      <c r="D399" s="50" t="str">
        <f aca="false">IF('Milestones + Packages'!G396 &lt;&gt; "",'Milestones + Packages'!G396,"")</f>
        <v/>
      </c>
      <c r="E399" s="53" t="str">
        <f aca="false">IF('Milestones + Packages'!H397 &lt;&gt; "",'Milestones + Packages'!H397,"")</f>
        <v/>
      </c>
    </row>
    <row r="400" customFormat="false" ht="15" hidden="false" customHeight="false" outlineLevel="0" collapsed="false">
      <c r="A400" s="29" t="str">
        <f aca="false">IF('Milestones + Packages'!B398 &lt;&gt; "",'Milestones + Packages'!B398,"")</f>
        <v/>
      </c>
      <c r="B400" s="51" t="str">
        <f aca="false">IF('Milestones + Packages'!$E397,'Milestones + Packages'!$E397,"")</f>
        <v/>
      </c>
      <c r="C400" s="51" t="str">
        <f aca="false">IF('Milestones + Packages'!$E397+'Milestones + Packages'!$F397,'Milestones + Packages'!$E397+'Milestones + Packages'!$F397 - 1,"")</f>
        <v/>
      </c>
      <c r="D400" s="50" t="str">
        <f aca="false">IF('Milestones + Packages'!G397 &lt;&gt; "",'Milestones + Packages'!G397,"")</f>
        <v/>
      </c>
      <c r="E400" s="53" t="str">
        <f aca="false">IF('Milestones + Packages'!H398 &lt;&gt; "",'Milestones + Packages'!H398,"")</f>
        <v/>
      </c>
    </row>
    <row r="401" customFormat="false" ht="15" hidden="false" customHeight="false" outlineLevel="0" collapsed="false">
      <c r="A401" s="0"/>
      <c r="B401" s="51" t="str">
        <f aca="false">IF('Milestones + Packages'!$E398,'Milestones + Packages'!$E398,"")</f>
        <v/>
      </c>
      <c r="C401" s="51" t="str">
        <f aca="false">IF('Milestones + Packages'!$E398+'Milestones + Packages'!$F398,'Milestones + Packages'!$E398+'Milestones + Packages'!$F398 - 1,"")</f>
        <v/>
      </c>
      <c r="D401" s="50" t="str">
        <f aca="false">IF('Milestones + Packages'!G399 &lt;&gt; "",'Milestones + Packages'!G399,"")</f>
        <v/>
      </c>
      <c r="E401" s="0"/>
    </row>
    <row r="402" customFormat="false" ht="15" hidden="false" customHeight="false" outlineLevel="0" collapsed="false">
      <c r="A402" s="29" t="str">
        <f aca="false">IF('Milestones + Packages'!B400 &lt;&gt; "",'Milestones + Packages'!B400,"")</f>
        <v/>
      </c>
      <c r="B402" s="8" t="str">
        <f aca="false">IF('Milestones + Packages'!$E400,'Milestones + Packages'!$E400,"")</f>
        <v/>
      </c>
      <c r="C402" s="8" t="str">
        <f aca="false">IF('Milestones + Packages'!$E400+'Milestones + Packages'!$F400,'Milestones + Packages'!$E400+'Milestones + Packages'!$F400,"")</f>
        <v/>
      </c>
      <c r="D402" s="29" t="str">
        <f aca="false">IF('Milestones + Packages'!G400 &lt;&gt; "",'Milestones + Packages'!G400,"")</f>
        <v/>
      </c>
      <c r="E402" s="53" t="str">
        <f aca="false">IF('Milestones + Packages'!H400 &lt;&gt; "",'Milestones + Packages'!H400,"")</f>
        <v/>
      </c>
    </row>
    <row r="403" customFormat="false" ht="15" hidden="false" customHeight="false" outlineLevel="0" collapsed="false">
      <c r="A403" s="29" t="str">
        <f aca="false">IF('Milestones + Packages'!B401 &lt;&gt; "",'Milestones + Packages'!B401,"")</f>
        <v/>
      </c>
      <c r="B403" s="8" t="str">
        <f aca="false">IF('Milestones + Packages'!$E401,'Milestones + Packages'!$E401,"")</f>
        <v/>
      </c>
      <c r="C403" s="8" t="str">
        <f aca="false">IF('Milestones + Packages'!$E401+'Milestones + Packages'!$F401,'Milestones + Packages'!$E401+'Milestones + Packages'!$F401,"")</f>
        <v/>
      </c>
      <c r="D403" s="29" t="str">
        <f aca="false">IF('Milestones + Packages'!G401 &lt;&gt; "",'Milestones + Packages'!G401,"")</f>
        <v/>
      </c>
      <c r="E403" s="53" t="str">
        <f aca="false">IF('Milestones + Packages'!H401 &lt;&gt; "",'Milestones + Packages'!H401,"")</f>
        <v/>
      </c>
    </row>
    <row r="404" customFormat="false" ht="15" hidden="false" customHeight="false" outlineLevel="0" collapsed="false">
      <c r="A404" s="29" t="str">
        <f aca="false">IF('Milestones + Packages'!B402 &lt;&gt; "",'Milestones + Packages'!B402,"")</f>
        <v/>
      </c>
      <c r="B404" s="8" t="str">
        <f aca="false">IF('Milestones + Packages'!$E402,'Milestones + Packages'!$E402,"")</f>
        <v/>
      </c>
      <c r="C404" s="8" t="str">
        <f aca="false">IF('Milestones + Packages'!$E402+'Milestones + Packages'!$F402,'Milestones + Packages'!$E402+'Milestones + Packages'!$F402,"")</f>
        <v/>
      </c>
      <c r="D404" s="29" t="str">
        <f aca="false">IF('Milestones + Packages'!G402 &lt;&gt; "",'Milestones + Packages'!G402,"")</f>
        <v/>
      </c>
      <c r="E404" s="53" t="str">
        <f aca="false">IF('Milestones + Packages'!H402 &lt;&gt; "",'Milestones + Packages'!H402,"")</f>
        <v/>
      </c>
    </row>
    <row r="405" customFormat="false" ht="15" hidden="false" customHeight="false" outlineLevel="0" collapsed="false">
      <c r="A405" s="29" t="str">
        <f aca="false">IF('Milestones + Packages'!B403 &lt;&gt; "",'Milestones + Packages'!B403,"")</f>
        <v/>
      </c>
      <c r="B405" s="8" t="str">
        <f aca="false">IF('Milestones + Packages'!$E403,'Milestones + Packages'!$E403,"")</f>
        <v/>
      </c>
      <c r="C405" s="8" t="str">
        <f aca="false">IF('Milestones + Packages'!$E403+'Milestones + Packages'!$F403,'Milestones + Packages'!$E403+'Milestones + Packages'!$F403,"")</f>
        <v/>
      </c>
      <c r="D405" s="29" t="str">
        <f aca="false">IF('Milestones + Packages'!G403 &lt;&gt; "",'Milestones + Packages'!G403,"")</f>
        <v/>
      </c>
      <c r="E405" s="53" t="str">
        <f aca="false">IF('Milestones + Packages'!H403 &lt;&gt; "",'Milestones + Packages'!H403,"")</f>
        <v/>
      </c>
    </row>
    <row r="406" customFormat="false" ht="15" hidden="false" customHeight="false" outlineLevel="0" collapsed="false">
      <c r="A406" s="29" t="str">
        <f aca="false">IF('Milestones + Packages'!B404 &lt;&gt; "",'Milestones + Packages'!B404,"")</f>
        <v/>
      </c>
      <c r="B406" s="8" t="str">
        <f aca="false">IF('Milestones + Packages'!$E404,'Milestones + Packages'!$E404,"")</f>
        <v/>
      </c>
      <c r="C406" s="8" t="str">
        <f aca="false">IF('Milestones + Packages'!$E404+'Milestones + Packages'!$F404,'Milestones + Packages'!$E404+'Milestones + Packages'!$F404,"")</f>
        <v/>
      </c>
      <c r="D406" s="29" t="str">
        <f aca="false">IF('Milestones + Packages'!G404 &lt;&gt; "",'Milestones + Packages'!G404,"")</f>
        <v/>
      </c>
      <c r="E406" s="53" t="str">
        <f aca="false">IF('Milestones + Packages'!H404 &lt;&gt; "",'Milestones + Packages'!H404,"")</f>
        <v/>
      </c>
    </row>
    <row r="407" customFormat="false" ht="15" hidden="false" customHeight="false" outlineLevel="0" collapsed="false">
      <c r="A407" s="29" t="str">
        <f aca="false">IF('Milestones + Packages'!B405 &lt;&gt; "",'Milestones + Packages'!B405,"")</f>
        <v/>
      </c>
      <c r="B407" s="8" t="str">
        <f aca="false">IF('Milestones + Packages'!$E405,'Milestones + Packages'!$E405,"")</f>
        <v/>
      </c>
      <c r="C407" s="8" t="str">
        <f aca="false">IF('Milestones + Packages'!$E405+'Milestones + Packages'!$F405,'Milestones + Packages'!$E405+'Milestones + Packages'!$F405,"")</f>
        <v/>
      </c>
      <c r="D407" s="29" t="str">
        <f aca="false">IF('Milestones + Packages'!G405 &lt;&gt; "",'Milestones + Packages'!G405,"")</f>
        <v/>
      </c>
      <c r="E407" s="53" t="str">
        <f aca="false">IF('Milestones + Packages'!H405 &lt;&gt; "",'Milestones + Packages'!H405,"")</f>
        <v/>
      </c>
    </row>
    <row r="408" customFormat="false" ht="15" hidden="false" customHeight="false" outlineLevel="0" collapsed="false">
      <c r="A408" s="29" t="str">
        <f aca="false">IF('Milestones + Packages'!B406 &lt;&gt; "",'Milestones + Packages'!B406,"")</f>
        <v/>
      </c>
      <c r="B408" s="8" t="str">
        <f aca="false">IF('Milestones + Packages'!$E406,'Milestones + Packages'!$E406,"")</f>
        <v/>
      </c>
      <c r="C408" s="8" t="str">
        <f aca="false">IF('Milestones + Packages'!$E406+'Milestones + Packages'!$F406,'Milestones + Packages'!$E406+'Milestones + Packages'!$F406,"")</f>
        <v/>
      </c>
      <c r="D408" s="29" t="str">
        <f aca="false">IF('Milestones + Packages'!G406 &lt;&gt; "",'Milestones + Packages'!G406,"")</f>
        <v/>
      </c>
      <c r="E408" s="53" t="str">
        <f aca="false">IF('Milestones + Packages'!H406 &lt;&gt; "",'Milestones + Packages'!H406,"")</f>
        <v/>
      </c>
    </row>
    <row r="409" customFormat="false" ht="15" hidden="false" customHeight="false" outlineLevel="0" collapsed="false">
      <c r="A409" s="29" t="str">
        <f aca="false">IF('Milestones + Packages'!B407 &lt;&gt; "",'Milestones + Packages'!B407,"")</f>
        <v/>
      </c>
      <c r="B409" s="8" t="str">
        <f aca="false">IF('Milestones + Packages'!$E407,'Milestones + Packages'!$E407,"")</f>
        <v/>
      </c>
      <c r="C409" s="8" t="str">
        <f aca="false">IF('Milestones + Packages'!$E407+'Milestones + Packages'!$F407,'Milestones + Packages'!$E407+'Milestones + Packages'!$F407,"")</f>
        <v/>
      </c>
      <c r="D409" s="29" t="str">
        <f aca="false">IF('Milestones + Packages'!G407 &lt;&gt; "",'Milestones + Packages'!G407,"")</f>
        <v/>
      </c>
      <c r="E409" s="53" t="str">
        <f aca="false">IF('Milestones + Packages'!H407 &lt;&gt; "",'Milestones + Packages'!H407,"")</f>
        <v/>
      </c>
    </row>
    <row r="410" customFormat="false" ht="15" hidden="false" customHeight="false" outlineLevel="0" collapsed="false">
      <c r="A410" s="29" t="str">
        <f aca="false">IF('Milestones + Packages'!B408 &lt;&gt; "",'Milestones + Packages'!B408,"")</f>
        <v/>
      </c>
      <c r="B410" s="8" t="str">
        <f aca="false">IF('Milestones + Packages'!$E408,'Milestones + Packages'!$E408,"")</f>
        <v/>
      </c>
      <c r="C410" s="8" t="str">
        <f aca="false">IF('Milestones + Packages'!$E408+'Milestones + Packages'!$F408,'Milestones + Packages'!$E408+'Milestones + Packages'!$F408,"")</f>
        <v/>
      </c>
      <c r="D410" s="29" t="str">
        <f aca="false">IF('Milestones + Packages'!G408 &lt;&gt; "",'Milestones + Packages'!G408,"")</f>
        <v/>
      </c>
      <c r="E410" s="53" t="str">
        <f aca="false">IF('Milestones + Packages'!H408 &lt;&gt; "",'Milestones + Packages'!H408,"")</f>
        <v/>
      </c>
    </row>
    <row r="411" customFormat="false" ht="15" hidden="false" customHeight="false" outlineLevel="0" collapsed="false">
      <c r="A411" s="29" t="str">
        <f aca="false">IF('Milestones + Packages'!B409 &lt;&gt; "",'Milestones + Packages'!B409,"")</f>
        <v/>
      </c>
      <c r="B411" s="8" t="str">
        <f aca="false">IF('Milestones + Packages'!$E409,'Milestones + Packages'!$E409,"")</f>
        <v/>
      </c>
      <c r="C411" s="8" t="str">
        <f aca="false">IF('Milestones + Packages'!$E409+'Milestones + Packages'!$F409,'Milestones + Packages'!$E409+'Milestones + Packages'!$F409,"")</f>
        <v/>
      </c>
      <c r="D411" s="29" t="str">
        <f aca="false">IF('Milestones + Packages'!G409 &lt;&gt; "",'Milestones + Packages'!G409,"")</f>
        <v/>
      </c>
      <c r="E411" s="53" t="str">
        <f aca="false">IF('Milestones + Packages'!H409 &lt;&gt; "",'Milestones + Packages'!H409,"")</f>
        <v/>
      </c>
    </row>
    <row r="412" customFormat="false" ht="15" hidden="false" customHeight="false" outlineLevel="0" collapsed="false">
      <c r="A412" s="29" t="str">
        <f aca="false">IF('Milestones + Packages'!B410 &lt;&gt; "",'Milestones + Packages'!B410,"")</f>
        <v/>
      </c>
      <c r="B412" s="8" t="str">
        <f aca="false">IF('Milestones + Packages'!$E410,'Milestones + Packages'!$E410,"")</f>
        <v/>
      </c>
      <c r="C412" s="8" t="str">
        <f aca="false">IF('Milestones + Packages'!$E410+'Milestones + Packages'!$F410,'Milestones + Packages'!$E410+'Milestones + Packages'!$F410,"")</f>
        <v/>
      </c>
      <c r="D412" s="29" t="str">
        <f aca="false">IF('Milestones + Packages'!G410 &lt;&gt; "",'Milestones + Packages'!G410,"")</f>
        <v/>
      </c>
      <c r="E412" s="53" t="str">
        <f aca="false">IF('Milestones + Packages'!H410 &lt;&gt; "",'Milestones + Packages'!H410,"")</f>
        <v/>
      </c>
    </row>
    <row r="413" customFormat="false" ht="15" hidden="false" customHeight="false" outlineLevel="0" collapsed="false">
      <c r="A413" s="0"/>
      <c r="B413" s="0"/>
      <c r="D413" s="0"/>
      <c r="E413" s="0"/>
    </row>
    <row r="414" customFormat="false" ht="15" hidden="false" customHeight="false" outlineLevel="0" collapsed="false">
      <c r="A414" s="29" t="str">
        <f aca="false">IF('Milestones + Packages'!B412 &lt;&gt; "",'Milestones + Packages'!B412,"")</f>
        <v/>
      </c>
      <c r="B414" s="8" t="str">
        <f aca="false">IF('Milestones + Packages'!$E412,'Milestones + Packages'!$E412,"")</f>
        <v/>
      </c>
      <c r="C414" s="8" t="str">
        <f aca="false">IF('Milestones + Packages'!$E412+'Milestones + Packages'!$F412,'Milestones + Packages'!$E412+'Milestones + Packages'!$F412,"")</f>
        <v/>
      </c>
      <c r="D414" s="29" t="str">
        <f aca="false">IF('Milestones + Packages'!G412 &lt;&gt; "",'Milestones + Packages'!G412,"")</f>
        <v/>
      </c>
      <c r="E414" s="53" t="str">
        <f aca="false">IF('Milestones + Packages'!H412 &lt;&gt; "",'Milestones + Packages'!H412,"")</f>
        <v/>
      </c>
    </row>
    <row r="415" customFormat="false" ht="15" hidden="false" customHeight="false" outlineLevel="0" collapsed="false">
      <c r="A415" s="29" t="str">
        <f aca="false">IF('Milestones + Packages'!B413 &lt;&gt; "",'Milestones + Packages'!B413,"")</f>
        <v/>
      </c>
      <c r="B415" s="8" t="str">
        <f aca="false">IF('Milestones + Packages'!$E413,'Milestones + Packages'!$E413,"")</f>
        <v/>
      </c>
      <c r="C415" s="8" t="str">
        <f aca="false">IF('Milestones + Packages'!$E413+'Milestones + Packages'!$F413,'Milestones + Packages'!$E413+'Milestones + Packages'!$F413,"")</f>
        <v/>
      </c>
      <c r="D415" s="29" t="str">
        <f aca="false">IF('Milestones + Packages'!G413 &lt;&gt; "",'Milestones + Packages'!G413,"")</f>
        <v/>
      </c>
      <c r="E415" s="53" t="str">
        <f aca="false">IF('Milestones + Packages'!H413 &lt;&gt; "",'Milestones + Packages'!H413,"")</f>
        <v/>
      </c>
    </row>
    <row r="416" customFormat="false" ht="15" hidden="false" customHeight="false" outlineLevel="0" collapsed="false">
      <c r="A416" s="29" t="str">
        <f aca="false">IF('Milestones + Packages'!B414 &lt;&gt; "",'Milestones + Packages'!B414,"")</f>
        <v/>
      </c>
      <c r="B416" s="8" t="str">
        <f aca="false">IF('Milestones + Packages'!$E414,'Milestones + Packages'!$E414,"")</f>
        <v/>
      </c>
      <c r="C416" s="8" t="str">
        <f aca="false">IF('Milestones + Packages'!$E414+'Milestones + Packages'!$F414,'Milestones + Packages'!$E414+'Milestones + Packages'!$F414,"")</f>
        <v/>
      </c>
      <c r="D416" s="29" t="str">
        <f aca="false">IF('Milestones + Packages'!G414 &lt;&gt; "",'Milestones + Packages'!G414,"")</f>
        <v/>
      </c>
      <c r="E416" s="53" t="str">
        <f aca="false">IF('Milestones + Packages'!H414 &lt;&gt; "",'Milestones + Packages'!H414,"")</f>
        <v/>
      </c>
    </row>
    <row r="417" customFormat="false" ht="15" hidden="false" customHeight="false" outlineLevel="0" collapsed="false">
      <c r="A417" s="29" t="str">
        <f aca="false">IF('Milestones + Packages'!B415 &lt;&gt; "",'Milestones + Packages'!B415,"")</f>
        <v/>
      </c>
      <c r="B417" s="8" t="str">
        <f aca="false">IF('Milestones + Packages'!$E415,'Milestones + Packages'!$E415,"")</f>
        <v/>
      </c>
      <c r="C417" s="8" t="str">
        <f aca="false">IF('Milestones + Packages'!$E415+'Milestones + Packages'!$F415,'Milestones + Packages'!$E415+'Milestones + Packages'!$F415,"")</f>
        <v/>
      </c>
      <c r="D417" s="29" t="str">
        <f aca="false">IF('Milestones + Packages'!G415 &lt;&gt; "",'Milestones + Packages'!G415,"")</f>
        <v/>
      </c>
      <c r="E417" s="53" t="str">
        <f aca="false">IF('Milestones + Packages'!H415 &lt;&gt; "",'Milestones + Packages'!H415,"")</f>
        <v/>
      </c>
    </row>
    <row r="418" customFormat="false" ht="15" hidden="false" customHeight="false" outlineLevel="0" collapsed="false">
      <c r="A418" s="29" t="str">
        <f aca="false">IF('Milestones + Packages'!B416 &lt;&gt; "",'Milestones + Packages'!B416,"")</f>
        <v/>
      </c>
      <c r="B418" s="8" t="str">
        <f aca="false">IF('Milestones + Packages'!$E416,'Milestones + Packages'!$E416,"")</f>
        <v/>
      </c>
      <c r="C418" s="8" t="str">
        <f aca="false">IF('Milestones + Packages'!$E416+'Milestones + Packages'!$F416,'Milestones + Packages'!$E416+'Milestones + Packages'!$F416,"")</f>
        <v/>
      </c>
      <c r="D418" s="29" t="str">
        <f aca="false">IF('Milestones + Packages'!G416 &lt;&gt; "",'Milestones + Packages'!G416,"")</f>
        <v/>
      </c>
      <c r="E418" s="53" t="str">
        <f aca="false">IF('Milestones + Packages'!H416 &lt;&gt; "",'Milestones + Packages'!H416,"")</f>
        <v/>
      </c>
    </row>
    <row r="419" customFormat="false" ht="15" hidden="false" customHeight="false" outlineLevel="0" collapsed="false">
      <c r="A419" s="29" t="str">
        <f aca="false">IF('Milestones + Packages'!B417 &lt;&gt; "",'Milestones + Packages'!B417,"")</f>
        <v/>
      </c>
      <c r="B419" s="8" t="str">
        <f aca="false">IF('Milestones + Packages'!$E417,'Milestones + Packages'!$E417,"")</f>
        <v/>
      </c>
      <c r="C419" s="8" t="str">
        <f aca="false">IF('Milestones + Packages'!$E417+'Milestones + Packages'!$F417,'Milestones + Packages'!$E417+'Milestones + Packages'!$F417,"")</f>
        <v/>
      </c>
      <c r="D419" s="29" t="str">
        <f aca="false">IF('Milestones + Packages'!G417 &lt;&gt; "",'Milestones + Packages'!G417,"")</f>
        <v/>
      </c>
      <c r="E419" s="53" t="str">
        <f aca="false">IF('Milestones + Packages'!H417 &lt;&gt; "",'Milestones + Packages'!H417,"")</f>
        <v/>
      </c>
    </row>
    <row r="420" customFormat="false" ht="15" hidden="false" customHeight="false" outlineLevel="0" collapsed="false">
      <c r="A420" s="29" t="str">
        <f aca="false">IF('Milestones + Packages'!B418 &lt;&gt; "",'Milestones + Packages'!B418,"")</f>
        <v/>
      </c>
      <c r="B420" s="8" t="str">
        <f aca="false">IF('Milestones + Packages'!$E418,'Milestones + Packages'!$E418,"")</f>
        <v/>
      </c>
      <c r="C420" s="8" t="str">
        <f aca="false">IF('Milestones + Packages'!$E418+'Milestones + Packages'!$F418,'Milestones + Packages'!$E418+'Milestones + Packages'!$F418,"")</f>
        <v/>
      </c>
      <c r="D420" s="29" t="str">
        <f aca="false">IF('Milestones + Packages'!G418 &lt;&gt; "",'Milestones + Packages'!G418,"")</f>
        <v/>
      </c>
      <c r="E420" s="53" t="str">
        <f aca="false">IF('Milestones + Packages'!H418 &lt;&gt; "",'Milestones + Packages'!H418,"")</f>
        <v/>
      </c>
    </row>
    <row r="421" customFormat="false" ht="15" hidden="false" customHeight="false" outlineLevel="0" collapsed="false">
      <c r="A421" s="29" t="str">
        <f aca="false">IF('Milestones + Packages'!B419 &lt;&gt; "",'Milestones + Packages'!B419,"")</f>
        <v/>
      </c>
      <c r="B421" s="8" t="str">
        <f aca="false">IF('Milestones + Packages'!$E419,'Milestones + Packages'!$E419,"")</f>
        <v/>
      </c>
      <c r="C421" s="8" t="str">
        <f aca="false">IF('Milestones + Packages'!$E419+'Milestones + Packages'!$F419,'Milestones + Packages'!$E419+'Milestones + Packages'!$F419,"")</f>
        <v/>
      </c>
      <c r="D421" s="29" t="str">
        <f aca="false">IF('Milestones + Packages'!G419 &lt;&gt; "",'Milestones + Packages'!G419,"")</f>
        <v/>
      </c>
      <c r="E421" s="53" t="str">
        <f aca="false">IF('Milestones + Packages'!H419 &lt;&gt; "",'Milestones + Packages'!H419,"")</f>
        <v/>
      </c>
    </row>
    <row r="422" customFormat="false" ht="15" hidden="false" customHeight="false" outlineLevel="0" collapsed="false">
      <c r="A422" s="29" t="str">
        <f aca="false">IF('Milestones + Packages'!B420 &lt;&gt; "",'Milestones + Packages'!B420,"")</f>
        <v/>
      </c>
      <c r="B422" s="8" t="str">
        <f aca="false">IF('Milestones + Packages'!$E420,'Milestones + Packages'!$E420,"")</f>
        <v/>
      </c>
      <c r="C422" s="8" t="str">
        <f aca="false">IF('Milestones + Packages'!$E420+'Milestones + Packages'!$F420,'Milestones + Packages'!$E420+'Milestones + Packages'!$F420,"")</f>
        <v/>
      </c>
      <c r="D422" s="29" t="str">
        <f aca="false">IF('Milestones + Packages'!G420 &lt;&gt; "",'Milestones + Packages'!G420,"")</f>
        <v/>
      </c>
      <c r="E422" s="53" t="str">
        <f aca="false">IF('Milestones + Packages'!H420 &lt;&gt; "",'Milestones + Packages'!H420,"")</f>
        <v/>
      </c>
    </row>
    <row r="423" customFormat="false" ht="15" hidden="false" customHeight="false" outlineLevel="0" collapsed="false">
      <c r="A423" s="29" t="str">
        <f aca="false">IF('Milestones + Packages'!B421 &lt;&gt; "",'Milestones + Packages'!B421,"")</f>
        <v/>
      </c>
      <c r="B423" s="8" t="str">
        <f aca="false">IF('Milestones + Packages'!$E421,'Milestones + Packages'!$E421,"")</f>
        <v/>
      </c>
      <c r="C423" s="8" t="str">
        <f aca="false">IF('Milestones + Packages'!$E421+'Milestones + Packages'!$F421,'Milestones + Packages'!$E421+'Milestones + Packages'!$F421,"")</f>
        <v/>
      </c>
      <c r="D423" s="29" t="str">
        <f aca="false">IF('Milestones + Packages'!G421 &lt;&gt; "",'Milestones + Packages'!G421,"")</f>
        <v/>
      </c>
      <c r="E423" s="53" t="str">
        <f aca="false">IF('Milestones + Packages'!H421 &lt;&gt; "",'Milestones + Packages'!H421,"")</f>
        <v/>
      </c>
    </row>
    <row r="424" customFormat="false" ht="15" hidden="false" customHeight="false" outlineLevel="0" collapsed="false">
      <c r="A424" s="29" t="str">
        <f aca="false">IF('Milestones + Packages'!B422 &lt;&gt; "",'Milestones + Packages'!B422,"")</f>
        <v/>
      </c>
      <c r="B424" s="8" t="str">
        <f aca="false">IF('Milestones + Packages'!$E422,'Milestones + Packages'!$E422,"")</f>
        <v/>
      </c>
      <c r="C424" s="8" t="str">
        <f aca="false">IF('Milestones + Packages'!$E422+'Milestones + Packages'!$F422,'Milestones + Packages'!$E422+'Milestones + Packages'!$F422,"")</f>
        <v/>
      </c>
      <c r="D424" s="29" t="str">
        <f aca="false">IF('Milestones + Packages'!G422 &lt;&gt; "",'Milestones + Packages'!G422,"")</f>
        <v/>
      </c>
      <c r="E424" s="53" t="str">
        <f aca="false">IF('Milestones + Packages'!H422 &lt;&gt; "",'Milestones + Packages'!H422,"")</f>
        <v/>
      </c>
    </row>
    <row r="425" customFormat="false" ht="15" hidden="false" customHeight="false" outlineLevel="0" collapsed="false">
      <c r="A425" s="0"/>
      <c r="B425" s="0"/>
      <c r="D425" s="0"/>
      <c r="E425" s="0"/>
    </row>
    <row r="426" customFormat="false" ht="15" hidden="false" customHeight="false" outlineLevel="0" collapsed="false">
      <c r="A426" s="29" t="str">
        <f aca="false">IF('Milestones + Packages'!B424 &lt;&gt; "",'Milestones + Packages'!B424,"")</f>
        <v/>
      </c>
      <c r="B426" s="8" t="str">
        <f aca="false">IF('Milestones + Packages'!$E424,'Milestones + Packages'!$E424,"")</f>
        <v/>
      </c>
      <c r="C426" s="8" t="str">
        <f aca="false">IF('Milestones + Packages'!$E424+'Milestones + Packages'!$F424,'Milestones + Packages'!$E424+'Milestones + Packages'!$F424,"")</f>
        <v/>
      </c>
      <c r="D426" s="29" t="str">
        <f aca="false">IF('Milestones + Packages'!G424 &lt;&gt; "",'Milestones + Packages'!G424,"")</f>
        <v/>
      </c>
      <c r="E426" s="53" t="str">
        <f aca="false">IF('Milestones + Packages'!H424 &lt;&gt; "",'Milestones + Packages'!H424,"")</f>
        <v/>
      </c>
    </row>
    <row r="427" customFormat="false" ht="15" hidden="false" customHeight="false" outlineLevel="0" collapsed="false">
      <c r="A427" s="29" t="str">
        <f aca="false">IF('Milestones + Packages'!B425 &lt;&gt; "",'Milestones + Packages'!B425,"")</f>
        <v/>
      </c>
      <c r="B427" s="8" t="str">
        <f aca="false">IF('Milestones + Packages'!$E425,'Milestones + Packages'!$E425,"")</f>
        <v/>
      </c>
      <c r="C427" s="8" t="str">
        <f aca="false">IF('Milestones + Packages'!$E425+'Milestones + Packages'!$F425,'Milestones + Packages'!$E425+'Milestones + Packages'!$F425,"")</f>
        <v/>
      </c>
      <c r="D427" s="29" t="str">
        <f aca="false">IF('Milestones + Packages'!G425 &lt;&gt; "",'Milestones + Packages'!G425,"")</f>
        <v/>
      </c>
      <c r="E427" s="53" t="str">
        <f aca="false">IF('Milestones + Packages'!H425 &lt;&gt; "",'Milestones + Packages'!H425,"")</f>
        <v/>
      </c>
    </row>
    <row r="428" customFormat="false" ht="15" hidden="false" customHeight="false" outlineLevel="0" collapsed="false">
      <c r="A428" s="29" t="str">
        <f aca="false">IF('Milestones + Packages'!B426 &lt;&gt; "",'Milestones + Packages'!B426,"")</f>
        <v/>
      </c>
      <c r="B428" s="8" t="str">
        <f aca="false">IF('Milestones + Packages'!$E426,'Milestones + Packages'!$E426,"")</f>
        <v/>
      </c>
      <c r="C428" s="8" t="str">
        <f aca="false">IF('Milestones + Packages'!$E426+'Milestones + Packages'!$F426,'Milestones + Packages'!$E426+'Milestones + Packages'!$F426,"")</f>
        <v/>
      </c>
      <c r="D428" s="29" t="str">
        <f aca="false">IF('Milestones + Packages'!G426 &lt;&gt; "",'Milestones + Packages'!G426,"")</f>
        <v/>
      </c>
      <c r="E428" s="53" t="str">
        <f aca="false">IF('Milestones + Packages'!H426 &lt;&gt; "",'Milestones + Packages'!H426,"")</f>
        <v/>
      </c>
    </row>
    <row r="429" customFormat="false" ht="15" hidden="false" customHeight="false" outlineLevel="0" collapsed="false">
      <c r="A429" s="29" t="str">
        <f aca="false">IF('Milestones + Packages'!B427 &lt;&gt; "",'Milestones + Packages'!B427,"")</f>
        <v/>
      </c>
      <c r="B429" s="8" t="str">
        <f aca="false">IF('Milestones + Packages'!$E427,'Milestones + Packages'!$E427,"")</f>
        <v/>
      </c>
      <c r="C429" s="8" t="str">
        <f aca="false">IF('Milestones + Packages'!$E427+'Milestones + Packages'!$F427,'Milestones + Packages'!$E427+'Milestones + Packages'!$F427,"")</f>
        <v/>
      </c>
      <c r="D429" s="29" t="str">
        <f aca="false">IF('Milestones + Packages'!G427 &lt;&gt; "",'Milestones + Packages'!G427,"")</f>
        <v/>
      </c>
      <c r="E429" s="53" t="str">
        <f aca="false">IF('Milestones + Packages'!H427 &lt;&gt; "",'Milestones + Packages'!H427,"")</f>
        <v/>
      </c>
    </row>
    <row r="430" customFormat="false" ht="15" hidden="false" customHeight="false" outlineLevel="0" collapsed="false">
      <c r="A430" s="29" t="str">
        <f aca="false">IF('Milestones + Packages'!B428 &lt;&gt; "",'Milestones + Packages'!B428,"")</f>
        <v/>
      </c>
      <c r="B430" s="8" t="str">
        <f aca="false">IF('Milestones + Packages'!$E428,'Milestones + Packages'!$E428,"")</f>
        <v/>
      </c>
      <c r="C430" s="8" t="str">
        <f aca="false">IF('Milestones + Packages'!$E428+'Milestones + Packages'!$F428,'Milestones + Packages'!$E428+'Milestones + Packages'!$F428,"")</f>
        <v/>
      </c>
      <c r="D430" s="29" t="str">
        <f aca="false">IF('Milestones + Packages'!G428 &lt;&gt; "",'Milestones + Packages'!G428,"")</f>
        <v/>
      </c>
      <c r="E430" s="53" t="str">
        <f aca="false">IF('Milestones + Packages'!H428 &lt;&gt; "",'Milestones + Packages'!H428,"")</f>
        <v/>
      </c>
    </row>
  </sheetData>
  <mergeCells count="29">
    <mergeCell ref="A1:CY1"/>
    <mergeCell ref="G2:M2"/>
    <mergeCell ref="N2:T2"/>
    <mergeCell ref="U2:AA2"/>
    <mergeCell ref="AB2:AH2"/>
    <mergeCell ref="AI2:AO2"/>
    <mergeCell ref="AP2:AV2"/>
    <mergeCell ref="AW2:BC2"/>
    <mergeCell ref="BD2:BJ2"/>
    <mergeCell ref="BK2:BQ2"/>
    <mergeCell ref="BR2:BX2"/>
    <mergeCell ref="BY2:CE2"/>
    <mergeCell ref="CF2:CL2"/>
    <mergeCell ref="CM2:CS2"/>
    <mergeCell ref="CT2:CZ2"/>
    <mergeCell ref="G3:M3"/>
    <mergeCell ref="N3:T3"/>
    <mergeCell ref="U3:AA3"/>
    <mergeCell ref="AB3:AH3"/>
    <mergeCell ref="AI3:AO3"/>
    <mergeCell ref="AP3:AV3"/>
    <mergeCell ref="AW3:BC3"/>
    <mergeCell ref="BD3:BJ3"/>
    <mergeCell ref="BK3:BQ3"/>
    <mergeCell ref="BR3:BX3"/>
    <mergeCell ref="BY3:CE3"/>
    <mergeCell ref="CF3:CL3"/>
    <mergeCell ref="CM3:CS3"/>
    <mergeCell ref="CT3:CZ3"/>
  </mergeCells>
  <conditionalFormatting sqref="G6:CW300">
    <cfRule type="expression" priority="2" aboveAverage="0" equalAverage="0" bottom="0" percent="0" rank="0" text="" dxfId="0">
      <formula>NOT(ISNA(VLOOKUP(G$5,$F:$F,1,0)))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4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RowHeight="15"/>
  <cols>
    <col collapsed="false" hidden="false" max="1" min="1" style="0" width="28"/>
    <col collapsed="false" hidden="false" max="2" min="2" style="0" width="30.8582995951417"/>
    <col collapsed="false" hidden="false" max="3" min="3" style="0" width="29.8582995951417"/>
    <col collapsed="false" hidden="false" max="4" min="4" style="0" width="30.8582995951417"/>
    <col collapsed="false" hidden="false" max="5" min="5" style="0" width="27.5708502024291"/>
    <col collapsed="false" hidden="false" max="6" min="6" style="0" width="16.2834008097166"/>
    <col collapsed="false" hidden="false" max="7" min="7" style="0" width="19.5748987854251"/>
    <col collapsed="false" hidden="false" max="8" min="8" style="0" width="19.1376518218624"/>
    <col collapsed="false" hidden="false" max="10" min="9" style="0" width="16.8542510121458"/>
    <col collapsed="false" hidden="false" max="1025" min="11" style="0" width="8.5748987854251"/>
  </cols>
  <sheetData>
    <row r="1" customFormat="false" ht="15" hidden="false" customHeight="false" outlineLevel="0" collapsed="false">
      <c r="A1" s="29" t="str">
        <f aca="false">'Milestones + Packages'!H2</f>
        <v>Fin</v>
      </c>
      <c r="B1" s="29" t="str">
        <f aca="false">'Milestones + Packages'!H2</f>
        <v>Fin</v>
      </c>
      <c r="C1" s="29" t="str">
        <f aca="false">'Milestones + Packages'!I2</f>
        <v>Stan</v>
      </c>
      <c r="D1" s="29" t="str">
        <f aca="false">'Milestones + Packages'!I2</f>
        <v>Stan</v>
      </c>
      <c r="E1" s="29" t="str">
        <f aca="false">'Milestones + Packages'!J2</f>
        <v>Roland</v>
      </c>
      <c r="F1" s="29" t="str">
        <f aca="false">'Milestones + Packages'!J2</f>
        <v>Roland</v>
      </c>
      <c r="G1" s="29" t="str">
        <f aca="false">'Milestones + Packages'!K2</f>
        <v>Stefan</v>
      </c>
      <c r="H1" s="29" t="str">
        <f aca="false">'Milestones + Packages'!K2</f>
        <v>Stefan</v>
      </c>
      <c r="I1" s="29" t="str">
        <f aca="false">'Milestones + Packages'!L2</f>
        <v>Jakob</v>
      </c>
      <c r="J1" s="29" t="str">
        <f aca="false">'Milestones + Packages'!L2</f>
        <v>Jakob</v>
      </c>
    </row>
    <row r="2" customFormat="false" ht="15" hidden="false" customHeight="false" outlineLevel="0" collapsed="false">
      <c r="A2" s="0" t="s">
        <v>141</v>
      </c>
      <c r="B2" s="0" t="s">
        <v>141</v>
      </c>
      <c r="C2" s="0" t="s">
        <v>141</v>
      </c>
      <c r="D2" s="0" t="s">
        <v>141</v>
      </c>
      <c r="E2" s="0" t="s">
        <v>141</v>
      </c>
      <c r="F2" s="0" t="s">
        <v>141</v>
      </c>
      <c r="G2" s="0" t="s">
        <v>141</v>
      </c>
      <c r="H2" s="0" t="s">
        <v>141</v>
      </c>
      <c r="I2" s="0" t="s">
        <v>141</v>
      </c>
      <c r="J2" s="0" t="s">
        <v>141</v>
      </c>
    </row>
    <row r="3" customFormat="false" ht="15" hidden="false" customHeight="false" outlineLevel="0" collapsed="false">
      <c r="A3" s="0" t="str">
        <f aca="false">IF('Milestones + Packages'!H3&lt;&gt;"",'Milestones + Packages'!$B3,"")</f>
        <v>Brainstorming phase</v>
      </c>
      <c r="B3" s="0" t="e">
        <f aca="false">IF(ROW()-ROW(T1NOBLANKS)+1&gt;ROWS(T1BLANKS)-)</f>
        <v>#VALUE!</v>
      </c>
      <c r="C3" s="0" t="str">
        <f aca="false">IF('Milestones + Packages'!I3&lt;&gt;"",'Milestones + Packages'!$B3,"")</f>
        <v>Brainstorming phase</v>
      </c>
      <c r="D3" s="0" t="e">
        <f aca="false">IF(ROW()-ROW(T2NOBLANKS)+1&gt;ROWS(T2BLANKS)-)</f>
        <v>#VALUE!</v>
      </c>
      <c r="E3" s="0" t="str">
        <f aca="false">IF('Milestones + Packages'!J3&lt;&gt;"",'Milestones + Packages'!$B3,"")</f>
        <v>Brainstorming phase</v>
      </c>
      <c r="F3" s="0" t="e">
        <f aca="false">IF(ROW()-ROW(T3NOBLANKS)+1&gt;ROWS(T3BLANKS)-)</f>
        <v>#VALUE!</v>
      </c>
      <c r="G3" s="0" t="str">
        <f aca="false">IF('Milestones + Packages'!K3&lt;&gt;"",'Milestones + Packages'!$B3,"")</f>
        <v>Brainstorming phase</v>
      </c>
      <c r="H3" s="0" t="e">
        <f aca="false">IF(ROW()-ROW(T4NOBLANKS)+1&gt;ROWS(T4BLANKS)-)</f>
        <v>#VALUE!</v>
      </c>
      <c r="I3" s="0" t="str">
        <f aca="false">IF('Milestones + Packages'!L3&lt;&gt;"",'Milestones + Packages'!$B3,"")</f>
        <v>Brainstorming phase</v>
      </c>
      <c r="J3" s="0" t="e">
        <f aca="false">IF(ROW()-ROW(T5NOBLANKS)+1&gt;ROWS(T5BLANKS)-)</f>
        <v>#VALUE!</v>
      </c>
    </row>
    <row r="4" customFormat="false" ht="15" hidden="false" customHeight="false" outlineLevel="0" collapsed="false">
      <c r="A4" s="0" t="str">
        <f aca="false">IF('Milestones + Packages'!H4&lt;&gt;"",'Milestones + Packages'!$B4,"")</f>
        <v>Choose ML Application</v>
      </c>
      <c r="B4" s="0" t="e">
        <f aca="false">IF(ROW()-ROW(T1NOBLANKS)+1&gt;ROWS(T1BLANKS)-)</f>
        <v>#VALUE!</v>
      </c>
      <c r="C4" s="0" t="str">
        <f aca="false">IF('Milestones + Packages'!I4&lt;&gt;"",'Milestones + Packages'!$B4,"")</f>
        <v>Choose ML Application</v>
      </c>
      <c r="D4" s="0" t="e">
        <f aca="false">IF(ROW()-ROW(T2NOBLANKS)+1&gt;ROWS(T2BLANKS)-)</f>
        <v>#VALUE!</v>
      </c>
      <c r="E4" s="0" t="str">
        <f aca="false">IF('Milestones + Packages'!J4&lt;&gt;"",'Milestones + Packages'!$B4,"")</f>
        <v>Choose ML Application</v>
      </c>
      <c r="F4" s="0" t="e">
        <f aca="false">IF(ROW()-ROW(T3NOBLANKS)+1&gt;ROWS(T3BLANKS)-)</f>
        <v>#VALUE!</v>
      </c>
      <c r="G4" s="0" t="str">
        <f aca="false">IF('Milestones + Packages'!K4&lt;&gt;"",'Milestones + Packages'!$B4,"")</f>
        <v>Choose ML Application</v>
      </c>
      <c r="H4" s="0" t="e">
        <f aca="false">IF(ROW()-ROW(T4NOBLANKS)+1&gt;ROWS(T4BLANKS)-)</f>
        <v>#VALUE!</v>
      </c>
      <c r="I4" s="0" t="str">
        <f aca="false">IF('Milestones + Packages'!L4&lt;&gt;"",'Milestones + Packages'!$B4,"")</f>
        <v>Choose ML Application</v>
      </c>
      <c r="J4" s="0" t="e">
        <f aca="false">IF(ROW()-ROW(T5NOBLANKS)+1&gt;ROWS(T5BLANKS)-)</f>
        <v>#VALUE!</v>
      </c>
    </row>
    <row r="5" customFormat="false" ht="15" hidden="false" customHeight="false" outlineLevel="0" collapsed="false">
      <c r="A5" s="0" t="str">
        <f aca="false">IF('Milestones + Packages'!H5&lt;&gt;"",'Milestones + Packages'!$B5,"")</f>
        <v/>
      </c>
      <c r="B5" s="0" t="e">
        <f aca="false">IF(ROW()-ROW(T1NOBLANKS)+1&gt;ROWS(T1BLANKS)-)</f>
        <v>#VALUE!</v>
      </c>
      <c r="C5" s="0" t="str">
        <f aca="false">IF('Milestones + Packages'!I5&lt;&gt;"",'Milestones + Packages'!$B5,"")</f>
        <v/>
      </c>
      <c r="D5" s="0" t="e">
        <f aca="false">IF(ROW()-ROW(T2NOBLANKS)+1&gt;ROWS(T2BLANKS)-)</f>
        <v>#VALUE!</v>
      </c>
      <c r="E5" s="0" t="str">
        <f aca="false">IF('Milestones + Packages'!J5&lt;&gt;"",'Milestones + Packages'!$B5,"")</f>
        <v/>
      </c>
      <c r="F5" s="0" t="e">
        <f aca="false">IF(ROW()-ROW(T3NOBLANKS)+1&gt;ROWS(T3BLANKS)-)</f>
        <v>#VALUE!</v>
      </c>
      <c r="G5" s="0" t="str">
        <f aca="false">IF('Milestones + Packages'!K5&lt;&gt;"",'Milestones + Packages'!$B5,"")</f>
        <v>Set up Project Mgmt Tools</v>
      </c>
      <c r="H5" s="0" t="e">
        <f aca="false">IF(ROW()-ROW(T4NOBLANKS)+1&gt;ROWS(T4BLANKS)-)</f>
        <v>#VALUE!</v>
      </c>
      <c r="I5" s="0" t="str">
        <f aca="false">IF('Milestones + Packages'!L5&lt;&gt;"",'Milestones + Packages'!$B5,"")</f>
        <v/>
      </c>
      <c r="J5" s="0" t="e">
        <f aca="false">IF(ROW()-ROW(T5NOBLANKS)+1&gt;ROWS(T5BLANKS)-)</f>
        <v>#VALUE!</v>
      </c>
    </row>
    <row r="6" customFormat="false" ht="15" hidden="false" customHeight="false" outlineLevel="0" collapsed="false">
      <c r="A6" s="0" t="str">
        <f aca="false">IF('Milestones + Packages'!H6&lt;&gt;"",'Milestones + Packages'!$B6,"")</f>
        <v>Project Schedule</v>
      </c>
      <c r="B6" s="0" t="e">
        <f aca="false">IF(ROW()-ROW(T1NOBLANKS)+1&gt;ROWS(T1BLANKS)-)</f>
        <v>#VALUE!</v>
      </c>
      <c r="C6" s="0" t="str">
        <f aca="false">IF('Milestones + Packages'!I6&lt;&gt;"",'Milestones + Packages'!$B6,"")</f>
        <v>Project Schedule</v>
      </c>
      <c r="D6" s="0" t="e">
        <f aca="false">IF(ROW()-ROW(T2NOBLANKS)+1&gt;ROWS(T2BLANKS)-)</f>
        <v>#VALUE!</v>
      </c>
      <c r="E6" s="0" t="str">
        <f aca="false">IF('Milestones + Packages'!J6&lt;&gt;"",'Milestones + Packages'!$B6,"")</f>
        <v>Project Schedule</v>
      </c>
      <c r="F6" s="0" t="e">
        <f aca="false">IF(ROW()-ROW(T3NOBLANKS)+1&gt;ROWS(T3BLANKS)-)</f>
        <v>#VALUE!</v>
      </c>
      <c r="G6" s="0" t="str">
        <f aca="false">IF('Milestones + Packages'!K6&lt;&gt;"",'Milestones + Packages'!$B6,"")</f>
        <v>Project Schedule</v>
      </c>
      <c r="H6" s="0" t="e">
        <f aca="false">IF(ROW()-ROW(T4NOBLANKS)+1&gt;ROWS(T4BLANKS)-)</f>
        <v>#VALUE!</v>
      </c>
      <c r="I6" s="0" t="str">
        <f aca="false">IF('Milestones + Packages'!L6&lt;&gt;"",'Milestones + Packages'!$B6,"")</f>
        <v>Project Schedule</v>
      </c>
      <c r="J6" s="0" t="e">
        <f aca="false">IF(ROW()-ROW(T5NOBLANKS)+1&gt;ROWS(T5BLANKS)-)</f>
        <v>#VALUE!</v>
      </c>
    </row>
    <row r="7" customFormat="false" ht="15" hidden="false" customHeight="false" outlineLevel="0" collapsed="false">
      <c r="A7" s="0" t="str">
        <f aca="false">IF('Milestones + Packages'!H7&lt;&gt;"",'Milestones + Packages'!$B7,"")</f>
        <v>Define Milestones &amp; Packages</v>
      </c>
      <c r="B7" s="0" t="e">
        <f aca="false">IF(ROW()-ROW(T1NOBLANKS)+1&gt;ROWS(T1BLANKS)-)</f>
        <v>#VALUE!</v>
      </c>
      <c r="C7" s="0" t="str">
        <f aca="false">IF('Milestones + Packages'!I7&lt;&gt;"",'Milestones + Packages'!$B7,"")</f>
        <v>Define Milestones &amp; Packages</v>
      </c>
      <c r="D7" s="0" t="e">
        <f aca="false">IF(ROW()-ROW(T2NOBLANKS)+1&gt;ROWS(T2BLANKS)-)</f>
        <v>#VALUE!</v>
      </c>
      <c r="E7" s="0" t="str">
        <f aca="false">IF('Milestones + Packages'!J7&lt;&gt;"",'Milestones + Packages'!$B7,"")</f>
        <v>Define Milestones &amp; Packages</v>
      </c>
      <c r="F7" s="0" t="e">
        <f aca="false">IF(ROW()-ROW(T3NOBLANKS)+1&gt;ROWS(T3BLANKS)-)</f>
        <v>#VALUE!</v>
      </c>
      <c r="G7" s="0" t="str">
        <f aca="false">IF('Milestones + Packages'!K7&lt;&gt;"",'Milestones + Packages'!$B7,"")</f>
        <v>Define Milestones &amp; Packages</v>
      </c>
      <c r="H7" s="0" t="e">
        <f aca="false">IF(ROW()-ROW(T4NOBLANKS)+1&gt;ROWS(T4BLANKS)-)</f>
        <v>#VALUE!</v>
      </c>
      <c r="I7" s="0" t="str">
        <f aca="false">IF('Milestones + Packages'!L7&lt;&gt;"",'Milestones + Packages'!$B7,"")</f>
        <v>Define Milestones &amp; Packages</v>
      </c>
      <c r="J7" s="0" t="e">
        <f aca="false">IF(ROW()-ROW(T5NOBLANKS)+1&gt;ROWS(T5BLANKS)-)</f>
        <v>#VALUE!</v>
      </c>
    </row>
    <row r="8" customFormat="false" ht="15" hidden="false" customHeight="false" outlineLevel="0" collapsed="false">
      <c r="A8" s="0" t="str">
        <f aca="false">IF('Milestones + Packages'!H8&lt;&gt;"",'Milestones + Packages'!$B8,"")</f>
        <v>Revise and Finalize Project Plan</v>
      </c>
      <c r="B8" s="0" t="e">
        <f aca="false">IF(ROW()-ROW(T1NOBLANKS)+1&gt;ROWS(T1BLANKS)-)</f>
        <v>#VALUE!</v>
      </c>
      <c r="C8" s="0" t="str">
        <f aca="false">IF('Milestones + Packages'!I8&lt;&gt;"",'Milestones + Packages'!$B8,"")</f>
        <v>Revise and Finalize Project Plan</v>
      </c>
      <c r="D8" s="0" t="e">
        <f aca="false">IF(ROW()-ROW(T2NOBLANKS)+1&gt;ROWS(T2BLANKS)-)</f>
        <v>#VALUE!</v>
      </c>
      <c r="E8" s="0" t="str">
        <f aca="false">IF('Milestones + Packages'!J8&lt;&gt;"",'Milestones + Packages'!$B8,"")</f>
        <v>Revise and Finalize Project Plan</v>
      </c>
      <c r="F8" s="0" t="e">
        <f aca="false">IF(ROW()-ROW(T3NOBLANKS)+1&gt;ROWS(T3BLANKS)-)</f>
        <v>#VALUE!</v>
      </c>
      <c r="G8" s="0" t="str">
        <f aca="false">IF('Milestones + Packages'!K8&lt;&gt;"",'Milestones + Packages'!$B8,"")</f>
        <v>Revise and Finalize Project Plan</v>
      </c>
      <c r="H8" s="0" t="e">
        <f aca="false">IF(ROW()-ROW(T4NOBLANKS)+1&gt;ROWS(T4BLANKS)-)</f>
        <v>#VALUE!</v>
      </c>
      <c r="I8" s="0" t="str">
        <f aca="false">IF('Milestones + Packages'!L8&lt;&gt;"",'Milestones + Packages'!$B8,"")</f>
        <v>Revise and Finalize Project Plan</v>
      </c>
      <c r="J8" s="0" t="e">
        <f aca="false">IF(ROW()-ROW(T5NOBLANKS)+1&gt;ROWS(T5BLANKS)-)</f>
        <v>#VALUE!</v>
      </c>
    </row>
    <row r="9" customFormat="false" ht="15" hidden="false" customHeight="false" outlineLevel="0" collapsed="false">
      <c r="A9" s="0" t="str">
        <f aca="false">IF('Milestones + Packages'!H9&lt;&gt;"",'Milestones + Packages'!$B9,"")</f>
        <v/>
      </c>
      <c r="B9" s="0" t="e">
        <f aca="false">IF(ROW()-ROW(T1NOBLANKS)+1&gt;ROWS(T1BLANKS)-)</f>
        <v>#VALUE!</v>
      </c>
      <c r="C9" s="0" t="str">
        <f aca="false">IF('Milestones + Packages'!I9&lt;&gt;"",'Milestones + Packages'!$B9,"")</f>
        <v/>
      </c>
      <c r="D9" s="0" t="e">
        <f aca="false">IF(ROW()-ROW(T2NOBLANKS)+1&gt;ROWS(T2BLANKS)-)</f>
        <v>#VALUE!</v>
      </c>
      <c r="E9" s="0" t="str">
        <f aca="false">IF('Milestones + Packages'!J9&lt;&gt;"",'Milestones + Packages'!$B9,"")</f>
        <v/>
      </c>
      <c r="F9" s="0" t="e">
        <f aca="false">IF(ROW()-ROW(T3NOBLANKS)+1&gt;ROWS(T3BLANKS)-)</f>
        <v>#VALUE!</v>
      </c>
      <c r="G9" s="0" t="str">
        <f aca="false">IF('Milestones + Packages'!K9&lt;&gt;"",'Milestones + Packages'!$B9,"")</f>
        <v/>
      </c>
      <c r="H9" s="0" t="e">
        <f aca="false">IF(ROW()-ROW(T4NOBLANKS)+1&gt;ROWS(T4BLANKS)-)</f>
        <v>#VALUE!</v>
      </c>
      <c r="I9" s="0" t="str">
        <f aca="false">IF('Milestones + Packages'!L9&lt;&gt;"",'Milestones + Packages'!$B9,"")</f>
        <v/>
      </c>
      <c r="J9" s="0" t="e">
        <f aca="false">IF(ROW()-ROW(T5NOBLANKS)+1&gt;ROWS(T5BLANKS)-)</f>
        <v>#VALUE!</v>
      </c>
    </row>
    <row r="10" customFormat="false" ht="15" hidden="false" customHeight="false" outlineLevel="0" collapsed="false">
      <c r="A10" s="0" t="str">
        <f aca="false">IF('Milestones + Packages'!H10&lt;&gt;"",'Milestones + Packages'!$B10,"")</f>
        <v>Poster Macrodesign</v>
      </c>
      <c r="B10" s="0" t="e">
        <f aca="false">IF(ROW()-ROW(T1NOBLANKS)+1&gt;ROWS(T1BLANKS)-)</f>
        <v>#VALUE!</v>
      </c>
      <c r="C10" s="0" t="str">
        <f aca="false">IF('Milestones + Packages'!I10&lt;&gt;"",'Milestones + Packages'!$B10,"")</f>
        <v>Poster Macrodesign</v>
      </c>
      <c r="D10" s="0" t="e">
        <f aca="false">IF(ROW()-ROW(T2NOBLANKS)+1&gt;ROWS(T2BLANKS)-)</f>
        <v>#VALUE!</v>
      </c>
      <c r="E10" s="0" t="str">
        <f aca="false">IF('Milestones + Packages'!J10&lt;&gt;"",'Milestones + Packages'!$B10,"")</f>
        <v>Poster Macrodesign</v>
      </c>
      <c r="F10" s="0" t="e">
        <f aca="false">IF(ROW()-ROW(T3NOBLANKS)+1&gt;ROWS(T3BLANKS)-)</f>
        <v>#VALUE!</v>
      </c>
      <c r="G10" s="0" t="str">
        <f aca="false">IF('Milestones + Packages'!K10&lt;&gt;"",'Milestones + Packages'!$B10,"")</f>
        <v>Poster Macrodesign</v>
      </c>
      <c r="H10" s="0" t="e">
        <f aca="false">IF(ROW()-ROW(T4NOBLANKS)+1&gt;ROWS(T4BLANKS)-)</f>
        <v>#VALUE!</v>
      </c>
      <c r="I10" s="0" t="str">
        <f aca="false">IF('Milestones + Packages'!L10&lt;&gt;"",'Milestones + Packages'!$B10,"")</f>
        <v>Poster Macrodesign</v>
      </c>
      <c r="J10" s="0" t="e">
        <f aca="false">IF(ROW()-ROW(T5NOBLANKS)+1&gt;ROWS(T5BLANKS)-)</f>
        <v>#VALUE!</v>
      </c>
    </row>
    <row r="11" customFormat="false" ht="15" hidden="false" customHeight="false" outlineLevel="0" collapsed="false">
      <c r="A11" s="0" t="str">
        <f aca="false">IF('Milestones + Packages'!H11&lt;&gt;"",'Milestones + Packages'!$B11,"")</f>
        <v>Work on Poster Concept</v>
      </c>
      <c r="B11" s="0" t="e">
        <f aca="false">IF(ROW()-ROW(T1NOBLANKS)+1&gt;ROWS(T1BLANKS)-)</f>
        <v>#VALUE!</v>
      </c>
      <c r="C11" s="0" t="str">
        <f aca="false">IF('Milestones + Packages'!I11&lt;&gt;"",'Milestones + Packages'!$B11,"")</f>
        <v/>
      </c>
      <c r="D11" s="0" t="e">
        <f aca="false">IF(ROW()-ROW(T2NOBLANKS)+1&gt;ROWS(T2BLANKS)-)</f>
        <v>#VALUE!</v>
      </c>
      <c r="E11" s="0" t="str">
        <f aca="false">IF('Milestones + Packages'!J11&lt;&gt;"",'Milestones + Packages'!$B11,"")</f>
        <v/>
      </c>
      <c r="F11" s="0" t="e">
        <f aca="false">IF(ROW()-ROW(T3NOBLANKS)+1&gt;ROWS(T3BLANKS)-)</f>
        <v>#VALUE!</v>
      </c>
      <c r="G11" s="0" t="str">
        <f aca="false">IF('Milestones + Packages'!K11&lt;&gt;"",'Milestones + Packages'!$B11,"")</f>
        <v/>
      </c>
      <c r="H11" s="0" t="e">
        <f aca="false">IF(ROW()-ROW(T4NOBLANKS)+1&gt;ROWS(T4BLANKS)-)</f>
        <v>#VALUE!</v>
      </c>
      <c r="I11" s="0" t="str">
        <f aca="false">IF('Milestones + Packages'!L11&lt;&gt;"",'Milestones + Packages'!$B11,"")</f>
        <v>Work on Poster Concept</v>
      </c>
      <c r="J11" s="0" t="e">
        <f aca="false">IF(ROW()-ROW(T5NOBLANKS)+1&gt;ROWS(T5BLANKS)-)</f>
        <v>#VALUE!</v>
      </c>
    </row>
    <row r="12" customFormat="false" ht="15" hidden="false" customHeight="false" outlineLevel="0" collapsed="false">
      <c r="A12" s="0" t="str">
        <f aca="false">IF('Milestones + Packages'!H12&lt;&gt;"",'Milestones + Packages'!$B12,"")</f>
        <v>Discuss and Finalize Poster Concept</v>
      </c>
      <c r="B12" s="0" t="e">
        <f aca="false">IF(ROW()-ROW(T1NOBLANKS)+1&gt;ROWS(T1BLANKS)-)</f>
        <v>#VALUE!</v>
      </c>
      <c r="C12" s="0" t="str">
        <f aca="false">IF('Milestones + Packages'!I12&lt;&gt;"",'Milestones + Packages'!$B12,"")</f>
        <v>Discuss and Finalize Poster Concept</v>
      </c>
      <c r="D12" s="0" t="e">
        <f aca="false">IF(ROW()-ROW(T2NOBLANKS)+1&gt;ROWS(T2BLANKS)-)</f>
        <v>#VALUE!</v>
      </c>
      <c r="E12" s="0" t="str">
        <f aca="false">IF('Milestones + Packages'!J12&lt;&gt;"",'Milestones + Packages'!$B12,"")</f>
        <v>Discuss and Finalize Poster Concept</v>
      </c>
      <c r="F12" s="0" t="e">
        <f aca="false">IF(ROW()-ROW(T3NOBLANKS)+1&gt;ROWS(T3BLANKS)-)</f>
        <v>#VALUE!</v>
      </c>
      <c r="G12" s="0" t="str">
        <f aca="false">IF('Milestones + Packages'!K12&lt;&gt;"",'Milestones + Packages'!$B12,"")</f>
        <v>Discuss and Finalize Poster Concept</v>
      </c>
      <c r="H12" s="0" t="e">
        <f aca="false">IF(ROW()-ROW(T4NOBLANKS)+1&gt;ROWS(T4BLANKS)-)</f>
        <v>#VALUE!</v>
      </c>
      <c r="I12" s="0" t="str">
        <f aca="false">IF('Milestones + Packages'!L12&lt;&gt;"",'Milestones + Packages'!$B12,"")</f>
        <v>Discuss and Finalize Poster Concept</v>
      </c>
      <c r="J12" s="0" t="e">
        <f aca="false">IF(ROW()-ROW(T5NOBLANKS)+1&gt;ROWS(T5BLANKS)-)</f>
        <v>#VALUE!</v>
      </c>
    </row>
    <row r="13" customFormat="false" ht="15" hidden="false" customHeight="false" outlineLevel="0" collapsed="false">
      <c r="A13" s="0" t="str">
        <f aca="false">IF('Milestones + Packages'!H13&lt;&gt;"",'Milestones + Packages'!$B13,"")</f>
        <v>Implementation</v>
      </c>
      <c r="B13" s="0" t="e">
        <f aca="false">IF(ROW()-ROW(T1NOBLANKS)+1&gt;ROWS(T1BLANKS)-)</f>
        <v>#VALUE!</v>
      </c>
      <c r="C13" s="0" t="str">
        <f aca="false">IF('Milestones + Packages'!I13&lt;&gt;"",'Milestones + Packages'!$B13,"")</f>
        <v>Implementation</v>
      </c>
      <c r="D13" s="0" t="e">
        <f aca="false">IF(ROW()-ROW(T2NOBLANKS)+1&gt;ROWS(T2BLANKS)-)</f>
        <v>#VALUE!</v>
      </c>
      <c r="E13" s="0" t="str">
        <f aca="false">IF('Milestones + Packages'!J13&lt;&gt;"",'Milestones + Packages'!$B13,"")</f>
        <v>Implementation</v>
      </c>
      <c r="F13" s="0" t="e">
        <f aca="false">IF(ROW()-ROW(T3NOBLANKS)+1&gt;ROWS(T3BLANKS)-)</f>
        <v>#VALUE!</v>
      </c>
      <c r="G13" s="0" t="str">
        <f aca="false">IF('Milestones + Packages'!K13&lt;&gt;"",'Milestones + Packages'!$B13,"")</f>
        <v>Implementation</v>
      </c>
      <c r="H13" s="0" t="e">
        <f aca="false">IF(ROW()-ROW(T4NOBLANKS)+1&gt;ROWS(T4BLANKS)-)</f>
        <v>#VALUE!</v>
      </c>
      <c r="I13" s="0" t="str">
        <f aca="false">IF('Milestones + Packages'!L13&lt;&gt;"",'Milestones + Packages'!$B13,"")</f>
        <v>Implementation</v>
      </c>
      <c r="J13" s="0" t="e">
        <f aca="false">IF(ROW()-ROW(T5NOBLANKS)+1&gt;ROWS(T5BLANKS)-)</f>
        <v>#VALUE!</v>
      </c>
    </row>
    <row r="14" customFormat="false" ht="15" hidden="false" customHeight="false" outlineLevel="0" collapsed="false">
      <c r="A14" s="0" t="str">
        <f aca="false">IF('Milestones + Packages'!H14&lt;&gt;"",'Milestones + Packages'!$B14,"")</f>
        <v>Internal Poster Presentation</v>
      </c>
      <c r="B14" s="0" t="e">
        <f aca="false">IF(ROW()-ROW(T1NOBLANKS)+1&gt;ROWS(T1BLANKS)-)</f>
        <v>#VALUE!</v>
      </c>
      <c r="C14" s="0" t="str">
        <f aca="false">IF('Milestones + Packages'!I14&lt;&gt;"",'Milestones + Packages'!$B14,"")</f>
        <v>Internal Poster Presentation</v>
      </c>
      <c r="D14" s="0" t="e">
        <f aca="false">IF(ROW()-ROW(T2NOBLANKS)+1&gt;ROWS(T2BLANKS)-)</f>
        <v>#VALUE!</v>
      </c>
      <c r="E14" s="0" t="str">
        <f aca="false">IF('Milestones + Packages'!J14&lt;&gt;"",'Milestones + Packages'!$B14,"")</f>
        <v>Internal Poster Presentation</v>
      </c>
      <c r="F14" s="0" t="e">
        <f aca="false">IF(ROW()-ROW(T3NOBLANKS)+1&gt;ROWS(T3BLANKS)-)</f>
        <v>#VALUE!</v>
      </c>
      <c r="G14" s="0" t="str">
        <f aca="false">IF('Milestones + Packages'!K14&lt;&gt;"",'Milestones + Packages'!$B14,"")</f>
        <v>Internal Poster Presentation</v>
      </c>
      <c r="H14" s="0" t="e">
        <f aca="false">IF(ROW()-ROW(T4NOBLANKS)+1&gt;ROWS(T4BLANKS)-)</f>
        <v>#VALUE!</v>
      </c>
      <c r="I14" s="0" t="str">
        <f aca="false">IF('Milestones + Packages'!L14&lt;&gt;"",'Milestones + Packages'!$B14,"")</f>
        <v>Internal Poster Presentation</v>
      </c>
      <c r="J14" s="0" t="e">
        <f aca="false">IF(ROW()-ROW(T5NOBLANKS)+1&gt;ROWS(T5BLANKS)-)</f>
        <v>#VALUE!</v>
      </c>
    </row>
    <row r="15" customFormat="false" ht="15" hidden="false" customHeight="false" outlineLevel="0" collapsed="false">
      <c r="A15" s="0" t="str">
        <f aca="false">IF('Milestones + Packages'!H15&lt;&gt;"",'Milestones + Packages'!$B15,"")</f>
        <v>Revise and Finalize Poster</v>
      </c>
      <c r="B15" s="0" t="e">
        <f aca="false">IF(ROW()-ROW(T1NOBLANKS)+1&gt;ROWS(T1BLANKS)-)</f>
        <v>#VALUE!</v>
      </c>
      <c r="C15" s="0" t="str">
        <f aca="false">IF('Milestones + Packages'!I15&lt;&gt;"",'Milestones + Packages'!$B15,"")</f>
        <v>Revise and Finalize Poster</v>
      </c>
      <c r="D15" s="0" t="e">
        <f aca="false">IF(ROW()-ROW(T2NOBLANKS)+1&gt;ROWS(T2BLANKS)-)</f>
        <v>#VALUE!</v>
      </c>
      <c r="E15" s="0" t="str">
        <f aca="false">IF('Milestones + Packages'!J15&lt;&gt;"",'Milestones + Packages'!$B15,"")</f>
        <v>Revise and Finalize Poster</v>
      </c>
      <c r="F15" s="0" t="e">
        <f aca="false">IF(ROW()-ROW(T3NOBLANKS)+1&gt;ROWS(T3BLANKS)-)</f>
        <v>#VALUE!</v>
      </c>
      <c r="G15" s="0" t="str">
        <f aca="false">IF('Milestones + Packages'!K15&lt;&gt;"",'Milestones + Packages'!$B15,"")</f>
        <v>Revise and Finalize Poster</v>
      </c>
      <c r="H15" s="0" t="e">
        <f aca="false">IF(ROW()-ROW(T4NOBLANKS)+1&gt;ROWS(T4BLANKS)-)</f>
        <v>#VALUE!</v>
      </c>
      <c r="I15" s="0" t="str">
        <f aca="false">IF('Milestones + Packages'!L15&lt;&gt;"",'Milestones + Packages'!$B15,"")</f>
        <v>Revise and Finalize Poster</v>
      </c>
      <c r="J15" s="0" t="e">
        <f aca="false">IF(ROW()-ROW(T5NOBLANKS)+1&gt;ROWS(T5BLANKS)-)</f>
        <v>#VALUE!</v>
      </c>
    </row>
    <row r="16" customFormat="false" ht="15" hidden="false" customHeight="false" outlineLevel="0" collapsed="false">
      <c r="A16" s="0" t="str">
        <f aca="false">IF('Milestones + Packages'!H16&lt;&gt;"",'Milestones + Packages'!$B16,"")</f>
        <v/>
      </c>
      <c r="B16" s="0" t="e">
        <f aca="false">IF(ROW()-ROW(T1NOBLANKS)+1&gt;ROWS(T1BLANKS)-)</f>
        <v>#VALUE!</v>
      </c>
      <c r="C16" s="0" t="str">
        <f aca="false">IF('Milestones + Packages'!I16&lt;&gt;"",'Milestones + Packages'!$B16,"")</f>
        <v/>
      </c>
      <c r="D16" s="0" t="e">
        <f aca="false">IF(ROW()-ROW(T2NOBLANKS)+1&gt;ROWS(T2BLANKS)-)</f>
        <v>#VALUE!</v>
      </c>
      <c r="E16" s="0" t="str">
        <f aca="false">IF('Milestones + Packages'!J16&lt;&gt;"",'Milestones + Packages'!$B16,"")</f>
        <v/>
      </c>
      <c r="F16" s="0" t="e">
        <f aca="false">IF(ROW()-ROW(T3NOBLANKS)+1&gt;ROWS(T3BLANKS)-)</f>
        <v>#VALUE!</v>
      </c>
      <c r="G16" s="0" t="str">
        <f aca="false">IF('Milestones + Packages'!K16&lt;&gt;"",'Milestones + Packages'!$B16,"")</f>
        <v/>
      </c>
      <c r="H16" s="0" t="e">
        <f aca="false">IF(ROW()-ROW(T4NOBLANKS)+1&gt;ROWS(T4BLANKS)-)</f>
        <v>#VALUE!</v>
      </c>
      <c r="I16" s="0" t="str">
        <f aca="false">IF('Milestones + Packages'!L16&lt;&gt;"",'Milestones + Packages'!$B16,"")</f>
        <v/>
      </c>
      <c r="J16" s="0" t="e">
        <f aca="false">IF(ROW()-ROW(T5NOBLANKS)+1&gt;ROWS(T5BLANKS)-)</f>
        <v>#VALUE!</v>
      </c>
    </row>
    <row r="17" customFormat="false" ht="15" hidden="false" customHeight="false" outlineLevel="0" collapsed="false">
      <c r="A17" s="0" t="str">
        <f aca="false">IF('Milestones + Packages'!H17&lt;&gt;"",'Milestones + Packages'!$B17,"")</f>
        <v>Define and Collect Necessary Materials</v>
      </c>
      <c r="B17" s="0" t="e">
        <f aca="false">IF(ROW()-ROW(T1NOBLANKS)+1&gt;ROWS(T1BLANKS)-)</f>
        <v>#VALUE!</v>
      </c>
      <c r="C17" s="0" t="str">
        <f aca="false">IF('Milestones + Packages'!I17&lt;&gt;"",'Milestones + Packages'!$B17,"")</f>
        <v/>
      </c>
      <c r="D17" s="0" t="e">
        <f aca="false">IF(ROW()-ROW(T2NOBLANKS)+1&gt;ROWS(T2BLANKS)-)</f>
        <v>#VALUE!</v>
      </c>
      <c r="E17" s="0" t="str">
        <f aca="false">IF('Milestones + Packages'!J17&lt;&gt;"",'Milestones + Packages'!$B17,"")</f>
        <v/>
      </c>
      <c r="F17" s="0" t="e">
        <f aca="false">IF(ROW()-ROW(T3NOBLANKS)+1&gt;ROWS(T3BLANKS)-)</f>
        <v>#VALUE!</v>
      </c>
      <c r="G17" s="0" t="str">
        <f aca="false">IF('Milestones + Packages'!K17&lt;&gt;"",'Milestones + Packages'!$B17,"")</f>
        <v/>
      </c>
      <c r="H17" s="0" t="e">
        <f aca="false">IF(ROW()-ROW(T4NOBLANKS)+1&gt;ROWS(T4BLANKS)-)</f>
        <v>#VALUE!</v>
      </c>
      <c r="I17" s="0" t="str">
        <f aca="false">IF('Milestones + Packages'!L17&lt;&gt;"",'Milestones + Packages'!$B17,"")</f>
        <v>Define and Collect Necessary Materials</v>
      </c>
      <c r="J17" s="0" t="e">
        <f aca="false">IF(ROW()-ROW(T5NOBLANKS)+1&gt;ROWS(T5BLANKS)-)</f>
        <v>#VALUE!</v>
      </c>
    </row>
    <row r="18" customFormat="false" ht="15" hidden="false" customHeight="false" outlineLevel="0" collapsed="false">
      <c r="A18" s="0" t="str">
        <f aca="false">IF('Milestones + Packages'!H18&lt;&gt;"",'Milestones + Packages'!$B18,"")</f>
        <v>Design UX</v>
      </c>
      <c r="B18" s="0" t="e">
        <f aca="false">IF(ROW()-ROW(T1NOBLANKS)+1&gt;ROWS(T1BLANKS)-)</f>
        <v>#VALUE!</v>
      </c>
      <c r="C18" s="0" t="str">
        <f aca="false">IF('Milestones + Packages'!I18&lt;&gt;"",'Milestones + Packages'!$B18,"")</f>
        <v>Design UX</v>
      </c>
      <c r="D18" s="0" t="e">
        <f aca="false">IF(ROW()-ROW(T2NOBLANKS)+1&gt;ROWS(T2BLANKS)-)</f>
        <v>#VALUE!</v>
      </c>
      <c r="E18" s="0" t="str">
        <f aca="false">IF('Milestones + Packages'!J18&lt;&gt;"",'Milestones + Packages'!$B18,"")</f>
        <v>Design UX</v>
      </c>
      <c r="F18" s="0" t="e">
        <f aca="false">IF(ROW()-ROW(T3NOBLANKS)+1&gt;ROWS(T3BLANKS)-)</f>
        <v>#VALUE!</v>
      </c>
      <c r="G18" s="0" t="str">
        <f aca="false">IF('Milestones + Packages'!K18&lt;&gt;"",'Milestones + Packages'!$B18,"")</f>
        <v>Design UX</v>
      </c>
      <c r="H18" s="0" t="e">
        <f aca="false">IF(ROW()-ROW(T4NOBLANKS)+1&gt;ROWS(T4BLANKS)-)</f>
        <v>#VALUE!</v>
      </c>
      <c r="I18" s="0" t="str">
        <f aca="false">IF('Milestones + Packages'!L18&lt;&gt;"",'Milestones + Packages'!$B18,"")</f>
        <v>Design UX</v>
      </c>
      <c r="J18" s="0" t="e">
        <f aca="false">IF(ROW()-ROW(T5NOBLANKS)+1&gt;ROWS(T5BLANKS)-)</f>
        <v>#VALUE!</v>
      </c>
    </row>
    <row r="19" customFormat="false" ht="15" hidden="false" customHeight="false" outlineLevel="0" collapsed="false">
      <c r="A19" s="0" t="str">
        <f aca="false">IF('Milestones + Packages'!H19&lt;&gt;"",'Milestones + Packages'!$B19,"")</f>
        <v>Finalize Booth </v>
      </c>
      <c r="B19" s="0" t="e">
        <f aca="false">IF(ROW()-ROW(T1NOBLANKS)+1&gt;ROWS(T1BLANKS)-)</f>
        <v>#VALUE!</v>
      </c>
      <c r="C19" s="0" t="str">
        <f aca="false">IF('Milestones + Packages'!I19&lt;&gt;"",'Milestones + Packages'!$B19,"")</f>
        <v>Finalize Booth </v>
      </c>
      <c r="D19" s="0" t="e">
        <f aca="false">IF(ROW()-ROW(T2NOBLANKS)+1&gt;ROWS(T2BLANKS)-)</f>
        <v>#VALUE!</v>
      </c>
      <c r="E19" s="0" t="str">
        <f aca="false">IF('Milestones + Packages'!J19&lt;&gt;"",'Milestones + Packages'!$B19,"")</f>
        <v>Finalize Booth </v>
      </c>
      <c r="F19" s="0" t="e">
        <f aca="false">IF(ROW()-ROW(T3NOBLANKS)+1&gt;ROWS(T3BLANKS)-)</f>
        <v>#VALUE!</v>
      </c>
      <c r="G19" s="0" t="str">
        <f aca="false">IF('Milestones + Packages'!K19&lt;&gt;"",'Milestones + Packages'!$B19,"")</f>
        <v>Finalize Booth </v>
      </c>
      <c r="H19" s="0" t="e">
        <f aca="false">IF(ROW()-ROW(T4NOBLANKS)+1&gt;ROWS(T4BLANKS)-)</f>
        <v>#VALUE!</v>
      </c>
      <c r="I19" s="0" t="str">
        <f aca="false">IF('Milestones + Packages'!L19&lt;&gt;"",'Milestones + Packages'!$B19,"")</f>
        <v>Finalize Booth </v>
      </c>
      <c r="J19" s="0" t="e">
        <f aca="false">IF(ROW()-ROW(T5NOBLANKS)+1&gt;ROWS(T5BLANKS)-)</f>
        <v>#VALUE!</v>
      </c>
    </row>
    <row r="20" customFormat="false" ht="15" hidden="false" customHeight="false" outlineLevel="0" collapsed="false">
      <c r="A20" s="0" t="str">
        <f aca="false">IF('Milestones + Packages'!H20&lt;&gt;"",'Milestones + Packages'!$B20,"")</f>
        <v>Prototype "App"</v>
      </c>
      <c r="B20" s="0" t="e">
        <f aca="false">IF(ROW()-ROW(T1NOBLANKS)+1&gt;ROWS(T1BLANKS)-)</f>
        <v>#VALUE!</v>
      </c>
      <c r="C20" s="0" t="str">
        <f aca="false">IF('Milestones + Packages'!I20&lt;&gt;"",'Milestones + Packages'!$B20,"")</f>
        <v>Prototype "App"</v>
      </c>
      <c r="D20" s="0" t="e">
        <f aca="false">IF(ROW()-ROW(T2NOBLANKS)+1&gt;ROWS(T2BLANKS)-)</f>
        <v>#VALUE!</v>
      </c>
      <c r="E20" s="0" t="str">
        <f aca="false">IF('Milestones + Packages'!J20&lt;&gt;"",'Milestones + Packages'!$B20,"")</f>
        <v>Prototype "App"</v>
      </c>
      <c r="F20" s="0" t="e">
        <f aca="false">IF(ROW()-ROW(T3NOBLANKS)+1&gt;ROWS(T3BLANKS)-)</f>
        <v>#VALUE!</v>
      </c>
      <c r="G20" s="0" t="str">
        <f aca="false">IF('Milestones + Packages'!K20&lt;&gt;"",'Milestones + Packages'!$B20,"")</f>
        <v>Prototype "App"</v>
      </c>
      <c r="H20" s="0" t="e">
        <f aca="false">IF(ROW()-ROW(T4NOBLANKS)+1&gt;ROWS(T4BLANKS)-)</f>
        <v>#VALUE!</v>
      </c>
      <c r="I20" s="0" t="str">
        <f aca="false">IF('Milestones + Packages'!L20&lt;&gt;"",'Milestones + Packages'!$B20,"")</f>
        <v>Prototype "App"</v>
      </c>
      <c r="J20" s="0" t="e">
        <f aca="false">IF(ROW()-ROW(T5NOBLANKS)+1&gt;ROWS(T5BLANKS)-)</f>
        <v>#VALUE!</v>
      </c>
    </row>
    <row r="21" customFormat="false" ht="15" hidden="false" customHeight="false" outlineLevel="0" collapsed="false">
      <c r="A21" s="0" t="str">
        <f aca="false">IF('Milestones + Packages'!H21&lt;&gt;"",'Milestones + Packages'!$B21,"")</f>
        <v/>
      </c>
      <c r="B21" s="0" t="e">
        <f aca="false">IF(ROW()-ROW(T1NOBLANKS)+1&gt;ROWS(T1BLANKS)-)</f>
        <v>#VALUE!</v>
      </c>
      <c r="C21" s="0" t="str">
        <f aca="false">IF('Milestones + Packages'!I21&lt;&gt;"",'Milestones + Packages'!$B21,"")</f>
        <v>Proof of Concept</v>
      </c>
      <c r="D21" s="0" t="e">
        <f aca="false">IF(ROW()-ROW(T2NOBLANKS)+1&gt;ROWS(T2BLANKS)-)</f>
        <v>#VALUE!</v>
      </c>
      <c r="E21" s="0" t="str">
        <f aca="false">IF('Milestones + Packages'!J21&lt;&gt;"",'Milestones + Packages'!$B21,"")</f>
        <v>Proof of Concept</v>
      </c>
      <c r="F21" s="0" t="e">
        <f aca="false">IF(ROW()-ROW(T3NOBLANKS)+1&gt;ROWS(T3BLANKS)-)</f>
        <v>#VALUE!</v>
      </c>
      <c r="G21" s="0" t="str">
        <f aca="false">IF('Milestones + Packages'!K21&lt;&gt;"",'Milestones + Packages'!$B21,"")</f>
        <v/>
      </c>
      <c r="H21" s="0" t="e">
        <f aca="false">IF(ROW()-ROW(T4NOBLANKS)+1&gt;ROWS(T4BLANKS)-)</f>
        <v>#VALUE!</v>
      </c>
      <c r="I21" s="0" t="str">
        <f aca="false">IF('Milestones + Packages'!L21&lt;&gt;"",'Milestones + Packages'!$B21,"")</f>
        <v/>
      </c>
      <c r="J21" s="0" t="e">
        <f aca="false">IF(ROW()-ROW(T5NOBLANKS)+1&gt;ROWS(T5BLANKS)-)</f>
        <v>#VALUE!</v>
      </c>
    </row>
    <row r="22" customFormat="false" ht="15" hidden="false" customHeight="false" outlineLevel="0" collapsed="false">
      <c r="A22" s="0" t="str">
        <f aca="false">IF('Milestones + Packages'!H22&lt;&gt;"",'Milestones + Packages'!$B22,"")</f>
        <v/>
      </c>
      <c r="B22" s="0" t="e">
        <f aca="false">IF(ROW()-ROW(T1NOBLANKS)+1&gt;ROWS(T1BLANKS)-)</f>
        <v>#VALUE!</v>
      </c>
      <c r="C22" s="0" t="str">
        <f aca="false">IF('Milestones + Packages'!I22&lt;&gt;"",'Milestones + Packages'!$B22,"")</f>
        <v/>
      </c>
      <c r="D22" s="0" t="e">
        <f aca="false">IF(ROW()-ROW(T2NOBLANKS)+1&gt;ROWS(T2BLANKS)-)</f>
        <v>#VALUE!</v>
      </c>
      <c r="E22" s="0" t="str">
        <f aca="false">IF('Milestones + Packages'!J22&lt;&gt;"",'Milestones + Packages'!$B22,"")</f>
        <v/>
      </c>
      <c r="F22" s="0" t="e">
        <f aca="false">IF(ROW()-ROW(T3NOBLANKS)+1&gt;ROWS(T3BLANKS)-)</f>
        <v>#VALUE!</v>
      </c>
      <c r="G22" s="0" t="str">
        <f aca="false">IF('Milestones + Packages'!K22&lt;&gt;"",'Milestones + Packages'!$B22,"")</f>
        <v/>
      </c>
      <c r="H22" s="0" t="e">
        <f aca="false">IF(ROW()-ROW(T4NOBLANKS)+1&gt;ROWS(T4BLANKS)-)</f>
        <v>#VALUE!</v>
      </c>
      <c r="I22" s="0" t="str">
        <f aca="false">IF('Milestones + Packages'!L22&lt;&gt;"",'Milestones + Packages'!$B22,"")</f>
        <v>Dataset</v>
      </c>
      <c r="J22" s="0" t="e">
        <f aca="false">IF(ROW()-ROW(T5NOBLANKS)+1&gt;ROWS(T5BLANKS)-)</f>
        <v>#VALUE!</v>
      </c>
    </row>
    <row r="23" customFormat="false" ht="15" hidden="false" customHeight="false" outlineLevel="0" collapsed="false">
      <c r="A23" s="0" t="str">
        <f aca="false">IF('Milestones + Packages'!H23&lt;&gt;"",'Milestones + Packages'!$B23,"")</f>
        <v>Further development</v>
      </c>
      <c r="B23" s="0" t="e">
        <f aca="false">IF(ROW()-ROW(T1NOBLANKS)+1&gt;ROWS(T1BLANKS)-)</f>
        <v>#VALUE!</v>
      </c>
      <c r="C23" s="0" t="str">
        <f aca="false">IF('Milestones + Packages'!I23&lt;&gt;"",'Milestones + Packages'!$B23,"")</f>
        <v>Further development</v>
      </c>
      <c r="D23" s="0" t="e">
        <f aca="false">IF(ROW()-ROW(T2NOBLANKS)+1&gt;ROWS(T2BLANKS)-)</f>
        <v>#VALUE!</v>
      </c>
      <c r="E23" s="0" t="str">
        <f aca="false">IF('Milestones + Packages'!J23&lt;&gt;"",'Milestones + Packages'!$B23,"")</f>
        <v>Further development</v>
      </c>
      <c r="F23" s="0" t="e">
        <f aca="false">IF(ROW()-ROW(T3NOBLANKS)+1&gt;ROWS(T3BLANKS)-)</f>
        <v>#VALUE!</v>
      </c>
      <c r="G23" s="0" t="str">
        <f aca="false">IF('Milestones + Packages'!K23&lt;&gt;"",'Milestones + Packages'!$B23,"")</f>
        <v>Further development</v>
      </c>
      <c r="H23" s="0" t="e">
        <f aca="false">IF(ROW()-ROW(T4NOBLANKS)+1&gt;ROWS(T4BLANKS)-)</f>
        <v>#VALUE!</v>
      </c>
      <c r="I23" s="0" t="str">
        <f aca="false">IF('Milestones + Packages'!L23&lt;&gt;"",'Milestones + Packages'!$B23,"")</f>
        <v>Further development</v>
      </c>
      <c r="J23" s="0" t="e">
        <f aca="false">IF(ROW()-ROW(T5NOBLANKS)+1&gt;ROWS(T5BLANKS)-)</f>
        <v>#VALUE!</v>
      </c>
    </row>
    <row r="24" customFormat="false" ht="15" hidden="false" customHeight="false" outlineLevel="0" collapsed="false">
      <c r="A24" s="0" t="str">
        <f aca="false">IF('Milestones + Packages'!H24&lt;&gt;"",'Milestones + Packages'!$B24,"")</f>
        <v>Algorithms </v>
      </c>
      <c r="B24" s="0" t="e">
        <f aca="false">IF(ROW()-ROW(T1NOBLANKS)+1&gt;ROWS(T1BLANKS)-)</f>
        <v>#VALUE!</v>
      </c>
      <c r="C24" s="0" t="str">
        <f aca="false">IF('Milestones + Packages'!I24&lt;&gt;"",'Milestones + Packages'!$B24,"")</f>
        <v>Algorithms </v>
      </c>
      <c r="D24" s="0" t="e">
        <f aca="false">IF(ROW()-ROW(T2NOBLANKS)+1&gt;ROWS(T2BLANKS)-)</f>
        <v>#VALUE!</v>
      </c>
      <c r="E24" s="0" t="str">
        <f aca="false">IF('Milestones + Packages'!J24&lt;&gt;"",'Milestones + Packages'!$B24,"")</f>
        <v>Algorithms </v>
      </c>
      <c r="F24" s="0" t="e">
        <f aca="false">IF(ROW()-ROW(T3NOBLANKS)+1&gt;ROWS(T3BLANKS)-)</f>
        <v>#VALUE!</v>
      </c>
      <c r="G24" s="0" t="str">
        <f aca="false">IF('Milestones + Packages'!K24&lt;&gt;"",'Milestones + Packages'!$B24,"")</f>
        <v>Algorithms </v>
      </c>
      <c r="H24" s="0" t="e">
        <f aca="false">IF(ROW()-ROW(T4NOBLANKS)+1&gt;ROWS(T4BLANKS)-)</f>
        <v>#VALUE!</v>
      </c>
      <c r="I24" s="0" t="str">
        <f aca="false">IF('Milestones + Packages'!L24&lt;&gt;"",'Milestones + Packages'!$B24,"")</f>
        <v>Algorithms </v>
      </c>
      <c r="J24" s="0" t="e">
        <f aca="false">IF(ROW()-ROW(T5NOBLANKS)+1&gt;ROWS(T5BLANKS)-)</f>
        <v>#VALUE!</v>
      </c>
    </row>
    <row r="25" customFormat="false" ht="15" hidden="false" customHeight="false" outlineLevel="0" collapsed="false">
      <c r="A25" s="0" t="str">
        <f aca="false">IF('Milestones + Packages'!H25&lt;&gt;"",'Milestones + Packages'!$B25,"")</f>
        <v>Introduction Tutorials</v>
      </c>
      <c r="B25" s="0" t="e">
        <f aca="false">IF(ROW()-ROW(T1NOBLANKS)+1&gt;ROWS(T1BLANKS)-)</f>
        <v>#VALUE!</v>
      </c>
      <c r="C25" s="0" t="str">
        <f aca="false">IF('Milestones + Packages'!I25&lt;&gt;"",'Milestones + Packages'!$B25,"")</f>
        <v>Introduction Tutorials</v>
      </c>
      <c r="D25" s="0" t="e">
        <f aca="false">IF(ROW()-ROW(T2NOBLANKS)+1&gt;ROWS(T2BLANKS)-)</f>
        <v>#VALUE!</v>
      </c>
      <c r="E25" s="0" t="str">
        <f aca="false">IF('Milestones + Packages'!J25&lt;&gt;"",'Milestones + Packages'!$B25,"")</f>
        <v/>
      </c>
      <c r="F25" s="0" t="e">
        <f aca="false">IF(ROW()-ROW(T3NOBLANKS)+1&gt;ROWS(T3BLANKS)-)</f>
        <v>#VALUE!</v>
      </c>
      <c r="G25" s="0" t="str">
        <f aca="false">IF('Milestones + Packages'!K25&lt;&gt;"",'Milestones + Packages'!$B25,"")</f>
        <v/>
      </c>
      <c r="H25" s="0" t="e">
        <f aca="false">IF(ROW()-ROW(T4NOBLANKS)+1&gt;ROWS(T4BLANKS)-)</f>
        <v>#VALUE!</v>
      </c>
      <c r="I25" s="0" t="str">
        <f aca="false">IF('Milestones + Packages'!L25&lt;&gt;"",'Milestones + Packages'!$B25,"")</f>
        <v/>
      </c>
      <c r="J25" s="0" t="e">
        <f aca="false">IF(ROW()-ROW(T5NOBLANKS)+1&gt;ROWS(T5BLANKS)-)</f>
        <v>#VALUE!</v>
      </c>
    </row>
    <row r="26" customFormat="false" ht="15" hidden="false" customHeight="false" outlineLevel="0" collapsed="false">
      <c r="A26" s="0" t="str">
        <f aca="false">IF('Milestones + Packages'!H26&lt;&gt;"",'Milestones + Packages'!$B26,"")</f>
        <v>Literature Review</v>
      </c>
      <c r="B26" s="0" t="e">
        <f aca="false">IF(ROW()-ROW(T1NOBLANKS)+1&gt;ROWS(T1BLANKS)-)</f>
        <v>#VALUE!</v>
      </c>
      <c r="C26" s="0" t="str">
        <f aca="false">IF('Milestones + Packages'!I26&lt;&gt;"",'Milestones + Packages'!$B26,"")</f>
        <v>Literature Review</v>
      </c>
      <c r="D26" s="0" t="e">
        <f aca="false">IF(ROW()-ROW(T2NOBLANKS)+1&gt;ROWS(T2BLANKS)-)</f>
        <v>#VALUE!</v>
      </c>
      <c r="E26" s="0" t="str">
        <f aca="false">IF('Milestones + Packages'!J26&lt;&gt;"",'Milestones + Packages'!$B26,"")</f>
        <v>Literature Review</v>
      </c>
      <c r="F26" s="0" t="e">
        <f aca="false">IF(ROW()-ROW(T3NOBLANKS)+1&gt;ROWS(T3BLANKS)-)</f>
        <v>#VALUE!</v>
      </c>
      <c r="G26" s="0" t="str">
        <f aca="false">IF('Milestones + Packages'!K26&lt;&gt;"",'Milestones + Packages'!$B26,"")</f>
        <v>Literature Review</v>
      </c>
      <c r="H26" s="0" t="e">
        <f aca="false">IF(ROW()-ROW(T4NOBLANKS)+1&gt;ROWS(T4BLANKS)-)</f>
        <v>#VALUE!</v>
      </c>
      <c r="I26" s="0" t="str">
        <f aca="false">IF('Milestones + Packages'!L26&lt;&gt;"",'Milestones + Packages'!$B26,"")</f>
        <v>Literature Review</v>
      </c>
      <c r="J26" s="0" t="e">
        <f aca="false">IF(ROW()-ROW(T5NOBLANKS)+1&gt;ROWS(T5BLANKS)-)</f>
        <v>#VALUE!</v>
      </c>
    </row>
    <row r="27" customFormat="false" ht="15" hidden="false" customHeight="false" outlineLevel="0" collapsed="false">
      <c r="A27" s="0" t="str">
        <f aca="false">IF('Milestones + Packages'!H27&lt;&gt;"",'Milestones + Packages'!$B27,"")</f>
        <v>Model Selection</v>
      </c>
      <c r="B27" s="0" t="e">
        <f aca="false">IF(ROW()-ROW(T1NOBLANKS)+1&gt;ROWS(T1BLANKS)-)</f>
        <v>#VALUE!</v>
      </c>
      <c r="C27" s="0" t="str">
        <f aca="false">IF('Milestones + Packages'!I27&lt;&gt;"",'Milestones + Packages'!$B27,"")</f>
        <v>Model Selection</v>
      </c>
      <c r="D27" s="0" t="e">
        <f aca="false">IF(ROW()-ROW(T2NOBLANKS)+1&gt;ROWS(T2BLANKS)-)</f>
        <v>#VALUE!</v>
      </c>
      <c r="E27" s="0" t="str">
        <f aca="false">IF('Milestones + Packages'!J27&lt;&gt;"",'Milestones + Packages'!$B27,"")</f>
        <v>Model Selection</v>
      </c>
      <c r="F27" s="0" t="e">
        <f aca="false">IF(ROW()-ROW(T3NOBLANKS)+1&gt;ROWS(T3BLANKS)-)</f>
        <v>#VALUE!</v>
      </c>
      <c r="G27" s="0" t="str">
        <f aca="false">IF('Milestones + Packages'!K27&lt;&gt;"",'Milestones + Packages'!$B27,"")</f>
        <v>Model Selection</v>
      </c>
      <c r="H27" s="0" t="e">
        <f aca="false">IF(ROW()-ROW(T4NOBLANKS)+1&gt;ROWS(T4BLANKS)-)</f>
        <v>#VALUE!</v>
      </c>
      <c r="I27" s="0" t="str">
        <f aca="false">IF('Milestones + Packages'!L27&lt;&gt;"",'Milestones + Packages'!$B27,"")</f>
        <v>Model Selection</v>
      </c>
      <c r="J27" s="0" t="e">
        <f aca="false">IF(ROW()-ROW(T5NOBLANKS)+1&gt;ROWS(T5BLANKS)-)</f>
        <v>#VALUE!</v>
      </c>
    </row>
    <row r="28" customFormat="false" ht="15" hidden="false" customHeight="false" outlineLevel="0" collapsed="false">
      <c r="A28" s="0" t="str">
        <f aca="false">IF('Milestones + Packages'!H28&lt;&gt;"",'Milestones + Packages'!$B28,"")</f>
        <v>General Implementation</v>
      </c>
      <c r="B28" s="0" t="e">
        <f aca="false">IF(ROW()-ROW(T1NOBLANKS)+1&gt;ROWS(T1BLANKS)-)</f>
        <v>#VALUE!</v>
      </c>
      <c r="C28" s="0" t="str">
        <f aca="false">IF('Milestones + Packages'!I28&lt;&gt;"",'Milestones + Packages'!$B28,"")</f>
        <v>General Implementation</v>
      </c>
      <c r="D28" s="0" t="e">
        <f aca="false">IF(ROW()-ROW(T2NOBLANKS)+1&gt;ROWS(T2BLANKS)-)</f>
        <v>#VALUE!</v>
      </c>
      <c r="E28" s="0" t="str">
        <f aca="false">IF('Milestones + Packages'!J28&lt;&gt;"",'Milestones + Packages'!$B28,"")</f>
        <v>General Implementation</v>
      </c>
      <c r="F28" s="0" t="e">
        <f aca="false">IF(ROW()-ROW(T3NOBLANKS)+1&gt;ROWS(T3BLANKS)-)</f>
        <v>#VALUE!</v>
      </c>
      <c r="G28" s="0" t="str">
        <f aca="false">IF('Milestones + Packages'!K28&lt;&gt;"",'Milestones + Packages'!$B28,"")</f>
        <v>General Implementation</v>
      </c>
      <c r="H28" s="0" t="e">
        <f aca="false">IF(ROW()-ROW(T4NOBLANKS)+1&gt;ROWS(T4BLANKS)-)</f>
        <v>#VALUE!</v>
      </c>
      <c r="I28" s="0" t="str">
        <f aca="false">IF('Milestones + Packages'!L28&lt;&gt;"",'Milestones + Packages'!$B28,"")</f>
        <v>General Implementation</v>
      </c>
      <c r="J28" s="0" t="e">
        <f aca="false">IF(ROW()-ROW(T5NOBLANKS)+1&gt;ROWS(T5BLANKS)-)</f>
        <v>#VALUE!</v>
      </c>
    </row>
    <row r="29" customFormat="false" ht="15" hidden="false" customHeight="false" outlineLevel="0" collapsed="false">
      <c r="A29" s="0" t="str">
        <f aca="false">IF('Milestones + Packages'!H29&lt;&gt;"",'Milestones + Packages'!$B29,"")</f>
        <v>Tweaking for application</v>
      </c>
      <c r="B29" s="0" t="e">
        <f aca="false">IF(ROW()-ROW(T1NOBLANKS)+1&gt;ROWS(T1BLANKS)-)</f>
        <v>#VALUE!</v>
      </c>
      <c r="C29" s="0" t="str">
        <f aca="false">IF('Milestones + Packages'!I29&lt;&gt;"",'Milestones + Packages'!$B29,"")</f>
        <v>Tweaking for application</v>
      </c>
      <c r="D29" s="0" t="e">
        <f aca="false">IF(ROW()-ROW(T2NOBLANKS)+1&gt;ROWS(T2BLANKS)-)</f>
        <v>#VALUE!</v>
      </c>
      <c r="E29" s="0" t="str">
        <f aca="false">IF('Milestones + Packages'!J29&lt;&gt;"",'Milestones + Packages'!$B29,"")</f>
        <v>Tweaking for application</v>
      </c>
      <c r="F29" s="0" t="e">
        <f aca="false">IF(ROW()-ROW(T3NOBLANKS)+1&gt;ROWS(T3BLANKS)-)</f>
        <v>#VALUE!</v>
      </c>
      <c r="G29" s="0" t="str">
        <f aca="false">IF('Milestones + Packages'!K29&lt;&gt;"",'Milestones + Packages'!$B29,"")</f>
        <v>Tweaking for application</v>
      </c>
      <c r="H29" s="0" t="e">
        <f aca="false">IF(ROW()-ROW(T4NOBLANKS)+1&gt;ROWS(T4BLANKS)-)</f>
        <v>#VALUE!</v>
      </c>
      <c r="I29" s="0" t="str">
        <f aca="false">IF('Milestones + Packages'!L29&lt;&gt;"",'Milestones + Packages'!$B29,"")</f>
        <v>Tweaking for application</v>
      </c>
      <c r="J29" s="0" t="e">
        <f aca="false">IF(ROW()-ROW(T5NOBLANKS)+1&gt;ROWS(T5BLANKS)-)</f>
        <v>#VALUE!</v>
      </c>
    </row>
    <row r="30" customFormat="false" ht="15" hidden="false" customHeight="false" outlineLevel="0" collapsed="false">
      <c r="A30" s="0" t="str">
        <f aca="false">IF('Milestones + Packages'!H30&lt;&gt;"",'Milestones + Packages'!$B30,"")</f>
        <v>Testing, Benchmarking</v>
      </c>
      <c r="B30" s="0" t="e">
        <f aca="false">IF(ROW()-ROW(T1NOBLANKS)+1&gt;ROWS(T1BLANKS)-)</f>
        <v>#VALUE!</v>
      </c>
      <c r="C30" s="0" t="str">
        <f aca="false">IF('Milestones + Packages'!I30&lt;&gt;"",'Milestones + Packages'!$B30,"")</f>
        <v>Testing, Benchmarking</v>
      </c>
      <c r="D30" s="0" t="e">
        <f aca="false">IF(ROW()-ROW(T2NOBLANKS)+1&gt;ROWS(T2BLANKS)-)</f>
        <v>#VALUE!</v>
      </c>
      <c r="E30" s="0" t="str">
        <f aca="false">IF('Milestones + Packages'!J30&lt;&gt;"",'Milestones + Packages'!$B30,"")</f>
        <v>Testing, Benchmarking</v>
      </c>
      <c r="F30" s="0" t="e">
        <f aca="false">IF(ROW()-ROW(T3NOBLANKS)+1&gt;ROWS(T3BLANKS)-)</f>
        <v>#VALUE!</v>
      </c>
      <c r="G30" s="0" t="str">
        <f aca="false">IF('Milestones + Packages'!K30&lt;&gt;"",'Milestones + Packages'!$B30,"")</f>
        <v>Testing, Benchmarking</v>
      </c>
      <c r="H30" s="0" t="e">
        <f aca="false">IF(ROW()-ROW(T4NOBLANKS)+1&gt;ROWS(T4BLANKS)-)</f>
        <v>#VALUE!</v>
      </c>
      <c r="I30" s="0" t="str">
        <f aca="false">IF('Milestones + Packages'!L30&lt;&gt;"",'Milestones + Packages'!$B30,"")</f>
        <v>Testing, Benchmarking</v>
      </c>
      <c r="J30" s="0" t="e">
        <f aca="false">IF(ROW()-ROW(T5NOBLANKS)+1&gt;ROWS(T5BLANKS)-)</f>
        <v>#VALUE!</v>
      </c>
    </row>
    <row r="31" customFormat="false" ht="15" hidden="false" customHeight="false" outlineLevel="0" collapsed="false">
      <c r="A31" s="0" t="str">
        <f aca="false">IF('Milestones + Packages'!H31&lt;&gt;"",'Milestones + Packages'!$B31,"")</f>
        <v>Midterm Presenation</v>
      </c>
      <c r="B31" s="0" t="e">
        <f aca="false">IF(ROW()-ROW(T1NOBLANKS)+1&gt;ROWS(T1BLANKS)-)</f>
        <v>#VALUE!</v>
      </c>
      <c r="C31" s="0" t="str">
        <f aca="false">IF('Milestones + Packages'!I31&lt;&gt;"",'Milestones + Packages'!$B31,"")</f>
        <v>Midterm Presenation</v>
      </c>
      <c r="D31" s="0" t="e">
        <f aca="false">IF(ROW()-ROW(T2NOBLANKS)+1&gt;ROWS(T2BLANKS)-)</f>
        <v>#VALUE!</v>
      </c>
      <c r="E31" s="0" t="str">
        <f aca="false">IF('Milestones + Packages'!J31&lt;&gt;"",'Milestones + Packages'!$B31,"")</f>
        <v>Midterm Presenation</v>
      </c>
      <c r="F31" s="0" t="e">
        <f aca="false">IF(ROW()-ROW(T3NOBLANKS)+1&gt;ROWS(T3BLANKS)-)</f>
        <v>#VALUE!</v>
      </c>
      <c r="G31" s="0" t="str">
        <f aca="false">IF('Milestones + Packages'!K31&lt;&gt;"",'Milestones + Packages'!$B31,"")</f>
        <v>Midterm Presenation</v>
      </c>
      <c r="H31" s="0" t="e">
        <f aca="false">IF(ROW()-ROW(T4NOBLANKS)+1&gt;ROWS(T4BLANKS)-)</f>
        <v>#VALUE!</v>
      </c>
      <c r="I31" s="0" t="str">
        <f aca="false">IF('Milestones + Packages'!L31&lt;&gt;"",'Milestones + Packages'!$B31,"")</f>
        <v>Midterm Presenation</v>
      </c>
      <c r="J31" s="0" t="e">
        <f aca="false">IF(ROW()-ROW(T5NOBLANKS)+1&gt;ROWS(T5BLANKS)-)</f>
        <v>#VALUE!</v>
      </c>
    </row>
    <row r="32" customFormat="false" ht="15" hidden="false" customHeight="false" outlineLevel="0" collapsed="false">
      <c r="A32" s="0" t="str">
        <f aca="false">IF('Milestones + Packages'!H32&lt;&gt;"",'Milestones + Packages'!$B32,"")</f>
        <v>Prepare Presentation</v>
      </c>
      <c r="B32" s="0" t="e">
        <f aca="false">IF(ROW()-ROW(T1NOBLANKS)+1&gt;ROWS(T1BLANKS)-)</f>
        <v>#VALUE!</v>
      </c>
      <c r="C32" s="0" t="str">
        <f aca="false">IF('Milestones + Packages'!I32&lt;&gt;"",'Milestones + Packages'!$B32,"")</f>
        <v>Prepare Presentation</v>
      </c>
      <c r="D32" s="0" t="e">
        <f aca="false">IF(ROW()-ROW(T2NOBLANKS)+1&gt;ROWS(T2BLANKS)-)</f>
        <v>#VALUE!</v>
      </c>
      <c r="E32" s="0" t="str">
        <f aca="false">IF('Milestones + Packages'!J32&lt;&gt;"",'Milestones + Packages'!$B32,"")</f>
        <v>Prepare Presentation</v>
      </c>
      <c r="F32" s="0" t="e">
        <f aca="false">IF(ROW()-ROW(T3NOBLANKS)+1&gt;ROWS(T3BLANKS)-)</f>
        <v>#VALUE!</v>
      </c>
      <c r="G32" s="0" t="str">
        <f aca="false">IF('Milestones + Packages'!K32&lt;&gt;"",'Milestones + Packages'!$B32,"")</f>
        <v>Prepare Presentation</v>
      </c>
      <c r="H32" s="0" t="e">
        <f aca="false">IF(ROW()-ROW(T4NOBLANKS)+1&gt;ROWS(T4BLANKS)-)</f>
        <v>#VALUE!</v>
      </c>
      <c r="I32" s="0" t="str">
        <f aca="false">IF('Milestones + Packages'!L32&lt;&gt;"",'Milestones + Packages'!$B32,"")</f>
        <v>Prepare Presentation</v>
      </c>
      <c r="J32" s="0" t="e">
        <f aca="false">IF(ROW()-ROW(T5NOBLANKS)+1&gt;ROWS(T5BLANKS)-)</f>
        <v>#VALUE!</v>
      </c>
    </row>
    <row r="33" customFormat="false" ht="15" hidden="false" customHeight="false" outlineLevel="0" collapsed="false">
      <c r="A33" s="0" t="str">
        <f aca="false">IF('Milestones + Packages'!H33&lt;&gt;"",'Milestones + Packages'!$B33,"")</f>
        <v/>
      </c>
      <c r="B33" s="0" t="e">
        <f aca="false">IF(ROW()-ROW(T1NOBLANKS)+1&gt;ROWS(T1BLANKS)-)</f>
        <v>#VALUE!</v>
      </c>
      <c r="C33" s="0" t="str">
        <f aca="false">IF('Milestones + Packages'!I33&lt;&gt;"",'Milestones + Packages'!$B33,"")</f>
        <v/>
      </c>
      <c r="D33" s="0" t="e">
        <f aca="false">IF(ROW()-ROW(T2NOBLANKS)+1&gt;ROWS(T2BLANKS)-)</f>
        <v>#VALUE!</v>
      </c>
      <c r="E33" s="0" t="str">
        <f aca="false">IF('Milestones + Packages'!J33&lt;&gt;"",'Milestones + Packages'!$B33,"")</f>
        <v/>
      </c>
      <c r="F33" s="0" t="e">
        <f aca="false">IF(ROW()-ROW(T3NOBLANKS)+1&gt;ROWS(T3BLANKS)-)</f>
        <v>#VALUE!</v>
      </c>
      <c r="G33" s="0" t="str">
        <f aca="false">IF('Milestones + Packages'!K33&lt;&gt;"",'Milestones + Packages'!$B33,"")</f>
        <v/>
      </c>
      <c r="H33" s="0" t="e">
        <f aca="false">IF(ROW()-ROW(T4NOBLANKS)+1&gt;ROWS(T4BLANKS)-)</f>
        <v>#VALUE!</v>
      </c>
      <c r="I33" s="0" t="str">
        <f aca="false">IF('Milestones + Packages'!L33&lt;&gt;"",'Milestones + Packages'!$B33,"")</f>
        <v/>
      </c>
      <c r="J33" s="0" t="e">
        <f aca="false">IF(ROW()-ROW(T5NOBLANKS)+1&gt;ROWS(T5BLANKS)-)</f>
        <v>#VALUE!</v>
      </c>
    </row>
    <row r="34" customFormat="false" ht="15" hidden="false" customHeight="false" outlineLevel="0" collapsed="false">
      <c r="A34" s="0" t="str">
        <f aca="false">IF('Milestones + Packages'!H34&lt;&gt;"",'Milestones + Packages'!$B34,"")</f>
        <v>Compile Results</v>
      </c>
      <c r="B34" s="0" t="e">
        <f aca="false">IF(ROW()-ROW(T1NOBLANKS)+1&gt;ROWS(T1BLANKS)-)</f>
        <v>#VALUE!</v>
      </c>
      <c r="C34" s="0" t="str">
        <f aca="false">IF('Milestones + Packages'!I34&lt;&gt;"",'Milestones + Packages'!$B34,"")</f>
        <v>Compile Results</v>
      </c>
      <c r="D34" s="0" t="e">
        <f aca="false">IF(ROW()-ROW(T2NOBLANKS)+1&gt;ROWS(T2BLANKS)-)</f>
        <v>#VALUE!</v>
      </c>
      <c r="E34" s="0" t="str">
        <f aca="false">IF('Milestones + Packages'!J34&lt;&gt;"",'Milestones + Packages'!$B34,"")</f>
        <v>Compile Results</v>
      </c>
      <c r="F34" s="0" t="e">
        <f aca="false">IF(ROW()-ROW(T3NOBLANKS)+1&gt;ROWS(T3BLANKS)-)</f>
        <v>#VALUE!</v>
      </c>
      <c r="G34" s="0" t="str">
        <f aca="false">IF('Milestones + Packages'!K34&lt;&gt;"",'Milestones + Packages'!$B34,"")</f>
        <v>Compile Results</v>
      </c>
      <c r="H34" s="0" t="e">
        <f aca="false">IF(ROW()-ROW(T4NOBLANKS)+1&gt;ROWS(T4BLANKS)-)</f>
        <v>#VALUE!</v>
      </c>
      <c r="I34" s="0" t="str">
        <f aca="false">IF('Milestones + Packages'!L34&lt;&gt;"",'Milestones + Packages'!$B34,"")</f>
        <v>Compile Results</v>
      </c>
      <c r="J34" s="0" t="e">
        <f aca="false">IF(ROW()-ROW(T5NOBLANKS)+1&gt;ROWS(T5BLANKS)-)</f>
        <v>#VALUE!</v>
      </c>
    </row>
    <row r="35" customFormat="false" ht="15" hidden="false" customHeight="false" outlineLevel="0" collapsed="false">
      <c r="A35" s="0" t="str">
        <f aca="false">IF('Milestones + Packages'!H35&lt;&gt;"",'Milestones + Packages'!$B35,"")</f>
        <v>Abstract</v>
      </c>
      <c r="B35" s="0" t="e">
        <f aca="false">IF(ROW()-ROW(T1NOBLANKS)+1&gt;ROWS(T1BLANKS)-)</f>
        <v>#VALUE!</v>
      </c>
      <c r="C35" s="0" t="str">
        <f aca="false">IF('Milestones + Packages'!I35&lt;&gt;"",'Milestones + Packages'!$B35,"")</f>
        <v>Abstract</v>
      </c>
      <c r="D35" s="0" t="e">
        <f aca="false">IF(ROW()-ROW(T2NOBLANKS)+1&gt;ROWS(T2BLANKS)-)</f>
        <v>#VALUE!</v>
      </c>
      <c r="E35" s="0" t="str">
        <f aca="false">IF('Milestones + Packages'!J35&lt;&gt;"",'Milestones + Packages'!$B35,"")</f>
        <v>Abstract</v>
      </c>
      <c r="F35" s="0" t="e">
        <f aca="false">IF(ROW()-ROW(T3NOBLANKS)+1&gt;ROWS(T3BLANKS)-)</f>
        <v>#VALUE!</v>
      </c>
      <c r="G35" s="0" t="str">
        <f aca="false">IF('Milestones + Packages'!K35&lt;&gt;"",'Milestones + Packages'!$B35,"")</f>
        <v>Abstract</v>
      </c>
      <c r="H35" s="0" t="e">
        <f aca="false">IF(ROW()-ROW(T4NOBLANKS)+1&gt;ROWS(T4BLANKS)-)</f>
        <v>#VALUE!</v>
      </c>
      <c r="I35" s="0" t="str">
        <f aca="false">IF('Milestones + Packages'!L35&lt;&gt;"",'Milestones + Packages'!$B35,"")</f>
        <v>Abstract</v>
      </c>
      <c r="J35" s="0" t="e">
        <f aca="false">IF(ROW()-ROW(T5NOBLANKS)+1&gt;ROWS(T5BLANKS)-)</f>
        <v>#VALUE!</v>
      </c>
    </row>
    <row r="36" customFormat="false" ht="15" hidden="false" customHeight="false" outlineLevel="0" collapsed="false">
      <c r="A36" s="0" t="str">
        <f aca="false">IF('Milestones + Packages'!H36&lt;&gt;"",'Milestones + Packages'!$B36,"")</f>
        <v>Prepare Presentation</v>
      </c>
      <c r="B36" s="0" t="e">
        <f aca="false">IF(ROW()-ROW(T1NOBLANKS)+1&gt;ROWS(T1BLANKS)-)</f>
        <v>#VALUE!</v>
      </c>
      <c r="C36" s="0" t="str">
        <f aca="false">IF('Milestones + Packages'!I36&lt;&gt;"",'Milestones + Packages'!$B36,"")</f>
        <v>Prepare Presentation</v>
      </c>
      <c r="D36" s="0" t="e">
        <f aca="false">IF(ROW()-ROW(T2NOBLANKS)+1&gt;ROWS(T2BLANKS)-)</f>
        <v>#VALUE!</v>
      </c>
      <c r="E36" s="0" t="str">
        <f aca="false">IF('Milestones + Packages'!J36&lt;&gt;"",'Milestones + Packages'!$B36,"")</f>
        <v>Prepare Presentation</v>
      </c>
      <c r="F36" s="0" t="e">
        <f aca="false">IF(ROW()-ROW(T3NOBLANKS)+1&gt;ROWS(T3BLANKS)-)</f>
        <v>#VALUE!</v>
      </c>
      <c r="G36" s="0" t="str">
        <f aca="false">IF('Milestones + Packages'!K36&lt;&gt;"",'Milestones + Packages'!$B36,"")</f>
        <v>Prepare Presentation</v>
      </c>
      <c r="H36" s="0" t="e">
        <f aca="false">IF(ROW()-ROW(T4NOBLANKS)+1&gt;ROWS(T4BLANKS)-)</f>
        <v>#VALUE!</v>
      </c>
      <c r="I36" s="0" t="str">
        <f aca="false">IF('Milestones + Packages'!L36&lt;&gt;"",'Milestones + Packages'!$B36,"")</f>
        <v>Prepare Presentation</v>
      </c>
      <c r="J36" s="0" t="e">
        <f aca="false">IF(ROW()-ROW(T5NOBLANKS)+1&gt;ROWS(T5BLANKS)-)</f>
        <v>#VALUE!</v>
      </c>
    </row>
    <row r="37" customFormat="false" ht="15" hidden="false" customHeight="false" outlineLevel="0" collapsed="false">
      <c r="A37" s="0" t="str">
        <f aca="false">IF('Milestones + Packages'!H37&lt;&gt;"",'Milestones + Packages'!$B37,"")</f>
        <v/>
      </c>
      <c r="B37" s="0" t="e">
        <f aca="false">IF(ROW()-ROW(T1NOBLANKS)+1&gt;ROWS(T1BLANKS)-)</f>
        <v>#VALUE!</v>
      </c>
      <c r="C37" s="0" t="str">
        <f aca="false">IF('Milestones + Packages'!I37&lt;&gt;"",'Milestones + Packages'!$B37,"")</f>
        <v/>
      </c>
      <c r="D37" s="0" t="e">
        <f aca="false">IF(ROW()-ROW(T2NOBLANKS)+1&gt;ROWS(T2BLANKS)-)</f>
        <v>#VALUE!</v>
      </c>
      <c r="E37" s="0" t="str">
        <f aca="false">IF('Milestones + Packages'!J37&lt;&gt;"",'Milestones + Packages'!$B37,"")</f>
        <v/>
      </c>
      <c r="F37" s="0" t="e">
        <f aca="false">IF(ROW()-ROW(T3NOBLANKS)+1&gt;ROWS(T3BLANKS)-)</f>
        <v>#VALUE!</v>
      </c>
      <c r="G37" s="0" t="str">
        <f aca="false">IF('Milestones + Packages'!K37&lt;&gt;"",'Milestones + Packages'!$B37,"")</f>
        <v/>
      </c>
      <c r="H37" s="0" t="e">
        <f aca="false">IF(ROW()-ROW(T4NOBLANKS)+1&gt;ROWS(T4BLANKS)-)</f>
        <v>#VALUE!</v>
      </c>
      <c r="I37" s="0" t="str">
        <f aca="false">IF('Milestones + Packages'!L37&lt;&gt;"",'Milestones + Packages'!$B37,"")</f>
        <v/>
      </c>
      <c r="J37" s="0" t="e">
        <f aca="false">IF(ROW()-ROW(T5NOBLANKS)+1&gt;ROWS(T5BLANKS)-)</f>
        <v>#VALUE!</v>
      </c>
    </row>
    <row r="38" customFormat="false" ht="15" hidden="false" customHeight="false" outlineLevel="0" collapsed="false">
      <c r="A38" s="0" t="str">
        <f aca="false">IF('Milestones + Packages'!H38&lt;&gt;"",'Milestones + Packages'!$B38,"")</f>
        <v/>
      </c>
      <c r="B38" s="0" t="e">
        <f aca="false">IF(ROW()-ROW(T1NOBLANKS)+1&gt;ROWS(T1BLANKS)-)</f>
        <v>#VALUE!</v>
      </c>
      <c r="C38" s="0" t="str">
        <f aca="false">IF('Milestones + Packages'!I38&lt;&gt;"",'Milestones + Packages'!$B38,"")</f>
        <v/>
      </c>
      <c r="D38" s="0" t="e">
        <f aca="false">IF(ROW()-ROW(T2NOBLANKS)+1&gt;ROWS(T2BLANKS)-)</f>
        <v>#VALUE!</v>
      </c>
      <c r="E38" s="0" t="str">
        <f aca="false">IF('Milestones + Packages'!J38&lt;&gt;"",'Milestones + Packages'!$B38,"")</f>
        <v/>
      </c>
      <c r="F38" s="0" t="e">
        <f aca="false">IF(ROW()-ROW(T3NOBLANKS)+1&gt;ROWS(T3BLANKS)-)</f>
        <v>#VALUE!</v>
      </c>
      <c r="G38" s="0" t="str">
        <f aca="false">IF('Milestones + Packages'!K38&lt;&gt;"",'Milestones + Packages'!$B38,"")</f>
        <v/>
      </c>
      <c r="H38" s="0" t="e">
        <f aca="false">IF(ROW()-ROW(T4NOBLANKS)+1&gt;ROWS(T4BLANKS)-)</f>
        <v>#VALUE!</v>
      </c>
      <c r="I38" s="0" t="str">
        <f aca="false">IF('Milestones + Packages'!L38&lt;&gt;"",'Milestones + Packages'!$B38,"")</f>
        <v/>
      </c>
      <c r="J38" s="0" t="e">
        <f aca="false">IF(ROW()-ROW(T5NOBLANKS)+1&gt;ROWS(T5BLANKS)-)</f>
        <v>#VALUE!</v>
      </c>
    </row>
    <row r="39" customFormat="false" ht="15" hidden="false" customHeight="false" outlineLevel="0" collapsed="false">
      <c r="A39" s="0" t="str">
        <f aca="false">IF('Milestones + Packages'!H39&lt;&gt;"",'Milestones + Packages'!$B39,"")</f>
        <v/>
      </c>
      <c r="B39" s="0" t="e">
        <f aca="false">IF(ROW()-ROW(T1NOBLANKS)+1&gt;ROWS(T1BLANKS)-)</f>
        <v>#VALUE!</v>
      </c>
      <c r="C39" s="0" t="str">
        <f aca="false">IF('Milestones + Packages'!I39&lt;&gt;"",'Milestones + Packages'!$B39,"")</f>
        <v/>
      </c>
      <c r="D39" s="0" t="e">
        <f aca="false">IF(ROW()-ROW(T2NOBLANKS)+1&gt;ROWS(T2BLANKS)-)</f>
        <v>#VALUE!</v>
      </c>
      <c r="E39" s="0" t="str">
        <f aca="false">IF('Milestones + Packages'!J39&lt;&gt;"",'Milestones + Packages'!$B39,"")</f>
        <v/>
      </c>
      <c r="F39" s="0" t="e">
        <f aca="false">IF(ROW()-ROW(T3NOBLANKS)+1&gt;ROWS(T3BLANKS)-)</f>
        <v>#VALUE!</v>
      </c>
      <c r="G39" s="0" t="str">
        <f aca="false">IF('Milestones + Packages'!K39&lt;&gt;"",'Milestones + Packages'!$B39,"")</f>
        <v/>
      </c>
      <c r="H39" s="0" t="e">
        <f aca="false">IF(ROW()-ROW(T4NOBLANKS)+1&gt;ROWS(T4BLANKS)-)</f>
        <v>#VALUE!</v>
      </c>
      <c r="I39" s="0" t="str">
        <f aca="false">IF('Milestones + Packages'!L39&lt;&gt;"",'Milestones + Packages'!$B39,"")</f>
        <v/>
      </c>
      <c r="J39" s="0" t="e">
        <f aca="false">IF(ROW()-ROW(T5NOBLANKS)+1&gt;ROWS(T5BLANKS)-)</f>
        <v>#VALUE!</v>
      </c>
    </row>
    <row r="40" customFormat="false" ht="15" hidden="false" customHeight="false" outlineLevel="0" collapsed="false">
      <c r="A40" s="0" t="str">
        <f aca="false">IF('Milestones + Packages'!H40&lt;&gt;"",'Milestones + Packages'!$B40,"")</f>
        <v/>
      </c>
      <c r="B40" s="0" t="e">
        <f aca="false">IF(ROW()-ROW(T1NOBLANKS)+1&gt;ROWS(T1BLANKS)-)</f>
        <v>#VALUE!</v>
      </c>
      <c r="C40" s="0" t="str">
        <f aca="false">IF('Milestones + Packages'!I40&lt;&gt;"",'Milestones + Packages'!$B40,"")</f>
        <v/>
      </c>
      <c r="D40" s="0" t="e">
        <f aca="false">IF(ROW()-ROW(T2NOBLANKS)+1&gt;ROWS(T2BLANKS)-)</f>
        <v>#VALUE!</v>
      </c>
      <c r="E40" s="0" t="str">
        <f aca="false">IF('Milestones + Packages'!J40&lt;&gt;"",'Milestones + Packages'!$B40,"")</f>
        <v/>
      </c>
      <c r="F40" s="0" t="e">
        <f aca="false">IF(ROW()-ROW(T3NOBLANKS)+1&gt;ROWS(T3BLANKS)-)</f>
        <v>#VALUE!</v>
      </c>
      <c r="G40" s="0" t="str">
        <f aca="false">IF('Milestones + Packages'!K40&lt;&gt;"",'Milestones + Packages'!$B40,"")</f>
        <v/>
      </c>
      <c r="H40" s="0" t="e">
        <f aca="false">IF(ROW()-ROW(T4NOBLANKS)+1&gt;ROWS(T4BLANKS)-)</f>
        <v>#VALUE!</v>
      </c>
      <c r="I40" s="0" t="str">
        <f aca="false">IF('Milestones + Packages'!L40&lt;&gt;"",'Milestones + Packages'!$B40,"")</f>
        <v/>
      </c>
      <c r="J40" s="0" t="e">
        <f aca="false">IF(ROW()-ROW(T5NOBLANKS)+1&gt;ROWS(T5BLANKS)-)</f>
        <v>#VALUE!</v>
      </c>
    </row>
    <row r="41" customFormat="false" ht="15" hidden="false" customHeight="false" outlineLevel="0" collapsed="false">
      <c r="A41" s="0" t="str">
        <f aca="false">IF('Milestones + Packages'!H41&lt;&gt;"",'Milestones + Packages'!$B41,"")</f>
        <v/>
      </c>
      <c r="B41" s="0" t="e">
        <f aca="false">IF(ROW()-ROW(T1NOBLANKS)+1&gt;ROWS(T1BLANKS)-)</f>
        <v>#VALUE!</v>
      </c>
      <c r="C41" s="0" t="str">
        <f aca="false">IF('Milestones + Packages'!I41&lt;&gt;"",'Milestones + Packages'!$B41,"")</f>
        <v/>
      </c>
      <c r="D41" s="0" t="e">
        <f aca="false">IF(ROW()-ROW(T2NOBLANKS)+1&gt;ROWS(T2BLANKS)-)</f>
        <v>#VALUE!</v>
      </c>
      <c r="E41" s="0" t="str">
        <f aca="false">IF('Milestones + Packages'!J41&lt;&gt;"",'Milestones + Packages'!$B41,"")</f>
        <v/>
      </c>
      <c r="F41" s="0" t="e">
        <f aca="false">IF(ROW()-ROW(T3NOBLANKS)+1&gt;ROWS(T3BLANKS)-)</f>
        <v>#VALUE!</v>
      </c>
      <c r="G41" s="0" t="str">
        <f aca="false">IF('Milestones + Packages'!K41&lt;&gt;"",'Milestones + Packages'!$B41,"")</f>
        <v/>
      </c>
      <c r="H41" s="0" t="e">
        <f aca="false">IF(ROW()-ROW(T4NOBLANKS)+1&gt;ROWS(T4BLANKS)-)</f>
        <v>#VALUE!</v>
      </c>
      <c r="I41" s="0" t="str">
        <f aca="false">IF('Milestones + Packages'!L41&lt;&gt;"",'Milestones + Packages'!$B41,"")</f>
        <v/>
      </c>
      <c r="J41" s="0" t="e">
        <f aca="false">IF(ROW()-ROW(T5NOBLANKS)+1&gt;ROWS(T5BLANKS)-)</f>
        <v>#VALUE!</v>
      </c>
    </row>
    <row r="42" customFormat="false" ht="15" hidden="false" customHeight="false" outlineLevel="0" collapsed="false">
      <c r="A42" s="0" t="str">
        <f aca="false">IF('Milestones + Packages'!H42&lt;&gt;"",'Milestones + Packages'!$B42,"")</f>
        <v/>
      </c>
      <c r="B42" s="0" t="e">
        <f aca="false">IF(ROW()-ROW(T1NOBLANKS)+1&gt;ROWS(T1BLANKS)-)</f>
        <v>#VALUE!</v>
      </c>
      <c r="C42" s="0" t="str">
        <f aca="false">IF('Milestones + Packages'!I42&lt;&gt;"",'Milestones + Packages'!$B42,"")</f>
        <v/>
      </c>
      <c r="D42" s="0" t="e">
        <f aca="false">IF(ROW()-ROW(T2NOBLANKS)+1&gt;ROWS(T2BLANKS)-)</f>
        <v>#VALUE!</v>
      </c>
      <c r="E42" s="0" t="str">
        <f aca="false">IF('Milestones + Packages'!J42&lt;&gt;"",'Milestones + Packages'!$B42,"")</f>
        <v/>
      </c>
      <c r="F42" s="0" t="e">
        <f aca="false">IF(ROW()-ROW(T3NOBLANKS)+1&gt;ROWS(T3BLANKS)-)</f>
        <v>#VALUE!</v>
      </c>
      <c r="G42" s="0" t="str">
        <f aca="false">IF('Milestones + Packages'!K42&lt;&gt;"",'Milestones + Packages'!$B42,"")</f>
        <v/>
      </c>
      <c r="H42" s="0" t="e">
        <f aca="false">IF(ROW()-ROW(T4NOBLANKS)+1&gt;ROWS(T4BLANKS)-)</f>
        <v>#VALUE!</v>
      </c>
      <c r="I42" s="0" t="str">
        <f aca="false">IF('Milestones + Packages'!L42&lt;&gt;"",'Milestones + Packages'!$B42,"")</f>
        <v/>
      </c>
      <c r="J42" s="0" t="e">
        <f aca="false">IF(ROW()-ROW(T5NOBLANKS)+1&gt;ROWS(T5BLANKS)-)</f>
        <v>#VALUE!</v>
      </c>
    </row>
    <row r="43" customFormat="false" ht="15" hidden="false" customHeight="false" outlineLevel="0" collapsed="false">
      <c r="A43" s="0" t="str">
        <f aca="false">IF('Milestones + Packages'!H43&lt;&gt;"",'Milestones + Packages'!$B43,"")</f>
        <v/>
      </c>
      <c r="B43" s="0" t="e">
        <f aca="false">IF(ROW()-ROW(T1NOBLANKS)+1&gt;ROWS(T1BLANKS)-)</f>
        <v>#VALUE!</v>
      </c>
      <c r="C43" s="0" t="str">
        <f aca="false">IF('Milestones + Packages'!I43&lt;&gt;"",'Milestones + Packages'!$B43,"")</f>
        <v/>
      </c>
      <c r="D43" s="0" t="e">
        <f aca="false">IF(ROW()-ROW(T2NOBLANKS)+1&gt;ROWS(T2BLANKS)-)</f>
        <v>#VALUE!</v>
      </c>
      <c r="E43" s="0" t="str">
        <f aca="false">IF('Milestones + Packages'!J43&lt;&gt;"",'Milestones + Packages'!$B43,"")</f>
        <v/>
      </c>
      <c r="F43" s="0" t="e">
        <f aca="false">IF(ROW()-ROW(T3NOBLANKS)+1&gt;ROWS(T3BLANKS)-)</f>
        <v>#VALUE!</v>
      </c>
      <c r="G43" s="0" t="str">
        <f aca="false">IF('Milestones + Packages'!K43&lt;&gt;"",'Milestones + Packages'!$B43,"")</f>
        <v/>
      </c>
      <c r="H43" s="0" t="e">
        <f aca="false">IF(ROW()-ROW(T4NOBLANKS)+1&gt;ROWS(T4BLANKS)-)</f>
        <v>#VALUE!</v>
      </c>
      <c r="I43" s="0" t="str">
        <f aca="false">IF('Milestones + Packages'!L43&lt;&gt;"",'Milestones + Packages'!$B43,"")</f>
        <v/>
      </c>
      <c r="J43" s="0" t="e">
        <f aca="false">IF(ROW()-ROW(T5NOBLANKS)+1&gt;ROWS(T5BLANKS)-)</f>
        <v>#VALUE!</v>
      </c>
    </row>
    <row r="44" customFormat="false" ht="15" hidden="false" customHeight="false" outlineLevel="0" collapsed="false">
      <c r="A44" s="0" t="str">
        <f aca="false">IF('Milestones + Packages'!H44&lt;&gt;"",'Milestones + Packages'!$B44,"")</f>
        <v/>
      </c>
      <c r="B44" s="0" t="e">
        <f aca="false">IF(ROW()-ROW(T1NOBLANKS)+1&gt;ROWS(T1BLANKS)-)</f>
        <v>#VALUE!</v>
      </c>
      <c r="C44" s="0" t="str">
        <f aca="false">IF('Milestones + Packages'!I44&lt;&gt;"",'Milestones + Packages'!$B44,"")</f>
        <v/>
      </c>
      <c r="D44" s="0" t="e">
        <f aca="false">IF(ROW()-ROW(T2NOBLANKS)+1&gt;ROWS(T2BLANKS)-)</f>
        <v>#VALUE!</v>
      </c>
      <c r="E44" s="0" t="str">
        <f aca="false">IF('Milestones + Packages'!J44&lt;&gt;"",'Milestones + Packages'!$B44,"")</f>
        <v/>
      </c>
      <c r="F44" s="0" t="e">
        <f aca="false">IF(ROW()-ROW(T3NOBLANKS)+1&gt;ROWS(T3BLANKS)-)</f>
        <v>#VALUE!</v>
      </c>
      <c r="G44" s="0" t="str">
        <f aca="false">IF('Milestones + Packages'!K44&lt;&gt;"",'Milestones + Packages'!$B44,"")</f>
        <v/>
      </c>
      <c r="H44" s="0" t="e">
        <f aca="false">IF(ROW()-ROW(T4NOBLANKS)+1&gt;ROWS(T4BLANKS)-)</f>
        <v>#VALUE!</v>
      </c>
      <c r="I44" s="0" t="str">
        <f aca="false">IF('Milestones + Packages'!L44&lt;&gt;"",'Milestones + Packages'!$B44,"")</f>
        <v/>
      </c>
      <c r="J44" s="0" t="e">
        <f aca="false">IF(ROW()-ROW(T5NOBLANKS)+1&gt;ROWS(T5BLANKS)-)</f>
        <v>#VALUE!</v>
      </c>
    </row>
    <row r="45" customFormat="false" ht="15" hidden="false" customHeight="false" outlineLevel="0" collapsed="false">
      <c r="A45" s="0" t="str">
        <f aca="false">IF('Milestones + Packages'!H45&lt;&gt;"",'Milestones + Packages'!$B45,"")</f>
        <v/>
      </c>
      <c r="B45" s="0" t="e">
        <f aca="false">IF(ROW()-ROW(T1NOBLANKS)+1&gt;ROWS(T1BLANKS)-)</f>
        <v>#VALUE!</v>
      </c>
      <c r="C45" s="0" t="str">
        <f aca="false">IF('Milestones + Packages'!I45&lt;&gt;"",'Milestones + Packages'!$B45,"")</f>
        <v/>
      </c>
      <c r="D45" s="0" t="e">
        <f aca="false">IF(ROW()-ROW(T2NOBLANKS)+1&gt;ROWS(T2BLANKS)-)</f>
        <v>#VALUE!</v>
      </c>
      <c r="E45" s="0" t="str">
        <f aca="false">IF('Milestones + Packages'!J45&lt;&gt;"",'Milestones + Packages'!$B45,"")</f>
        <v/>
      </c>
      <c r="F45" s="0" t="e">
        <f aca="false">IF(ROW()-ROW(T3NOBLANKS)+1&gt;ROWS(T3BLANKS)-)</f>
        <v>#VALUE!</v>
      </c>
      <c r="G45" s="0" t="str">
        <f aca="false">IF('Milestones + Packages'!K45&lt;&gt;"",'Milestones + Packages'!$B45,"")</f>
        <v/>
      </c>
      <c r="H45" s="0" t="e">
        <f aca="false">IF(ROW()-ROW(T4NOBLANKS)+1&gt;ROWS(T4BLANKS)-)</f>
        <v>#VALUE!</v>
      </c>
      <c r="I45" s="0" t="str">
        <f aca="false">IF('Milestones + Packages'!L45&lt;&gt;"",'Milestones + Packages'!$B45,"")</f>
        <v/>
      </c>
      <c r="J45" s="0" t="e">
        <f aca="false">IF(ROW()-ROW(T5NOBLANKS)+1&gt;ROWS(T5BLANKS)-)</f>
        <v>#VALUE!</v>
      </c>
    </row>
    <row r="46" customFormat="false" ht="15" hidden="false" customHeight="false" outlineLevel="0" collapsed="false">
      <c r="A46" s="0" t="str">
        <f aca="false">IF('Milestones + Packages'!H46&lt;&gt;"",'Milestones + Packages'!$B46,"")</f>
        <v/>
      </c>
      <c r="B46" s="0" t="e">
        <f aca="false">IF(ROW()-ROW(T1NOBLANKS)+1&gt;ROWS(T1BLANKS)-)</f>
        <v>#VALUE!</v>
      </c>
      <c r="C46" s="0" t="str">
        <f aca="false">IF('Milestones + Packages'!I46&lt;&gt;"",'Milestones + Packages'!$B46,"")</f>
        <v/>
      </c>
      <c r="D46" s="0" t="e">
        <f aca="false">IF(ROW()-ROW(T2NOBLANKS)+1&gt;ROWS(T2BLANKS)-)</f>
        <v>#VALUE!</v>
      </c>
      <c r="E46" s="0" t="str">
        <f aca="false">IF('Milestones + Packages'!J46&lt;&gt;"",'Milestones + Packages'!$B46,"")</f>
        <v/>
      </c>
      <c r="F46" s="0" t="e">
        <f aca="false">IF(ROW()-ROW(T3NOBLANKS)+1&gt;ROWS(T3BLANKS)-)</f>
        <v>#VALUE!</v>
      </c>
      <c r="G46" s="0" t="str">
        <f aca="false">IF('Milestones + Packages'!K46&lt;&gt;"",'Milestones + Packages'!$B46,"")</f>
        <v/>
      </c>
      <c r="H46" s="0" t="e">
        <f aca="false">IF(ROW()-ROW(T4NOBLANKS)+1&gt;ROWS(T4BLANKS)-)</f>
        <v>#VALUE!</v>
      </c>
      <c r="I46" s="0" t="str">
        <f aca="false">IF('Milestones + Packages'!L46&lt;&gt;"",'Milestones + Packages'!$B46,"")</f>
        <v/>
      </c>
      <c r="J46" s="0" t="e">
        <f aca="false">IF(ROW()-ROW(T5NOBLANKS)+1&gt;ROWS(T5BLANKS)-)</f>
        <v>#VALUE!</v>
      </c>
    </row>
    <row r="47" customFormat="false" ht="15" hidden="false" customHeight="false" outlineLevel="0" collapsed="false">
      <c r="A47" s="0" t="str">
        <f aca="false">IF('Milestones + Packages'!H47&lt;&gt;"",'Milestones + Packages'!$B47,"")</f>
        <v/>
      </c>
      <c r="B47" s="0" t="e">
        <f aca="false">IF(ROW()-ROW(T1NOBLANKS)+1&gt;ROWS(T1BLANKS)-)</f>
        <v>#VALUE!</v>
      </c>
      <c r="C47" s="0" t="str">
        <f aca="false">IF('Milestones + Packages'!I47&lt;&gt;"",'Milestones + Packages'!$B47,"")</f>
        <v/>
      </c>
      <c r="D47" s="0" t="e">
        <f aca="false">IF(ROW()-ROW(T2NOBLANKS)+1&gt;ROWS(T2BLANKS)-)</f>
        <v>#VALUE!</v>
      </c>
      <c r="E47" s="0" t="str">
        <f aca="false">IF('Milestones + Packages'!J47&lt;&gt;"",'Milestones + Packages'!$B47,"")</f>
        <v/>
      </c>
      <c r="F47" s="0" t="e">
        <f aca="false">IF(ROW()-ROW(T3NOBLANKS)+1&gt;ROWS(T3BLANKS)-)</f>
        <v>#VALUE!</v>
      </c>
      <c r="G47" s="0" t="str">
        <f aca="false">IF('Milestones + Packages'!K47&lt;&gt;"",'Milestones + Packages'!$B47,"")</f>
        <v/>
      </c>
      <c r="H47" s="0" t="e">
        <f aca="false">IF(ROW()-ROW(T4NOBLANKS)+1&gt;ROWS(T4BLANKS)-)</f>
        <v>#VALUE!</v>
      </c>
      <c r="I47" s="0" t="str">
        <f aca="false">IF('Milestones + Packages'!L47&lt;&gt;"",'Milestones + Packages'!$B47,"")</f>
        <v/>
      </c>
      <c r="J47" s="0" t="e">
        <f aca="false">IF(ROW()-ROW(T5NOBLANKS)+1&gt;ROWS(T5BLANKS)-)</f>
        <v>#VALUE!</v>
      </c>
    </row>
    <row r="48" customFormat="false" ht="15" hidden="false" customHeight="false" outlineLevel="0" collapsed="false">
      <c r="A48" s="0" t="str">
        <f aca="false">IF('Milestones + Packages'!H48&lt;&gt;"",'Milestones + Packages'!$B48,"")</f>
        <v/>
      </c>
      <c r="B48" s="0" t="e">
        <f aca="false">IF(ROW()-ROW(T1NOBLANKS)+1&gt;ROWS(T1BLANKS)-)</f>
        <v>#VALUE!</v>
      </c>
      <c r="C48" s="0" t="str">
        <f aca="false">IF('Milestones + Packages'!I48&lt;&gt;"",'Milestones + Packages'!$B48,"")</f>
        <v/>
      </c>
      <c r="D48" s="0" t="e">
        <f aca="false">IF(ROW()-ROW(T2NOBLANKS)+1&gt;ROWS(T2BLANKS)-)</f>
        <v>#VALUE!</v>
      </c>
      <c r="E48" s="0" t="str">
        <f aca="false">IF('Milestones + Packages'!J48&lt;&gt;"",'Milestones + Packages'!$B48,"")</f>
        <v/>
      </c>
      <c r="F48" s="0" t="e">
        <f aca="false">IF(ROW()-ROW(T3NOBLANKS)+1&gt;ROWS(T3BLANKS)-)</f>
        <v>#VALUE!</v>
      </c>
      <c r="G48" s="0" t="str">
        <f aca="false">IF('Milestones + Packages'!K48&lt;&gt;"",'Milestones + Packages'!$B48,"")</f>
        <v/>
      </c>
      <c r="H48" s="0" t="e">
        <f aca="false">IF(ROW()-ROW(T4NOBLANKS)+1&gt;ROWS(T4BLANKS)-)</f>
        <v>#VALUE!</v>
      </c>
      <c r="I48" s="0" t="str">
        <f aca="false">IF('Milestones + Packages'!L48&lt;&gt;"",'Milestones + Packages'!$B48,"")</f>
        <v/>
      </c>
      <c r="J48" s="0" t="e">
        <f aca="false">IF(ROW()-ROW(T5NOBLANKS)+1&gt;ROWS(T5BLANKS)-)</f>
        <v>#VALUE!</v>
      </c>
    </row>
    <row r="49" customFormat="false" ht="15" hidden="false" customHeight="false" outlineLevel="0" collapsed="false">
      <c r="A49" s="0" t="str">
        <f aca="false">IF('Milestones + Packages'!H49&lt;&gt;"",'Milestones + Packages'!$B49,"")</f>
        <v/>
      </c>
      <c r="B49" s="0" t="e">
        <f aca="false">IF(ROW()-ROW(T1NOBLANKS)+1&gt;ROWS(T1BLANKS)-)</f>
        <v>#VALUE!</v>
      </c>
      <c r="C49" s="0" t="str">
        <f aca="false">IF('Milestones + Packages'!I49&lt;&gt;"",'Milestones + Packages'!$B49,"")</f>
        <v/>
      </c>
      <c r="D49" s="0" t="e">
        <f aca="false">IF(ROW()-ROW(T2NOBLANKS)+1&gt;ROWS(T2BLANKS)-)</f>
        <v>#VALUE!</v>
      </c>
      <c r="E49" s="0" t="str">
        <f aca="false">IF('Milestones + Packages'!J49&lt;&gt;"",'Milestones + Packages'!$B49,"")</f>
        <v/>
      </c>
      <c r="F49" s="0" t="e">
        <f aca="false">IF(ROW()-ROW(T3NOBLANKS)+1&gt;ROWS(T3BLANKS)-)</f>
        <v>#VALUE!</v>
      </c>
      <c r="G49" s="0" t="str">
        <f aca="false">IF('Milestones + Packages'!K49&lt;&gt;"",'Milestones + Packages'!$B49,"")</f>
        <v/>
      </c>
      <c r="H49" s="0" t="e">
        <f aca="false">IF(ROW()-ROW(T4NOBLANKS)+1&gt;ROWS(T4BLANKS)-)</f>
        <v>#VALUE!</v>
      </c>
      <c r="I49" s="0" t="str">
        <f aca="false">IF('Milestones + Packages'!L49&lt;&gt;"",'Milestones + Packages'!$B49,"")</f>
        <v/>
      </c>
      <c r="J49" s="0" t="e">
        <f aca="false">IF(ROW()-ROW(T5NOBLANKS)+1&gt;ROWS(T5BLANKS)-)</f>
        <v>#VALUE!</v>
      </c>
    </row>
    <row r="50" customFormat="false" ht="15" hidden="false" customHeight="false" outlineLevel="0" collapsed="false">
      <c r="A50" s="0" t="str">
        <f aca="false">IF('Milestones + Packages'!H50&lt;&gt;"",'Milestones + Packages'!$B50,"")</f>
        <v/>
      </c>
      <c r="B50" s="0" t="e">
        <f aca="false">IF(ROW()-ROW(T1NOBLANKS)+1&gt;ROWS(T1BLANKS)-)</f>
        <v>#VALUE!</v>
      </c>
      <c r="C50" s="0" t="str">
        <f aca="false">IF('Milestones + Packages'!I50&lt;&gt;"",'Milestones + Packages'!$B50,"")</f>
        <v/>
      </c>
      <c r="D50" s="0" t="e">
        <f aca="false">IF(ROW()-ROW(T2NOBLANKS)+1&gt;ROWS(T2BLANKS)-)</f>
        <v>#VALUE!</v>
      </c>
      <c r="E50" s="0" t="str">
        <f aca="false">IF('Milestones + Packages'!J50&lt;&gt;"",'Milestones + Packages'!$B50,"")</f>
        <v/>
      </c>
      <c r="F50" s="0" t="e">
        <f aca="false">IF(ROW()-ROW(T3NOBLANKS)+1&gt;ROWS(T3BLANKS)-)</f>
        <v>#VALUE!</v>
      </c>
      <c r="G50" s="0" t="str">
        <f aca="false">IF('Milestones + Packages'!K50&lt;&gt;"",'Milestones + Packages'!$B50,"")</f>
        <v/>
      </c>
      <c r="H50" s="0" t="e">
        <f aca="false">IF(ROW()-ROW(T4NOBLANKS)+1&gt;ROWS(T4BLANKS)-)</f>
        <v>#VALUE!</v>
      </c>
      <c r="I50" s="0" t="str">
        <f aca="false">IF('Milestones + Packages'!L50&lt;&gt;"",'Milestones + Packages'!$B50,"")</f>
        <v/>
      </c>
      <c r="J50" s="0" t="e">
        <f aca="false">IF(ROW()-ROW(T5NOBLANKS)+1&gt;ROWS(T5BLANKS)-)</f>
        <v>#VALUE!</v>
      </c>
    </row>
    <row r="51" customFormat="false" ht="15" hidden="false" customHeight="false" outlineLevel="0" collapsed="false">
      <c r="A51" s="0" t="str">
        <f aca="false">IF('Milestones + Packages'!H51&lt;&gt;"",'Milestones + Packages'!$B51,"")</f>
        <v/>
      </c>
      <c r="B51" s="0" t="e">
        <f aca="false">IF(ROW()-ROW(T1NOBLANKS)+1&gt;ROWS(T1BLANKS)-)</f>
        <v>#VALUE!</v>
      </c>
      <c r="C51" s="0" t="str">
        <f aca="false">IF('Milestones + Packages'!I51&lt;&gt;"",'Milestones + Packages'!$B51,"")</f>
        <v/>
      </c>
      <c r="D51" s="0" t="e">
        <f aca="false">IF(ROW()-ROW(T2NOBLANKS)+1&gt;ROWS(T2BLANKS)-)</f>
        <v>#VALUE!</v>
      </c>
      <c r="E51" s="0" t="str">
        <f aca="false">IF('Milestones + Packages'!J51&lt;&gt;"",'Milestones + Packages'!$B51,"")</f>
        <v/>
      </c>
      <c r="F51" s="0" t="e">
        <f aca="false">IF(ROW()-ROW(T3NOBLANKS)+1&gt;ROWS(T3BLANKS)-)</f>
        <v>#VALUE!</v>
      </c>
      <c r="G51" s="0" t="str">
        <f aca="false">IF('Milestones + Packages'!K51&lt;&gt;"",'Milestones + Packages'!$B51,"")</f>
        <v/>
      </c>
      <c r="H51" s="0" t="e">
        <f aca="false">IF(ROW()-ROW(T4NOBLANKS)+1&gt;ROWS(T4BLANKS)-)</f>
        <v>#VALUE!</v>
      </c>
      <c r="I51" s="0" t="str">
        <f aca="false">IF('Milestones + Packages'!L51&lt;&gt;"",'Milestones + Packages'!$B51,"")</f>
        <v/>
      </c>
      <c r="J51" s="0" t="e">
        <f aca="false">IF(ROW()-ROW(T5NOBLANKS)+1&gt;ROWS(T5BLANKS)-)</f>
        <v>#VALUE!</v>
      </c>
    </row>
    <row r="52" customFormat="false" ht="15" hidden="false" customHeight="false" outlineLevel="0" collapsed="false">
      <c r="A52" s="0" t="str">
        <f aca="false">IF('Milestones + Packages'!H52&lt;&gt;"",'Milestones + Packages'!$B52,"")</f>
        <v/>
      </c>
      <c r="B52" s="0" t="e">
        <f aca="false">IF(ROW()-ROW(T1NOBLANKS)+1&gt;ROWS(T1BLANKS)-)</f>
        <v>#VALUE!</v>
      </c>
      <c r="C52" s="0" t="str">
        <f aca="false">IF('Milestones + Packages'!I52&lt;&gt;"",'Milestones + Packages'!$B52,"")</f>
        <v/>
      </c>
      <c r="D52" s="0" t="e">
        <f aca="false">IF(ROW()-ROW(T2NOBLANKS)+1&gt;ROWS(T2BLANKS)-)</f>
        <v>#VALUE!</v>
      </c>
      <c r="E52" s="0" t="str">
        <f aca="false">IF('Milestones + Packages'!J52&lt;&gt;"",'Milestones + Packages'!$B52,"")</f>
        <v/>
      </c>
      <c r="F52" s="0" t="e">
        <f aca="false">IF(ROW()-ROW(T3NOBLANKS)+1&gt;ROWS(T3BLANKS)-)</f>
        <v>#VALUE!</v>
      </c>
      <c r="G52" s="0" t="str">
        <f aca="false">IF('Milestones + Packages'!K52&lt;&gt;"",'Milestones + Packages'!$B52,"")</f>
        <v/>
      </c>
      <c r="H52" s="0" t="e">
        <f aca="false">IF(ROW()-ROW(T4NOBLANKS)+1&gt;ROWS(T4BLANKS)-)</f>
        <v>#VALUE!</v>
      </c>
      <c r="I52" s="0" t="str">
        <f aca="false">IF('Milestones + Packages'!L52&lt;&gt;"",'Milestones + Packages'!$B52,"")</f>
        <v/>
      </c>
      <c r="J52" s="0" t="e">
        <f aca="false">IF(ROW()-ROW(T5NOBLANKS)+1&gt;ROWS(T5BLANKS)-)</f>
        <v>#VALUE!</v>
      </c>
    </row>
    <row r="53" customFormat="false" ht="15" hidden="false" customHeight="false" outlineLevel="0" collapsed="false">
      <c r="A53" s="0" t="str">
        <f aca="false">IF('Milestones + Packages'!H53&lt;&gt;"",'Milestones + Packages'!$B53,"")</f>
        <v/>
      </c>
      <c r="B53" s="0" t="e">
        <f aca="false">IF(ROW()-ROW(T1NOBLANKS)+1&gt;ROWS(T1BLANKS)-)</f>
        <v>#VALUE!</v>
      </c>
      <c r="C53" s="0" t="str">
        <f aca="false">IF('Milestones + Packages'!I53&lt;&gt;"",'Milestones + Packages'!$B53,"")</f>
        <v/>
      </c>
      <c r="D53" s="0" t="e">
        <f aca="false">IF(ROW()-ROW(T2NOBLANKS)+1&gt;ROWS(T2BLANKS)-)</f>
        <v>#VALUE!</v>
      </c>
      <c r="E53" s="0" t="str">
        <f aca="false">IF('Milestones + Packages'!J53&lt;&gt;"",'Milestones + Packages'!$B53,"")</f>
        <v/>
      </c>
      <c r="F53" s="0" t="e">
        <f aca="false">IF(ROW()-ROW(T3NOBLANKS)+1&gt;ROWS(T3BLANKS)-)</f>
        <v>#VALUE!</v>
      </c>
      <c r="G53" s="0" t="str">
        <f aca="false">IF('Milestones + Packages'!K53&lt;&gt;"",'Milestones + Packages'!$B53,"")</f>
        <v/>
      </c>
      <c r="H53" s="0" t="e">
        <f aca="false">IF(ROW()-ROW(T4NOBLANKS)+1&gt;ROWS(T4BLANKS)-)</f>
        <v>#VALUE!</v>
      </c>
      <c r="I53" s="0" t="str">
        <f aca="false">IF('Milestones + Packages'!L53&lt;&gt;"",'Milestones + Packages'!$B53,"")</f>
        <v/>
      </c>
      <c r="J53" s="0" t="e">
        <f aca="false">IF(ROW()-ROW(T5NOBLANKS)+1&gt;ROWS(T5BLANKS)-)</f>
        <v>#VALUE!</v>
      </c>
    </row>
    <row r="54" customFormat="false" ht="15" hidden="false" customHeight="false" outlineLevel="0" collapsed="false">
      <c r="A54" s="0" t="str">
        <f aca="false">IF('Milestones + Packages'!H54&lt;&gt;"",'Milestones + Packages'!$B54,"")</f>
        <v/>
      </c>
      <c r="B54" s="0" t="e">
        <f aca="false">IF(ROW()-ROW(T1NOBLANKS)+1&gt;ROWS(T1BLANKS)-)</f>
        <v>#VALUE!</v>
      </c>
      <c r="C54" s="0" t="str">
        <f aca="false">IF('Milestones + Packages'!I54&lt;&gt;"",'Milestones + Packages'!$B54,"")</f>
        <v/>
      </c>
      <c r="D54" s="0" t="e">
        <f aca="false">IF(ROW()-ROW(T2NOBLANKS)+1&gt;ROWS(T2BLANKS)-)</f>
        <v>#VALUE!</v>
      </c>
      <c r="E54" s="0" t="str">
        <f aca="false">IF('Milestones + Packages'!J54&lt;&gt;"",'Milestones + Packages'!$B54,"")</f>
        <v/>
      </c>
      <c r="F54" s="0" t="e">
        <f aca="false">IF(ROW()-ROW(T3NOBLANKS)+1&gt;ROWS(T3BLANKS)-)</f>
        <v>#VALUE!</v>
      </c>
      <c r="G54" s="0" t="str">
        <f aca="false">IF('Milestones + Packages'!K54&lt;&gt;"",'Milestones + Packages'!$B54,"")</f>
        <v/>
      </c>
      <c r="H54" s="0" t="e">
        <f aca="false">IF(ROW()-ROW(T4NOBLANKS)+1&gt;ROWS(T4BLANKS)-)</f>
        <v>#VALUE!</v>
      </c>
      <c r="I54" s="0" t="str">
        <f aca="false">IF('Milestones + Packages'!L54&lt;&gt;"",'Milestones + Packages'!$B54,"")</f>
        <v/>
      </c>
      <c r="J54" s="0" t="e">
        <f aca="false">IF(ROW()-ROW(T5NOBLANKS)+1&gt;ROWS(T5BLANKS)-)</f>
        <v>#VALUE!</v>
      </c>
    </row>
    <row r="55" customFormat="false" ht="15" hidden="false" customHeight="false" outlineLevel="0" collapsed="false">
      <c r="A55" s="0" t="str">
        <f aca="false">IF('Milestones + Packages'!H55&lt;&gt;"",'Milestones + Packages'!$B55,"")</f>
        <v/>
      </c>
      <c r="B55" s="0" t="e">
        <f aca="false">IF(ROW()-ROW(T1NOBLANKS)+1&gt;ROWS(T1BLANKS)-)</f>
        <v>#VALUE!</v>
      </c>
      <c r="C55" s="0" t="str">
        <f aca="false">IF('Milestones + Packages'!I55&lt;&gt;"",'Milestones + Packages'!$B55,"")</f>
        <v/>
      </c>
      <c r="D55" s="0" t="e">
        <f aca="false">IF(ROW()-ROW(T2NOBLANKS)+1&gt;ROWS(T2BLANKS)-)</f>
        <v>#VALUE!</v>
      </c>
      <c r="E55" s="0" t="str">
        <f aca="false">IF('Milestones + Packages'!J55&lt;&gt;"",'Milestones + Packages'!$B55,"")</f>
        <v/>
      </c>
      <c r="F55" s="0" t="e">
        <f aca="false">IF(ROW()-ROW(T3NOBLANKS)+1&gt;ROWS(T3BLANKS)-)</f>
        <v>#VALUE!</v>
      </c>
      <c r="G55" s="0" t="str">
        <f aca="false">IF('Milestones + Packages'!K55&lt;&gt;"",'Milestones + Packages'!$B55,"")</f>
        <v/>
      </c>
      <c r="H55" s="0" t="e">
        <f aca="false">IF(ROW()-ROW(T4NOBLANKS)+1&gt;ROWS(T4BLANKS)-)</f>
        <v>#VALUE!</v>
      </c>
      <c r="I55" s="0" t="str">
        <f aca="false">IF('Milestones + Packages'!L55&lt;&gt;"",'Milestones + Packages'!$B55,"")</f>
        <v/>
      </c>
      <c r="J55" s="0" t="e">
        <f aca="false">IF(ROW()-ROW(T5NOBLANKS)+1&gt;ROWS(T5BLANKS)-)</f>
        <v>#VALUE!</v>
      </c>
    </row>
    <row r="56" customFormat="false" ht="15" hidden="false" customHeight="false" outlineLevel="0" collapsed="false">
      <c r="A56" s="0" t="str">
        <f aca="false">IF('Milestones + Packages'!H56&lt;&gt;"",'Milestones + Packages'!$B56,"")</f>
        <v/>
      </c>
      <c r="B56" s="0" t="e">
        <f aca="false">IF(ROW()-ROW(T1NOBLANKS)+1&gt;ROWS(T1BLANKS)-)</f>
        <v>#VALUE!</v>
      </c>
      <c r="C56" s="0" t="str">
        <f aca="false">IF('Milestones + Packages'!I56&lt;&gt;"",'Milestones + Packages'!$B56,"")</f>
        <v/>
      </c>
      <c r="D56" s="0" t="e">
        <f aca="false">IF(ROW()-ROW(T2NOBLANKS)+1&gt;ROWS(T2BLANKS)-)</f>
        <v>#VALUE!</v>
      </c>
      <c r="E56" s="0" t="str">
        <f aca="false">IF('Milestones + Packages'!J56&lt;&gt;"",'Milestones + Packages'!$B56,"")</f>
        <v/>
      </c>
      <c r="F56" s="0" t="e">
        <f aca="false">IF(ROW()-ROW(T3NOBLANKS)+1&gt;ROWS(T3BLANKS)-)</f>
        <v>#VALUE!</v>
      </c>
      <c r="G56" s="0" t="str">
        <f aca="false">IF('Milestones + Packages'!K56&lt;&gt;"",'Milestones + Packages'!$B56,"")</f>
        <v/>
      </c>
      <c r="H56" s="0" t="e">
        <f aca="false">IF(ROW()-ROW(T4NOBLANKS)+1&gt;ROWS(T4BLANKS)-)</f>
        <v>#VALUE!</v>
      </c>
      <c r="I56" s="0" t="str">
        <f aca="false">IF('Milestones + Packages'!L56&lt;&gt;"",'Milestones + Packages'!$B56,"")</f>
        <v/>
      </c>
      <c r="J56" s="0" t="e">
        <f aca="false">IF(ROW()-ROW(T5NOBLANKS)+1&gt;ROWS(T5BLANKS)-)</f>
        <v>#VALUE!</v>
      </c>
    </row>
    <row r="57" customFormat="false" ht="15" hidden="false" customHeight="false" outlineLevel="0" collapsed="false">
      <c r="A57" s="0" t="str">
        <f aca="false">IF('Milestones + Packages'!H57&lt;&gt;"",'Milestones + Packages'!$B57,"")</f>
        <v/>
      </c>
      <c r="B57" s="0" t="e">
        <f aca="false">IF(ROW()-ROW(T1NOBLANKS)+1&gt;ROWS(T1BLANKS)-)</f>
        <v>#VALUE!</v>
      </c>
      <c r="C57" s="0" t="str">
        <f aca="false">IF('Milestones + Packages'!I57&lt;&gt;"",'Milestones + Packages'!$B57,"")</f>
        <v/>
      </c>
      <c r="D57" s="0" t="e">
        <f aca="false">IF(ROW()-ROW(T2NOBLANKS)+1&gt;ROWS(T2BLANKS)-)</f>
        <v>#VALUE!</v>
      </c>
      <c r="E57" s="0" t="str">
        <f aca="false">IF('Milestones + Packages'!J57&lt;&gt;"",'Milestones + Packages'!$B57,"")</f>
        <v/>
      </c>
      <c r="F57" s="0" t="e">
        <f aca="false">IF(ROW()-ROW(T3NOBLANKS)+1&gt;ROWS(T3BLANKS)-)</f>
        <v>#VALUE!</v>
      </c>
      <c r="G57" s="0" t="str">
        <f aca="false">IF('Milestones + Packages'!K57&lt;&gt;"",'Milestones + Packages'!$B57,"")</f>
        <v/>
      </c>
      <c r="H57" s="0" t="e">
        <f aca="false">IF(ROW()-ROW(T4NOBLANKS)+1&gt;ROWS(T4BLANKS)-)</f>
        <v>#VALUE!</v>
      </c>
      <c r="I57" s="0" t="str">
        <f aca="false">IF('Milestones + Packages'!L57&lt;&gt;"",'Milestones + Packages'!$B57,"")</f>
        <v/>
      </c>
      <c r="J57" s="0" t="e">
        <f aca="false">IF(ROW()-ROW(T5NOBLANKS)+1&gt;ROWS(T5BLANKS)-)</f>
        <v>#VALUE!</v>
      </c>
    </row>
    <row r="58" customFormat="false" ht="15" hidden="false" customHeight="false" outlineLevel="0" collapsed="false">
      <c r="A58" s="0" t="str">
        <f aca="false">IF('Milestones + Packages'!H58&lt;&gt;"",'Milestones + Packages'!$B58,"")</f>
        <v/>
      </c>
      <c r="B58" s="0" t="e">
        <f aca="false">IF(ROW()-ROW(T1NOBLANKS)+1&gt;ROWS(T1BLANKS)-)</f>
        <v>#VALUE!</v>
      </c>
      <c r="C58" s="0" t="str">
        <f aca="false">IF('Milestones + Packages'!I58&lt;&gt;"",'Milestones + Packages'!$B58,"")</f>
        <v/>
      </c>
      <c r="D58" s="0" t="e">
        <f aca="false">IF(ROW()-ROW(T2NOBLANKS)+1&gt;ROWS(T2BLANKS)-)</f>
        <v>#VALUE!</v>
      </c>
      <c r="E58" s="0" t="str">
        <f aca="false">IF('Milestones + Packages'!J58&lt;&gt;"",'Milestones + Packages'!$B58,"")</f>
        <v/>
      </c>
      <c r="F58" s="0" t="e">
        <f aca="false">IF(ROW()-ROW(T3NOBLANKS)+1&gt;ROWS(T3BLANKS)-)</f>
        <v>#VALUE!</v>
      </c>
      <c r="G58" s="0" t="str">
        <f aca="false">IF('Milestones + Packages'!K58&lt;&gt;"",'Milestones + Packages'!$B58,"")</f>
        <v/>
      </c>
      <c r="H58" s="0" t="e">
        <f aca="false">IF(ROW()-ROW(T4NOBLANKS)+1&gt;ROWS(T4BLANKS)-)</f>
        <v>#VALUE!</v>
      </c>
      <c r="I58" s="0" t="str">
        <f aca="false">IF('Milestones + Packages'!L58&lt;&gt;"",'Milestones + Packages'!$B58,"")</f>
        <v/>
      </c>
      <c r="J58" s="0" t="e">
        <f aca="false">IF(ROW()-ROW(T5NOBLANKS)+1&gt;ROWS(T5BLANKS)-)</f>
        <v>#VALUE!</v>
      </c>
    </row>
    <row r="59" customFormat="false" ht="15" hidden="false" customHeight="false" outlineLevel="0" collapsed="false">
      <c r="A59" s="0" t="str">
        <f aca="false">IF('Milestones + Packages'!H59&lt;&gt;"",'Milestones + Packages'!$B59,"")</f>
        <v/>
      </c>
      <c r="B59" s="0" t="e">
        <f aca="false">IF(ROW()-ROW(T1NOBLANKS)+1&gt;ROWS(T1BLANKS)-)</f>
        <v>#VALUE!</v>
      </c>
      <c r="C59" s="0" t="str">
        <f aca="false">IF('Milestones + Packages'!I59&lt;&gt;"",'Milestones + Packages'!$B59,"")</f>
        <v/>
      </c>
      <c r="D59" s="0" t="e">
        <f aca="false">IF(ROW()-ROW(T2NOBLANKS)+1&gt;ROWS(T2BLANKS)-)</f>
        <v>#VALUE!</v>
      </c>
      <c r="E59" s="0" t="str">
        <f aca="false">IF('Milestones + Packages'!J59&lt;&gt;"",'Milestones + Packages'!$B59,"")</f>
        <v/>
      </c>
      <c r="F59" s="0" t="e">
        <f aca="false">IF(ROW()-ROW(T3NOBLANKS)+1&gt;ROWS(T3BLANKS)-)</f>
        <v>#VALUE!</v>
      </c>
      <c r="G59" s="0" t="str">
        <f aca="false">IF('Milestones + Packages'!K59&lt;&gt;"",'Milestones + Packages'!$B59,"")</f>
        <v/>
      </c>
      <c r="H59" s="0" t="e">
        <f aca="false">IF(ROW()-ROW(T4NOBLANKS)+1&gt;ROWS(T4BLANKS)-)</f>
        <v>#VALUE!</v>
      </c>
      <c r="I59" s="0" t="str">
        <f aca="false">IF('Milestones + Packages'!L59&lt;&gt;"",'Milestones + Packages'!$B59,"")</f>
        <v/>
      </c>
      <c r="J59" s="0" t="e">
        <f aca="false">IF(ROW()-ROW(T5NOBLANKS)+1&gt;ROWS(T5BLANKS)-)</f>
        <v>#VALUE!</v>
      </c>
    </row>
    <row r="60" customFormat="false" ht="15" hidden="false" customHeight="false" outlineLevel="0" collapsed="false">
      <c r="A60" s="0" t="str">
        <f aca="false">IF('Milestones + Packages'!H60&lt;&gt;"",'Milestones + Packages'!$B60,"")</f>
        <v/>
      </c>
      <c r="B60" s="0" t="e">
        <f aca="false">IF(ROW()-ROW(T1NOBLANKS)+1&gt;ROWS(T1BLANKS)-)</f>
        <v>#VALUE!</v>
      </c>
      <c r="C60" s="0" t="str">
        <f aca="false">IF('Milestones + Packages'!I60&lt;&gt;"",'Milestones + Packages'!$B60,"")</f>
        <v/>
      </c>
      <c r="D60" s="0" t="e">
        <f aca="false">IF(ROW()-ROW(T2NOBLANKS)+1&gt;ROWS(T2BLANKS)-)</f>
        <v>#VALUE!</v>
      </c>
      <c r="E60" s="0" t="str">
        <f aca="false">IF('Milestones + Packages'!J60&lt;&gt;"",'Milestones + Packages'!$B60,"")</f>
        <v/>
      </c>
      <c r="F60" s="0" t="e">
        <f aca="false">IF(ROW()-ROW(T3NOBLANKS)+1&gt;ROWS(T3BLANKS)-)</f>
        <v>#VALUE!</v>
      </c>
      <c r="G60" s="0" t="str">
        <f aca="false">IF('Milestones + Packages'!K60&lt;&gt;"",'Milestones + Packages'!$B60,"")</f>
        <v/>
      </c>
      <c r="H60" s="0" t="e">
        <f aca="false">IF(ROW()-ROW(T4NOBLANKS)+1&gt;ROWS(T4BLANKS)-)</f>
        <v>#VALUE!</v>
      </c>
      <c r="I60" s="0" t="str">
        <f aca="false">IF('Milestones + Packages'!L60&lt;&gt;"",'Milestones + Packages'!$B60,"")</f>
        <v/>
      </c>
      <c r="J60" s="0" t="e">
        <f aca="false">IF(ROW()-ROW(T5NOBLANKS)+1&gt;ROWS(T5BLANKS)-)</f>
        <v>#VALUE!</v>
      </c>
    </row>
    <row r="61" customFormat="false" ht="15" hidden="false" customHeight="false" outlineLevel="0" collapsed="false">
      <c r="A61" s="0" t="str">
        <f aca="false">IF('Milestones + Packages'!H61&lt;&gt;"",'Milestones + Packages'!$B61,"")</f>
        <v/>
      </c>
      <c r="B61" s="0" t="e">
        <f aca="false">IF(ROW()-ROW(T1NOBLANKS)+1&gt;ROWS(T1BLANKS)-)</f>
        <v>#VALUE!</v>
      </c>
      <c r="C61" s="0" t="str">
        <f aca="false">IF('Milestones + Packages'!I61&lt;&gt;"",'Milestones + Packages'!$B61,"")</f>
        <v/>
      </c>
      <c r="D61" s="0" t="e">
        <f aca="false">IF(ROW()-ROW(T2NOBLANKS)+1&gt;ROWS(T2BLANKS)-)</f>
        <v>#VALUE!</v>
      </c>
      <c r="E61" s="0" t="str">
        <f aca="false">IF('Milestones + Packages'!J61&lt;&gt;"",'Milestones + Packages'!$B61,"")</f>
        <v/>
      </c>
      <c r="F61" s="0" t="e">
        <f aca="false">IF(ROW()-ROW(T3NOBLANKS)+1&gt;ROWS(T3BLANKS)-)</f>
        <v>#VALUE!</v>
      </c>
      <c r="G61" s="0" t="str">
        <f aca="false">IF('Milestones + Packages'!K61&lt;&gt;"",'Milestones + Packages'!$B61,"")</f>
        <v/>
      </c>
      <c r="H61" s="0" t="e">
        <f aca="false">IF(ROW()-ROW(T4NOBLANKS)+1&gt;ROWS(T4BLANKS)-)</f>
        <v>#VALUE!</v>
      </c>
      <c r="I61" s="0" t="str">
        <f aca="false">IF('Milestones + Packages'!L61&lt;&gt;"",'Milestones + Packages'!$B61,"")</f>
        <v/>
      </c>
      <c r="J61" s="0" t="e">
        <f aca="false">IF(ROW()-ROW(T5NOBLANKS)+1&gt;ROWS(T5BLANKS)-)</f>
        <v>#VALUE!</v>
      </c>
    </row>
    <row r="62" customFormat="false" ht="15" hidden="false" customHeight="false" outlineLevel="0" collapsed="false">
      <c r="A62" s="0" t="str">
        <f aca="false">IF('Milestones + Packages'!H62&lt;&gt;"",'Milestones + Packages'!$B62,"")</f>
        <v/>
      </c>
      <c r="B62" s="0" t="e">
        <f aca="false">IF(ROW()-ROW(T1NOBLANKS)+1&gt;ROWS(T1BLANKS)-)</f>
        <v>#VALUE!</v>
      </c>
      <c r="C62" s="0" t="str">
        <f aca="false">IF('Milestones + Packages'!I62&lt;&gt;"",'Milestones + Packages'!$B62,"")</f>
        <v/>
      </c>
      <c r="D62" s="0" t="e">
        <f aca="false">IF(ROW()-ROW(T2NOBLANKS)+1&gt;ROWS(T2BLANKS)-)</f>
        <v>#VALUE!</v>
      </c>
      <c r="E62" s="0" t="str">
        <f aca="false">IF('Milestones + Packages'!J62&lt;&gt;"",'Milestones + Packages'!$B62,"")</f>
        <v/>
      </c>
      <c r="F62" s="0" t="e">
        <f aca="false">IF(ROW()-ROW(T3NOBLANKS)+1&gt;ROWS(T3BLANKS)-)</f>
        <v>#VALUE!</v>
      </c>
      <c r="G62" s="0" t="str">
        <f aca="false">IF('Milestones + Packages'!K62&lt;&gt;"",'Milestones + Packages'!$B62,"")</f>
        <v/>
      </c>
      <c r="H62" s="0" t="e">
        <f aca="false">IF(ROW()-ROW(T4NOBLANKS)+1&gt;ROWS(T4BLANKS)-)</f>
        <v>#VALUE!</v>
      </c>
      <c r="I62" s="0" t="str">
        <f aca="false">IF('Milestones + Packages'!L62&lt;&gt;"",'Milestones + Packages'!$B62,"")</f>
        <v/>
      </c>
      <c r="J62" s="0" t="e">
        <f aca="false">IF(ROW()-ROW(T5NOBLANKS)+1&gt;ROWS(T5BLANKS)-)</f>
        <v>#VALUE!</v>
      </c>
    </row>
    <row r="63" customFormat="false" ht="15" hidden="false" customHeight="false" outlineLevel="0" collapsed="false">
      <c r="A63" s="0" t="str">
        <f aca="false">IF('Milestones + Packages'!H63&lt;&gt;"",'Milestones + Packages'!$B63,"")</f>
        <v/>
      </c>
      <c r="B63" s="0" t="e">
        <f aca="false">IF(ROW()-ROW(T1NOBLANKS)+1&gt;ROWS(T1BLANKS)-)</f>
        <v>#VALUE!</v>
      </c>
      <c r="C63" s="0" t="str">
        <f aca="false">IF('Milestones + Packages'!I63&lt;&gt;"",'Milestones + Packages'!$B63,"")</f>
        <v/>
      </c>
      <c r="D63" s="0" t="e">
        <f aca="false">IF(ROW()-ROW(T2NOBLANKS)+1&gt;ROWS(T2BLANKS)-)</f>
        <v>#VALUE!</v>
      </c>
      <c r="E63" s="0" t="str">
        <f aca="false">IF('Milestones + Packages'!J63&lt;&gt;"",'Milestones + Packages'!$B63,"")</f>
        <v/>
      </c>
      <c r="F63" s="0" t="e">
        <f aca="false">IF(ROW()-ROW(T3NOBLANKS)+1&gt;ROWS(T3BLANKS)-)</f>
        <v>#VALUE!</v>
      </c>
      <c r="G63" s="0" t="str">
        <f aca="false">IF('Milestones + Packages'!K63&lt;&gt;"",'Milestones + Packages'!$B63,"")</f>
        <v/>
      </c>
      <c r="H63" s="0" t="e">
        <f aca="false">IF(ROW()-ROW(T4NOBLANKS)+1&gt;ROWS(T4BLANKS)-)</f>
        <v>#VALUE!</v>
      </c>
      <c r="I63" s="0" t="str">
        <f aca="false">IF('Milestones + Packages'!L63&lt;&gt;"",'Milestones + Packages'!$B63,"")</f>
        <v/>
      </c>
      <c r="J63" s="0" t="e">
        <f aca="false">IF(ROW()-ROW(T5NOBLANKS)+1&gt;ROWS(T5BLANKS)-)</f>
        <v>#VALUE!</v>
      </c>
    </row>
    <row r="64" customFormat="false" ht="15" hidden="false" customHeight="false" outlineLevel="0" collapsed="false">
      <c r="A64" s="0" t="str">
        <f aca="false">IF('Milestones + Packages'!H64&lt;&gt;"",'Milestones + Packages'!$B64,"")</f>
        <v/>
      </c>
      <c r="B64" s="0" t="e">
        <f aca="false">IF(ROW()-ROW(T1NOBLANKS)+1&gt;ROWS(T1BLANKS)-)</f>
        <v>#VALUE!</v>
      </c>
      <c r="C64" s="0" t="str">
        <f aca="false">IF('Milestones + Packages'!I64&lt;&gt;"",'Milestones + Packages'!$B64,"")</f>
        <v/>
      </c>
      <c r="D64" s="0" t="e">
        <f aca="false">IF(ROW()-ROW(T2NOBLANKS)+1&gt;ROWS(T2BLANKS)-)</f>
        <v>#VALUE!</v>
      </c>
      <c r="E64" s="0" t="str">
        <f aca="false">IF('Milestones + Packages'!J64&lt;&gt;"",'Milestones + Packages'!$B64,"")</f>
        <v/>
      </c>
      <c r="F64" s="0" t="e">
        <f aca="false">IF(ROW()-ROW(T3NOBLANKS)+1&gt;ROWS(T3BLANKS)-)</f>
        <v>#VALUE!</v>
      </c>
      <c r="G64" s="0" t="str">
        <f aca="false">IF('Milestones + Packages'!K64&lt;&gt;"",'Milestones + Packages'!$B64,"")</f>
        <v/>
      </c>
      <c r="H64" s="0" t="e">
        <f aca="false">IF(ROW()-ROW(T4NOBLANKS)+1&gt;ROWS(T4BLANKS)-)</f>
        <v>#VALUE!</v>
      </c>
      <c r="I64" s="0" t="str">
        <f aca="false">IF('Milestones + Packages'!L64&lt;&gt;"",'Milestones + Packages'!$B64,"")</f>
        <v/>
      </c>
      <c r="J64" s="0" t="e">
        <f aca="false">IF(ROW()-ROW(T5NOBLANKS)+1&gt;ROWS(T5BLANKS)-)</f>
        <v>#VALUE!</v>
      </c>
    </row>
    <row r="65" customFormat="false" ht="15" hidden="false" customHeight="false" outlineLevel="0" collapsed="false">
      <c r="A65" s="0" t="str">
        <f aca="false">IF('Milestones + Packages'!H65&lt;&gt;"",'Milestones + Packages'!$B65,"")</f>
        <v/>
      </c>
      <c r="B65" s="0" t="e">
        <f aca="false">IF(ROW()-ROW(T1NOBLANKS)+1&gt;ROWS(T1BLANKS)-)</f>
        <v>#VALUE!</v>
      </c>
      <c r="C65" s="0" t="str">
        <f aca="false">IF('Milestones + Packages'!I65&lt;&gt;"",'Milestones + Packages'!$B65,"")</f>
        <v/>
      </c>
      <c r="D65" s="0" t="e">
        <f aca="false">IF(ROW()-ROW(T2NOBLANKS)+1&gt;ROWS(T2BLANKS)-)</f>
        <v>#VALUE!</v>
      </c>
      <c r="E65" s="0" t="str">
        <f aca="false">IF('Milestones + Packages'!J65&lt;&gt;"",'Milestones + Packages'!$B65,"")</f>
        <v/>
      </c>
      <c r="F65" s="0" t="e">
        <f aca="false">IF(ROW()-ROW(T3NOBLANKS)+1&gt;ROWS(T3BLANKS)-)</f>
        <v>#VALUE!</v>
      </c>
      <c r="G65" s="0" t="str">
        <f aca="false">IF('Milestones + Packages'!K65&lt;&gt;"",'Milestones + Packages'!$B65,"")</f>
        <v/>
      </c>
      <c r="H65" s="0" t="e">
        <f aca="false">IF(ROW()-ROW(T4NOBLANKS)+1&gt;ROWS(T4BLANKS)-)</f>
        <v>#VALUE!</v>
      </c>
      <c r="I65" s="0" t="str">
        <f aca="false">IF('Milestones + Packages'!L65&lt;&gt;"",'Milestones + Packages'!$B65,"")</f>
        <v/>
      </c>
      <c r="J65" s="0" t="e">
        <f aca="false">IF(ROW()-ROW(T5NOBLANKS)+1&gt;ROWS(T5BLANKS)-)</f>
        <v>#VALUE!</v>
      </c>
    </row>
    <row r="66" customFormat="false" ht="15" hidden="false" customHeight="false" outlineLevel="0" collapsed="false">
      <c r="A66" s="0" t="str">
        <f aca="false">IF('Milestones + Packages'!H66&lt;&gt;"",'Milestones + Packages'!$B66,"")</f>
        <v/>
      </c>
      <c r="B66" s="0" t="e">
        <f aca="false">IF(ROW()-ROW(T1NOBLANKS)+1&gt;ROWS(T1BLANKS)-)</f>
        <v>#VALUE!</v>
      </c>
      <c r="C66" s="0" t="str">
        <f aca="false">IF('Milestones + Packages'!I66&lt;&gt;"",'Milestones + Packages'!$B66,"")</f>
        <v/>
      </c>
      <c r="D66" s="0" t="e">
        <f aca="false">IF(ROW()-ROW(T2NOBLANKS)+1&gt;ROWS(T2BLANKS)-)</f>
        <v>#VALUE!</v>
      </c>
      <c r="E66" s="0" t="str">
        <f aca="false">IF('Milestones + Packages'!J66&lt;&gt;"",'Milestones + Packages'!$B66,"")</f>
        <v/>
      </c>
      <c r="F66" s="0" t="e">
        <f aca="false">IF(ROW()-ROW(T3NOBLANKS)+1&gt;ROWS(T3BLANKS)-)</f>
        <v>#VALUE!</v>
      </c>
      <c r="G66" s="0" t="str">
        <f aca="false">IF('Milestones + Packages'!K66&lt;&gt;"",'Milestones + Packages'!$B66,"")</f>
        <v/>
      </c>
      <c r="H66" s="0" t="e">
        <f aca="false">IF(ROW()-ROW(T4NOBLANKS)+1&gt;ROWS(T4BLANKS)-)</f>
        <v>#VALUE!</v>
      </c>
      <c r="I66" s="0" t="str">
        <f aca="false">IF('Milestones + Packages'!L66&lt;&gt;"",'Milestones + Packages'!$B66,"")</f>
        <v/>
      </c>
      <c r="J66" s="0" t="e">
        <f aca="false">IF(ROW()-ROW(T5NOBLANKS)+1&gt;ROWS(T5BLANKS)-)</f>
        <v>#VALUE!</v>
      </c>
    </row>
    <row r="67" customFormat="false" ht="15" hidden="false" customHeight="false" outlineLevel="0" collapsed="false">
      <c r="A67" s="0" t="str">
        <f aca="false">IF('Milestones + Packages'!H67&lt;&gt;"",'Milestones + Packages'!$B67,"")</f>
        <v/>
      </c>
      <c r="B67" s="0" t="e">
        <f aca="false">IF(ROW()-ROW(T1NOBLANKS)+1&gt;ROWS(T1BLANKS)-)</f>
        <v>#VALUE!</v>
      </c>
      <c r="C67" s="0" t="str">
        <f aca="false">IF('Milestones + Packages'!I67&lt;&gt;"",'Milestones + Packages'!$B67,"")</f>
        <v/>
      </c>
      <c r="D67" s="0" t="e">
        <f aca="false">IF(ROW()-ROW(T2NOBLANKS)+1&gt;ROWS(T2BLANKS)-)</f>
        <v>#VALUE!</v>
      </c>
      <c r="E67" s="0" t="str">
        <f aca="false">IF('Milestones + Packages'!J67&lt;&gt;"",'Milestones + Packages'!$B67,"")</f>
        <v/>
      </c>
      <c r="F67" s="0" t="e">
        <f aca="false">IF(ROW()-ROW(T3NOBLANKS)+1&gt;ROWS(T3BLANKS)-)</f>
        <v>#VALUE!</v>
      </c>
      <c r="G67" s="0" t="str">
        <f aca="false">IF('Milestones + Packages'!K67&lt;&gt;"",'Milestones + Packages'!$B67,"")</f>
        <v/>
      </c>
      <c r="H67" s="0" t="e">
        <f aca="false">IF(ROW()-ROW(T4NOBLANKS)+1&gt;ROWS(T4BLANKS)-)</f>
        <v>#VALUE!</v>
      </c>
      <c r="I67" s="0" t="str">
        <f aca="false">IF('Milestones + Packages'!L67&lt;&gt;"",'Milestones + Packages'!$B67,"")</f>
        <v/>
      </c>
      <c r="J67" s="0" t="e">
        <f aca="false">IF(ROW()-ROW(T5NOBLANKS)+1&gt;ROWS(T5BLANKS)-)</f>
        <v>#VALUE!</v>
      </c>
    </row>
    <row r="68" customFormat="false" ht="15" hidden="false" customHeight="false" outlineLevel="0" collapsed="false">
      <c r="A68" s="0" t="str">
        <f aca="false">IF('Milestones + Packages'!H68&lt;&gt;"",'Milestones + Packages'!$B68,"")</f>
        <v/>
      </c>
      <c r="B68" s="0" t="e">
        <f aca="false">IF(ROW()-ROW(T1NOBLANKS)+1&gt;ROWS(T1BLANKS)-)</f>
        <v>#VALUE!</v>
      </c>
      <c r="C68" s="0" t="str">
        <f aca="false">IF('Milestones + Packages'!I68&lt;&gt;"",'Milestones + Packages'!$B68,"")</f>
        <v/>
      </c>
      <c r="D68" s="0" t="e">
        <f aca="false">IF(ROW()-ROW(T2NOBLANKS)+1&gt;ROWS(T2BLANKS)-)</f>
        <v>#VALUE!</v>
      </c>
      <c r="E68" s="0" t="str">
        <f aca="false">IF('Milestones + Packages'!J68&lt;&gt;"",'Milestones + Packages'!$B68,"")</f>
        <v/>
      </c>
      <c r="F68" s="0" t="e">
        <f aca="false">IF(ROW()-ROW(T3NOBLANKS)+1&gt;ROWS(T3BLANKS)-)</f>
        <v>#VALUE!</v>
      </c>
      <c r="G68" s="0" t="str">
        <f aca="false">IF('Milestones + Packages'!K68&lt;&gt;"",'Milestones + Packages'!$B68,"")</f>
        <v/>
      </c>
      <c r="H68" s="0" t="e">
        <f aca="false">IF(ROW()-ROW(T4NOBLANKS)+1&gt;ROWS(T4BLANKS)-)</f>
        <v>#VALUE!</v>
      </c>
      <c r="I68" s="0" t="str">
        <f aca="false">IF('Milestones + Packages'!L68&lt;&gt;"",'Milestones + Packages'!$B68,"")</f>
        <v/>
      </c>
      <c r="J68" s="0" t="e">
        <f aca="false">IF(ROW()-ROW(T5NOBLANKS)+1&gt;ROWS(T5BLANKS)-)</f>
        <v>#VALUE!</v>
      </c>
    </row>
    <row r="69" customFormat="false" ht="15" hidden="false" customHeight="false" outlineLevel="0" collapsed="false">
      <c r="A69" s="0" t="str">
        <f aca="false">IF('Milestones + Packages'!H69&lt;&gt;"",'Milestones + Packages'!$B69,"")</f>
        <v/>
      </c>
      <c r="B69" s="0" t="e">
        <f aca="false">IF(ROW()-ROW(T1NOBLANKS)+1&gt;ROWS(T1BLANKS)-)</f>
        <v>#VALUE!</v>
      </c>
      <c r="C69" s="0" t="str">
        <f aca="false">IF('Milestones + Packages'!I69&lt;&gt;"",'Milestones + Packages'!$B69,"")</f>
        <v/>
      </c>
      <c r="D69" s="0" t="e">
        <f aca="false">IF(ROW()-ROW(T2NOBLANKS)+1&gt;ROWS(T2BLANKS)-)</f>
        <v>#VALUE!</v>
      </c>
      <c r="E69" s="0" t="str">
        <f aca="false">IF('Milestones + Packages'!J69&lt;&gt;"",'Milestones + Packages'!$B69,"")</f>
        <v/>
      </c>
      <c r="F69" s="0" t="e">
        <f aca="false">IF(ROW()-ROW(T3NOBLANKS)+1&gt;ROWS(T3BLANKS)-)</f>
        <v>#VALUE!</v>
      </c>
      <c r="G69" s="0" t="str">
        <f aca="false">IF('Milestones + Packages'!K69&lt;&gt;"",'Milestones + Packages'!$B69,"")</f>
        <v/>
      </c>
      <c r="H69" s="0" t="e">
        <f aca="false">IF(ROW()-ROW(T4NOBLANKS)+1&gt;ROWS(T4BLANKS)-)</f>
        <v>#VALUE!</v>
      </c>
      <c r="I69" s="0" t="str">
        <f aca="false">IF('Milestones + Packages'!L69&lt;&gt;"",'Milestones + Packages'!$B69,"")</f>
        <v/>
      </c>
      <c r="J69" s="0" t="e">
        <f aca="false">IF(ROW()-ROW(T5NOBLANKS)+1&gt;ROWS(T5BLANKS)-)</f>
        <v>#VALUE!</v>
      </c>
    </row>
    <row r="70" customFormat="false" ht="15" hidden="false" customHeight="false" outlineLevel="0" collapsed="false">
      <c r="A70" s="0" t="str">
        <f aca="false">IF('Milestones + Packages'!H70&lt;&gt;"",'Milestones + Packages'!$B70,"")</f>
        <v/>
      </c>
      <c r="B70" s="0" t="e">
        <f aca="false">IF(ROW()-ROW(T1NOBLANKS)+1&gt;ROWS(T1BLANKS)-)</f>
        <v>#VALUE!</v>
      </c>
      <c r="C70" s="0" t="str">
        <f aca="false">IF('Milestones + Packages'!I70&lt;&gt;"",'Milestones + Packages'!$B70,"")</f>
        <v/>
      </c>
      <c r="D70" s="0" t="e">
        <f aca="false">IF(ROW()-ROW(T2NOBLANKS)+1&gt;ROWS(T2BLANKS)-)</f>
        <v>#VALUE!</v>
      </c>
      <c r="E70" s="0" t="str">
        <f aca="false">IF('Milestones + Packages'!J70&lt;&gt;"",'Milestones + Packages'!$B70,"")</f>
        <v/>
      </c>
      <c r="F70" s="0" t="e">
        <f aca="false">IF(ROW()-ROW(T3NOBLANKS)+1&gt;ROWS(T3BLANKS)-)</f>
        <v>#VALUE!</v>
      </c>
      <c r="G70" s="0" t="str">
        <f aca="false">IF('Milestones + Packages'!K70&lt;&gt;"",'Milestones + Packages'!$B70,"")</f>
        <v/>
      </c>
      <c r="H70" s="0" t="e">
        <f aca="false">IF(ROW()-ROW(T4NOBLANKS)+1&gt;ROWS(T4BLANKS)-)</f>
        <v>#VALUE!</v>
      </c>
      <c r="I70" s="0" t="str">
        <f aca="false">IF('Milestones + Packages'!L70&lt;&gt;"",'Milestones + Packages'!$B70,"")</f>
        <v/>
      </c>
      <c r="J70" s="0" t="e">
        <f aca="false">IF(ROW()-ROW(T5NOBLANKS)+1&gt;ROWS(T5BLANKS)-)</f>
        <v>#VALUE!</v>
      </c>
    </row>
    <row r="71" customFormat="false" ht="15" hidden="false" customHeight="false" outlineLevel="0" collapsed="false">
      <c r="A71" s="0" t="str">
        <f aca="false">IF('Milestones + Packages'!H71&lt;&gt;"",'Milestones + Packages'!$B71,"")</f>
        <v/>
      </c>
      <c r="B71" s="0" t="e">
        <f aca="false">IF(ROW()-ROW(T1NOBLANKS)+1&gt;ROWS(T1BLANKS)-)</f>
        <v>#VALUE!</v>
      </c>
      <c r="C71" s="0" t="str">
        <f aca="false">IF('Milestones + Packages'!I71&lt;&gt;"",'Milestones + Packages'!$B71,"")</f>
        <v/>
      </c>
      <c r="D71" s="0" t="e">
        <f aca="false">IF(ROW()-ROW(T2NOBLANKS)+1&gt;ROWS(T2BLANKS)-)</f>
        <v>#VALUE!</v>
      </c>
      <c r="E71" s="0" t="str">
        <f aca="false">IF('Milestones + Packages'!J71&lt;&gt;"",'Milestones + Packages'!$B71,"")</f>
        <v/>
      </c>
      <c r="F71" s="0" t="e">
        <f aca="false">IF(ROW()-ROW(T3NOBLANKS)+1&gt;ROWS(T3BLANKS)-)</f>
        <v>#VALUE!</v>
      </c>
      <c r="G71" s="0" t="str">
        <f aca="false">IF('Milestones + Packages'!K71&lt;&gt;"",'Milestones + Packages'!$B71,"")</f>
        <v/>
      </c>
      <c r="H71" s="0" t="e">
        <f aca="false">IF(ROW()-ROW(T4NOBLANKS)+1&gt;ROWS(T4BLANKS)-)</f>
        <v>#VALUE!</v>
      </c>
      <c r="I71" s="0" t="str">
        <f aca="false">IF('Milestones + Packages'!L71&lt;&gt;"",'Milestones + Packages'!$B71,"")</f>
        <v/>
      </c>
      <c r="J71" s="0" t="e">
        <f aca="false">IF(ROW()-ROW(T5NOBLANKS)+1&gt;ROWS(T5BLANKS)-)</f>
        <v>#VALUE!</v>
      </c>
    </row>
    <row r="72" customFormat="false" ht="15" hidden="false" customHeight="false" outlineLevel="0" collapsed="false">
      <c r="A72" s="0" t="str">
        <f aca="false">IF('Milestones + Packages'!H72&lt;&gt;"",'Milestones + Packages'!$B72,"")</f>
        <v/>
      </c>
      <c r="B72" s="0" t="e">
        <f aca="false">IF(ROW()-ROW(T1NOBLANKS)+1&gt;ROWS(T1BLANKS)-)</f>
        <v>#VALUE!</v>
      </c>
      <c r="C72" s="0" t="str">
        <f aca="false">IF('Milestones + Packages'!I72&lt;&gt;"",'Milestones + Packages'!$B72,"")</f>
        <v/>
      </c>
      <c r="D72" s="0" t="e">
        <f aca="false">IF(ROW()-ROW(T2NOBLANKS)+1&gt;ROWS(T2BLANKS)-)</f>
        <v>#VALUE!</v>
      </c>
      <c r="E72" s="0" t="str">
        <f aca="false">IF('Milestones + Packages'!J72&lt;&gt;"",'Milestones + Packages'!$B72,"")</f>
        <v/>
      </c>
      <c r="F72" s="0" t="e">
        <f aca="false">IF(ROW()-ROW(T3NOBLANKS)+1&gt;ROWS(T3BLANKS)-)</f>
        <v>#VALUE!</v>
      </c>
      <c r="G72" s="0" t="str">
        <f aca="false">IF('Milestones + Packages'!K72&lt;&gt;"",'Milestones + Packages'!$B72,"")</f>
        <v/>
      </c>
      <c r="H72" s="0" t="e">
        <f aca="false">IF(ROW()-ROW(T4NOBLANKS)+1&gt;ROWS(T4BLANKS)-)</f>
        <v>#VALUE!</v>
      </c>
      <c r="I72" s="0" t="str">
        <f aca="false">IF('Milestones + Packages'!L72&lt;&gt;"",'Milestones + Packages'!$B72,"")</f>
        <v/>
      </c>
      <c r="J72" s="0" t="e">
        <f aca="false">IF(ROW()-ROW(T5NOBLANKS)+1&gt;ROWS(T5BLANKS)-)</f>
        <v>#VALUE!</v>
      </c>
    </row>
    <row r="73" customFormat="false" ht="15" hidden="false" customHeight="false" outlineLevel="0" collapsed="false">
      <c r="A73" s="0" t="str">
        <f aca="false">IF('Milestones + Packages'!H73&lt;&gt;"",'Milestones + Packages'!$B73,"")</f>
        <v/>
      </c>
      <c r="B73" s="0" t="e">
        <f aca="false">IF(ROW()-ROW(T1NOBLANKS)+1&gt;ROWS(T1BLANKS)-)</f>
        <v>#VALUE!</v>
      </c>
      <c r="C73" s="0" t="str">
        <f aca="false">IF('Milestones + Packages'!I73&lt;&gt;"",'Milestones + Packages'!$B73,"")</f>
        <v/>
      </c>
      <c r="D73" s="0" t="e">
        <f aca="false">IF(ROW()-ROW(T2NOBLANKS)+1&gt;ROWS(T2BLANKS)-)</f>
        <v>#VALUE!</v>
      </c>
      <c r="E73" s="0" t="str">
        <f aca="false">IF('Milestones + Packages'!J73&lt;&gt;"",'Milestones + Packages'!$B73,"")</f>
        <v/>
      </c>
      <c r="F73" s="0" t="e">
        <f aca="false">IF(ROW()-ROW(T3NOBLANKS)+1&gt;ROWS(T3BLANKS)-)</f>
        <v>#VALUE!</v>
      </c>
      <c r="G73" s="0" t="str">
        <f aca="false">IF('Milestones + Packages'!K73&lt;&gt;"",'Milestones + Packages'!$B73,"")</f>
        <v/>
      </c>
      <c r="H73" s="0" t="e">
        <f aca="false">IF(ROW()-ROW(T4NOBLANKS)+1&gt;ROWS(T4BLANKS)-)</f>
        <v>#VALUE!</v>
      </c>
      <c r="I73" s="0" t="str">
        <f aca="false">IF('Milestones + Packages'!L73&lt;&gt;"",'Milestones + Packages'!$B73,"")</f>
        <v/>
      </c>
      <c r="J73" s="0" t="e">
        <f aca="false">IF(ROW()-ROW(T5NOBLANKS)+1&gt;ROWS(T5BLANKS)-)</f>
        <v>#VALUE!</v>
      </c>
    </row>
    <row r="74" customFormat="false" ht="15" hidden="false" customHeight="false" outlineLevel="0" collapsed="false">
      <c r="A74" s="0" t="str">
        <f aca="false">IF('Milestones + Packages'!H74&lt;&gt;"",'Milestones + Packages'!$B74,"")</f>
        <v/>
      </c>
      <c r="B74" s="0" t="e">
        <f aca="false">IF(ROW()-ROW(T1NOBLANKS)+1&gt;ROWS(T1BLANKS)-)</f>
        <v>#VALUE!</v>
      </c>
      <c r="C74" s="0" t="str">
        <f aca="false">IF('Milestones + Packages'!I74&lt;&gt;"",'Milestones + Packages'!$B74,"")</f>
        <v/>
      </c>
      <c r="D74" s="0" t="e">
        <f aca="false">IF(ROW()-ROW(T2NOBLANKS)+1&gt;ROWS(T2BLANKS)-)</f>
        <v>#VALUE!</v>
      </c>
      <c r="E74" s="0" t="str">
        <f aca="false">IF('Milestones + Packages'!J74&lt;&gt;"",'Milestones + Packages'!$B74,"")</f>
        <v/>
      </c>
      <c r="F74" s="0" t="e">
        <f aca="false">IF(ROW()-ROW(T3NOBLANKS)+1&gt;ROWS(T3BLANKS)-)</f>
        <v>#VALUE!</v>
      </c>
      <c r="G74" s="0" t="str">
        <f aca="false">IF('Milestones + Packages'!K74&lt;&gt;"",'Milestones + Packages'!$B74,"")</f>
        <v/>
      </c>
      <c r="H74" s="0" t="e">
        <f aca="false">IF(ROW()-ROW(T4NOBLANKS)+1&gt;ROWS(T4BLANKS)-)</f>
        <v>#VALUE!</v>
      </c>
      <c r="I74" s="0" t="str">
        <f aca="false">IF('Milestones + Packages'!L74&lt;&gt;"",'Milestones + Packages'!$B74,"")</f>
        <v/>
      </c>
      <c r="J74" s="0" t="e">
        <f aca="false">IF(ROW()-ROW(T5NOBLANKS)+1&gt;ROWS(T5BLANKS)-)</f>
        <v>#VALUE!</v>
      </c>
    </row>
    <row r="75" customFormat="false" ht="15" hidden="false" customHeight="false" outlineLevel="0" collapsed="false">
      <c r="A75" s="0" t="str">
        <f aca="false">IF('Milestones + Packages'!H75&lt;&gt;"",'Milestones + Packages'!$B75,"")</f>
        <v/>
      </c>
      <c r="B75" s="0" t="e">
        <f aca="false">IF(ROW()-ROW(T1NOBLANKS)+1&gt;ROWS(T1BLANKS)-)</f>
        <v>#VALUE!</v>
      </c>
      <c r="C75" s="0" t="str">
        <f aca="false">IF('Milestones + Packages'!I75&lt;&gt;"",'Milestones + Packages'!$B75,"")</f>
        <v/>
      </c>
      <c r="D75" s="0" t="e">
        <f aca="false">IF(ROW()-ROW(T2NOBLANKS)+1&gt;ROWS(T2BLANKS)-)</f>
        <v>#VALUE!</v>
      </c>
      <c r="E75" s="0" t="str">
        <f aca="false">IF('Milestones + Packages'!J75&lt;&gt;"",'Milestones + Packages'!$B75,"")</f>
        <v/>
      </c>
      <c r="F75" s="0" t="e">
        <f aca="false">IF(ROW()-ROW(T3NOBLANKS)+1&gt;ROWS(T3BLANKS)-)</f>
        <v>#VALUE!</v>
      </c>
      <c r="G75" s="0" t="str">
        <f aca="false">IF('Milestones + Packages'!K75&lt;&gt;"",'Milestones + Packages'!$B75,"")</f>
        <v/>
      </c>
      <c r="H75" s="0" t="e">
        <f aca="false">IF(ROW()-ROW(T4NOBLANKS)+1&gt;ROWS(T4BLANKS)-)</f>
        <v>#VALUE!</v>
      </c>
      <c r="I75" s="0" t="str">
        <f aca="false">IF('Milestones + Packages'!L75&lt;&gt;"",'Milestones + Packages'!$B75,"")</f>
        <v/>
      </c>
      <c r="J75" s="0" t="e">
        <f aca="false">IF(ROW()-ROW(T5NOBLANKS)+1&gt;ROWS(T5BLANKS)-)</f>
        <v>#VALUE!</v>
      </c>
    </row>
    <row r="76" customFormat="false" ht="15" hidden="false" customHeight="false" outlineLevel="0" collapsed="false">
      <c r="A76" s="0" t="str">
        <f aca="false">IF('Milestones + Packages'!H76&lt;&gt;"",'Milestones + Packages'!$B76,"")</f>
        <v/>
      </c>
      <c r="B76" s="0" t="e">
        <f aca="false">IF(ROW()-ROW(T1NOBLANKS)+1&gt;ROWS(T1BLANKS)-)</f>
        <v>#VALUE!</v>
      </c>
      <c r="C76" s="0" t="str">
        <f aca="false">IF('Milestones + Packages'!I76&lt;&gt;"",'Milestones + Packages'!$B76,"")</f>
        <v/>
      </c>
      <c r="D76" s="0" t="e">
        <f aca="false">IF(ROW()-ROW(T2NOBLANKS)+1&gt;ROWS(T2BLANKS)-)</f>
        <v>#VALUE!</v>
      </c>
      <c r="E76" s="0" t="str">
        <f aca="false">IF('Milestones + Packages'!J76&lt;&gt;"",'Milestones + Packages'!$B76,"")</f>
        <v/>
      </c>
      <c r="F76" s="0" t="e">
        <f aca="false">IF(ROW()-ROW(T3NOBLANKS)+1&gt;ROWS(T3BLANKS)-)</f>
        <v>#VALUE!</v>
      </c>
      <c r="G76" s="0" t="str">
        <f aca="false">IF('Milestones + Packages'!K76&lt;&gt;"",'Milestones + Packages'!$B76,"")</f>
        <v/>
      </c>
      <c r="H76" s="0" t="e">
        <f aca="false">IF(ROW()-ROW(T4NOBLANKS)+1&gt;ROWS(T4BLANKS)-)</f>
        <v>#VALUE!</v>
      </c>
      <c r="I76" s="0" t="str">
        <f aca="false">IF('Milestones + Packages'!L76&lt;&gt;"",'Milestones + Packages'!$B76,"")</f>
        <v/>
      </c>
      <c r="J76" s="0" t="e">
        <f aca="false">IF(ROW()-ROW(T5NOBLANKS)+1&gt;ROWS(T5BLANKS)-)</f>
        <v>#VALUE!</v>
      </c>
    </row>
    <row r="77" customFormat="false" ht="15" hidden="false" customHeight="false" outlineLevel="0" collapsed="false">
      <c r="A77" s="0" t="str">
        <f aca="false">IF('Milestones + Packages'!H77&lt;&gt;"",'Milestones + Packages'!$B77,"")</f>
        <v/>
      </c>
      <c r="B77" s="0" t="e">
        <f aca="false">IF(ROW()-ROW(T1NOBLANKS)+1&gt;ROWS(T1BLANKS)-)</f>
        <v>#VALUE!</v>
      </c>
      <c r="C77" s="0" t="str">
        <f aca="false">IF('Milestones + Packages'!I77&lt;&gt;"",'Milestones + Packages'!$B77,"")</f>
        <v/>
      </c>
      <c r="D77" s="0" t="e">
        <f aca="false">IF(ROW()-ROW(T2NOBLANKS)+1&gt;ROWS(T2BLANKS)-)</f>
        <v>#VALUE!</v>
      </c>
      <c r="E77" s="0" t="str">
        <f aca="false">IF('Milestones + Packages'!J77&lt;&gt;"",'Milestones + Packages'!$B77,"")</f>
        <v/>
      </c>
      <c r="F77" s="0" t="e">
        <f aca="false">IF(ROW()-ROW(T3NOBLANKS)+1&gt;ROWS(T3BLANKS)-)</f>
        <v>#VALUE!</v>
      </c>
      <c r="G77" s="0" t="str">
        <f aca="false">IF('Milestones + Packages'!K77&lt;&gt;"",'Milestones + Packages'!$B77,"")</f>
        <v/>
      </c>
      <c r="H77" s="0" t="e">
        <f aca="false">IF(ROW()-ROW(T4NOBLANKS)+1&gt;ROWS(T4BLANKS)-)</f>
        <v>#VALUE!</v>
      </c>
      <c r="I77" s="0" t="str">
        <f aca="false">IF('Milestones + Packages'!L77&lt;&gt;"",'Milestones + Packages'!$B77,"")</f>
        <v/>
      </c>
      <c r="J77" s="0" t="e">
        <f aca="false">IF(ROW()-ROW(T5NOBLANKS)+1&gt;ROWS(T5BLANKS)-)</f>
        <v>#VALUE!</v>
      </c>
    </row>
    <row r="78" customFormat="false" ht="15" hidden="false" customHeight="false" outlineLevel="0" collapsed="false">
      <c r="A78" s="0" t="str">
        <f aca="false">IF('Milestones + Packages'!H78&lt;&gt;"",'Milestones + Packages'!$B78,"")</f>
        <v/>
      </c>
      <c r="B78" s="0" t="e">
        <f aca="false">IF(ROW()-ROW(T1NOBLANKS)+1&gt;ROWS(T1BLANKS)-)</f>
        <v>#VALUE!</v>
      </c>
      <c r="C78" s="0" t="str">
        <f aca="false">IF('Milestones + Packages'!I78&lt;&gt;"",'Milestones + Packages'!$B78,"")</f>
        <v/>
      </c>
      <c r="D78" s="0" t="e">
        <f aca="false">IF(ROW()-ROW(T2NOBLANKS)+1&gt;ROWS(T2BLANKS)-)</f>
        <v>#VALUE!</v>
      </c>
      <c r="E78" s="0" t="str">
        <f aca="false">IF('Milestones + Packages'!J78&lt;&gt;"",'Milestones + Packages'!$B78,"")</f>
        <v/>
      </c>
      <c r="F78" s="0" t="e">
        <f aca="false">IF(ROW()-ROW(T3NOBLANKS)+1&gt;ROWS(T3BLANKS)-)</f>
        <v>#VALUE!</v>
      </c>
      <c r="G78" s="0" t="str">
        <f aca="false">IF('Milestones + Packages'!K78&lt;&gt;"",'Milestones + Packages'!$B78,"")</f>
        <v/>
      </c>
      <c r="H78" s="0" t="e">
        <f aca="false">IF(ROW()-ROW(T4NOBLANKS)+1&gt;ROWS(T4BLANKS)-)</f>
        <v>#VALUE!</v>
      </c>
      <c r="I78" s="0" t="str">
        <f aca="false">IF('Milestones + Packages'!L78&lt;&gt;"",'Milestones + Packages'!$B78,"")</f>
        <v/>
      </c>
      <c r="J78" s="0" t="e">
        <f aca="false">IF(ROW()-ROW(T5NOBLANKS)+1&gt;ROWS(T5BLANKS)-)</f>
        <v>#VALUE!</v>
      </c>
    </row>
    <row r="79" customFormat="false" ht="15" hidden="false" customHeight="false" outlineLevel="0" collapsed="false">
      <c r="A79" s="0" t="str">
        <f aca="false">IF('Milestones + Packages'!H79&lt;&gt;"",'Milestones + Packages'!$B79,"")</f>
        <v/>
      </c>
      <c r="B79" s="0" t="e">
        <f aca="false">IF(ROW()-ROW(T1NOBLANKS)+1&gt;ROWS(T1BLANKS)-)</f>
        <v>#VALUE!</v>
      </c>
      <c r="C79" s="0" t="str">
        <f aca="false">IF('Milestones + Packages'!I79&lt;&gt;"",'Milestones + Packages'!$B79,"")</f>
        <v/>
      </c>
      <c r="D79" s="0" t="e">
        <f aca="false">IF(ROW()-ROW(T2NOBLANKS)+1&gt;ROWS(T2BLANKS)-)</f>
        <v>#VALUE!</v>
      </c>
      <c r="E79" s="0" t="str">
        <f aca="false">IF('Milestones + Packages'!J79&lt;&gt;"",'Milestones + Packages'!$B79,"")</f>
        <v/>
      </c>
      <c r="F79" s="0" t="e">
        <f aca="false">IF(ROW()-ROW(T3NOBLANKS)+1&gt;ROWS(T3BLANKS)-)</f>
        <v>#VALUE!</v>
      </c>
      <c r="G79" s="0" t="str">
        <f aca="false">IF('Milestones + Packages'!K79&lt;&gt;"",'Milestones + Packages'!$B79,"")</f>
        <v/>
      </c>
      <c r="H79" s="0" t="e">
        <f aca="false">IF(ROW()-ROW(T4NOBLANKS)+1&gt;ROWS(T4BLANKS)-)</f>
        <v>#VALUE!</v>
      </c>
      <c r="I79" s="0" t="str">
        <f aca="false">IF('Milestones + Packages'!L79&lt;&gt;"",'Milestones + Packages'!$B79,"")</f>
        <v/>
      </c>
      <c r="J79" s="0" t="e">
        <f aca="false">IF(ROW()-ROW(T5NOBLANKS)+1&gt;ROWS(T5BLANKS)-)</f>
        <v>#VALUE!</v>
      </c>
    </row>
    <row r="80" customFormat="false" ht="15" hidden="false" customHeight="false" outlineLevel="0" collapsed="false">
      <c r="A80" s="0" t="str">
        <f aca="false">IF('Milestones + Packages'!H80&lt;&gt;"",'Milestones + Packages'!$B80,"")</f>
        <v/>
      </c>
      <c r="B80" s="0" t="e">
        <f aca="false">IF(ROW()-ROW(T1NOBLANKS)+1&gt;ROWS(T1BLANKS)-)</f>
        <v>#VALUE!</v>
      </c>
      <c r="C80" s="0" t="str">
        <f aca="false">IF('Milestones + Packages'!I80&lt;&gt;"",'Milestones + Packages'!$B80,"")</f>
        <v/>
      </c>
      <c r="D80" s="0" t="e">
        <f aca="false">IF(ROW()-ROW(T2NOBLANKS)+1&gt;ROWS(T2BLANKS)-)</f>
        <v>#VALUE!</v>
      </c>
      <c r="E80" s="0" t="str">
        <f aca="false">IF('Milestones + Packages'!J80&lt;&gt;"",'Milestones + Packages'!$B80,"")</f>
        <v/>
      </c>
      <c r="F80" s="0" t="e">
        <f aca="false">IF(ROW()-ROW(T3NOBLANKS)+1&gt;ROWS(T3BLANKS)-)</f>
        <v>#VALUE!</v>
      </c>
      <c r="G80" s="0" t="str">
        <f aca="false">IF('Milestones + Packages'!K80&lt;&gt;"",'Milestones + Packages'!$B80,"")</f>
        <v/>
      </c>
      <c r="H80" s="0" t="e">
        <f aca="false">IF(ROW()-ROW(T4NOBLANKS)+1&gt;ROWS(T4BLANKS)-)</f>
        <v>#VALUE!</v>
      </c>
      <c r="I80" s="0" t="str">
        <f aca="false">IF('Milestones + Packages'!L80&lt;&gt;"",'Milestones + Packages'!$B80,"")</f>
        <v/>
      </c>
      <c r="J80" s="0" t="e">
        <f aca="false">IF(ROW()-ROW(T5NOBLANKS)+1&gt;ROWS(T5BLANKS)-)</f>
        <v>#VALUE!</v>
      </c>
    </row>
    <row r="81" customFormat="false" ht="15" hidden="false" customHeight="false" outlineLevel="0" collapsed="false">
      <c r="A81" s="0" t="str">
        <f aca="false">IF('Milestones + Packages'!H81&lt;&gt;"",'Milestones + Packages'!$B81,"")</f>
        <v/>
      </c>
      <c r="B81" s="0" t="e">
        <f aca="false">IF(ROW()-ROW(T1NOBLANKS)+1&gt;ROWS(T1BLANKS)-)</f>
        <v>#VALUE!</v>
      </c>
      <c r="C81" s="0" t="str">
        <f aca="false">IF('Milestones + Packages'!I81&lt;&gt;"",'Milestones + Packages'!$B81,"")</f>
        <v/>
      </c>
      <c r="D81" s="0" t="e">
        <f aca="false">IF(ROW()-ROW(T2NOBLANKS)+1&gt;ROWS(T2BLANKS)-)</f>
        <v>#VALUE!</v>
      </c>
      <c r="E81" s="0" t="str">
        <f aca="false">IF('Milestones + Packages'!J81&lt;&gt;"",'Milestones + Packages'!$B81,"")</f>
        <v/>
      </c>
      <c r="F81" s="0" t="e">
        <f aca="false">IF(ROW()-ROW(T3NOBLANKS)+1&gt;ROWS(T3BLANKS)-)</f>
        <v>#VALUE!</v>
      </c>
      <c r="G81" s="0" t="str">
        <f aca="false">IF('Milestones + Packages'!K81&lt;&gt;"",'Milestones + Packages'!$B81,"")</f>
        <v/>
      </c>
      <c r="H81" s="0" t="e">
        <f aca="false">IF(ROW()-ROW(T4NOBLANKS)+1&gt;ROWS(T4BLANKS)-)</f>
        <v>#VALUE!</v>
      </c>
      <c r="I81" s="0" t="str">
        <f aca="false">IF('Milestones + Packages'!L81&lt;&gt;"",'Milestones + Packages'!$B81,"")</f>
        <v/>
      </c>
      <c r="J81" s="0" t="e">
        <f aca="false">IF(ROW()-ROW(T5NOBLANKS)+1&gt;ROWS(T5BLANKS)-)</f>
        <v>#VALUE!</v>
      </c>
    </row>
    <row r="82" customFormat="false" ht="15" hidden="false" customHeight="false" outlineLevel="0" collapsed="false">
      <c r="A82" s="0" t="str">
        <f aca="false">IF('Milestones + Packages'!H82&lt;&gt;"",'Milestones + Packages'!$B82,"")</f>
        <v/>
      </c>
      <c r="B82" s="0" t="e">
        <f aca="false">IF(ROW()-ROW(T1NOBLANKS)+1&gt;ROWS(T1BLANKS)-)</f>
        <v>#VALUE!</v>
      </c>
      <c r="C82" s="0" t="str">
        <f aca="false">IF('Milestones + Packages'!I82&lt;&gt;"",'Milestones + Packages'!$B82,"")</f>
        <v/>
      </c>
      <c r="D82" s="0" t="e">
        <f aca="false">IF(ROW()-ROW(T2NOBLANKS)+1&gt;ROWS(T2BLANKS)-)</f>
        <v>#VALUE!</v>
      </c>
      <c r="E82" s="0" t="str">
        <f aca="false">IF('Milestones + Packages'!J82&lt;&gt;"",'Milestones + Packages'!$B82,"")</f>
        <v/>
      </c>
      <c r="F82" s="0" t="e">
        <f aca="false">IF(ROW()-ROW(T3NOBLANKS)+1&gt;ROWS(T3BLANKS)-)</f>
        <v>#VALUE!</v>
      </c>
      <c r="G82" s="0" t="str">
        <f aca="false">IF('Milestones + Packages'!K82&lt;&gt;"",'Milestones + Packages'!$B82,"")</f>
        <v/>
      </c>
      <c r="H82" s="0" t="e">
        <f aca="false">IF(ROW()-ROW(T4NOBLANKS)+1&gt;ROWS(T4BLANKS)-)</f>
        <v>#VALUE!</v>
      </c>
      <c r="I82" s="0" t="str">
        <f aca="false">IF('Milestones + Packages'!L82&lt;&gt;"",'Milestones + Packages'!$B82,"")</f>
        <v/>
      </c>
      <c r="J82" s="0" t="e">
        <f aca="false">IF(ROW()-ROW(T5NOBLANKS)+1&gt;ROWS(T5BLANKS)-)</f>
        <v>#VALUE!</v>
      </c>
    </row>
    <row r="83" customFormat="false" ht="15" hidden="false" customHeight="false" outlineLevel="0" collapsed="false">
      <c r="A83" s="0" t="str">
        <f aca="false">IF('Milestones + Packages'!H83&lt;&gt;"",'Milestones + Packages'!$B83,"")</f>
        <v/>
      </c>
      <c r="B83" s="0" t="e">
        <f aca="false">IF(ROW()-ROW(T1NOBLANKS)+1&gt;ROWS(T1BLANKS)-)</f>
        <v>#VALUE!</v>
      </c>
      <c r="C83" s="0" t="str">
        <f aca="false">IF('Milestones + Packages'!I83&lt;&gt;"",'Milestones + Packages'!$B83,"")</f>
        <v/>
      </c>
      <c r="D83" s="0" t="e">
        <f aca="false">IF(ROW()-ROW(T2NOBLANKS)+1&gt;ROWS(T2BLANKS)-)</f>
        <v>#VALUE!</v>
      </c>
      <c r="E83" s="0" t="str">
        <f aca="false">IF('Milestones + Packages'!J83&lt;&gt;"",'Milestones + Packages'!$B83,"")</f>
        <v/>
      </c>
      <c r="F83" s="0" t="e">
        <f aca="false">IF(ROW()-ROW(T3NOBLANKS)+1&gt;ROWS(T3BLANKS)-)</f>
        <v>#VALUE!</v>
      </c>
      <c r="G83" s="0" t="str">
        <f aca="false">IF('Milestones + Packages'!K83&lt;&gt;"",'Milestones + Packages'!$B83,"")</f>
        <v/>
      </c>
      <c r="H83" s="0" t="e">
        <f aca="false">IF(ROW()-ROW(T4NOBLANKS)+1&gt;ROWS(T4BLANKS)-)</f>
        <v>#VALUE!</v>
      </c>
      <c r="I83" s="0" t="str">
        <f aca="false">IF('Milestones + Packages'!L83&lt;&gt;"",'Milestones + Packages'!$B83,"")</f>
        <v/>
      </c>
      <c r="J83" s="0" t="e">
        <f aca="false">IF(ROW()-ROW(T5NOBLANKS)+1&gt;ROWS(T5BLANKS)-)</f>
        <v>#VALUE!</v>
      </c>
    </row>
    <row r="84" customFormat="false" ht="15" hidden="false" customHeight="false" outlineLevel="0" collapsed="false">
      <c r="A84" s="0" t="str">
        <f aca="false">IF('Milestones + Packages'!H84&lt;&gt;"",'Milestones + Packages'!$B84,"")</f>
        <v/>
      </c>
      <c r="B84" s="0" t="e">
        <f aca="false">IF(ROW()-ROW(T1NOBLANKS)+1&gt;ROWS(T1BLANKS)-)</f>
        <v>#VALUE!</v>
      </c>
      <c r="C84" s="0" t="str">
        <f aca="false">IF('Milestones + Packages'!I84&lt;&gt;"",'Milestones + Packages'!$B84,"")</f>
        <v/>
      </c>
      <c r="D84" s="0" t="e">
        <f aca="false">IF(ROW()-ROW(T2NOBLANKS)+1&gt;ROWS(T2BLANKS)-)</f>
        <v>#VALUE!</v>
      </c>
      <c r="E84" s="0" t="str">
        <f aca="false">IF('Milestones + Packages'!J84&lt;&gt;"",'Milestones + Packages'!$B84,"")</f>
        <v/>
      </c>
      <c r="F84" s="0" t="e">
        <f aca="false">IF(ROW()-ROW(T3NOBLANKS)+1&gt;ROWS(T3BLANKS)-)</f>
        <v>#VALUE!</v>
      </c>
      <c r="G84" s="0" t="str">
        <f aca="false">IF('Milestones + Packages'!K84&lt;&gt;"",'Milestones + Packages'!$B84,"")</f>
        <v/>
      </c>
      <c r="H84" s="0" t="e">
        <f aca="false">IF(ROW()-ROW(T4NOBLANKS)+1&gt;ROWS(T4BLANKS)-)</f>
        <v>#VALUE!</v>
      </c>
      <c r="I84" s="0" t="str">
        <f aca="false">IF('Milestones + Packages'!L84&lt;&gt;"",'Milestones + Packages'!$B84,"")</f>
        <v/>
      </c>
      <c r="J84" s="0" t="e">
        <f aca="false">IF(ROW()-ROW(T5NOBLANKS)+1&gt;ROWS(T5BLANKS)-)</f>
        <v>#VALUE!</v>
      </c>
    </row>
    <row r="85" customFormat="false" ht="15" hidden="false" customHeight="false" outlineLevel="0" collapsed="false">
      <c r="A85" s="0" t="str">
        <f aca="false">IF('Milestones + Packages'!H85&lt;&gt;"",'Milestones + Packages'!$B85,"")</f>
        <v/>
      </c>
      <c r="B85" s="0" t="e">
        <f aca="false">IF(ROW()-ROW(T1NOBLANKS)+1&gt;ROWS(T1BLANKS)-)</f>
        <v>#VALUE!</v>
      </c>
      <c r="C85" s="0" t="str">
        <f aca="false">IF('Milestones + Packages'!I85&lt;&gt;"",'Milestones + Packages'!$B85,"")</f>
        <v/>
      </c>
      <c r="D85" s="0" t="e">
        <f aca="false">IF(ROW()-ROW(T2NOBLANKS)+1&gt;ROWS(T2BLANKS)-)</f>
        <v>#VALUE!</v>
      </c>
      <c r="E85" s="0" t="str">
        <f aca="false">IF('Milestones + Packages'!J85&lt;&gt;"",'Milestones + Packages'!$B85,"")</f>
        <v/>
      </c>
      <c r="F85" s="0" t="e">
        <f aca="false">IF(ROW()-ROW(T3NOBLANKS)+1&gt;ROWS(T3BLANKS)-)</f>
        <v>#VALUE!</v>
      </c>
      <c r="G85" s="0" t="str">
        <f aca="false">IF('Milestones + Packages'!K85&lt;&gt;"",'Milestones + Packages'!$B85,"")</f>
        <v/>
      </c>
      <c r="H85" s="0" t="e">
        <f aca="false">IF(ROW()-ROW(T4NOBLANKS)+1&gt;ROWS(T4BLANKS)-)</f>
        <v>#VALUE!</v>
      </c>
      <c r="I85" s="0" t="str">
        <f aca="false">IF('Milestones + Packages'!L85&lt;&gt;"",'Milestones + Packages'!$B85,"")</f>
        <v/>
      </c>
      <c r="J85" s="0" t="e">
        <f aca="false">IF(ROW()-ROW(T5NOBLANKS)+1&gt;ROWS(T5BLANKS)-)</f>
        <v>#VALUE!</v>
      </c>
    </row>
    <row r="86" customFormat="false" ht="15" hidden="false" customHeight="false" outlineLevel="0" collapsed="false">
      <c r="A86" s="0" t="str">
        <f aca="false">IF('Milestones + Packages'!H86&lt;&gt;"",'Milestones + Packages'!$B86,"")</f>
        <v/>
      </c>
      <c r="B86" s="0" t="e">
        <f aca="false">IF(ROW()-ROW(T1NOBLANKS)+1&gt;ROWS(T1BLANKS)-)</f>
        <v>#VALUE!</v>
      </c>
      <c r="C86" s="0" t="str">
        <f aca="false">IF('Milestones + Packages'!I86&lt;&gt;"",'Milestones + Packages'!$B86,"")</f>
        <v/>
      </c>
      <c r="D86" s="0" t="e">
        <f aca="false">IF(ROW()-ROW(T2NOBLANKS)+1&gt;ROWS(T2BLANKS)-)</f>
        <v>#VALUE!</v>
      </c>
      <c r="E86" s="0" t="str">
        <f aca="false">IF('Milestones + Packages'!J86&lt;&gt;"",'Milestones + Packages'!$B86,"")</f>
        <v/>
      </c>
      <c r="F86" s="0" t="e">
        <f aca="false">IF(ROW()-ROW(T3NOBLANKS)+1&gt;ROWS(T3BLANKS)-)</f>
        <v>#VALUE!</v>
      </c>
      <c r="G86" s="0" t="str">
        <f aca="false">IF('Milestones + Packages'!K86&lt;&gt;"",'Milestones + Packages'!$B86,"")</f>
        <v/>
      </c>
      <c r="H86" s="0" t="e">
        <f aca="false">IF(ROW()-ROW(T4NOBLANKS)+1&gt;ROWS(T4BLANKS)-)</f>
        <v>#VALUE!</v>
      </c>
      <c r="I86" s="0" t="str">
        <f aca="false">IF('Milestones + Packages'!L86&lt;&gt;"",'Milestones + Packages'!$B86,"")</f>
        <v/>
      </c>
      <c r="J86" s="0" t="e">
        <f aca="false">IF(ROW()-ROW(T5NOBLANKS)+1&gt;ROWS(T5BLANKS)-)</f>
        <v>#VALUE!</v>
      </c>
    </row>
    <row r="87" customFormat="false" ht="15" hidden="false" customHeight="false" outlineLevel="0" collapsed="false">
      <c r="A87" s="0" t="str">
        <f aca="false">IF('Milestones + Packages'!H87&lt;&gt;"",'Milestones + Packages'!$B87,"")</f>
        <v/>
      </c>
      <c r="B87" s="0" t="e">
        <f aca="false">IF(ROW()-ROW(T1NOBLANKS)+1&gt;ROWS(T1BLANKS)-)</f>
        <v>#VALUE!</v>
      </c>
      <c r="C87" s="0" t="str">
        <f aca="false">IF('Milestones + Packages'!I87&lt;&gt;"",'Milestones + Packages'!$B87,"")</f>
        <v/>
      </c>
      <c r="D87" s="0" t="e">
        <f aca="false">IF(ROW()-ROW(T2NOBLANKS)+1&gt;ROWS(T2BLANKS)-)</f>
        <v>#VALUE!</v>
      </c>
      <c r="E87" s="0" t="str">
        <f aca="false">IF('Milestones + Packages'!J87&lt;&gt;"",'Milestones + Packages'!$B87,"")</f>
        <v/>
      </c>
      <c r="F87" s="0" t="e">
        <f aca="false">IF(ROW()-ROW(T3NOBLANKS)+1&gt;ROWS(T3BLANKS)-)</f>
        <v>#VALUE!</v>
      </c>
      <c r="G87" s="0" t="str">
        <f aca="false">IF('Milestones + Packages'!K87&lt;&gt;"",'Milestones + Packages'!$B87,"")</f>
        <v/>
      </c>
      <c r="H87" s="0" t="e">
        <f aca="false">IF(ROW()-ROW(T4NOBLANKS)+1&gt;ROWS(T4BLANKS)-)</f>
        <v>#VALUE!</v>
      </c>
      <c r="I87" s="0" t="str">
        <f aca="false">IF('Milestones + Packages'!L87&lt;&gt;"",'Milestones + Packages'!$B87,"")</f>
        <v/>
      </c>
      <c r="J87" s="0" t="e">
        <f aca="false">IF(ROW()-ROW(T5NOBLANKS)+1&gt;ROWS(T5BLANKS)-)</f>
        <v>#VALUE!</v>
      </c>
    </row>
    <row r="88" customFormat="false" ht="15" hidden="false" customHeight="false" outlineLevel="0" collapsed="false">
      <c r="A88" s="0" t="str">
        <f aca="false">IF('Milestones + Packages'!H88&lt;&gt;"",'Milestones + Packages'!$B88,"")</f>
        <v/>
      </c>
      <c r="B88" s="0" t="e">
        <f aca="false">IF(ROW()-ROW(T1NOBLANKS)+1&gt;ROWS(T1BLANKS)-)</f>
        <v>#VALUE!</v>
      </c>
      <c r="C88" s="0" t="str">
        <f aca="false">IF('Milestones + Packages'!I88&lt;&gt;"",'Milestones + Packages'!$B88,"")</f>
        <v/>
      </c>
      <c r="D88" s="0" t="e">
        <f aca="false">IF(ROW()-ROW(T2NOBLANKS)+1&gt;ROWS(T2BLANKS)-)</f>
        <v>#VALUE!</v>
      </c>
      <c r="E88" s="0" t="str">
        <f aca="false">IF('Milestones + Packages'!J88&lt;&gt;"",'Milestones + Packages'!$B88,"")</f>
        <v/>
      </c>
      <c r="F88" s="0" t="e">
        <f aca="false">IF(ROW()-ROW(T3NOBLANKS)+1&gt;ROWS(T3BLANKS)-)</f>
        <v>#VALUE!</v>
      </c>
      <c r="G88" s="0" t="str">
        <f aca="false">IF('Milestones + Packages'!K88&lt;&gt;"",'Milestones + Packages'!$B88,"")</f>
        <v/>
      </c>
      <c r="H88" s="0" t="e">
        <f aca="false">IF(ROW()-ROW(T4NOBLANKS)+1&gt;ROWS(T4BLANKS)-)</f>
        <v>#VALUE!</v>
      </c>
      <c r="I88" s="0" t="str">
        <f aca="false">IF('Milestones + Packages'!L88&lt;&gt;"",'Milestones + Packages'!$B88,"")</f>
        <v/>
      </c>
      <c r="J88" s="0" t="e">
        <f aca="false">IF(ROW()-ROW(T5NOBLANKS)+1&gt;ROWS(T5BLANKS)-)</f>
        <v>#VALUE!</v>
      </c>
    </row>
    <row r="89" customFormat="false" ht="15" hidden="false" customHeight="false" outlineLevel="0" collapsed="false">
      <c r="A89" s="0" t="str">
        <f aca="false">IF('Milestones + Packages'!H89&lt;&gt;"",'Milestones + Packages'!$B89,"")</f>
        <v/>
      </c>
      <c r="B89" s="0" t="e">
        <f aca="false">IF(ROW()-ROW(T1NOBLANKS)+1&gt;ROWS(T1BLANKS)-)</f>
        <v>#VALUE!</v>
      </c>
      <c r="C89" s="0" t="str">
        <f aca="false">IF('Milestones + Packages'!I89&lt;&gt;"",'Milestones + Packages'!$B89,"")</f>
        <v/>
      </c>
      <c r="D89" s="0" t="e">
        <f aca="false">IF(ROW()-ROW(T2NOBLANKS)+1&gt;ROWS(T2BLANKS)-)</f>
        <v>#VALUE!</v>
      </c>
      <c r="E89" s="0" t="str">
        <f aca="false">IF('Milestones + Packages'!J89&lt;&gt;"",'Milestones + Packages'!$B89,"")</f>
        <v/>
      </c>
      <c r="F89" s="0" t="e">
        <f aca="false">IF(ROW()-ROW(T3NOBLANKS)+1&gt;ROWS(T3BLANKS)-)</f>
        <v>#VALUE!</v>
      </c>
      <c r="G89" s="0" t="str">
        <f aca="false">IF('Milestones + Packages'!K89&lt;&gt;"",'Milestones + Packages'!$B89,"")</f>
        <v/>
      </c>
      <c r="H89" s="0" t="e">
        <f aca="false">IF(ROW()-ROW(T4NOBLANKS)+1&gt;ROWS(T4BLANKS)-)</f>
        <v>#VALUE!</v>
      </c>
      <c r="I89" s="0" t="str">
        <f aca="false">IF('Milestones + Packages'!L89&lt;&gt;"",'Milestones + Packages'!$B89,"")</f>
        <v/>
      </c>
      <c r="J89" s="0" t="e">
        <f aca="false">IF(ROW()-ROW(T5NOBLANKS)+1&gt;ROWS(T5BLANKS)-)</f>
        <v>#VALUE!</v>
      </c>
    </row>
    <row r="90" customFormat="false" ht="15" hidden="false" customHeight="false" outlineLevel="0" collapsed="false">
      <c r="A90" s="0" t="str">
        <f aca="false">IF('Milestones + Packages'!H90&lt;&gt;"",'Milestones + Packages'!$B90,"")</f>
        <v/>
      </c>
      <c r="B90" s="0" t="e">
        <f aca="false">IF(ROW()-ROW(T1NOBLANKS)+1&gt;ROWS(T1BLANKS)-)</f>
        <v>#VALUE!</v>
      </c>
      <c r="C90" s="0" t="str">
        <f aca="false">IF('Milestones + Packages'!I90&lt;&gt;"",'Milestones + Packages'!$B90,"")</f>
        <v/>
      </c>
      <c r="D90" s="0" t="e">
        <f aca="false">IF(ROW()-ROW(T2NOBLANKS)+1&gt;ROWS(T2BLANKS)-)</f>
        <v>#VALUE!</v>
      </c>
      <c r="E90" s="0" t="str">
        <f aca="false">IF('Milestones + Packages'!J90&lt;&gt;"",'Milestones + Packages'!$B90,"")</f>
        <v/>
      </c>
      <c r="F90" s="0" t="e">
        <f aca="false">IF(ROW()-ROW(T3NOBLANKS)+1&gt;ROWS(T3BLANKS)-)</f>
        <v>#VALUE!</v>
      </c>
      <c r="G90" s="0" t="str">
        <f aca="false">IF('Milestones + Packages'!K90&lt;&gt;"",'Milestones + Packages'!$B90,"")</f>
        <v/>
      </c>
      <c r="H90" s="0" t="e">
        <f aca="false">IF(ROW()-ROW(T4NOBLANKS)+1&gt;ROWS(T4BLANKS)-)</f>
        <v>#VALUE!</v>
      </c>
      <c r="I90" s="0" t="str">
        <f aca="false">IF('Milestones + Packages'!L90&lt;&gt;"",'Milestones + Packages'!$B90,"")</f>
        <v/>
      </c>
      <c r="J90" s="0" t="e">
        <f aca="false">IF(ROW()-ROW(T5NOBLANKS)+1&gt;ROWS(T5BLANKS)-)</f>
        <v>#VALUE!</v>
      </c>
    </row>
    <row r="91" customFormat="false" ht="15" hidden="false" customHeight="false" outlineLevel="0" collapsed="false">
      <c r="A91" s="0" t="str">
        <f aca="false">IF('Milestones + Packages'!H91&lt;&gt;"",'Milestones + Packages'!$B91,"")</f>
        <v/>
      </c>
      <c r="B91" s="0" t="e">
        <f aca="false">IF(ROW()-ROW(T1NOBLANKS)+1&gt;ROWS(T1BLANKS)-)</f>
        <v>#VALUE!</v>
      </c>
      <c r="C91" s="0" t="str">
        <f aca="false">IF('Milestones + Packages'!I91&lt;&gt;"",'Milestones + Packages'!$B91,"")</f>
        <v/>
      </c>
      <c r="D91" s="0" t="e">
        <f aca="false">IF(ROW()-ROW(T2NOBLANKS)+1&gt;ROWS(T2BLANKS)-)</f>
        <v>#VALUE!</v>
      </c>
      <c r="E91" s="0" t="str">
        <f aca="false">IF('Milestones + Packages'!J91&lt;&gt;"",'Milestones + Packages'!$B91,"")</f>
        <v/>
      </c>
      <c r="F91" s="0" t="e">
        <f aca="false">IF(ROW()-ROW(T3NOBLANKS)+1&gt;ROWS(T3BLANKS)-)</f>
        <v>#VALUE!</v>
      </c>
      <c r="G91" s="0" t="str">
        <f aca="false">IF('Milestones + Packages'!K91&lt;&gt;"",'Milestones + Packages'!$B91,"")</f>
        <v/>
      </c>
      <c r="H91" s="0" t="e">
        <f aca="false">IF(ROW()-ROW(T4NOBLANKS)+1&gt;ROWS(T4BLANKS)-)</f>
        <v>#VALUE!</v>
      </c>
      <c r="I91" s="0" t="str">
        <f aca="false">IF('Milestones + Packages'!L91&lt;&gt;"",'Milestones + Packages'!$B91,"")</f>
        <v/>
      </c>
      <c r="J91" s="0" t="e">
        <f aca="false">IF(ROW()-ROW(T5NOBLANKS)+1&gt;ROWS(T5BLANKS)-)</f>
        <v>#VALUE!</v>
      </c>
    </row>
    <row r="92" customFormat="false" ht="15" hidden="false" customHeight="false" outlineLevel="0" collapsed="false">
      <c r="A92" s="0" t="str">
        <f aca="false">IF('Milestones + Packages'!H92&lt;&gt;"",'Milestones + Packages'!$B92,"")</f>
        <v/>
      </c>
      <c r="B92" s="0" t="e">
        <f aca="false">IF(ROW()-ROW(T1NOBLANKS)+1&gt;ROWS(T1BLANKS)-)</f>
        <v>#VALUE!</v>
      </c>
      <c r="C92" s="0" t="str">
        <f aca="false">IF('Milestones + Packages'!I92&lt;&gt;"",'Milestones + Packages'!$B92,"")</f>
        <v/>
      </c>
      <c r="D92" s="0" t="e">
        <f aca="false">IF(ROW()-ROW(T2NOBLANKS)+1&gt;ROWS(T2BLANKS)-)</f>
        <v>#VALUE!</v>
      </c>
      <c r="E92" s="0" t="str">
        <f aca="false">IF('Milestones + Packages'!J92&lt;&gt;"",'Milestones + Packages'!$B92,"")</f>
        <v/>
      </c>
      <c r="F92" s="0" t="e">
        <f aca="false">IF(ROW()-ROW(T3NOBLANKS)+1&gt;ROWS(T3BLANKS)-)</f>
        <v>#VALUE!</v>
      </c>
      <c r="G92" s="0" t="str">
        <f aca="false">IF('Milestones + Packages'!K92&lt;&gt;"",'Milestones + Packages'!$B92,"")</f>
        <v/>
      </c>
      <c r="H92" s="0" t="e">
        <f aca="false">IF(ROW()-ROW(T4NOBLANKS)+1&gt;ROWS(T4BLANKS)-)</f>
        <v>#VALUE!</v>
      </c>
      <c r="I92" s="0" t="str">
        <f aca="false">IF('Milestones + Packages'!L92&lt;&gt;"",'Milestones + Packages'!$B92,"")</f>
        <v/>
      </c>
      <c r="J92" s="0" t="e">
        <f aca="false">IF(ROW()-ROW(T5NOBLANKS)+1&gt;ROWS(T5BLANKS)-)</f>
        <v>#VALUE!</v>
      </c>
    </row>
    <row r="93" customFormat="false" ht="15" hidden="false" customHeight="false" outlineLevel="0" collapsed="false">
      <c r="A93" s="0" t="str">
        <f aca="false">IF('Milestones + Packages'!H93&lt;&gt;"",'Milestones + Packages'!$B93,"")</f>
        <v/>
      </c>
      <c r="B93" s="0" t="e">
        <f aca="false">IF(ROW()-ROW(T1NOBLANKS)+1&gt;ROWS(T1BLANKS)-)</f>
        <v>#VALUE!</v>
      </c>
      <c r="C93" s="0" t="str">
        <f aca="false">IF('Milestones + Packages'!I93&lt;&gt;"",'Milestones + Packages'!$B93,"")</f>
        <v/>
      </c>
      <c r="D93" s="0" t="e">
        <f aca="false">IF(ROW()-ROW(T2NOBLANKS)+1&gt;ROWS(T2BLANKS)-)</f>
        <v>#VALUE!</v>
      </c>
      <c r="E93" s="0" t="str">
        <f aca="false">IF('Milestones + Packages'!J93&lt;&gt;"",'Milestones + Packages'!$B93,"")</f>
        <v/>
      </c>
      <c r="F93" s="0" t="e">
        <f aca="false">IF(ROW()-ROW(T3NOBLANKS)+1&gt;ROWS(T3BLANKS)-)</f>
        <v>#VALUE!</v>
      </c>
      <c r="G93" s="0" t="str">
        <f aca="false">IF('Milestones + Packages'!K93&lt;&gt;"",'Milestones + Packages'!$B93,"")</f>
        <v/>
      </c>
      <c r="H93" s="0" t="e">
        <f aca="false">IF(ROW()-ROW(T4NOBLANKS)+1&gt;ROWS(T4BLANKS)-)</f>
        <v>#VALUE!</v>
      </c>
      <c r="I93" s="0" t="str">
        <f aca="false">IF('Milestones + Packages'!L93&lt;&gt;"",'Milestones + Packages'!$B93,"")</f>
        <v/>
      </c>
      <c r="J93" s="0" t="e">
        <f aca="false">IF(ROW()-ROW(T5NOBLANKS)+1&gt;ROWS(T5BLANKS)-)</f>
        <v>#VALUE!</v>
      </c>
    </row>
    <row r="94" customFormat="false" ht="15" hidden="false" customHeight="false" outlineLevel="0" collapsed="false">
      <c r="A94" s="0" t="str">
        <f aca="false">IF('Milestones + Packages'!H94&lt;&gt;"",'Milestones + Packages'!$B94,"")</f>
        <v/>
      </c>
      <c r="B94" s="0" t="e">
        <f aca="false">IF(ROW()-ROW(T1NOBLANKS)+1&gt;ROWS(T1BLANKS)-)</f>
        <v>#VALUE!</v>
      </c>
      <c r="C94" s="0" t="str">
        <f aca="false">IF('Milestones + Packages'!I94&lt;&gt;"",'Milestones + Packages'!$B94,"")</f>
        <v/>
      </c>
      <c r="D94" s="0" t="e">
        <f aca="false">IF(ROW()-ROW(T2NOBLANKS)+1&gt;ROWS(T2BLANKS)-)</f>
        <v>#VALUE!</v>
      </c>
      <c r="E94" s="0" t="str">
        <f aca="false">IF('Milestones + Packages'!J94&lt;&gt;"",'Milestones + Packages'!$B94,"")</f>
        <v/>
      </c>
      <c r="F94" s="0" t="e">
        <f aca="false">IF(ROW()-ROW(T3NOBLANKS)+1&gt;ROWS(T3BLANKS)-)</f>
        <v>#VALUE!</v>
      </c>
      <c r="G94" s="0" t="str">
        <f aca="false">IF('Milestones + Packages'!K94&lt;&gt;"",'Milestones + Packages'!$B94,"")</f>
        <v/>
      </c>
      <c r="H94" s="0" t="e">
        <f aca="false">IF(ROW()-ROW(T4NOBLANKS)+1&gt;ROWS(T4BLANKS)-)</f>
        <v>#VALUE!</v>
      </c>
      <c r="I94" s="0" t="str">
        <f aca="false">IF('Milestones + Packages'!L94&lt;&gt;"",'Milestones + Packages'!$B94,"")</f>
        <v/>
      </c>
      <c r="J94" s="0" t="e">
        <f aca="false">IF(ROW()-ROW(T5NOBLANKS)+1&gt;ROWS(T5BLANKS)-)</f>
        <v>#VALUE!</v>
      </c>
    </row>
    <row r="95" customFormat="false" ht="15" hidden="false" customHeight="false" outlineLevel="0" collapsed="false">
      <c r="A95" s="0" t="str">
        <f aca="false">IF('Milestones + Packages'!H95&lt;&gt;"",'Milestones + Packages'!$B95,"")</f>
        <v/>
      </c>
      <c r="B95" s="0" t="e">
        <f aca="false">IF(ROW()-ROW(T1NOBLANKS)+1&gt;ROWS(T1BLANKS)-)</f>
        <v>#VALUE!</v>
      </c>
      <c r="C95" s="0" t="str">
        <f aca="false">IF('Milestones + Packages'!I95&lt;&gt;"",'Milestones + Packages'!$B95,"")</f>
        <v/>
      </c>
      <c r="D95" s="0" t="e">
        <f aca="false">IF(ROW()-ROW(T2NOBLANKS)+1&gt;ROWS(T2BLANKS)-)</f>
        <v>#VALUE!</v>
      </c>
      <c r="E95" s="0" t="str">
        <f aca="false">IF('Milestones + Packages'!J95&lt;&gt;"",'Milestones + Packages'!$B95,"")</f>
        <v/>
      </c>
      <c r="F95" s="0" t="e">
        <f aca="false">IF(ROW()-ROW(T3NOBLANKS)+1&gt;ROWS(T3BLANKS)-)</f>
        <v>#VALUE!</v>
      </c>
      <c r="G95" s="0" t="str">
        <f aca="false">IF('Milestones + Packages'!K95&lt;&gt;"",'Milestones + Packages'!$B95,"")</f>
        <v/>
      </c>
      <c r="H95" s="0" t="e">
        <f aca="false">IF(ROW()-ROW(T4NOBLANKS)+1&gt;ROWS(T4BLANKS)-)</f>
        <v>#VALUE!</v>
      </c>
      <c r="I95" s="0" t="str">
        <f aca="false">IF('Milestones + Packages'!L95&lt;&gt;"",'Milestones + Packages'!$B95,"")</f>
        <v/>
      </c>
      <c r="J95" s="0" t="e">
        <f aca="false">IF(ROW()-ROW(T5NOBLANKS)+1&gt;ROWS(T5BLANKS)-)</f>
        <v>#VALUE!</v>
      </c>
    </row>
    <row r="96" customFormat="false" ht="15" hidden="false" customHeight="false" outlineLevel="0" collapsed="false">
      <c r="A96" s="0" t="str">
        <f aca="false">IF('Milestones + Packages'!H96&lt;&gt;"",'Milestones + Packages'!$B96,"")</f>
        <v/>
      </c>
      <c r="B96" s="0" t="e">
        <f aca="false">IF(ROW()-ROW(T1NOBLANKS)+1&gt;ROWS(T1BLANKS)-)</f>
        <v>#VALUE!</v>
      </c>
      <c r="C96" s="0" t="str">
        <f aca="false">IF('Milestones + Packages'!I96&lt;&gt;"",'Milestones + Packages'!$B96,"")</f>
        <v/>
      </c>
      <c r="D96" s="0" t="e">
        <f aca="false">IF(ROW()-ROW(T2NOBLANKS)+1&gt;ROWS(T2BLANKS)-)</f>
        <v>#VALUE!</v>
      </c>
      <c r="E96" s="0" t="str">
        <f aca="false">IF('Milestones + Packages'!J96&lt;&gt;"",'Milestones + Packages'!$B96,"")</f>
        <v/>
      </c>
      <c r="F96" s="0" t="e">
        <f aca="false">IF(ROW()-ROW(T3NOBLANKS)+1&gt;ROWS(T3BLANKS)-)</f>
        <v>#VALUE!</v>
      </c>
      <c r="G96" s="0" t="str">
        <f aca="false">IF('Milestones + Packages'!K96&lt;&gt;"",'Milestones + Packages'!$B96,"")</f>
        <v/>
      </c>
      <c r="H96" s="0" t="e">
        <f aca="false">IF(ROW()-ROW(T4NOBLANKS)+1&gt;ROWS(T4BLANKS)-)</f>
        <v>#VALUE!</v>
      </c>
      <c r="I96" s="0" t="str">
        <f aca="false">IF('Milestones + Packages'!L96&lt;&gt;"",'Milestones + Packages'!$B96,"")</f>
        <v/>
      </c>
      <c r="J96" s="0" t="e">
        <f aca="false">IF(ROW()-ROW(T5NOBLANKS)+1&gt;ROWS(T5BLANKS)-)</f>
        <v>#VALUE!</v>
      </c>
    </row>
    <row r="97" customFormat="false" ht="15" hidden="false" customHeight="false" outlineLevel="0" collapsed="false">
      <c r="A97" s="0" t="str">
        <f aca="false">IF('Milestones + Packages'!H97&lt;&gt;"",'Milestones + Packages'!$B97,"")</f>
        <v/>
      </c>
      <c r="B97" s="0" t="e">
        <f aca="false">IF(ROW()-ROW(T1NOBLANKS)+1&gt;ROWS(T1BLANKS)-)</f>
        <v>#VALUE!</v>
      </c>
      <c r="C97" s="0" t="str">
        <f aca="false">IF('Milestones + Packages'!I97&lt;&gt;"",'Milestones + Packages'!$B97,"")</f>
        <v/>
      </c>
      <c r="D97" s="0" t="e">
        <f aca="false">IF(ROW()-ROW(T2NOBLANKS)+1&gt;ROWS(T2BLANKS)-)</f>
        <v>#VALUE!</v>
      </c>
      <c r="E97" s="0" t="str">
        <f aca="false">IF('Milestones + Packages'!J97&lt;&gt;"",'Milestones + Packages'!$B97,"")</f>
        <v/>
      </c>
      <c r="F97" s="0" t="e">
        <f aca="false">IF(ROW()-ROW(T3NOBLANKS)+1&gt;ROWS(T3BLANKS)-)</f>
        <v>#VALUE!</v>
      </c>
      <c r="G97" s="0" t="str">
        <f aca="false">IF('Milestones + Packages'!K97&lt;&gt;"",'Milestones + Packages'!$B97,"")</f>
        <v/>
      </c>
      <c r="H97" s="0" t="e">
        <f aca="false">IF(ROW()-ROW(T4NOBLANKS)+1&gt;ROWS(T4BLANKS)-)</f>
        <v>#VALUE!</v>
      </c>
      <c r="I97" s="0" t="str">
        <f aca="false">IF('Milestones + Packages'!L97&lt;&gt;"",'Milestones + Packages'!$B97,"")</f>
        <v/>
      </c>
      <c r="J97" s="0" t="e">
        <f aca="false">IF(ROW()-ROW(T5NOBLANKS)+1&gt;ROWS(T5BLANKS)-)</f>
        <v>#VALUE!</v>
      </c>
    </row>
    <row r="98" customFormat="false" ht="15" hidden="false" customHeight="false" outlineLevel="0" collapsed="false">
      <c r="A98" s="0" t="str">
        <f aca="false">IF('Milestones + Packages'!H98&lt;&gt;"",'Milestones + Packages'!$B98,"")</f>
        <v/>
      </c>
      <c r="B98" s="0" t="e">
        <f aca="false">IF(ROW()-ROW(T1NOBLANKS)+1&gt;ROWS(T1BLANKS)-)</f>
        <v>#VALUE!</v>
      </c>
      <c r="C98" s="0" t="str">
        <f aca="false">IF('Milestones + Packages'!I98&lt;&gt;"",'Milestones + Packages'!$B98,"")</f>
        <v/>
      </c>
      <c r="D98" s="0" t="e">
        <f aca="false">IF(ROW()-ROW(T2NOBLANKS)+1&gt;ROWS(T2BLANKS)-)</f>
        <v>#VALUE!</v>
      </c>
      <c r="E98" s="0" t="str">
        <f aca="false">IF('Milestones + Packages'!J98&lt;&gt;"",'Milestones + Packages'!$B98,"")</f>
        <v/>
      </c>
      <c r="F98" s="0" t="e">
        <f aca="false">IF(ROW()-ROW(T3NOBLANKS)+1&gt;ROWS(T3BLANKS)-)</f>
        <v>#VALUE!</v>
      </c>
      <c r="G98" s="0" t="str">
        <f aca="false">IF('Milestones + Packages'!K98&lt;&gt;"",'Milestones + Packages'!$B98,"")</f>
        <v/>
      </c>
      <c r="H98" s="0" t="e">
        <f aca="false">IF(ROW()-ROW(T4NOBLANKS)+1&gt;ROWS(T4BLANKS)-)</f>
        <v>#VALUE!</v>
      </c>
      <c r="I98" s="0" t="str">
        <f aca="false">IF('Milestones + Packages'!L98&lt;&gt;"",'Milestones + Packages'!$B98,"")</f>
        <v/>
      </c>
      <c r="J98" s="0" t="e">
        <f aca="false">IF(ROW()-ROW(T5NOBLANKS)+1&gt;ROWS(T5BLANKS)-)</f>
        <v>#VALUE!</v>
      </c>
    </row>
    <row r="99" customFormat="false" ht="15" hidden="false" customHeight="false" outlineLevel="0" collapsed="false">
      <c r="A99" s="0" t="str">
        <f aca="false">IF('Milestones + Packages'!H99&lt;&gt;"",'Milestones + Packages'!$B99,"")</f>
        <v/>
      </c>
      <c r="B99" s="0" t="e">
        <f aca="false">IF(ROW()-ROW(T1NOBLANKS)+1&gt;ROWS(T1BLANKS)-)</f>
        <v>#VALUE!</v>
      </c>
      <c r="C99" s="0" t="str">
        <f aca="false">IF('Milestones + Packages'!I99&lt;&gt;"",'Milestones + Packages'!$B99,"")</f>
        <v/>
      </c>
      <c r="D99" s="0" t="e">
        <f aca="false">IF(ROW()-ROW(T2NOBLANKS)+1&gt;ROWS(T2BLANKS)-)</f>
        <v>#VALUE!</v>
      </c>
      <c r="E99" s="0" t="str">
        <f aca="false">IF('Milestones + Packages'!J99&lt;&gt;"",'Milestones + Packages'!$B99,"")</f>
        <v/>
      </c>
      <c r="F99" s="0" t="e">
        <f aca="false">IF(ROW()-ROW(T3NOBLANKS)+1&gt;ROWS(T3BLANKS)-)</f>
        <v>#VALUE!</v>
      </c>
      <c r="G99" s="0" t="str">
        <f aca="false">IF('Milestones + Packages'!K99&lt;&gt;"",'Milestones + Packages'!$B99,"")</f>
        <v/>
      </c>
      <c r="H99" s="0" t="e">
        <f aca="false">IF(ROW()-ROW(T4NOBLANKS)+1&gt;ROWS(T4BLANKS)-)</f>
        <v>#VALUE!</v>
      </c>
      <c r="I99" s="0" t="str">
        <f aca="false">IF('Milestones + Packages'!L99&lt;&gt;"",'Milestones + Packages'!$B99,"")</f>
        <v/>
      </c>
      <c r="J99" s="0" t="e">
        <f aca="false">IF(ROW()-ROW(T5NOBLANKS)+1&gt;ROWS(T5BLANKS)-)</f>
        <v>#VALUE!</v>
      </c>
    </row>
    <row r="100" customFormat="false" ht="15" hidden="false" customHeight="false" outlineLevel="0" collapsed="false">
      <c r="A100" s="0" t="str">
        <f aca="false">IF('Milestones + Packages'!H100&lt;&gt;"",'Milestones + Packages'!$B100,"")</f>
        <v/>
      </c>
      <c r="B100" s="0" t="e">
        <f aca="false">IF(ROW()-ROW(T1NOBLANKS)+1&gt;ROWS(T1BLANKS)-)</f>
        <v>#VALUE!</v>
      </c>
      <c r="C100" s="0" t="str">
        <f aca="false">IF('Milestones + Packages'!I100&lt;&gt;"",'Milestones + Packages'!$B100,"")</f>
        <v/>
      </c>
      <c r="D100" s="0" t="e">
        <f aca="false">IF(ROW()-ROW(T2NOBLANKS)+1&gt;ROWS(T2BLANKS)-)</f>
        <v>#VALUE!</v>
      </c>
      <c r="E100" s="0" t="str">
        <f aca="false">IF('Milestones + Packages'!J100&lt;&gt;"",'Milestones + Packages'!$B100,"")</f>
        <v/>
      </c>
      <c r="F100" s="0" t="e">
        <f aca="false">IF(ROW()-ROW(T3NOBLANKS)+1&gt;ROWS(T3BLANKS)-)</f>
        <v>#VALUE!</v>
      </c>
      <c r="G100" s="0" t="str">
        <f aca="false">IF('Milestones + Packages'!K100&lt;&gt;"",'Milestones + Packages'!$B100,"")</f>
        <v/>
      </c>
      <c r="H100" s="0" t="e">
        <f aca="false">IF(ROW()-ROW(T4NOBLANKS)+1&gt;ROWS(T4BLANKS)-)</f>
        <v>#VALUE!</v>
      </c>
      <c r="I100" s="0" t="str">
        <f aca="false">IF('Milestones + Packages'!L100&lt;&gt;"",'Milestones + Packages'!$B100,"")</f>
        <v/>
      </c>
      <c r="J100" s="0" t="e">
        <f aca="false">IF(ROW()-ROW(T5NOBLANKS)+1&gt;ROWS(T5BLANKS)-)</f>
        <v>#VALUE!</v>
      </c>
    </row>
    <row r="101" customFormat="false" ht="15" hidden="false" customHeight="false" outlineLevel="0" collapsed="false">
      <c r="A101" s="0" t="str">
        <f aca="false">IF('Milestones + Packages'!H101&lt;&gt;"",'Milestones + Packages'!$B101,"")</f>
        <v/>
      </c>
      <c r="B101" s="0" t="e">
        <f aca="false">IF(ROW()-ROW(T1NOBLANKS)+1&gt;ROWS(T1BLANKS)-)</f>
        <v>#VALUE!</v>
      </c>
      <c r="C101" s="0" t="str">
        <f aca="false">IF('Milestones + Packages'!I101&lt;&gt;"",'Milestones + Packages'!$B101,"")</f>
        <v/>
      </c>
      <c r="D101" s="0" t="e">
        <f aca="false">IF(ROW()-ROW(T2NOBLANKS)+1&gt;ROWS(T2BLANKS)-)</f>
        <v>#VALUE!</v>
      </c>
      <c r="E101" s="0" t="str">
        <f aca="false">IF('Milestones + Packages'!J101&lt;&gt;"",'Milestones + Packages'!$B101,"")</f>
        <v/>
      </c>
      <c r="F101" s="0" t="e">
        <f aca="false">IF(ROW()-ROW(T3NOBLANKS)+1&gt;ROWS(T3BLANKS)-)</f>
        <v>#VALUE!</v>
      </c>
      <c r="G101" s="0" t="str">
        <f aca="false">IF('Milestones + Packages'!K101&lt;&gt;"",'Milestones + Packages'!$B101,"")</f>
        <v/>
      </c>
      <c r="H101" s="0" t="e">
        <f aca="false">IF(ROW()-ROW(T4NOBLANKS)+1&gt;ROWS(T4BLANKS)-)</f>
        <v>#VALUE!</v>
      </c>
      <c r="I101" s="0" t="str">
        <f aca="false">IF('Milestones + Packages'!L101&lt;&gt;"",'Milestones + Packages'!$B101,"")</f>
        <v/>
      </c>
      <c r="J101" s="0" t="e">
        <f aca="false">IF(ROW()-ROW(T5NOBLANKS)+1&gt;ROWS(T5BLANKS)-)</f>
        <v>#VALUE!</v>
      </c>
    </row>
    <row r="102" customFormat="false" ht="15" hidden="false" customHeight="false" outlineLevel="0" collapsed="false">
      <c r="A102" s="0" t="str">
        <f aca="false">IF('Milestones + Packages'!H102&lt;&gt;"",'Milestones + Packages'!$B102,"")</f>
        <v/>
      </c>
      <c r="B102" s="0" t="e">
        <f aca="false">IF(ROW()-ROW(T1NOBLANKS)+1&gt;ROWS(T1BLANKS)-)</f>
        <v>#VALUE!</v>
      </c>
      <c r="C102" s="0" t="str">
        <f aca="false">IF('Milestones + Packages'!I102&lt;&gt;"",'Milestones + Packages'!$B102,"")</f>
        <v/>
      </c>
      <c r="D102" s="0" t="e">
        <f aca="false">IF(ROW()-ROW(T2NOBLANKS)+1&gt;ROWS(T2BLANKS)-)</f>
        <v>#VALUE!</v>
      </c>
      <c r="E102" s="0" t="str">
        <f aca="false">IF('Milestones + Packages'!J102&lt;&gt;"",'Milestones + Packages'!$B102,"")</f>
        <v/>
      </c>
      <c r="F102" s="0" t="e">
        <f aca="false">IF(ROW()-ROW(T3NOBLANKS)+1&gt;ROWS(T3BLANKS)-)</f>
        <v>#VALUE!</v>
      </c>
      <c r="G102" s="0" t="str">
        <f aca="false">IF('Milestones + Packages'!K102&lt;&gt;"",'Milestones + Packages'!$B102,"")</f>
        <v/>
      </c>
      <c r="H102" s="0" t="e">
        <f aca="false">IF(ROW()-ROW(T4NOBLANKS)+1&gt;ROWS(T4BLANKS)-)</f>
        <v>#VALUE!</v>
      </c>
      <c r="I102" s="0" t="str">
        <f aca="false">IF('Milestones + Packages'!L102&lt;&gt;"",'Milestones + Packages'!$B102,"")</f>
        <v/>
      </c>
      <c r="J102" s="0" t="e">
        <f aca="false">IF(ROW()-ROW(T5NOBLANKS)+1&gt;ROWS(T5BLANKS)-)</f>
        <v>#VALUE!</v>
      </c>
    </row>
    <row r="103" customFormat="false" ht="15" hidden="false" customHeight="false" outlineLevel="0" collapsed="false">
      <c r="A103" s="0" t="str">
        <f aca="false">IF('Milestones + Packages'!H103&lt;&gt;"",'Milestones + Packages'!$B103,"")</f>
        <v/>
      </c>
      <c r="B103" s="0" t="e">
        <f aca="false">IF(ROW()-ROW(T1NOBLANKS)+1&gt;ROWS(T1BLANKS)-)</f>
        <v>#VALUE!</v>
      </c>
      <c r="C103" s="0" t="str">
        <f aca="false">IF('Milestones + Packages'!I103&lt;&gt;"",'Milestones + Packages'!$B103,"")</f>
        <v/>
      </c>
      <c r="D103" s="0" t="e">
        <f aca="false">IF(ROW()-ROW(T2NOBLANKS)+1&gt;ROWS(T2BLANKS)-)</f>
        <v>#VALUE!</v>
      </c>
      <c r="E103" s="0" t="str">
        <f aca="false">IF('Milestones + Packages'!J103&lt;&gt;"",'Milestones + Packages'!$B103,"")</f>
        <v/>
      </c>
      <c r="F103" s="0" t="e">
        <f aca="false">IF(ROW()-ROW(T3NOBLANKS)+1&gt;ROWS(T3BLANKS)-)</f>
        <v>#VALUE!</v>
      </c>
      <c r="G103" s="0" t="str">
        <f aca="false">IF('Milestones + Packages'!K103&lt;&gt;"",'Milestones + Packages'!$B103,"")</f>
        <v/>
      </c>
      <c r="H103" s="0" t="e">
        <f aca="false">IF(ROW()-ROW(T4NOBLANKS)+1&gt;ROWS(T4BLANKS)-)</f>
        <v>#VALUE!</v>
      </c>
      <c r="I103" s="0" t="str">
        <f aca="false">IF('Milestones + Packages'!L103&lt;&gt;"",'Milestones + Packages'!$B103,"")</f>
        <v/>
      </c>
      <c r="J103" s="0" t="e">
        <f aca="false">IF(ROW()-ROW(T5NOBLANKS)+1&gt;ROWS(T5BLANKS)-)</f>
        <v>#VALUE!</v>
      </c>
    </row>
    <row r="104" customFormat="false" ht="15" hidden="false" customHeight="false" outlineLevel="0" collapsed="false">
      <c r="A104" s="0" t="str">
        <f aca="false">IF('Milestones + Packages'!H104&lt;&gt;"",'Milestones + Packages'!$B104,"")</f>
        <v/>
      </c>
      <c r="B104" s="0" t="e">
        <f aca="false">IF(ROW()-ROW(T1NOBLANKS)+1&gt;ROWS(T1BLANKS)-)</f>
        <v>#VALUE!</v>
      </c>
      <c r="C104" s="0" t="str">
        <f aca="false">IF('Milestones + Packages'!I104&lt;&gt;"",'Milestones + Packages'!$B104,"")</f>
        <v/>
      </c>
      <c r="D104" s="0" t="e">
        <f aca="false">IF(ROW()-ROW(T2NOBLANKS)+1&gt;ROWS(T2BLANKS)-)</f>
        <v>#VALUE!</v>
      </c>
      <c r="E104" s="0" t="str">
        <f aca="false">IF('Milestones + Packages'!J104&lt;&gt;"",'Milestones + Packages'!$B104,"")</f>
        <v/>
      </c>
      <c r="F104" s="0" t="e">
        <f aca="false">IF(ROW()-ROW(T3NOBLANKS)+1&gt;ROWS(T3BLANKS)-)</f>
        <v>#VALUE!</v>
      </c>
      <c r="G104" s="0" t="str">
        <f aca="false">IF('Milestones + Packages'!K104&lt;&gt;"",'Milestones + Packages'!$B104,"")</f>
        <v/>
      </c>
      <c r="H104" s="0" t="e">
        <f aca="false">IF(ROW()-ROW(T4NOBLANKS)+1&gt;ROWS(T4BLANKS)-)</f>
        <v>#VALUE!</v>
      </c>
      <c r="I104" s="0" t="str">
        <f aca="false">IF('Milestones + Packages'!L104&lt;&gt;"",'Milestones + Packages'!$B104,"")</f>
        <v/>
      </c>
      <c r="J104" s="0" t="e">
        <f aca="false">IF(ROW()-ROW(T5NOBLANKS)+1&gt;ROWS(T5BLANKS)-)</f>
        <v>#VALUE!</v>
      </c>
    </row>
    <row r="105" customFormat="false" ht="15" hidden="false" customHeight="false" outlineLevel="0" collapsed="false">
      <c r="A105" s="0" t="str">
        <f aca="false">IF('Milestones + Packages'!H105&lt;&gt;"",'Milestones + Packages'!$B105,"")</f>
        <v/>
      </c>
      <c r="B105" s="0" t="e">
        <f aca="false">IF(ROW()-ROW(T1NOBLANKS)+1&gt;ROWS(T1BLANKS)-)</f>
        <v>#VALUE!</v>
      </c>
      <c r="C105" s="0" t="str">
        <f aca="false">IF('Milestones + Packages'!I105&lt;&gt;"",'Milestones + Packages'!$B105,"")</f>
        <v/>
      </c>
      <c r="D105" s="0" t="e">
        <f aca="false">IF(ROW()-ROW(T2NOBLANKS)+1&gt;ROWS(T2BLANKS)-)</f>
        <v>#VALUE!</v>
      </c>
      <c r="E105" s="0" t="str">
        <f aca="false">IF('Milestones + Packages'!J105&lt;&gt;"",'Milestones + Packages'!$B105,"")</f>
        <v/>
      </c>
      <c r="F105" s="0" t="e">
        <f aca="false">IF(ROW()-ROW(T3NOBLANKS)+1&gt;ROWS(T3BLANKS)-)</f>
        <v>#VALUE!</v>
      </c>
      <c r="G105" s="0" t="str">
        <f aca="false">IF('Milestones + Packages'!K105&lt;&gt;"",'Milestones + Packages'!$B105,"")</f>
        <v/>
      </c>
      <c r="H105" s="0" t="e">
        <f aca="false">IF(ROW()-ROW(T4NOBLANKS)+1&gt;ROWS(T4BLANKS)-)</f>
        <v>#VALUE!</v>
      </c>
      <c r="I105" s="0" t="str">
        <f aca="false">IF('Milestones + Packages'!L105&lt;&gt;"",'Milestones + Packages'!$B105,"")</f>
        <v/>
      </c>
      <c r="J105" s="0" t="e">
        <f aca="false">IF(ROW()-ROW(T5NOBLANKS)+1&gt;ROWS(T5BLANKS)-)</f>
        <v>#VALUE!</v>
      </c>
    </row>
    <row r="106" customFormat="false" ht="15" hidden="false" customHeight="false" outlineLevel="0" collapsed="false">
      <c r="A106" s="0" t="str">
        <f aca="false">IF('Milestones + Packages'!H106&lt;&gt;"",'Milestones + Packages'!$B106,"")</f>
        <v/>
      </c>
      <c r="B106" s="0" t="e">
        <f aca="false">IF(ROW()-ROW(T1NOBLANKS)+1&gt;ROWS(T1BLANKS)-)</f>
        <v>#VALUE!</v>
      </c>
      <c r="C106" s="0" t="str">
        <f aca="false">IF('Milestones + Packages'!I106&lt;&gt;"",'Milestones + Packages'!$B106,"")</f>
        <v/>
      </c>
      <c r="D106" s="0" t="e">
        <f aca="false">IF(ROW()-ROW(T2NOBLANKS)+1&gt;ROWS(T2BLANKS)-)</f>
        <v>#VALUE!</v>
      </c>
      <c r="E106" s="0" t="str">
        <f aca="false">IF('Milestones + Packages'!J106&lt;&gt;"",'Milestones + Packages'!$B106,"")</f>
        <v/>
      </c>
      <c r="F106" s="0" t="e">
        <f aca="false">IF(ROW()-ROW(T3NOBLANKS)+1&gt;ROWS(T3BLANKS)-)</f>
        <v>#VALUE!</v>
      </c>
      <c r="G106" s="0" t="str">
        <f aca="false">IF('Milestones + Packages'!K106&lt;&gt;"",'Milestones + Packages'!$B106,"")</f>
        <v/>
      </c>
      <c r="H106" s="0" t="e">
        <f aca="false">IF(ROW()-ROW(T4NOBLANKS)+1&gt;ROWS(T4BLANKS)-)</f>
        <v>#VALUE!</v>
      </c>
      <c r="I106" s="0" t="str">
        <f aca="false">IF('Milestones + Packages'!L106&lt;&gt;"",'Milestones + Packages'!$B106,"")</f>
        <v/>
      </c>
      <c r="J106" s="0" t="e">
        <f aca="false">IF(ROW()-ROW(T5NOBLANKS)+1&gt;ROWS(T5BLANKS)-)</f>
        <v>#VALUE!</v>
      </c>
    </row>
    <row r="107" customFormat="false" ht="15" hidden="false" customHeight="false" outlineLevel="0" collapsed="false">
      <c r="A107" s="0" t="str">
        <f aca="false">IF('Milestones + Packages'!H107&lt;&gt;"",'Milestones + Packages'!$B107,"")</f>
        <v/>
      </c>
      <c r="B107" s="0" t="e">
        <f aca="false">IF(ROW()-ROW(T1NOBLANKS)+1&gt;ROWS(T1BLANKS)-)</f>
        <v>#VALUE!</v>
      </c>
      <c r="C107" s="0" t="str">
        <f aca="false">IF('Milestones + Packages'!I107&lt;&gt;"",'Milestones + Packages'!$B107,"")</f>
        <v/>
      </c>
      <c r="D107" s="0" t="e">
        <f aca="false">IF(ROW()-ROW(T2NOBLANKS)+1&gt;ROWS(T2BLANKS)-)</f>
        <v>#VALUE!</v>
      </c>
      <c r="E107" s="0" t="str">
        <f aca="false">IF('Milestones + Packages'!J107&lt;&gt;"",'Milestones + Packages'!$B107,"")</f>
        <v/>
      </c>
      <c r="F107" s="0" t="e">
        <f aca="false">IF(ROW()-ROW(T3NOBLANKS)+1&gt;ROWS(T3BLANKS)-)</f>
        <v>#VALUE!</v>
      </c>
      <c r="G107" s="0" t="str">
        <f aca="false">IF('Milestones + Packages'!K107&lt;&gt;"",'Milestones + Packages'!$B107,"")</f>
        <v/>
      </c>
      <c r="H107" s="0" t="e">
        <f aca="false">IF(ROW()-ROW(T4NOBLANKS)+1&gt;ROWS(T4BLANKS)-)</f>
        <v>#VALUE!</v>
      </c>
      <c r="I107" s="0" t="str">
        <f aca="false">IF('Milestones + Packages'!L107&lt;&gt;"",'Milestones + Packages'!$B107,"")</f>
        <v/>
      </c>
      <c r="J107" s="0" t="e">
        <f aca="false">IF(ROW()-ROW(T5NOBLANKS)+1&gt;ROWS(T5BLANKS)-)</f>
        <v>#VALUE!</v>
      </c>
    </row>
    <row r="108" customFormat="false" ht="15" hidden="false" customHeight="false" outlineLevel="0" collapsed="false">
      <c r="A108" s="0" t="str">
        <f aca="false">IF('Milestones + Packages'!H108&lt;&gt;"",'Milestones + Packages'!$B108,"")</f>
        <v/>
      </c>
      <c r="B108" s="0" t="e">
        <f aca="false">IF(ROW()-ROW(T1NOBLANKS)+1&gt;ROWS(T1BLANKS)-)</f>
        <v>#VALUE!</v>
      </c>
      <c r="C108" s="0" t="str">
        <f aca="false">IF('Milestones + Packages'!I108&lt;&gt;"",'Milestones + Packages'!$B108,"")</f>
        <v/>
      </c>
      <c r="D108" s="0" t="e">
        <f aca="false">IF(ROW()-ROW(T2NOBLANKS)+1&gt;ROWS(T2BLANKS)-)</f>
        <v>#VALUE!</v>
      </c>
      <c r="E108" s="0" t="str">
        <f aca="false">IF('Milestones + Packages'!J108&lt;&gt;"",'Milestones + Packages'!$B108,"")</f>
        <v/>
      </c>
      <c r="F108" s="0" t="e">
        <f aca="false">IF(ROW()-ROW(T3NOBLANKS)+1&gt;ROWS(T3BLANKS)-)</f>
        <v>#VALUE!</v>
      </c>
      <c r="G108" s="0" t="str">
        <f aca="false">IF('Milestones + Packages'!K108&lt;&gt;"",'Milestones + Packages'!$B108,"")</f>
        <v/>
      </c>
      <c r="H108" s="0" t="e">
        <f aca="false">IF(ROW()-ROW(T4NOBLANKS)+1&gt;ROWS(T4BLANKS)-)</f>
        <v>#VALUE!</v>
      </c>
      <c r="I108" s="0" t="str">
        <f aca="false">IF('Milestones + Packages'!L108&lt;&gt;"",'Milestones + Packages'!$B108,"")</f>
        <v/>
      </c>
      <c r="J108" s="0" t="e">
        <f aca="false">IF(ROW()-ROW(T5NOBLANKS)+1&gt;ROWS(T5BLANKS)-)</f>
        <v>#VALUE!</v>
      </c>
    </row>
    <row r="109" customFormat="false" ht="15" hidden="false" customHeight="false" outlineLevel="0" collapsed="false">
      <c r="A109" s="0" t="str">
        <f aca="false">IF('Milestones + Packages'!H109&lt;&gt;"",'Milestones + Packages'!$B109,"")</f>
        <v/>
      </c>
      <c r="B109" s="0" t="e">
        <f aca="false">IF(ROW()-ROW(T1NOBLANKS)+1&gt;ROWS(T1BLANKS)-)</f>
        <v>#VALUE!</v>
      </c>
      <c r="C109" s="0" t="str">
        <f aca="false">IF('Milestones + Packages'!I109&lt;&gt;"",'Milestones + Packages'!$B109,"")</f>
        <v/>
      </c>
      <c r="D109" s="0" t="e">
        <f aca="false">IF(ROW()-ROW(T2NOBLANKS)+1&gt;ROWS(T2BLANKS)-)</f>
        <v>#VALUE!</v>
      </c>
      <c r="E109" s="0" t="str">
        <f aca="false">IF('Milestones + Packages'!J109&lt;&gt;"",'Milestones + Packages'!$B109,"")</f>
        <v/>
      </c>
      <c r="F109" s="0" t="e">
        <f aca="false">IF(ROW()-ROW(T3NOBLANKS)+1&gt;ROWS(T3BLANKS)-)</f>
        <v>#VALUE!</v>
      </c>
      <c r="G109" s="0" t="str">
        <f aca="false">IF('Milestones + Packages'!K109&lt;&gt;"",'Milestones + Packages'!$B109,"")</f>
        <v/>
      </c>
      <c r="H109" s="0" t="e">
        <f aca="false">IF(ROW()-ROW(T4NOBLANKS)+1&gt;ROWS(T4BLANKS)-)</f>
        <v>#VALUE!</v>
      </c>
      <c r="I109" s="0" t="str">
        <f aca="false">IF('Milestones + Packages'!L109&lt;&gt;"",'Milestones + Packages'!$B109,"")</f>
        <v/>
      </c>
      <c r="J109" s="0" t="e">
        <f aca="false">IF(ROW()-ROW(T5NOBLANKS)+1&gt;ROWS(T5BLANKS)-)</f>
        <v>#VALUE!</v>
      </c>
    </row>
    <row r="110" customFormat="false" ht="15" hidden="false" customHeight="false" outlineLevel="0" collapsed="false">
      <c r="A110" s="0" t="str">
        <f aca="false">IF('Milestones + Packages'!H110&lt;&gt;"",'Milestones + Packages'!$B110,"")</f>
        <v/>
      </c>
      <c r="B110" s="0" t="e">
        <f aca="false">IF(ROW()-ROW(T1NOBLANKS)+1&gt;ROWS(T1BLANKS)-)</f>
        <v>#VALUE!</v>
      </c>
      <c r="C110" s="0" t="str">
        <f aca="false">IF('Milestones + Packages'!I110&lt;&gt;"",'Milestones + Packages'!$B110,"")</f>
        <v/>
      </c>
      <c r="D110" s="0" t="e">
        <f aca="false">IF(ROW()-ROW(T2NOBLANKS)+1&gt;ROWS(T2BLANKS)-)</f>
        <v>#VALUE!</v>
      </c>
      <c r="E110" s="0" t="str">
        <f aca="false">IF('Milestones + Packages'!J110&lt;&gt;"",'Milestones + Packages'!$B110,"")</f>
        <v/>
      </c>
      <c r="F110" s="0" t="e">
        <f aca="false">IF(ROW()-ROW(T3NOBLANKS)+1&gt;ROWS(T3BLANKS)-)</f>
        <v>#VALUE!</v>
      </c>
      <c r="G110" s="0" t="str">
        <f aca="false">IF('Milestones + Packages'!K110&lt;&gt;"",'Milestones + Packages'!$B110,"")</f>
        <v/>
      </c>
      <c r="H110" s="0" t="e">
        <f aca="false">IF(ROW()-ROW(T4NOBLANKS)+1&gt;ROWS(T4BLANKS)-)</f>
        <v>#VALUE!</v>
      </c>
      <c r="I110" s="0" t="str">
        <f aca="false">IF('Milestones + Packages'!L110&lt;&gt;"",'Milestones + Packages'!$B110,"")</f>
        <v/>
      </c>
      <c r="J110" s="0" t="e">
        <f aca="false">IF(ROW()-ROW(T5NOBLANKS)+1&gt;ROWS(T5BLANKS)-)</f>
        <v>#VALUE!</v>
      </c>
    </row>
    <row r="111" customFormat="false" ht="15" hidden="false" customHeight="false" outlineLevel="0" collapsed="false">
      <c r="A111" s="0" t="str">
        <f aca="false">IF('Milestones + Packages'!H111&lt;&gt;"",'Milestones + Packages'!$B111,"")</f>
        <v/>
      </c>
      <c r="B111" s="0" t="e">
        <f aca="false">IF(ROW()-ROW(T1NOBLANKS)+1&gt;ROWS(T1BLANKS)-)</f>
        <v>#VALUE!</v>
      </c>
      <c r="C111" s="0" t="str">
        <f aca="false">IF('Milestones + Packages'!I111&lt;&gt;"",'Milestones + Packages'!$B111,"")</f>
        <v/>
      </c>
      <c r="D111" s="0" t="e">
        <f aca="false">IF(ROW()-ROW(T2NOBLANKS)+1&gt;ROWS(T2BLANKS)-)</f>
        <v>#VALUE!</v>
      </c>
      <c r="E111" s="0" t="str">
        <f aca="false">IF('Milestones + Packages'!J111&lt;&gt;"",'Milestones + Packages'!$B111,"")</f>
        <v/>
      </c>
      <c r="F111" s="0" t="e">
        <f aca="false">IF(ROW()-ROW(T3NOBLANKS)+1&gt;ROWS(T3BLANKS)-)</f>
        <v>#VALUE!</v>
      </c>
      <c r="G111" s="0" t="str">
        <f aca="false">IF('Milestones + Packages'!K111&lt;&gt;"",'Milestones + Packages'!$B111,"")</f>
        <v/>
      </c>
      <c r="H111" s="0" t="e">
        <f aca="false">IF(ROW()-ROW(T4NOBLANKS)+1&gt;ROWS(T4BLANKS)-)</f>
        <v>#VALUE!</v>
      </c>
      <c r="I111" s="0" t="str">
        <f aca="false">IF('Milestones + Packages'!L111&lt;&gt;"",'Milestones + Packages'!$B111,"")</f>
        <v/>
      </c>
      <c r="J111" s="0" t="e">
        <f aca="false">IF(ROW()-ROW(T5NOBLANKS)+1&gt;ROWS(T5BLANKS)-)</f>
        <v>#VALUE!</v>
      </c>
    </row>
    <row r="112" customFormat="false" ht="15" hidden="false" customHeight="false" outlineLevel="0" collapsed="false">
      <c r="A112" s="0" t="str">
        <f aca="false">IF('Milestones + Packages'!H112&lt;&gt;"",'Milestones + Packages'!$B112,"")</f>
        <v/>
      </c>
      <c r="B112" s="0" t="e">
        <f aca="false">IF(ROW()-ROW(T1NOBLANKS)+1&gt;ROWS(T1BLANKS)-)</f>
        <v>#VALUE!</v>
      </c>
      <c r="C112" s="0" t="str">
        <f aca="false">IF('Milestones + Packages'!I112&lt;&gt;"",'Milestones + Packages'!$B112,"")</f>
        <v/>
      </c>
      <c r="D112" s="0" t="e">
        <f aca="false">IF(ROW()-ROW(T2NOBLANKS)+1&gt;ROWS(T2BLANKS)-)</f>
        <v>#VALUE!</v>
      </c>
      <c r="E112" s="0" t="str">
        <f aca="false">IF('Milestones + Packages'!J112&lt;&gt;"",'Milestones + Packages'!$B112,"")</f>
        <v/>
      </c>
      <c r="F112" s="0" t="e">
        <f aca="false">IF(ROW()-ROW(T3NOBLANKS)+1&gt;ROWS(T3BLANKS)-)</f>
        <v>#VALUE!</v>
      </c>
      <c r="G112" s="0" t="str">
        <f aca="false">IF('Milestones + Packages'!K112&lt;&gt;"",'Milestones + Packages'!$B112,"")</f>
        <v/>
      </c>
      <c r="H112" s="0" t="e">
        <f aca="false">IF(ROW()-ROW(T4NOBLANKS)+1&gt;ROWS(T4BLANKS)-)</f>
        <v>#VALUE!</v>
      </c>
      <c r="I112" s="0" t="str">
        <f aca="false">IF('Milestones + Packages'!L112&lt;&gt;"",'Milestones + Packages'!$B112,"")</f>
        <v/>
      </c>
      <c r="J112" s="0" t="e">
        <f aca="false">IF(ROW()-ROW(T5NOBLANKS)+1&gt;ROWS(T5BLANKS)-)</f>
        <v>#VALUE!</v>
      </c>
    </row>
    <row r="113" customFormat="false" ht="15" hidden="false" customHeight="false" outlineLevel="0" collapsed="false">
      <c r="A113" s="0" t="str">
        <f aca="false">IF('Milestones + Packages'!H113&lt;&gt;"",'Milestones + Packages'!$B113,"")</f>
        <v/>
      </c>
      <c r="B113" s="0" t="e">
        <f aca="false">IF(ROW()-ROW(T1NOBLANKS)+1&gt;ROWS(T1BLANKS)-)</f>
        <v>#VALUE!</v>
      </c>
      <c r="C113" s="0" t="str">
        <f aca="false">IF('Milestones + Packages'!I113&lt;&gt;"",'Milestones + Packages'!$B113,"")</f>
        <v/>
      </c>
      <c r="D113" s="0" t="e">
        <f aca="false">IF(ROW()-ROW(T2NOBLANKS)+1&gt;ROWS(T2BLANKS)-)</f>
        <v>#VALUE!</v>
      </c>
      <c r="E113" s="0" t="str">
        <f aca="false">IF('Milestones + Packages'!J113&lt;&gt;"",'Milestones + Packages'!$B113,"")</f>
        <v/>
      </c>
      <c r="F113" s="0" t="e">
        <f aca="false">IF(ROW()-ROW(T3NOBLANKS)+1&gt;ROWS(T3BLANKS)-)</f>
        <v>#VALUE!</v>
      </c>
      <c r="G113" s="0" t="str">
        <f aca="false">IF('Milestones + Packages'!K113&lt;&gt;"",'Milestones + Packages'!$B113,"")</f>
        <v/>
      </c>
      <c r="H113" s="0" t="e">
        <f aca="false">IF(ROW()-ROW(T4NOBLANKS)+1&gt;ROWS(T4BLANKS)-)</f>
        <v>#VALUE!</v>
      </c>
      <c r="I113" s="0" t="str">
        <f aca="false">IF('Milestones + Packages'!L113&lt;&gt;"",'Milestones + Packages'!$B113,"")</f>
        <v/>
      </c>
      <c r="J113" s="0" t="e">
        <f aca="false">IF(ROW()-ROW(T5NOBLANKS)+1&gt;ROWS(T5BLANKS)-)</f>
        <v>#VALUE!</v>
      </c>
    </row>
    <row r="114" customFormat="false" ht="15" hidden="false" customHeight="false" outlineLevel="0" collapsed="false">
      <c r="A114" s="0" t="str">
        <f aca="false">IF('Milestones + Packages'!H114&lt;&gt;"",'Milestones + Packages'!$B114,"")</f>
        <v/>
      </c>
      <c r="B114" s="0" t="e">
        <f aca="false">IF(ROW()-ROW(T1NOBLANKS)+1&gt;ROWS(T1BLANKS)-)</f>
        <v>#VALUE!</v>
      </c>
      <c r="C114" s="0" t="str">
        <f aca="false">IF('Milestones + Packages'!I114&lt;&gt;"",'Milestones + Packages'!$B114,"")</f>
        <v/>
      </c>
      <c r="D114" s="0" t="e">
        <f aca="false">IF(ROW()-ROW(T2NOBLANKS)+1&gt;ROWS(T2BLANKS)-)</f>
        <v>#VALUE!</v>
      </c>
      <c r="E114" s="0" t="str">
        <f aca="false">IF('Milestones + Packages'!J114&lt;&gt;"",'Milestones + Packages'!$B114,"")</f>
        <v/>
      </c>
      <c r="F114" s="0" t="e">
        <f aca="false">IF(ROW()-ROW(T3NOBLANKS)+1&gt;ROWS(T3BLANKS)-)</f>
        <v>#VALUE!</v>
      </c>
      <c r="G114" s="0" t="str">
        <f aca="false">IF('Milestones + Packages'!K114&lt;&gt;"",'Milestones + Packages'!$B114,"")</f>
        <v/>
      </c>
      <c r="H114" s="0" t="e">
        <f aca="false">IF(ROW()-ROW(T4NOBLANKS)+1&gt;ROWS(T4BLANKS)-)</f>
        <v>#VALUE!</v>
      </c>
      <c r="I114" s="0" t="str">
        <f aca="false">IF('Milestones + Packages'!L114&lt;&gt;"",'Milestones + Packages'!$B114,"")</f>
        <v/>
      </c>
      <c r="J114" s="0" t="e">
        <f aca="false">IF(ROW()-ROW(T5NOBLANKS)+1&gt;ROWS(T5BLANKS)-)</f>
        <v>#VALUE!</v>
      </c>
    </row>
    <row r="115" customFormat="false" ht="15" hidden="false" customHeight="false" outlineLevel="0" collapsed="false">
      <c r="A115" s="0" t="str">
        <f aca="false">IF('Milestones + Packages'!H115&lt;&gt;"",'Milestones + Packages'!$B115,"")</f>
        <v/>
      </c>
      <c r="B115" s="0" t="e">
        <f aca="false">IF(ROW()-ROW(T1NOBLANKS)+1&gt;ROWS(T1BLANKS)-)</f>
        <v>#VALUE!</v>
      </c>
      <c r="C115" s="0" t="str">
        <f aca="false">IF('Milestones + Packages'!I115&lt;&gt;"",'Milestones + Packages'!$B115,"")</f>
        <v/>
      </c>
      <c r="D115" s="0" t="e">
        <f aca="false">IF(ROW()-ROW(T2NOBLANKS)+1&gt;ROWS(T2BLANKS)-)</f>
        <v>#VALUE!</v>
      </c>
      <c r="E115" s="0" t="str">
        <f aca="false">IF('Milestones + Packages'!J115&lt;&gt;"",'Milestones + Packages'!$B115,"")</f>
        <v/>
      </c>
      <c r="F115" s="0" t="e">
        <f aca="false">IF(ROW()-ROW(T3NOBLANKS)+1&gt;ROWS(T3BLANKS)-)</f>
        <v>#VALUE!</v>
      </c>
      <c r="G115" s="0" t="str">
        <f aca="false">IF('Milestones + Packages'!K115&lt;&gt;"",'Milestones + Packages'!$B115,"")</f>
        <v/>
      </c>
      <c r="H115" s="0" t="e">
        <f aca="false">IF(ROW()-ROW(T4NOBLANKS)+1&gt;ROWS(T4BLANKS)-)</f>
        <v>#VALUE!</v>
      </c>
      <c r="I115" s="0" t="str">
        <f aca="false">IF('Milestones + Packages'!L115&lt;&gt;"",'Milestones + Packages'!$B115,"")</f>
        <v/>
      </c>
      <c r="J115" s="0" t="e">
        <f aca="false">IF(ROW()-ROW(T5NOBLANKS)+1&gt;ROWS(T5BLANKS)-)</f>
        <v>#VALUE!</v>
      </c>
    </row>
    <row r="116" customFormat="false" ht="15" hidden="false" customHeight="false" outlineLevel="0" collapsed="false">
      <c r="A116" s="0" t="str">
        <f aca="false">IF('Milestones + Packages'!H116&lt;&gt;"",'Milestones + Packages'!$B116,"")</f>
        <v/>
      </c>
      <c r="B116" s="0" t="e">
        <f aca="false">IF(ROW()-ROW(T1NOBLANKS)+1&gt;ROWS(T1BLANKS)-)</f>
        <v>#VALUE!</v>
      </c>
      <c r="C116" s="0" t="str">
        <f aca="false">IF('Milestones + Packages'!I116&lt;&gt;"",'Milestones + Packages'!$B116,"")</f>
        <v/>
      </c>
      <c r="D116" s="0" t="e">
        <f aca="false">IF(ROW()-ROW(T2NOBLANKS)+1&gt;ROWS(T2BLANKS)-)</f>
        <v>#VALUE!</v>
      </c>
      <c r="E116" s="0" t="str">
        <f aca="false">IF('Milestones + Packages'!J116&lt;&gt;"",'Milestones + Packages'!$B116,"")</f>
        <v/>
      </c>
      <c r="F116" s="0" t="e">
        <f aca="false">IF(ROW()-ROW(T3NOBLANKS)+1&gt;ROWS(T3BLANKS)-)</f>
        <v>#VALUE!</v>
      </c>
      <c r="G116" s="0" t="str">
        <f aca="false">IF('Milestones + Packages'!K116&lt;&gt;"",'Milestones + Packages'!$B116,"")</f>
        <v/>
      </c>
      <c r="H116" s="0" t="e">
        <f aca="false">IF(ROW()-ROW(T4NOBLANKS)+1&gt;ROWS(T4BLANKS)-)</f>
        <v>#VALUE!</v>
      </c>
      <c r="I116" s="0" t="str">
        <f aca="false">IF('Milestones + Packages'!L116&lt;&gt;"",'Milestones + Packages'!$B116,"")</f>
        <v/>
      </c>
      <c r="J116" s="0" t="e">
        <f aca="false">IF(ROW()-ROW(T5NOBLANKS)+1&gt;ROWS(T5BLANKS)-)</f>
        <v>#VALUE!</v>
      </c>
    </row>
    <row r="117" customFormat="false" ht="15" hidden="false" customHeight="false" outlineLevel="0" collapsed="false">
      <c r="A117" s="0" t="str">
        <f aca="false">IF('Milestones + Packages'!H117&lt;&gt;"",'Milestones + Packages'!$B117,"")</f>
        <v/>
      </c>
      <c r="B117" s="0" t="e">
        <f aca="false">IF(ROW()-ROW(T1NOBLANKS)+1&gt;ROWS(T1BLANKS)-)</f>
        <v>#VALUE!</v>
      </c>
      <c r="C117" s="0" t="str">
        <f aca="false">IF('Milestones + Packages'!I117&lt;&gt;"",'Milestones + Packages'!$B117,"")</f>
        <v/>
      </c>
      <c r="D117" s="0" t="e">
        <f aca="false">IF(ROW()-ROW(T2NOBLANKS)+1&gt;ROWS(T2BLANKS)-)</f>
        <v>#VALUE!</v>
      </c>
      <c r="E117" s="0" t="str">
        <f aca="false">IF('Milestones + Packages'!J117&lt;&gt;"",'Milestones + Packages'!$B117,"")</f>
        <v/>
      </c>
      <c r="F117" s="0" t="e">
        <f aca="false">IF(ROW()-ROW(T3NOBLANKS)+1&gt;ROWS(T3BLANKS)-)</f>
        <v>#VALUE!</v>
      </c>
      <c r="G117" s="0" t="str">
        <f aca="false">IF('Milestones + Packages'!K117&lt;&gt;"",'Milestones + Packages'!$B117,"")</f>
        <v/>
      </c>
      <c r="H117" s="0" t="e">
        <f aca="false">IF(ROW()-ROW(T4NOBLANKS)+1&gt;ROWS(T4BLANKS)-)</f>
        <v>#VALUE!</v>
      </c>
      <c r="I117" s="0" t="str">
        <f aca="false">IF('Milestones + Packages'!L117&lt;&gt;"",'Milestones + Packages'!$B117,"")</f>
        <v/>
      </c>
      <c r="J117" s="0" t="e">
        <f aca="false">IF(ROW()-ROW(T5NOBLANKS)+1&gt;ROWS(T5BLANKS)-)</f>
        <v>#VALUE!</v>
      </c>
    </row>
    <row r="118" customFormat="false" ht="15" hidden="false" customHeight="false" outlineLevel="0" collapsed="false">
      <c r="A118" s="0" t="str">
        <f aca="false">IF('Milestones + Packages'!H118&lt;&gt;"",'Milestones + Packages'!$B118,"")</f>
        <v/>
      </c>
      <c r="B118" s="0" t="e">
        <f aca="false">IF(ROW()-ROW(T1NOBLANKS)+1&gt;ROWS(T1BLANKS)-)</f>
        <v>#VALUE!</v>
      </c>
      <c r="C118" s="0" t="str">
        <f aca="false">IF('Milestones + Packages'!I118&lt;&gt;"",'Milestones + Packages'!$B118,"")</f>
        <v/>
      </c>
      <c r="D118" s="0" t="e">
        <f aca="false">IF(ROW()-ROW(T2NOBLANKS)+1&gt;ROWS(T2BLANKS)-)</f>
        <v>#VALUE!</v>
      </c>
      <c r="E118" s="0" t="str">
        <f aca="false">IF('Milestones + Packages'!J118&lt;&gt;"",'Milestones + Packages'!$B118,"")</f>
        <v/>
      </c>
      <c r="F118" s="0" t="e">
        <f aca="false">IF(ROW()-ROW(T3NOBLANKS)+1&gt;ROWS(T3BLANKS)-)</f>
        <v>#VALUE!</v>
      </c>
      <c r="G118" s="0" t="str">
        <f aca="false">IF('Milestones + Packages'!K118&lt;&gt;"",'Milestones + Packages'!$B118,"")</f>
        <v/>
      </c>
      <c r="H118" s="0" t="e">
        <f aca="false">IF(ROW()-ROW(T4NOBLANKS)+1&gt;ROWS(T4BLANKS)-)</f>
        <v>#VALUE!</v>
      </c>
      <c r="I118" s="0" t="str">
        <f aca="false">IF('Milestones + Packages'!L118&lt;&gt;"",'Milestones + Packages'!$B118,"")</f>
        <v/>
      </c>
      <c r="J118" s="0" t="e">
        <f aca="false">IF(ROW()-ROW(T5NOBLANKS)+1&gt;ROWS(T5BLANKS)-)</f>
        <v>#VALUE!</v>
      </c>
    </row>
    <row r="119" customFormat="false" ht="15" hidden="false" customHeight="false" outlineLevel="0" collapsed="false">
      <c r="A119" s="0" t="str">
        <f aca="false">IF('Milestones + Packages'!H119&lt;&gt;"",'Milestones + Packages'!$B119,"")</f>
        <v/>
      </c>
      <c r="B119" s="0" t="e">
        <f aca="false">IF(ROW()-ROW(T1NOBLANKS)+1&gt;ROWS(T1BLANKS)-)</f>
        <v>#VALUE!</v>
      </c>
      <c r="C119" s="0" t="str">
        <f aca="false">IF('Milestones + Packages'!I119&lt;&gt;"",'Milestones + Packages'!$B119,"")</f>
        <v/>
      </c>
      <c r="D119" s="0" t="e">
        <f aca="false">IF(ROW()-ROW(T2NOBLANKS)+1&gt;ROWS(T2BLANKS)-)</f>
        <v>#VALUE!</v>
      </c>
      <c r="E119" s="0" t="str">
        <f aca="false">IF('Milestones + Packages'!J119&lt;&gt;"",'Milestones + Packages'!$B119,"")</f>
        <v/>
      </c>
      <c r="F119" s="0" t="e">
        <f aca="false">IF(ROW()-ROW(T3NOBLANKS)+1&gt;ROWS(T3BLANKS)-)</f>
        <v>#VALUE!</v>
      </c>
      <c r="G119" s="0" t="str">
        <f aca="false">IF('Milestones + Packages'!K119&lt;&gt;"",'Milestones + Packages'!$B119,"")</f>
        <v/>
      </c>
      <c r="H119" s="0" t="e">
        <f aca="false">IF(ROW()-ROW(T4NOBLANKS)+1&gt;ROWS(T4BLANKS)-)</f>
        <v>#VALUE!</v>
      </c>
      <c r="I119" s="0" t="str">
        <f aca="false">IF('Milestones + Packages'!L119&lt;&gt;"",'Milestones + Packages'!$B119,"")</f>
        <v/>
      </c>
      <c r="J119" s="0" t="e">
        <f aca="false">IF(ROW()-ROW(T5NOBLANKS)+1&gt;ROWS(T5BLANKS)-)</f>
        <v>#VALUE!</v>
      </c>
    </row>
    <row r="120" customFormat="false" ht="15" hidden="false" customHeight="false" outlineLevel="0" collapsed="false">
      <c r="A120" s="0" t="str">
        <f aca="false">IF('Milestones + Packages'!H120&lt;&gt;"",'Milestones + Packages'!$B120,"")</f>
        <v/>
      </c>
      <c r="B120" s="0" t="e">
        <f aca="false">IF(ROW()-ROW(T1NOBLANKS)+1&gt;ROWS(T1BLANKS)-)</f>
        <v>#VALUE!</v>
      </c>
      <c r="C120" s="0" t="str">
        <f aca="false">IF('Milestones + Packages'!I120&lt;&gt;"",'Milestones + Packages'!$B120,"")</f>
        <v/>
      </c>
      <c r="D120" s="0" t="e">
        <f aca="false">IF(ROW()-ROW(T2NOBLANKS)+1&gt;ROWS(T2BLANKS)-)</f>
        <v>#VALUE!</v>
      </c>
      <c r="E120" s="0" t="str">
        <f aca="false">IF('Milestones + Packages'!J120&lt;&gt;"",'Milestones + Packages'!$B120,"")</f>
        <v/>
      </c>
      <c r="F120" s="0" t="e">
        <f aca="false">IF(ROW()-ROW(T3NOBLANKS)+1&gt;ROWS(T3BLANKS)-)</f>
        <v>#VALUE!</v>
      </c>
      <c r="G120" s="0" t="str">
        <f aca="false">IF('Milestones + Packages'!K120&lt;&gt;"",'Milestones + Packages'!$B120,"")</f>
        <v/>
      </c>
      <c r="H120" s="0" t="e">
        <f aca="false">IF(ROW()-ROW(T4NOBLANKS)+1&gt;ROWS(T4BLANKS)-)</f>
        <v>#VALUE!</v>
      </c>
      <c r="I120" s="0" t="str">
        <f aca="false">IF('Milestones + Packages'!L120&lt;&gt;"",'Milestones + Packages'!$B120,"")</f>
        <v/>
      </c>
      <c r="J120" s="0" t="e">
        <f aca="false">IF(ROW()-ROW(T5NOBLANKS)+1&gt;ROWS(T5BLANKS)-)</f>
        <v>#VALUE!</v>
      </c>
    </row>
    <row r="121" customFormat="false" ht="15" hidden="false" customHeight="false" outlineLevel="0" collapsed="false">
      <c r="A121" s="0" t="str">
        <f aca="false">IF('Milestones + Packages'!H121&lt;&gt;"",'Milestones + Packages'!$B121,"")</f>
        <v/>
      </c>
      <c r="B121" s="0" t="e">
        <f aca="false">IF(ROW()-ROW(T1NOBLANKS)+1&gt;ROWS(T1BLANKS)-)</f>
        <v>#VALUE!</v>
      </c>
      <c r="C121" s="0" t="str">
        <f aca="false">IF('Milestones + Packages'!I121&lt;&gt;"",'Milestones + Packages'!$B121,"")</f>
        <v/>
      </c>
      <c r="D121" s="0" t="e">
        <f aca="false">IF(ROW()-ROW(T2NOBLANKS)+1&gt;ROWS(T2BLANKS)-)</f>
        <v>#VALUE!</v>
      </c>
      <c r="E121" s="0" t="str">
        <f aca="false">IF('Milestones + Packages'!J121&lt;&gt;"",'Milestones + Packages'!$B121,"")</f>
        <v/>
      </c>
      <c r="F121" s="0" t="e">
        <f aca="false">IF(ROW()-ROW(T3NOBLANKS)+1&gt;ROWS(T3BLANKS)-)</f>
        <v>#VALUE!</v>
      </c>
      <c r="G121" s="0" t="str">
        <f aca="false">IF('Milestones + Packages'!K121&lt;&gt;"",'Milestones + Packages'!$B121,"")</f>
        <v/>
      </c>
      <c r="H121" s="0" t="e">
        <f aca="false">IF(ROW()-ROW(T4NOBLANKS)+1&gt;ROWS(T4BLANKS)-)</f>
        <v>#VALUE!</v>
      </c>
      <c r="I121" s="0" t="str">
        <f aca="false">IF('Milestones + Packages'!L121&lt;&gt;"",'Milestones + Packages'!$B121,"")</f>
        <v/>
      </c>
      <c r="J121" s="0" t="e">
        <f aca="false">IF(ROW()-ROW(T5NOBLANKS)+1&gt;ROWS(T5BLANKS)-)</f>
        <v>#VALUE!</v>
      </c>
    </row>
    <row r="122" customFormat="false" ht="15" hidden="false" customHeight="false" outlineLevel="0" collapsed="false">
      <c r="A122" s="0" t="str">
        <f aca="false">IF('Milestones + Packages'!H122&lt;&gt;"",'Milestones + Packages'!$B122,"")</f>
        <v/>
      </c>
      <c r="B122" s="0" t="e">
        <f aca="false">IF(ROW()-ROW(T1NOBLANKS)+1&gt;ROWS(T1BLANKS)-)</f>
        <v>#VALUE!</v>
      </c>
      <c r="C122" s="0" t="str">
        <f aca="false">IF('Milestones + Packages'!I122&lt;&gt;"",'Milestones + Packages'!$B122,"")</f>
        <v/>
      </c>
      <c r="D122" s="0" t="e">
        <f aca="false">IF(ROW()-ROW(T2NOBLANKS)+1&gt;ROWS(T2BLANKS)-)</f>
        <v>#VALUE!</v>
      </c>
      <c r="E122" s="0" t="str">
        <f aca="false">IF('Milestones + Packages'!J122&lt;&gt;"",'Milestones + Packages'!$B122,"")</f>
        <v/>
      </c>
      <c r="F122" s="0" t="e">
        <f aca="false">IF(ROW()-ROW(T3NOBLANKS)+1&gt;ROWS(T3BLANKS)-)</f>
        <v>#VALUE!</v>
      </c>
      <c r="G122" s="0" t="str">
        <f aca="false">IF('Milestones + Packages'!K122&lt;&gt;"",'Milestones + Packages'!$B122,"")</f>
        <v/>
      </c>
      <c r="H122" s="0" t="e">
        <f aca="false">IF(ROW()-ROW(T4NOBLANKS)+1&gt;ROWS(T4BLANKS)-)</f>
        <v>#VALUE!</v>
      </c>
      <c r="I122" s="0" t="str">
        <f aca="false">IF('Milestones + Packages'!L122&lt;&gt;"",'Milestones + Packages'!$B122,"")</f>
        <v/>
      </c>
      <c r="J122" s="0" t="e">
        <f aca="false">IF(ROW()-ROW(T5NOBLANKS)+1&gt;ROWS(T5BLANKS)-)</f>
        <v>#VALUE!</v>
      </c>
    </row>
    <row r="123" customFormat="false" ht="15" hidden="false" customHeight="false" outlineLevel="0" collapsed="false">
      <c r="A123" s="0" t="str">
        <f aca="false">IF('Milestones + Packages'!H123&lt;&gt;"",'Milestones + Packages'!$B123,"")</f>
        <v/>
      </c>
      <c r="B123" s="0" t="e">
        <f aca="false">IF(ROW()-ROW(T1NOBLANKS)+1&gt;ROWS(T1BLANKS)-)</f>
        <v>#VALUE!</v>
      </c>
      <c r="C123" s="0" t="str">
        <f aca="false">IF('Milestones + Packages'!I123&lt;&gt;"",'Milestones + Packages'!$B123,"")</f>
        <v/>
      </c>
      <c r="D123" s="0" t="e">
        <f aca="false">IF(ROW()-ROW(T2NOBLANKS)+1&gt;ROWS(T2BLANKS)-)</f>
        <v>#VALUE!</v>
      </c>
      <c r="E123" s="0" t="str">
        <f aca="false">IF('Milestones + Packages'!J123&lt;&gt;"",'Milestones + Packages'!$B123,"")</f>
        <v/>
      </c>
      <c r="F123" s="0" t="e">
        <f aca="false">IF(ROW()-ROW(T3NOBLANKS)+1&gt;ROWS(T3BLANKS)-)</f>
        <v>#VALUE!</v>
      </c>
      <c r="G123" s="0" t="str">
        <f aca="false">IF('Milestones + Packages'!K123&lt;&gt;"",'Milestones + Packages'!$B123,"")</f>
        <v/>
      </c>
      <c r="H123" s="0" t="e">
        <f aca="false">IF(ROW()-ROW(T4NOBLANKS)+1&gt;ROWS(T4BLANKS)-)</f>
        <v>#VALUE!</v>
      </c>
      <c r="I123" s="0" t="str">
        <f aca="false">IF('Milestones + Packages'!L123&lt;&gt;"",'Milestones + Packages'!$B123,"")</f>
        <v/>
      </c>
      <c r="J123" s="0" t="e">
        <f aca="false">IF(ROW()-ROW(T5NOBLANKS)+1&gt;ROWS(T5BLANKS)-)</f>
        <v>#VALUE!</v>
      </c>
    </row>
    <row r="124" customFormat="false" ht="15" hidden="false" customHeight="false" outlineLevel="0" collapsed="false">
      <c r="A124" s="0" t="str">
        <f aca="false">IF('Milestones + Packages'!H124&lt;&gt;"",'Milestones + Packages'!$B124,"")</f>
        <v/>
      </c>
      <c r="B124" s="0" t="e">
        <f aca="false">IF(ROW()-ROW(T1NOBLANKS)+1&gt;ROWS(T1BLANKS)-)</f>
        <v>#VALUE!</v>
      </c>
      <c r="C124" s="0" t="str">
        <f aca="false">IF('Milestones + Packages'!I124&lt;&gt;"",'Milestones + Packages'!$B124,"")</f>
        <v/>
      </c>
      <c r="D124" s="0" t="e">
        <f aca="false">IF(ROW()-ROW(T2NOBLANKS)+1&gt;ROWS(T2BLANKS)-)</f>
        <v>#VALUE!</v>
      </c>
      <c r="E124" s="0" t="str">
        <f aca="false">IF('Milestones + Packages'!J124&lt;&gt;"",'Milestones + Packages'!$B124,"")</f>
        <v/>
      </c>
      <c r="F124" s="0" t="e">
        <f aca="false">IF(ROW()-ROW(T3NOBLANKS)+1&gt;ROWS(T3BLANKS)-)</f>
        <v>#VALUE!</v>
      </c>
      <c r="G124" s="0" t="str">
        <f aca="false">IF('Milestones + Packages'!K124&lt;&gt;"",'Milestones + Packages'!$B124,"")</f>
        <v/>
      </c>
      <c r="H124" s="0" t="e">
        <f aca="false">IF(ROW()-ROW(T4NOBLANKS)+1&gt;ROWS(T4BLANKS)-)</f>
        <v>#VALUE!</v>
      </c>
      <c r="I124" s="0" t="str">
        <f aca="false">IF('Milestones + Packages'!L124&lt;&gt;"",'Milestones + Packages'!$B124,"")</f>
        <v/>
      </c>
      <c r="J124" s="0" t="e">
        <f aca="false">IF(ROW()-ROW(T5NOBLANKS)+1&gt;ROWS(T5BLANKS)-)</f>
        <v>#VALUE!</v>
      </c>
    </row>
    <row r="125" customFormat="false" ht="15" hidden="false" customHeight="false" outlineLevel="0" collapsed="false">
      <c r="A125" s="0" t="str">
        <f aca="false">IF('Milestones + Packages'!H125&lt;&gt;"",'Milestones + Packages'!$B125,"")</f>
        <v/>
      </c>
      <c r="B125" s="0" t="e">
        <f aca="false">IF(ROW()-ROW(T1NOBLANKS)+1&gt;ROWS(T1BLANKS)-)</f>
        <v>#VALUE!</v>
      </c>
      <c r="C125" s="0" t="str">
        <f aca="false">IF('Milestones + Packages'!I125&lt;&gt;"",'Milestones + Packages'!$B125,"")</f>
        <v/>
      </c>
      <c r="D125" s="0" t="e">
        <f aca="false">IF(ROW()-ROW(T2NOBLANKS)+1&gt;ROWS(T2BLANKS)-)</f>
        <v>#VALUE!</v>
      </c>
      <c r="E125" s="0" t="str">
        <f aca="false">IF('Milestones + Packages'!J125&lt;&gt;"",'Milestones + Packages'!$B125,"")</f>
        <v/>
      </c>
      <c r="F125" s="0" t="e">
        <f aca="false">IF(ROW()-ROW(T3NOBLANKS)+1&gt;ROWS(T3BLANKS)-)</f>
        <v>#VALUE!</v>
      </c>
      <c r="G125" s="0" t="str">
        <f aca="false">IF('Milestones + Packages'!K125&lt;&gt;"",'Milestones + Packages'!$B125,"")</f>
        <v/>
      </c>
      <c r="H125" s="0" t="e">
        <f aca="false">IF(ROW()-ROW(T4NOBLANKS)+1&gt;ROWS(T4BLANKS)-)</f>
        <v>#VALUE!</v>
      </c>
      <c r="I125" s="0" t="str">
        <f aca="false">IF('Milestones + Packages'!L125&lt;&gt;"",'Milestones + Packages'!$B125,"")</f>
        <v/>
      </c>
      <c r="J125" s="0" t="e">
        <f aca="false">IF(ROW()-ROW(T5NOBLANKS)+1&gt;ROWS(T5BLANKS)-)</f>
        <v>#VALUE!</v>
      </c>
    </row>
    <row r="126" customFormat="false" ht="15" hidden="false" customHeight="false" outlineLevel="0" collapsed="false">
      <c r="A126" s="0" t="str">
        <f aca="false">IF('Milestones + Packages'!H126&lt;&gt;"",'Milestones + Packages'!$B126,"")</f>
        <v/>
      </c>
      <c r="B126" s="0" t="e">
        <f aca="false">IF(ROW()-ROW(T1NOBLANKS)+1&gt;ROWS(T1BLANKS)-)</f>
        <v>#VALUE!</v>
      </c>
      <c r="C126" s="0" t="str">
        <f aca="false">IF('Milestones + Packages'!I126&lt;&gt;"",'Milestones + Packages'!$B126,"")</f>
        <v/>
      </c>
      <c r="D126" s="0" t="e">
        <f aca="false">IF(ROW()-ROW(T2NOBLANKS)+1&gt;ROWS(T2BLANKS)-)</f>
        <v>#VALUE!</v>
      </c>
      <c r="E126" s="0" t="str">
        <f aca="false">IF('Milestones + Packages'!J126&lt;&gt;"",'Milestones + Packages'!$B126,"")</f>
        <v/>
      </c>
      <c r="F126" s="0" t="e">
        <f aca="false">IF(ROW()-ROW(T3NOBLANKS)+1&gt;ROWS(T3BLANKS)-)</f>
        <v>#VALUE!</v>
      </c>
      <c r="G126" s="0" t="str">
        <f aca="false">IF('Milestones + Packages'!K126&lt;&gt;"",'Milestones + Packages'!$B126,"")</f>
        <v/>
      </c>
      <c r="H126" s="0" t="e">
        <f aca="false">IF(ROW()-ROW(T4NOBLANKS)+1&gt;ROWS(T4BLANKS)-)</f>
        <v>#VALUE!</v>
      </c>
      <c r="I126" s="0" t="str">
        <f aca="false">IF('Milestones + Packages'!L126&lt;&gt;"",'Milestones + Packages'!$B126,"")</f>
        <v/>
      </c>
      <c r="J126" s="0" t="e">
        <f aca="false">IF(ROW()-ROW(T5NOBLANKS)+1&gt;ROWS(T5BLANKS)-)</f>
        <v>#VALUE!</v>
      </c>
    </row>
    <row r="127" customFormat="false" ht="15" hidden="false" customHeight="false" outlineLevel="0" collapsed="false">
      <c r="A127" s="0" t="str">
        <f aca="false">IF('Milestones + Packages'!H127&lt;&gt;"",'Milestones + Packages'!$B127,"")</f>
        <v/>
      </c>
      <c r="B127" s="0" t="e">
        <f aca="false">IF(ROW()-ROW(T1NOBLANKS)+1&gt;ROWS(T1BLANKS)-)</f>
        <v>#VALUE!</v>
      </c>
      <c r="C127" s="0" t="str">
        <f aca="false">IF('Milestones + Packages'!I127&lt;&gt;"",'Milestones + Packages'!$B127,"")</f>
        <v/>
      </c>
      <c r="D127" s="0" t="e">
        <f aca="false">IF(ROW()-ROW(T2NOBLANKS)+1&gt;ROWS(T2BLANKS)-)</f>
        <v>#VALUE!</v>
      </c>
      <c r="E127" s="0" t="str">
        <f aca="false">IF('Milestones + Packages'!J127&lt;&gt;"",'Milestones + Packages'!$B127,"")</f>
        <v/>
      </c>
      <c r="F127" s="0" t="e">
        <f aca="false">IF(ROW()-ROW(T3NOBLANKS)+1&gt;ROWS(T3BLANKS)-)</f>
        <v>#VALUE!</v>
      </c>
      <c r="G127" s="0" t="str">
        <f aca="false">IF('Milestones + Packages'!K127&lt;&gt;"",'Milestones + Packages'!$B127,"")</f>
        <v/>
      </c>
      <c r="H127" s="0" t="e">
        <f aca="false">IF(ROW()-ROW(T4NOBLANKS)+1&gt;ROWS(T4BLANKS)-)</f>
        <v>#VALUE!</v>
      </c>
      <c r="I127" s="0" t="str">
        <f aca="false">IF('Milestones + Packages'!L127&lt;&gt;"",'Milestones + Packages'!$B127,"")</f>
        <v/>
      </c>
      <c r="J127" s="0" t="e">
        <f aca="false">IF(ROW()-ROW(T5NOBLANKS)+1&gt;ROWS(T5BLANKS)-)</f>
        <v>#VALUE!</v>
      </c>
    </row>
    <row r="128" customFormat="false" ht="15" hidden="false" customHeight="false" outlineLevel="0" collapsed="false">
      <c r="A128" s="0" t="str">
        <f aca="false">IF('Milestones + Packages'!H128&lt;&gt;"",'Milestones + Packages'!$B128,"")</f>
        <v/>
      </c>
      <c r="B128" s="0" t="e">
        <f aca="false">IF(ROW()-ROW(T1NOBLANKS)+1&gt;ROWS(T1BLANKS)-)</f>
        <v>#VALUE!</v>
      </c>
      <c r="C128" s="0" t="str">
        <f aca="false">IF('Milestones + Packages'!I128&lt;&gt;"",'Milestones + Packages'!$B128,"")</f>
        <v/>
      </c>
      <c r="D128" s="0" t="e">
        <f aca="false">IF(ROW()-ROW(T2NOBLANKS)+1&gt;ROWS(T2BLANKS)-)</f>
        <v>#VALUE!</v>
      </c>
      <c r="E128" s="0" t="str">
        <f aca="false">IF('Milestones + Packages'!J128&lt;&gt;"",'Milestones + Packages'!$B128,"")</f>
        <v/>
      </c>
      <c r="F128" s="0" t="e">
        <f aca="false">IF(ROW()-ROW(T3NOBLANKS)+1&gt;ROWS(T3BLANKS)-)</f>
        <v>#VALUE!</v>
      </c>
      <c r="G128" s="0" t="str">
        <f aca="false">IF('Milestones + Packages'!K128&lt;&gt;"",'Milestones + Packages'!$B128,"")</f>
        <v/>
      </c>
      <c r="H128" s="0" t="e">
        <f aca="false">IF(ROW()-ROW(T4NOBLANKS)+1&gt;ROWS(T4BLANKS)-)</f>
        <v>#VALUE!</v>
      </c>
      <c r="I128" s="0" t="str">
        <f aca="false">IF('Milestones + Packages'!L128&lt;&gt;"",'Milestones + Packages'!$B128,"")</f>
        <v/>
      </c>
      <c r="J128" s="0" t="e">
        <f aca="false">IF(ROW()-ROW(T5NOBLANKS)+1&gt;ROWS(T5BLANKS)-)</f>
        <v>#VALUE!</v>
      </c>
    </row>
    <row r="129" customFormat="false" ht="15" hidden="false" customHeight="false" outlineLevel="0" collapsed="false">
      <c r="A129" s="0" t="str">
        <f aca="false">IF('Milestones + Packages'!H129&lt;&gt;"",'Milestones + Packages'!$B129,"")</f>
        <v/>
      </c>
      <c r="B129" s="0" t="e">
        <f aca="false">IF(ROW()-ROW(T1NOBLANKS)+1&gt;ROWS(T1BLANKS)-)</f>
        <v>#VALUE!</v>
      </c>
      <c r="C129" s="0" t="str">
        <f aca="false">IF('Milestones + Packages'!I129&lt;&gt;"",'Milestones + Packages'!$B129,"")</f>
        <v/>
      </c>
      <c r="D129" s="0" t="e">
        <f aca="false">IF(ROW()-ROW(T2NOBLANKS)+1&gt;ROWS(T2BLANKS)-)</f>
        <v>#VALUE!</v>
      </c>
      <c r="E129" s="0" t="str">
        <f aca="false">IF('Milestones + Packages'!J129&lt;&gt;"",'Milestones + Packages'!$B129,"")</f>
        <v/>
      </c>
      <c r="F129" s="0" t="e">
        <f aca="false">IF(ROW()-ROW(T3NOBLANKS)+1&gt;ROWS(T3BLANKS)-)</f>
        <v>#VALUE!</v>
      </c>
      <c r="G129" s="0" t="str">
        <f aca="false">IF('Milestones + Packages'!K129&lt;&gt;"",'Milestones + Packages'!$B129,"")</f>
        <v/>
      </c>
      <c r="H129" s="0" t="e">
        <f aca="false">IF(ROW()-ROW(T4NOBLANKS)+1&gt;ROWS(T4BLANKS)-)</f>
        <v>#VALUE!</v>
      </c>
      <c r="I129" s="0" t="str">
        <f aca="false">IF('Milestones + Packages'!L129&lt;&gt;"",'Milestones + Packages'!$B129,"")</f>
        <v/>
      </c>
      <c r="J129" s="0" t="e">
        <f aca="false">IF(ROW()-ROW(T5NOBLANKS)+1&gt;ROWS(T5BLANKS)-)</f>
        <v>#VALUE!</v>
      </c>
    </row>
    <row r="130" customFormat="false" ht="15" hidden="false" customHeight="false" outlineLevel="0" collapsed="false">
      <c r="A130" s="0" t="str">
        <f aca="false">IF('Milestones + Packages'!H130&lt;&gt;"",'Milestones + Packages'!$B130,"")</f>
        <v/>
      </c>
      <c r="B130" s="0" t="e">
        <f aca="false">IF(ROW()-ROW(T1NOBLANKS)+1&gt;ROWS(T1BLANKS)-)</f>
        <v>#VALUE!</v>
      </c>
      <c r="C130" s="0" t="str">
        <f aca="false">IF('Milestones + Packages'!I130&lt;&gt;"",'Milestones + Packages'!$B130,"")</f>
        <v/>
      </c>
      <c r="D130" s="0" t="e">
        <f aca="false">IF(ROW()-ROW(T2NOBLANKS)+1&gt;ROWS(T2BLANKS)-)</f>
        <v>#VALUE!</v>
      </c>
      <c r="E130" s="0" t="str">
        <f aca="false">IF('Milestones + Packages'!J130&lt;&gt;"",'Milestones + Packages'!$B130,"")</f>
        <v/>
      </c>
      <c r="F130" s="0" t="e">
        <f aca="false">IF(ROW()-ROW(T3NOBLANKS)+1&gt;ROWS(T3BLANKS)-)</f>
        <v>#VALUE!</v>
      </c>
      <c r="G130" s="0" t="str">
        <f aca="false">IF('Milestones + Packages'!K130&lt;&gt;"",'Milestones + Packages'!$B130,"")</f>
        <v/>
      </c>
      <c r="H130" s="0" t="e">
        <f aca="false">IF(ROW()-ROW(T4NOBLANKS)+1&gt;ROWS(T4BLANKS)-)</f>
        <v>#VALUE!</v>
      </c>
      <c r="I130" s="0" t="str">
        <f aca="false">IF('Milestones + Packages'!L130&lt;&gt;"",'Milestones + Packages'!$B130,"")</f>
        <v/>
      </c>
      <c r="J130" s="0" t="e">
        <f aca="false">IF(ROW()-ROW(T5NOBLANKS)+1&gt;ROWS(T5BLANKS)-)</f>
        <v>#VALUE!</v>
      </c>
    </row>
    <row r="131" customFormat="false" ht="15" hidden="false" customHeight="false" outlineLevel="0" collapsed="false">
      <c r="A131" s="0" t="str">
        <f aca="false">IF('Milestones + Packages'!H131&lt;&gt;"",'Milestones + Packages'!$B131,"")</f>
        <v/>
      </c>
      <c r="B131" s="0" t="e">
        <f aca="false">IF(ROW()-ROW(T1NOBLANKS)+1&gt;ROWS(T1BLANKS)-)</f>
        <v>#VALUE!</v>
      </c>
      <c r="C131" s="0" t="str">
        <f aca="false">IF('Milestones + Packages'!I131&lt;&gt;"",'Milestones + Packages'!$B131,"")</f>
        <v/>
      </c>
      <c r="D131" s="0" t="e">
        <f aca="false">IF(ROW()-ROW(T2NOBLANKS)+1&gt;ROWS(T2BLANKS)-)</f>
        <v>#VALUE!</v>
      </c>
      <c r="E131" s="0" t="str">
        <f aca="false">IF('Milestones + Packages'!J131&lt;&gt;"",'Milestones + Packages'!$B131,"")</f>
        <v/>
      </c>
      <c r="F131" s="0" t="e">
        <f aca="false">IF(ROW()-ROW(T3NOBLANKS)+1&gt;ROWS(T3BLANKS)-)</f>
        <v>#VALUE!</v>
      </c>
      <c r="G131" s="0" t="str">
        <f aca="false">IF('Milestones + Packages'!K131&lt;&gt;"",'Milestones + Packages'!$B131,"")</f>
        <v/>
      </c>
      <c r="H131" s="0" t="e">
        <f aca="false">IF(ROW()-ROW(T4NOBLANKS)+1&gt;ROWS(T4BLANKS)-)</f>
        <v>#VALUE!</v>
      </c>
      <c r="I131" s="0" t="str">
        <f aca="false">IF('Milestones + Packages'!L131&lt;&gt;"",'Milestones + Packages'!$B131,"")</f>
        <v/>
      </c>
      <c r="J131" s="0" t="e">
        <f aca="false">IF(ROW()-ROW(T5NOBLANKS)+1&gt;ROWS(T5BLANKS)-)</f>
        <v>#VALUE!</v>
      </c>
    </row>
    <row r="132" customFormat="false" ht="15" hidden="false" customHeight="false" outlineLevel="0" collapsed="false">
      <c r="A132" s="0" t="str">
        <f aca="false">IF('Milestones + Packages'!H132&lt;&gt;"",'Milestones + Packages'!$B132,"")</f>
        <v/>
      </c>
      <c r="B132" s="0" t="e">
        <f aca="false">IF(ROW()-ROW(T1NOBLANKS)+1&gt;ROWS(T1BLANKS)-)</f>
        <v>#VALUE!</v>
      </c>
      <c r="C132" s="0" t="str">
        <f aca="false">IF('Milestones + Packages'!I132&lt;&gt;"",'Milestones + Packages'!$B132,"")</f>
        <v/>
      </c>
      <c r="D132" s="0" t="e">
        <f aca="false">IF(ROW()-ROW(T2NOBLANKS)+1&gt;ROWS(T2BLANKS)-)</f>
        <v>#VALUE!</v>
      </c>
      <c r="E132" s="0" t="str">
        <f aca="false">IF('Milestones + Packages'!J132&lt;&gt;"",'Milestones + Packages'!$B132,"")</f>
        <v/>
      </c>
      <c r="F132" s="0" t="e">
        <f aca="false">IF(ROW()-ROW(T3NOBLANKS)+1&gt;ROWS(T3BLANKS)-)</f>
        <v>#VALUE!</v>
      </c>
      <c r="G132" s="0" t="str">
        <f aca="false">IF('Milestones + Packages'!K132&lt;&gt;"",'Milestones + Packages'!$B132,"")</f>
        <v/>
      </c>
      <c r="H132" s="0" t="e">
        <f aca="false">IF(ROW()-ROW(T4NOBLANKS)+1&gt;ROWS(T4BLANKS)-)</f>
        <v>#VALUE!</v>
      </c>
      <c r="I132" s="0" t="str">
        <f aca="false">IF('Milestones + Packages'!L132&lt;&gt;"",'Milestones + Packages'!$B132,"")</f>
        <v/>
      </c>
      <c r="J132" s="0" t="e">
        <f aca="false">IF(ROW()-ROW(T5NOBLANKS)+1&gt;ROWS(T5BLANKS)-)</f>
        <v>#VALUE!</v>
      </c>
    </row>
    <row r="133" customFormat="false" ht="15" hidden="false" customHeight="false" outlineLevel="0" collapsed="false">
      <c r="A133" s="0" t="str">
        <f aca="false">IF('Milestones + Packages'!H133&lt;&gt;"",'Milestones + Packages'!$B133,"")</f>
        <v/>
      </c>
      <c r="B133" s="0" t="e">
        <f aca="false">IF(ROW()-ROW(T1NOBLANKS)+1&gt;ROWS(T1BLANKS)-)</f>
        <v>#VALUE!</v>
      </c>
      <c r="C133" s="0" t="str">
        <f aca="false">IF('Milestones + Packages'!I133&lt;&gt;"",'Milestones + Packages'!$B133,"")</f>
        <v/>
      </c>
      <c r="D133" s="0" t="e">
        <f aca="false">IF(ROW()-ROW(T2NOBLANKS)+1&gt;ROWS(T2BLANKS)-)</f>
        <v>#VALUE!</v>
      </c>
      <c r="E133" s="0" t="str">
        <f aca="false">IF('Milestones + Packages'!J133&lt;&gt;"",'Milestones + Packages'!$B133,"")</f>
        <v/>
      </c>
      <c r="F133" s="0" t="e">
        <f aca="false">IF(ROW()-ROW(T3NOBLANKS)+1&gt;ROWS(T3BLANKS)-)</f>
        <v>#VALUE!</v>
      </c>
      <c r="G133" s="0" t="str">
        <f aca="false">IF('Milestones + Packages'!K133&lt;&gt;"",'Milestones + Packages'!$B133,"")</f>
        <v/>
      </c>
      <c r="H133" s="0" t="e">
        <f aca="false">IF(ROW()-ROW(T4NOBLANKS)+1&gt;ROWS(T4BLANKS)-)</f>
        <v>#VALUE!</v>
      </c>
      <c r="I133" s="0" t="str">
        <f aca="false">IF('Milestones + Packages'!L133&lt;&gt;"",'Milestones + Packages'!$B133,"")</f>
        <v/>
      </c>
      <c r="J133" s="0" t="e">
        <f aca="false">IF(ROW()-ROW(T5NOBLANKS)+1&gt;ROWS(T5BLANKS)-)</f>
        <v>#VALUE!</v>
      </c>
    </row>
    <row r="134" customFormat="false" ht="15" hidden="false" customHeight="false" outlineLevel="0" collapsed="false">
      <c r="A134" s="0" t="str">
        <f aca="false">IF('Milestones + Packages'!H134&lt;&gt;"",'Milestones + Packages'!$B134,"")</f>
        <v/>
      </c>
      <c r="B134" s="0" t="e">
        <f aca="false">IF(ROW()-ROW(T1NOBLANKS)+1&gt;ROWS(T1BLANKS)-)</f>
        <v>#VALUE!</v>
      </c>
      <c r="C134" s="0" t="str">
        <f aca="false">IF('Milestones + Packages'!I134&lt;&gt;"",'Milestones + Packages'!$B134,"")</f>
        <v/>
      </c>
      <c r="D134" s="0" t="e">
        <f aca="false">IF(ROW()-ROW(T2NOBLANKS)+1&gt;ROWS(T2BLANKS)-)</f>
        <v>#VALUE!</v>
      </c>
      <c r="E134" s="0" t="str">
        <f aca="false">IF('Milestones + Packages'!J134&lt;&gt;"",'Milestones + Packages'!$B134,"")</f>
        <v/>
      </c>
      <c r="F134" s="0" t="e">
        <f aca="false">IF(ROW()-ROW(T3NOBLANKS)+1&gt;ROWS(T3BLANKS)-)</f>
        <v>#VALUE!</v>
      </c>
      <c r="G134" s="0" t="str">
        <f aca="false">IF('Milestones + Packages'!K134&lt;&gt;"",'Milestones + Packages'!$B134,"")</f>
        <v/>
      </c>
      <c r="H134" s="0" t="e">
        <f aca="false">IF(ROW()-ROW(T4NOBLANKS)+1&gt;ROWS(T4BLANKS)-)</f>
        <v>#VALUE!</v>
      </c>
      <c r="I134" s="0" t="str">
        <f aca="false">IF('Milestones + Packages'!L134&lt;&gt;"",'Milestones + Packages'!$B134,"")</f>
        <v/>
      </c>
      <c r="J134" s="0" t="e">
        <f aca="false">IF(ROW()-ROW(T5NOBLANKS)+1&gt;ROWS(T5BLANKS)-)</f>
        <v>#VALUE!</v>
      </c>
    </row>
    <row r="135" customFormat="false" ht="15" hidden="false" customHeight="false" outlineLevel="0" collapsed="false">
      <c r="A135" s="0" t="str">
        <f aca="false">IF('Milestones + Packages'!H135&lt;&gt;"",'Milestones + Packages'!$B135,"")</f>
        <v/>
      </c>
      <c r="B135" s="0" t="e">
        <f aca="false">IF(ROW()-ROW(T1NOBLANKS)+1&gt;ROWS(T1BLANKS)-)</f>
        <v>#VALUE!</v>
      </c>
      <c r="C135" s="0" t="str">
        <f aca="false">IF('Milestones + Packages'!I135&lt;&gt;"",'Milestones + Packages'!$B135,"")</f>
        <v/>
      </c>
      <c r="D135" s="0" t="e">
        <f aca="false">IF(ROW()-ROW(T2NOBLANKS)+1&gt;ROWS(T2BLANKS)-)</f>
        <v>#VALUE!</v>
      </c>
      <c r="E135" s="0" t="str">
        <f aca="false">IF('Milestones + Packages'!J135&lt;&gt;"",'Milestones + Packages'!$B135,"")</f>
        <v/>
      </c>
      <c r="F135" s="0" t="e">
        <f aca="false">IF(ROW()-ROW(T3NOBLANKS)+1&gt;ROWS(T3BLANKS)-)</f>
        <v>#VALUE!</v>
      </c>
      <c r="G135" s="0" t="str">
        <f aca="false">IF('Milestones + Packages'!K135&lt;&gt;"",'Milestones + Packages'!$B135,"")</f>
        <v/>
      </c>
      <c r="H135" s="0" t="e">
        <f aca="false">IF(ROW()-ROW(T4NOBLANKS)+1&gt;ROWS(T4BLANKS)-)</f>
        <v>#VALUE!</v>
      </c>
      <c r="I135" s="0" t="str">
        <f aca="false">IF('Milestones + Packages'!L135&lt;&gt;"",'Milestones + Packages'!$B135,"")</f>
        <v/>
      </c>
      <c r="J135" s="0" t="e">
        <f aca="false">IF(ROW()-ROW(T5NOBLANKS)+1&gt;ROWS(T5BLANKS)-)</f>
        <v>#VALUE!</v>
      </c>
    </row>
    <row r="136" customFormat="false" ht="15" hidden="false" customHeight="false" outlineLevel="0" collapsed="false">
      <c r="A136" s="0" t="str">
        <f aca="false">IF('Milestones + Packages'!H136&lt;&gt;"",'Milestones + Packages'!$B136,"")</f>
        <v/>
      </c>
      <c r="B136" s="0" t="e">
        <f aca="false">IF(ROW()-ROW(T1NOBLANKS)+1&gt;ROWS(T1BLANKS)-)</f>
        <v>#VALUE!</v>
      </c>
      <c r="C136" s="0" t="str">
        <f aca="false">IF('Milestones + Packages'!I136&lt;&gt;"",'Milestones + Packages'!$B136,"")</f>
        <v/>
      </c>
      <c r="D136" s="0" t="e">
        <f aca="false">IF(ROW()-ROW(T2NOBLANKS)+1&gt;ROWS(T2BLANKS)-)</f>
        <v>#VALUE!</v>
      </c>
      <c r="E136" s="0" t="str">
        <f aca="false">IF('Milestones + Packages'!J136&lt;&gt;"",'Milestones + Packages'!$B136,"")</f>
        <v/>
      </c>
      <c r="F136" s="0" t="e">
        <f aca="false">IF(ROW()-ROW(T3NOBLANKS)+1&gt;ROWS(T3BLANKS)-)</f>
        <v>#VALUE!</v>
      </c>
      <c r="G136" s="0" t="str">
        <f aca="false">IF('Milestones + Packages'!K136&lt;&gt;"",'Milestones + Packages'!$B136,"")</f>
        <v/>
      </c>
      <c r="H136" s="0" t="e">
        <f aca="false">IF(ROW()-ROW(T4NOBLANKS)+1&gt;ROWS(T4BLANKS)-)</f>
        <v>#VALUE!</v>
      </c>
      <c r="I136" s="0" t="str">
        <f aca="false">IF('Milestones + Packages'!L136&lt;&gt;"",'Milestones + Packages'!$B136,"")</f>
        <v/>
      </c>
      <c r="J136" s="0" t="e">
        <f aca="false">IF(ROW()-ROW(T5NOBLANKS)+1&gt;ROWS(T5BLANKS)-)</f>
        <v>#VALUE!</v>
      </c>
    </row>
    <row r="137" customFormat="false" ht="15" hidden="false" customHeight="false" outlineLevel="0" collapsed="false">
      <c r="A137" s="0" t="str">
        <f aca="false">IF('Milestones + Packages'!H137&lt;&gt;"",'Milestones + Packages'!$B137,"")</f>
        <v/>
      </c>
      <c r="B137" s="0" t="e">
        <f aca="false">IF(ROW()-ROW(T1NOBLANKS)+1&gt;ROWS(T1BLANKS)-)</f>
        <v>#VALUE!</v>
      </c>
      <c r="C137" s="0" t="str">
        <f aca="false">IF('Milestones + Packages'!I137&lt;&gt;"",'Milestones + Packages'!$B137,"")</f>
        <v/>
      </c>
      <c r="D137" s="0" t="e">
        <f aca="false">IF(ROW()-ROW(T2NOBLANKS)+1&gt;ROWS(T2BLANKS)-)</f>
        <v>#VALUE!</v>
      </c>
      <c r="E137" s="0" t="str">
        <f aca="false">IF('Milestones + Packages'!J137&lt;&gt;"",'Milestones + Packages'!$B137,"")</f>
        <v/>
      </c>
      <c r="F137" s="0" t="e">
        <f aca="false">IF(ROW()-ROW(T3NOBLANKS)+1&gt;ROWS(T3BLANKS)-)</f>
        <v>#VALUE!</v>
      </c>
      <c r="G137" s="0" t="str">
        <f aca="false">IF('Milestones + Packages'!K137&lt;&gt;"",'Milestones + Packages'!$B137,"")</f>
        <v/>
      </c>
      <c r="H137" s="0" t="e">
        <f aca="false">IF(ROW()-ROW(T4NOBLANKS)+1&gt;ROWS(T4BLANKS)-)</f>
        <v>#VALUE!</v>
      </c>
      <c r="I137" s="0" t="str">
        <f aca="false">IF('Milestones + Packages'!L137&lt;&gt;"",'Milestones + Packages'!$B137,"")</f>
        <v/>
      </c>
      <c r="J137" s="0" t="e">
        <f aca="false">IF(ROW()-ROW(T5NOBLANKS)+1&gt;ROWS(T5BLANKS)-)</f>
        <v>#VALUE!</v>
      </c>
    </row>
    <row r="138" customFormat="false" ht="15" hidden="false" customHeight="false" outlineLevel="0" collapsed="false">
      <c r="A138" s="0" t="str">
        <f aca="false">IF('Milestones + Packages'!H138&lt;&gt;"",'Milestones + Packages'!$B138,"")</f>
        <v/>
      </c>
      <c r="B138" s="0" t="e">
        <f aca="false">IF(ROW()-ROW(T1NOBLANKS)+1&gt;ROWS(T1BLANKS)-)</f>
        <v>#VALUE!</v>
      </c>
      <c r="C138" s="0" t="str">
        <f aca="false">IF('Milestones + Packages'!I138&lt;&gt;"",'Milestones + Packages'!$B138,"")</f>
        <v/>
      </c>
      <c r="D138" s="0" t="e">
        <f aca="false">IF(ROW()-ROW(T2NOBLANKS)+1&gt;ROWS(T2BLANKS)-)</f>
        <v>#VALUE!</v>
      </c>
      <c r="E138" s="0" t="str">
        <f aca="false">IF('Milestones + Packages'!J138&lt;&gt;"",'Milestones + Packages'!$B138,"")</f>
        <v/>
      </c>
      <c r="F138" s="0" t="e">
        <f aca="false">IF(ROW()-ROW(T3NOBLANKS)+1&gt;ROWS(T3BLANKS)-)</f>
        <v>#VALUE!</v>
      </c>
      <c r="G138" s="0" t="str">
        <f aca="false">IF('Milestones + Packages'!K138&lt;&gt;"",'Milestones + Packages'!$B138,"")</f>
        <v/>
      </c>
      <c r="H138" s="0" t="e">
        <f aca="false">IF(ROW()-ROW(T4NOBLANKS)+1&gt;ROWS(T4BLANKS)-)</f>
        <v>#VALUE!</v>
      </c>
      <c r="I138" s="0" t="str">
        <f aca="false">IF('Milestones + Packages'!L138&lt;&gt;"",'Milestones + Packages'!$B138,"")</f>
        <v/>
      </c>
      <c r="J138" s="0" t="e">
        <f aca="false">IF(ROW()-ROW(T5NOBLANKS)+1&gt;ROWS(T5BLANKS)-)</f>
        <v>#VALUE!</v>
      </c>
    </row>
    <row r="139" customFormat="false" ht="15" hidden="false" customHeight="false" outlineLevel="0" collapsed="false">
      <c r="A139" s="0" t="str">
        <f aca="false">IF('Milestones + Packages'!H139&lt;&gt;"",'Milestones + Packages'!$B139,"")</f>
        <v/>
      </c>
      <c r="B139" s="0" t="e">
        <f aca="false">IF(ROW()-ROW(T1NOBLANKS)+1&gt;ROWS(T1BLANKS)-)</f>
        <v>#VALUE!</v>
      </c>
      <c r="C139" s="0" t="str">
        <f aca="false">IF('Milestones + Packages'!I139&lt;&gt;"",'Milestones + Packages'!$B139,"")</f>
        <v/>
      </c>
      <c r="D139" s="0" t="e">
        <f aca="false">IF(ROW()-ROW(T2NOBLANKS)+1&gt;ROWS(T2BLANKS)-)</f>
        <v>#VALUE!</v>
      </c>
      <c r="E139" s="0" t="str">
        <f aca="false">IF('Milestones + Packages'!J139&lt;&gt;"",'Milestones + Packages'!$B139,"")</f>
        <v/>
      </c>
      <c r="F139" s="0" t="e">
        <f aca="false">IF(ROW()-ROW(T3NOBLANKS)+1&gt;ROWS(T3BLANKS)-)</f>
        <v>#VALUE!</v>
      </c>
      <c r="G139" s="0" t="str">
        <f aca="false">IF('Milestones + Packages'!K139&lt;&gt;"",'Milestones + Packages'!$B139,"")</f>
        <v/>
      </c>
      <c r="H139" s="0" t="e">
        <f aca="false">IF(ROW()-ROW(T4NOBLANKS)+1&gt;ROWS(T4BLANKS)-)</f>
        <v>#VALUE!</v>
      </c>
      <c r="I139" s="0" t="str">
        <f aca="false">IF('Milestones + Packages'!L139&lt;&gt;"",'Milestones + Packages'!$B139,"")</f>
        <v/>
      </c>
      <c r="J139" s="0" t="e">
        <f aca="false">IF(ROW()-ROW(T5NOBLANKS)+1&gt;ROWS(T5BLANKS)-)</f>
        <v>#VALUE!</v>
      </c>
    </row>
    <row r="140" customFormat="false" ht="15" hidden="false" customHeight="false" outlineLevel="0" collapsed="false">
      <c r="A140" s="0" t="str">
        <f aca="false">IF('Milestones + Packages'!H140&lt;&gt;"",'Milestones + Packages'!$B140,"")</f>
        <v/>
      </c>
      <c r="B140" s="0" t="e">
        <f aca="false">IF(ROW()-ROW(T1NOBLANKS)+1&gt;ROWS(T1BLANKS)-)</f>
        <v>#VALUE!</v>
      </c>
      <c r="C140" s="0" t="str">
        <f aca="false">IF('Milestones + Packages'!I140&lt;&gt;"",'Milestones + Packages'!$B140,"")</f>
        <v/>
      </c>
      <c r="D140" s="0" t="e">
        <f aca="false">IF(ROW()-ROW(T2NOBLANKS)+1&gt;ROWS(T2BLANKS)-)</f>
        <v>#VALUE!</v>
      </c>
      <c r="E140" s="0" t="str">
        <f aca="false">IF('Milestones + Packages'!J140&lt;&gt;"",'Milestones + Packages'!$B140,"")</f>
        <v/>
      </c>
      <c r="F140" s="0" t="e">
        <f aca="false">IF(ROW()-ROW(T3NOBLANKS)+1&gt;ROWS(T3BLANKS)-)</f>
        <v>#VALUE!</v>
      </c>
      <c r="G140" s="0" t="str">
        <f aca="false">IF('Milestones + Packages'!K140&lt;&gt;"",'Milestones + Packages'!$B140,"")</f>
        <v/>
      </c>
      <c r="H140" s="0" t="e">
        <f aca="false">IF(ROW()-ROW(T4NOBLANKS)+1&gt;ROWS(T4BLANKS)-)</f>
        <v>#VALUE!</v>
      </c>
      <c r="I140" s="0" t="str">
        <f aca="false">IF('Milestones + Packages'!L140&lt;&gt;"",'Milestones + Packages'!$B140,"")</f>
        <v/>
      </c>
      <c r="J140" s="0" t="e">
        <f aca="false">IF(ROW()-ROW(T5NOBLANKS)+1&gt;ROWS(T5BLANKS)-)</f>
        <v>#VALUE!</v>
      </c>
    </row>
    <row r="141" customFormat="false" ht="15" hidden="false" customHeight="false" outlineLevel="0" collapsed="false">
      <c r="A141" s="0" t="str">
        <f aca="false">IF('Milestones + Packages'!H141&lt;&gt;"",'Milestones + Packages'!$B141,"")</f>
        <v/>
      </c>
      <c r="B141" s="0" t="e">
        <f aca="false">IF(ROW()-ROW(T1NOBLANKS)+1&gt;ROWS(T1BLANKS)-)</f>
        <v>#VALUE!</v>
      </c>
      <c r="C141" s="0" t="str">
        <f aca="false">IF('Milestones + Packages'!I141&lt;&gt;"",'Milestones + Packages'!$B141,"")</f>
        <v/>
      </c>
      <c r="D141" s="0" t="e">
        <f aca="false">IF(ROW()-ROW(T2NOBLANKS)+1&gt;ROWS(T2BLANKS)-)</f>
        <v>#VALUE!</v>
      </c>
      <c r="E141" s="0" t="str">
        <f aca="false">IF('Milestones + Packages'!J141&lt;&gt;"",'Milestones + Packages'!$B141,"")</f>
        <v/>
      </c>
      <c r="F141" s="0" t="e">
        <f aca="false">IF(ROW()-ROW(T3NOBLANKS)+1&gt;ROWS(T3BLANKS)-)</f>
        <v>#VALUE!</v>
      </c>
      <c r="G141" s="0" t="str">
        <f aca="false">IF('Milestones + Packages'!K141&lt;&gt;"",'Milestones + Packages'!$B141,"")</f>
        <v/>
      </c>
      <c r="H141" s="0" t="e">
        <f aca="false">IF(ROW()-ROW(T4NOBLANKS)+1&gt;ROWS(T4BLANKS)-)</f>
        <v>#VALUE!</v>
      </c>
      <c r="I141" s="0" t="str">
        <f aca="false">IF('Milestones + Packages'!L141&lt;&gt;"",'Milestones + Packages'!$B141,"")</f>
        <v/>
      </c>
      <c r="J141" s="0" t="e">
        <f aca="false">IF(ROW()-ROW(T5NOBLANKS)+1&gt;ROWS(T5BLANKS)-)</f>
        <v>#VALUE!</v>
      </c>
    </row>
    <row r="142" customFormat="false" ht="15" hidden="false" customHeight="false" outlineLevel="0" collapsed="false">
      <c r="A142" s="0" t="str">
        <f aca="false">IF('Milestones + Packages'!H142&lt;&gt;"",'Milestones + Packages'!$B142,"")</f>
        <v/>
      </c>
      <c r="B142" s="0" t="e">
        <f aca="false">IF(ROW()-ROW(T1NOBLANKS)+1&gt;ROWS(T1BLANKS)-)</f>
        <v>#VALUE!</v>
      </c>
      <c r="C142" s="0" t="str">
        <f aca="false">IF('Milestones + Packages'!I142&lt;&gt;"",'Milestones + Packages'!$B142,"")</f>
        <v/>
      </c>
      <c r="D142" s="0" t="e">
        <f aca="false">IF(ROW()-ROW(T2NOBLANKS)+1&gt;ROWS(T2BLANKS)-)</f>
        <v>#VALUE!</v>
      </c>
      <c r="E142" s="0" t="str">
        <f aca="false">IF('Milestones + Packages'!J142&lt;&gt;"",'Milestones + Packages'!$B142,"")</f>
        <v/>
      </c>
      <c r="F142" s="0" t="e">
        <f aca="false">IF(ROW()-ROW(T3NOBLANKS)+1&gt;ROWS(T3BLANKS)-)</f>
        <v>#VALUE!</v>
      </c>
      <c r="G142" s="0" t="str">
        <f aca="false">IF('Milestones + Packages'!K142&lt;&gt;"",'Milestones + Packages'!$B142,"")</f>
        <v/>
      </c>
      <c r="H142" s="0" t="e">
        <f aca="false">IF(ROW()-ROW(T4NOBLANKS)+1&gt;ROWS(T4BLANKS)-)</f>
        <v>#VALUE!</v>
      </c>
      <c r="I142" s="0" t="str">
        <f aca="false">IF('Milestones + Packages'!L142&lt;&gt;"",'Milestones + Packages'!$B142,"")</f>
        <v/>
      </c>
      <c r="J142" s="0" t="e">
        <f aca="false">IF(ROW()-ROW(T5NOBLANKS)+1&gt;ROWS(T5BLANKS)-)</f>
        <v>#VALUE!</v>
      </c>
    </row>
    <row r="143" customFormat="false" ht="15" hidden="false" customHeight="false" outlineLevel="0" collapsed="false">
      <c r="A143" s="0" t="str">
        <f aca="false">IF('Milestones + Packages'!H143&lt;&gt;"",'Milestones + Packages'!$B143,"")</f>
        <v/>
      </c>
      <c r="B143" s="0" t="e">
        <f aca="false">IF(ROW()-ROW(T1NOBLANKS)+1&gt;ROWS(T1BLANKS)-)</f>
        <v>#VALUE!</v>
      </c>
      <c r="C143" s="0" t="str">
        <f aca="false">IF('Milestones + Packages'!I143&lt;&gt;"",'Milestones + Packages'!$B143,"")</f>
        <v/>
      </c>
      <c r="D143" s="0" t="e">
        <f aca="false">IF(ROW()-ROW(T2NOBLANKS)+1&gt;ROWS(T2BLANKS)-)</f>
        <v>#VALUE!</v>
      </c>
      <c r="E143" s="0" t="str">
        <f aca="false">IF('Milestones + Packages'!J143&lt;&gt;"",'Milestones + Packages'!$B143,"")</f>
        <v/>
      </c>
      <c r="F143" s="0" t="e">
        <f aca="false">IF(ROW()-ROW(T3NOBLANKS)+1&gt;ROWS(T3BLANKS)-)</f>
        <v>#VALUE!</v>
      </c>
      <c r="G143" s="0" t="str">
        <f aca="false">IF('Milestones + Packages'!K143&lt;&gt;"",'Milestones + Packages'!$B143,"")</f>
        <v/>
      </c>
      <c r="H143" s="0" t="e">
        <f aca="false">IF(ROW()-ROW(T4NOBLANKS)+1&gt;ROWS(T4BLANKS)-)</f>
        <v>#VALUE!</v>
      </c>
      <c r="I143" s="0" t="str">
        <f aca="false">IF('Milestones + Packages'!L143&lt;&gt;"",'Milestones + Packages'!$B143,"")</f>
        <v/>
      </c>
      <c r="J143" s="0" t="e">
        <f aca="false">IF(ROW()-ROW(T5NOBLANKS)+1&gt;ROWS(T5BLANKS)-)</f>
        <v>#VALUE!</v>
      </c>
    </row>
    <row r="144" customFormat="false" ht="15" hidden="false" customHeight="false" outlineLevel="0" collapsed="false">
      <c r="A144" s="0" t="str">
        <f aca="false">IF('Milestones + Packages'!H144&lt;&gt;"",'Milestones + Packages'!$B144,"")</f>
        <v/>
      </c>
      <c r="B144" s="0" t="e">
        <f aca="false">IF(ROW()-ROW(T1NOBLANKS)+1&gt;ROWS(T1BLANKS)-)</f>
        <v>#VALUE!</v>
      </c>
      <c r="C144" s="0" t="str">
        <f aca="false">IF('Milestones + Packages'!I144&lt;&gt;"",'Milestones + Packages'!$B144,"")</f>
        <v/>
      </c>
      <c r="D144" s="0" t="e">
        <f aca="false">IF(ROW()-ROW(T2NOBLANKS)+1&gt;ROWS(T2BLANKS)-)</f>
        <v>#VALUE!</v>
      </c>
      <c r="E144" s="0" t="str">
        <f aca="false">IF('Milestones + Packages'!J144&lt;&gt;"",'Milestones + Packages'!$B144,"")</f>
        <v/>
      </c>
      <c r="F144" s="0" t="e">
        <f aca="false">IF(ROW()-ROW(T3NOBLANKS)+1&gt;ROWS(T3BLANKS)-)</f>
        <v>#VALUE!</v>
      </c>
      <c r="G144" s="0" t="str">
        <f aca="false">IF('Milestones + Packages'!K144&lt;&gt;"",'Milestones + Packages'!$B144,"")</f>
        <v/>
      </c>
      <c r="H144" s="0" t="e">
        <f aca="false">IF(ROW()-ROW(T4NOBLANKS)+1&gt;ROWS(T4BLANKS)-)</f>
        <v>#VALUE!</v>
      </c>
      <c r="I144" s="0" t="str">
        <f aca="false">IF('Milestones + Packages'!L144&lt;&gt;"",'Milestones + Packages'!$B144,"")</f>
        <v/>
      </c>
      <c r="J144" s="0" t="e">
        <f aca="false">IF(ROW()-ROW(T5NOBLANKS)+1&gt;ROWS(T5BLANKS)-)</f>
        <v>#VALUE!</v>
      </c>
    </row>
    <row r="145" customFormat="false" ht="15" hidden="false" customHeight="false" outlineLevel="0" collapsed="false">
      <c r="A145" s="0" t="str">
        <f aca="false">IF('Milestones + Packages'!H145&lt;&gt;"",'Milestones + Packages'!$B145,"")</f>
        <v/>
      </c>
      <c r="B145" s="0" t="e">
        <f aca="false">IF(ROW()-ROW(T1NOBLANKS)+1&gt;ROWS(T1BLANKS)-)</f>
        <v>#VALUE!</v>
      </c>
      <c r="C145" s="0" t="str">
        <f aca="false">IF('Milestones + Packages'!I145&lt;&gt;"",'Milestones + Packages'!$B145,"")</f>
        <v/>
      </c>
      <c r="D145" s="0" t="e">
        <f aca="false">IF(ROW()-ROW(T2NOBLANKS)+1&gt;ROWS(T2BLANKS)-)</f>
        <v>#VALUE!</v>
      </c>
      <c r="E145" s="0" t="str">
        <f aca="false">IF('Milestones + Packages'!J145&lt;&gt;"",'Milestones + Packages'!$B145,"")</f>
        <v/>
      </c>
      <c r="F145" s="0" t="e">
        <f aca="false">IF(ROW()-ROW(T3NOBLANKS)+1&gt;ROWS(T3BLANKS)-)</f>
        <v>#VALUE!</v>
      </c>
      <c r="G145" s="0" t="str">
        <f aca="false">IF('Milestones + Packages'!K145&lt;&gt;"",'Milestones + Packages'!$B145,"")</f>
        <v/>
      </c>
      <c r="H145" s="0" t="e">
        <f aca="false">IF(ROW()-ROW(T4NOBLANKS)+1&gt;ROWS(T4BLANKS)-)</f>
        <v>#VALUE!</v>
      </c>
      <c r="I145" s="0" t="str">
        <f aca="false">IF('Milestones + Packages'!L145&lt;&gt;"",'Milestones + Packages'!$B145,"")</f>
        <v/>
      </c>
      <c r="J145" s="0" t="e">
        <f aca="false">IF(ROW()-ROW(T5NOBLANKS)+1&gt;ROWS(T5BLANKS)-)</f>
        <v>#VALUE!</v>
      </c>
    </row>
    <row r="146" customFormat="false" ht="15" hidden="false" customHeight="false" outlineLevel="0" collapsed="false">
      <c r="A146" s="0" t="str">
        <f aca="false">IF('Milestones + Packages'!H146&lt;&gt;"",'Milestones + Packages'!$B146,"")</f>
        <v/>
      </c>
      <c r="B146" s="0" t="e">
        <f aca="false">IF(ROW()-ROW(T1NOBLANKS)+1&gt;ROWS(T1BLANKS)-)</f>
        <v>#VALUE!</v>
      </c>
      <c r="C146" s="0" t="str">
        <f aca="false">IF('Milestones + Packages'!I146&lt;&gt;"",'Milestones + Packages'!$B146,"")</f>
        <v/>
      </c>
      <c r="D146" s="0" t="e">
        <f aca="false">IF(ROW()-ROW(T2NOBLANKS)+1&gt;ROWS(T2BLANKS)-)</f>
        <v>#VALUE!</v>
      </c>
      <c r="E146" s="0" t="str">
        <f aca="false">IF('Milestones + Packages'!J146&lt;&gt;"",'Milestones + Packages'!$B146,"")</f>
        <v/>
      </c>
      <c r="F146" s="0" t="e">
        <f aca="false">IF(ROW()-ROW(T3NOBLANKS)+1&gt;ROWS(T3BLANKS)-)</f>
        <v>#VALUE!</v>
      </c>
      <c r="G146" s="0" t="str">
        <f aca="false">IF('Milestones + Packages'!K146&lt;&gt;"",'Milestones + Packages'!$B146,"")</f>
        <v/>
      </c>
      <c r="H146" s="0" t="e">
        <f aca="false">IF(ROW()-ROW(T4NOBLANKS)+1&gt;ROWS(T4BLANKS)-)</f>
        <v>#VALUE!</v>
      </c>
      <c r="I146" s="0" t="str">
        <f aca="false">IF('Milestones + Packages'!L146&lt;&gt;"",'Milestones + Packages'!$B146,"")</f>
        <v/>
      </c>
      <c r="J146" s="0" t="e">
        <f aca="false">IF(ROW()-ROW(T5NOBLANKS)+1&gt;ROWS(T5BLANKS)-)</f>
        <v>#VALUE!</v>
      </c>
    </row>
    <row r="147" customFormat="false" ht="15" hidden="false" customHeight="false" outlineLevel="0" collapsed="false">
      <c r="A147" s="0" t="str">
        <f aca="false">IF('Milestones + Packages'!H147&lt;&gt;"",'Milestones + Packages'!$B147,"")</f>
        <v/>
      </c>
      <c r="B147" s="0" t="e">
        <f aca="false">IF(ROW()-ROW(T1NOBLANKS)+1&gt;ROWS(T1BLANKS)-)</f>
        <v>#VALUE!</v>
      </c>
      <c r="C147" s="0" t="str">
        <f aca="false">IF('Milestones + Packages'!I147&lt;&gt;"",'Milestones + Packages'!$B147,"")</f>
        <v/>
      </c>
      <c r="D147" s="0" t="e">
        <f aca="false">IF(ROW()-ROW(T2NOBLANKS)+1&gt;ROWS(T2BLANKS)-)</f>
        <v>#VALUE!</v>
      </c>
      <c r="E147" s="0" t="str">
        <f aca="false">IF('Milestones + Packages'!J147&lt;&gt;"",'Milestones + Packages'!$B147,"")</f>
        <v/>
      </c>
      <c r="F147" s="0" t="e">
        <f aca="false">IF(ROW()-ROW(T3NOBLANKS)+1&gt;ROWS(T3BLANKS)-)</f>
        <v>#VALUE!</v>
      </c>
      <c r="G147" s="0" t="str">
        <f aca="false">IF('Milestones + Packages'!K147&lt;&gt;"",'Milestones + Packages'!$B147,"")</f>
        <v/>
      </c>
      <c r="H147" s="0" t="e">
        <f aca="false">IF(ROW()-ROW(T4NOBLANKS)+1&gt;ROWS(T4BLANKS)-)</f>
        <v>#VALUE!</v>
      </c>
      <c r="I147" s="0" t="str">
        <f aca="false">IF('Milestones + Packages'!L147&lt;&gt;"",'Milestones + Packages'!$B147,"")</f>
        <v/>
      </c>
      <c r="J147" s="0" t="e">
        <f aca="false">IF(ROW()-ROW(T5NOBLANKS)+1&gt;ROWS(T5BLANKS)-)</f>
        <v>#VALUE!</v>
      </c>
    </row>
    <row r="148" customFormat="false" ht="15" hidden="false" customHeight="false" outlineLevel="0" collapsed="false">
      <c r="A148" s="0" t="str">
        <f aca="false">IF('Milestones + Packages'!H148&lt;&gt;"",'Milestones + Packages'!$B148,"")</f>
        <v/>
      </c>
      <c r="B148" s="0" t="e">
        <f aca="false">IF(ROW()-ROW(T1NOBLANKS)+1&gt;ROWS(T1BLANKS)-)</f>
        <v>#VALUE!</v>
      </c>
      <c r="C148" s="0" t="str">
        <f aca="false">IF('Milestones + Packages'!I148&lt;&gt;"",'Milestones + Packages'!$B148,"")</f>
        <v/>
      </c>
      <c r="D148" s="0" t="e">
        <f aca="false">IF(ROW()-ROW(T2NOBLANKS)+1&gt;ROWS(T2BLANKS)-)</f>
        <v>#VALUE!</v>
      </c>
      <c r="E148" s="0" t="str">
        <f aca="false">IF('Milestones + Packages'!J148&lt;&gt;"",'Milestones + Packages'!$B148,"")</f>
        <v/>
      </c>
      <c r="F148" s="0" t="e">
        <f aca="false">IF(ROW()-ROW(T3NOBLANKS)+1&gt;ROWS(T3BLANKS)-)</f>
        <v>#VALUE!</v>
      </c>
      <c r="G148" s="0" t="str">
        <f aca="false">IF('Milestones + Packages'!K148&lt;&gt;"",'Milestones + Packages'!$B148,"")</f>
        <v/>
      </c>
      <c r="H148" s="0" t="e">
        <f aca="false">IF(ROW()-ROW(T4NOBLANKS)+1&gt;ROWS(T4BLANKS)-)</f>
        <v>#VALUE!</v>
      </c>
      <c r="I148" s="0" t="str">
        <f aca="false">IF('Milestones + Packages'!L148&lt;&gt;"",'Milestones + Packages'!$B148,"")</f>
        <v/>
      </c>
      <c r="J148" s="0" t="e">
        <f aca="false">IF(ROW()-ROW(T5NOBLANKS)+1&gt;ROWS(T5BLANKS)-)</f>
        <v>#VALUE!</v>
      </c>
    </row>
    <row r="149" customFormat="false" ht="15" hidden="false" customHeight="false" outlineLevel="0" collapsed="false">
      <c r="A149" s="0" t="str">
        <f aca="false">IF('Milestones + Packages'!H149&lt;&gt;"",'Milestones + Packages'!$B149,"")</f>
        <v/>
      </c>
      <c r="B149" s="0" t="e">
        <f aca="false">IF(ROW()-ROW(T1NOBLANKS)+1&gt;ROWS(T1BLANKS)-)</f>
        <v>#VALUE!</v>
      </c>
      <c r="C149" s="0" t="str">
        <f aca="false">IF('Milestones + Packages'!I149&lt;&gt;"",'Milestones + Packages'!$B149,"")</f>
        <v/>
      </c>
      <c r="D149" s="0" t="e">
        <f aca="false">IF(ROW()-ROW(T2NOBLANKS)+1&gt;ROWS(T2BLANKS)-)</f>
        <v>#VALUE!</v>
      </c>
      <c r="E149" s="0" t="str">
        <f aca="false">IF('Milestones + Packages'!J149&lt;&gt;"",'Milestones + Packages'!$B149,"")</f>
        <v/>
      </c>
      <c r="F149" s="0" t="e">
        <f aca="false">IF(ROW()-ROW(T3NOBLANKS)+1&gt;ROWS(T3BLANKS)-)</f>
        <v>#VALUE!</v>
      </c>
      <c r="G149" s="0" t="str">
        <f aca="false">IF('Milestones + Packages'!K149&lt;&gt;"",'Milestones + Packages'!$B149,"")</f>
        <v/>
      </c>
      <c r="H149" s="0" t="e">
        <f aca="false">IF(ROW()-ROW(T4NOBLANKS)+1&gt;ROWS(T4BLANKS)-)</f>
        <v>#VALUE!</v>
      </c>
      <c r="I149" s="0" t="str">
        <f aca="false">IF('Milestones + Packages'!L149&lt;&gt;"",'Milestones + Packages'!$B149,"")</f>
        <v/>
      </c>
      <c r="J149" s="0" t="e">
        <f aca="false">IF(ROW()-ROW(T5NOBLANKS)+1&gt;ROWS(T5BLANKS)-)</f>
        <v>#VALUE!</v>
      </c>
    </row>
    <row r="150" customFormat="false" ht="15" hidden="false" customHeight="false" outlineLevel="0" collapsed="false">
      <c r="A150" s="0" t="str">
        <f aca="false">IF('Milestones + Packages'!H150&lt;&gt;"",'Milestones + Packages'!$B150,"")</f>
        <v/>
      </c>
      <c r="B150" s="0" t="e">
        <f aca="false">IF(ROW()-ROW(T1NOBLANKS)+1&gt;ROWS(T1BLANKS)-)</f>
        <v>#VALUE!</v>
      </c>
      <c r="C150" s="0" t="str">
        <f aca="false">IF('Milestones + Packages'!I150&lt;&gt;"",'Milestones + Packages'!$B150,"")</f>
        <v/>
      </c>
      <c r="D150" s="0" t="e">
        <f aca="false">IF(ROW()-ROW(T2NOBLANKS)+1&gt;ROWS(T2BLANKS)-)</f>
        <v>#VALUE!</v>
      </c>
      <c r="E150" s="0" t="str">
        <f aca="false">IF('Milestones + Packages'!J150&lt;&gt;"",'Milestones + Packages'!$B150,"")</f>
        <v/>
      </c>
      <c r="F150" s="0" t="e">
        <f aca="false">IF(ROW()-ROW(T3NOBLANKS)+1&gt;ROWS(T3BLANKS)-)</f>
        <v>#VALUE!</v>
      </c>
      <c r="G150" s="0" t="str">
        <f aca="false">IF('Milestones + Packages'!K150&lt;&gt;"",'Milestones + Packages'!$B150,"")</f>
        <v/>
      </c>
      <c r="H150" s="0" t="e">
        <f aca="false">IF(ROW()-ROW(T4NOBLANKS)+1&gt;ROWS(T4BLANKS)-)</f>
        <v>#VALUE!</v>
      </c>
      <c r="I150" s="0" t="str">
        <f aca="false">IF('Milestones + Packages'!L150&lt;&gt;"",'Milestones + Packages'!$B150,"")</f>
        <v/>
      </c>
      <c r="J150" s="0" t="e">
        <f aca="false">IF(ROW()-ROW(T5NOBLANKS)+1&gt;ROWS(T5BLANKS)-)</f>
        <v>#VALUE!</v>
      </c>
    </row>
    <row r="151" customFormat="false" ht="15" hidden="false" customHeight="false" outlineLevel="0" collapsed="false">
      <c r="A151" s="0" t="str">
        <f aca="false">IF('Milestones + Packages'!H151&lt;&gt;"",'Milestones + Packages'!$B151,"")</f>
        <v/>
      </c>
      <c r="B151" s="0" t="e">
        <f aca="false">IF(ROW()-ROW(T1NOBLANKS)+1&gt;ROWS(T1BLANKS)-)</f>
        <v>#VALUE!</v>
      </c>
      <c r="C151" s="0" t="str">
        <f aca="false">IF('Milestones + Packages'!I151&lt;&gt;"",'Milestones + Packages'!$B151,"")</f>
        <v/>
      </c>
      <c r="D151" s="0" t="e">
        <f aca="false">IF(ROW()-ROW(T2NOBLANKS)+1&gt;ROWS(T2BLANKS)-)</f>
        <v>#VALUE!</v>
      </c>
      <c r="E151" s="0" t="str">
        <f aca="false">IF('Milestones + Packages'!J151&lt;&gt;"",'Milestones + Packages'!$B151,"")</f>
        <v/>
      </c>
      <c r="F151" s="0" t="e">
        <f aca="false">IF(ROW()-ROW(T3NOBLANKS)+1&gt;ROWS(T3BLANKS)-)</f>
        <v>#VALUE!</v>
      </c>
      <c r="G151" s="0" t="str">
        <f aca="false">IF('Milestones + Packages'!K151&lt;&gt;"",'Milestones + Packages'!$B151,"")</f>
        <v/>
      </c>
      <c r="H151" s="0" t="e">
        <f aca="false">IF(ROW()-ROW(T4NOBLANKS)+1&gt;ROWS(T4BLANKS)-)</f>
        <v>#VALUE!</v>
      </c>
      <c r="I151" s="0" t="str">
        <f aca="false">IF('Milestones + Packages'!L151&lt;&gt;"",'Milestones + Packages'!$B151,"")</f>
        <v/>
      </c>
      <c r="J151" s="0" t="e">
        <f aca="false">IF(ROW()-ROW(T5NOBLANKS)+1&gt;ROWS(T5BLANKS)-)</f>
        <v>#VALUE!</v>
      </c>
    </row>
    <row r="152" customFormat="false" ht="15" hidden="false" customHeight="false" outlineLevel="0" collapsed="false">
      <c r="A152" s="0" t="str">
        <f aca="false">IF('Milestones + Packages'!H152&lt;&gt;"",'Milestones + Packages'!$B152,"")</f>
        <v/>
      </c>
      <c r="B152" s="0" t="e">
        <f aca="false">IF(ROW()-ROW(T1NOBLANKS)+1&gt;ROWS(T1BLANKS)-)</f>
        <v>#VALUE!</v>
      </c>
      <c r="C152" s="0" t="str">
        <f aca="false">IF('Milestones + Packages'!I152&lt;&gt;"",'Milestones + Packages'!$B152,"")</f>
        <v/>
      </c>
      <c r="D152" s="0" t="e">
        <f aca="false">IF(ROW()-ROW(T2NOBLANKS)+1&gt;ROWS(T2BLANKS)-)</f>
        <v>#VALUE!</v>
      </c>
      <c r="E152" s="0" t="str">
        <f aca="false">IF('Milestones + Packages'!J152&lt;&gt;"",'Milestones + Packages'!$B152,"")</f>
        <v/>
      </c>
      <c r="F152" s="0" t="e">
        <f aca="false">IF(ROW()-ROW(T3NOBLANKS)+1&gt;ROWS(T3BLANKS)-)</f>
        <v>#VALUE!</v>
      </c>
      <c r="G152" s="0" t="str">
        <f aca="false">IF('Milestones + Packages'!K152&lt;&gt;"",'Milestones + Packages'!$B152,"")</f>
        <v/>
      </c>
      <c r="H152" s="0" t="e">
        <f aca="false">IF(ROW()-ROW(T4NOBLANKS)+1&gt;ROWS(T4BLANKS)-)</f>
        <v>#VALUE!</v>
      </c>
      <c r="I152" s="0" t="str">
        <f aca="false">IF('Milestones + Packages'!L152&lt;&gt;"",'Milestones + Packages'!$B152,"")</f>
        <v/>
      </c>
      <c r="J152" s="0" t="e">
        <f aca="false">IF(ROW()-ROW(T5NOBLANKS)+1&gt;ROWS(T5BLANKS)-)</f>
        <v>#VALUE!</v>
      </c>
    </row>
    <row r="153" customFormat="false" ht="15" hidden="false" customHeight="false" outlineLevel="0" collapsed="false">
      <c r="A153" s="0" t="str">
        <f aca="false">IF('Milestones + Packages'!H153&lt;&gt;"",'Milestones + Packages'!$B153,"")</f>
        <v/>
      </c>
      <c r="B153" s="0" t="e">
        <f aca="false">IF(ROW()-ROW(T1NOBLANKS)+1&gt;ROWS(T1BLANKS)-)</f>
        <v>#VALUE!</v>
      </c>
      <c r="C153" s="0" t="str">
        <f aca="false">IF('Milestones + Packages'!I153&lt;&gt;"",'Milestones + Packages'!$B153,"")</f>
        <v/>
      </c>
      <c r="D153" s="0" t="e">
        <f aca="false">IF(ROW()-ROW(T2NOBLANKS)+1&gt;ROWS(T2BLANKS)-)</f>
        <v>#VALUE!</v>
      </c>
      <c r="E153" s="0" t="str">
        <f aca="false">IF('Milestones + Packages'!J153&lt;&gt;"",'Milestones + Packages'!$B153,"")</f>
        <v/>
      </c>
      <c r="F153" s="0" t="e">
        <f aca="false">IF(ROW()-ROW(T3NOBLANKS)+1&gt;ROWS(T3BLANKS)-)</f>
        <v>#VALUE!</v>
      </c>
      <c r="G153" s="0" t="str">
        <f aca="false">IF('Milestones + Packages'!K153&lt;&gt;"",'Milestones + Packages'!$B153,"")</f>
        <v/>
      </c>
      <c r="H153" s="0" t="e">
        <f aca="false">IF(ROW()-ROW(T4NOBLANKS)+1&gt;ROWS(T4BLANKS)-)</f>
        <v>#VALUE!</v>
      </c>
      <c r="I153" s="0" t="str">
        <f aca="false">IF('Milestones + Packages'!L153&lt;&gt;"",'Milestones + Packages'!$B153,"")</f>
        <v/>
      </c>
      <c r="J153" s="0" t="e">
        <f aca="false">IF(ROW()-ROW(T5NOBLANKS)+1&gt;ROWS(T5BLANKS)-)</f>
        <v>#VALUE!</v>
      </c>
    </row>
    <row r="154" customFormat="false" ht="15" hidden="false" customHeight="false" outlineLevel="0" collapsed="false">
      <c r="A154" s="0" t="str">
        <f aca="false">IF('Milestones + Packages'!H154&lt;&gt;"",'Milestones + Packages'!$B154,"")</f>
        <v/>
      </c>
      <c r="B154" s="0" t="e">
        <f aca="false">IF(ROW()-ROW(T1NOBLANKS)+1&gt;ROWS(T1BLANKS)-)</f>
        <v>#VALUE!</v>
      </c>
      <c r="C154" s="0" t="str">
        <f aca="false">IF('Milestones + Packages'!I154&lt;&gt;"",'Milestones + Packages'!$B154,"")</f>
        <v/>
      </c>
      <c r="D154" s="0" t="e">
        <f aca="false">IF(ROW()-ROW(T2NOBLANKS)+1&gt;ROWS(T2BLANKS)-)</f>
        <v>#VALUE!</v>
      </c>
      <c r="E154" s="0" t="str">
        <f aca="false">IF('Milestones + Packages'!J154&lt;&gt;"",'Milestones + Packages'!$B154,"")</f>
        <v/>
      </c>
      <c r="F154" s="0" t="e">
        <f aca="false">IF(ROW()-ROW(T3NOBLANKS)+1&gt;ROWS(T3BLANKS)-)</f>
        <v>#VALUE!</v>
      </c>
      <c r="G154" s="0" t="str">
        <f aca="false">IF('Milestones + Packages'!K154&lt;&gt;"",'Milestones + Packages'!$B154,"")</f>
        <v/>
      </c>
      <c r="H154" s="0" t="e">
        <f aca="false">IF(ROW()-ROW(T4NOBLANKS)+1&gt;ROWS(T4BLANKS)-)</f>
        <v>#VALUE!</v>
      </c>
      <c r="I154" s="0" t="str">
        <f aca="false">IF('Milestones + Packages'!L154&lt;&gt;"",'Milestones + Packages'!$B154,"")</f>
        <v/>
      </c>
      <c r="J154" s="0" t="e">
        <f aca="false">IF(ROW()-ROW(T5NOBLANKS)+1&gt;ROWS(T5BLANKS)-)</f>
        <v>#VALUE!</v>
      </c>
    </row>
    <row r="155" customFormat="false" ht="15" hidden="false" customHeight="false" outlineLevel="0" collapsed="false">
      <c r="A155" s="0" t="str">
        <f aca="false">IF('Milestones + Packages'!H155&lt;&gt;"",'Milestones + Packages'!$B155,"")</f>
        <v/>
      </c>
      <c r="B155" s="0" t="e">
        <f aca="false">IF(ROW()-ROW(T1NOBLANKS)+1&gt;ROWS(T1BLANKS)-)</f>
        <v>#VALUE!</v>
      </c>
      <c r="C155" s="0" t="str">
        <f aca="false">IF('Milestones + Packages'!I155&lt;&gt;"",'Milestones + Packages'!$B155,"")</f>
        <v/>
      </c>
      <c r="D155" s="0" t="e">
        <f aca="false">IF(ROW()-ROW(T2NOBLANKS)+1&gt;ROWS(T2BLANKS)-)</f>
        <v>#VALUE!</v>
      </c>
      <c r="E155" s="0" t="str">
        <f aca="false">IF('Milestones + Packages'!J155&lt;&gt;"",'Milestones + Packages'!$B155,"")</f>
        <v/>
      </c>
      <c r="F155" s="0" t="e">
        <f aca="false">IF(ROW()-ROW(T3NOBLANKS)+1&gt;ROWS(T3BLANKS)-)</f>
        <v>#VALUE!</v>
      </c>
      <c r="G155" s="0" t="str">
        <f aca="false">IF('Milestones + Packages'!K155&lt;&gt;"",'Milestones + Packages'!$B155,"")</f>
        <v/>
      </c>
      <c r="H155" s="0" t="e">
        <f aca="false">IF(ROW()-ROW(T4NOBLANKS)+1&gt;ROWS(T4BLANKS)-)</f>
        <v>#VALUE!</v>
      </c>
      <c r="I155" s="0" t="str">
        <f aca="false">IF('Milestones + Packages'!L155&lt;&gt;"",'Milestones + Packages'!$B155,"")</f>
        <v/>
      </c>
      <c r="J155" s="0" t="e">
        <f aca="false">IF(ROW()-ROW(T5NOBLANKS)+1&gt;ROWS(T5BLANKS)-)</f>
        <v>#VALUE!</v>
      </c>
    </row>
    <row r="156" customFormat="false" ht="15" hidden="false" customHeight="false" outlineLevel="0" collapsed="false">
      <c r="A156" s="0" t="str">
        <f aca="false">IF('Milestones + Packages'!H156&lt;&gt;"",'Milestones + Packages'!$B156,"")</f>
        <v/>
      </c>
      <c r="B156" s="0" t="e">
        <f aca="false">IF(ROW()-ROW(T1NOBLANKS)+1&gt;ROWS(T1BLANKS)-)</f>
        <v>#VALUE!</v>
      </c>
      <c r="C156" s="0" t="str">
        <f aca="false">IF('Milestones + Packages'!I156&lt;&gt;"",'Milestones + Packages'!$B156,"")</f>
        <v/>
      </c>
      <c r="D156" s="0" t="e">
        <f aca="false">IF(ROW()-ROW(T2NOBLANKS)+1&gt;ROWS(T2BLANKS)-)</f>
        <v>#VALUE!</v>
      </c>
      <c r="E156" s="0" t="str">
        <f aca="false">IF('Milestones + Packages'!J156&lt;&gt;"",'Milestones + Packages'!$B156,"")</f>
        <v/>
      </c>
      <c r="F156" s="0" t="e">
        <f aca="false">IF(ROW()-ROW(T3NOBLANKS)+1&gt;ROWS(T3BLANKS)-)</f>
        <v>#VALUE!</v>
      </c>
      <c r="G156" s="0" t="str">
        <f aca="false">IF('Milestones + Packages'!K156&lt;&gt;"",'Milestones + Packages'!$B156,"")</f>
        <v/>
      </c>
      <c r="H156" s="0" t="e">
        <f aca="false">IF(ROW()-ROW(T4NOBLANKS)+1&gt;ROWS(T4BLANKS)-)</f>
        <v>#VALUE!</v>
      </c>
      <c r="I156" s="0" t="str">
        <f aca="false">IF('Milestones + Packages'!L156&lt;&gt;"",'Milestones + Packages'!$B156,"")</f>
        <v/>
      </c>
      <c r="J156" s="0" t="e">
        <f aca="false">IF(ROW()-ROW(T5NOBLANKS)+1&gt;ROWS(T5BLANKS)-)</f>
        <v>#VALUE!</v>
      </c>
    </row>
    <row r="157" customFormat="false" ht="15" hidden="false" customHeight="false" outlineLevel="0" collapsed="false">
      <c r="A157" s="0" t="str">
        <f aca="false">IF('Milestones + Packages'!H157&lt;&gt;"",'Milestones + Packages'!$B157,"")</f>
        <v/>
      </c>
      <c r="B157" s="0" t="e">
        <f aca="false">IF(ROW()-ROW(T1NOBLANKS)+1&gt;ROWS(T1BLANKS)-)</f>
        <v>#VALUE!</v>
      </c>
      <c r="C157" s="0" t="str">
        <f aca="false">IF('Milestones + Packages'!I157&lt;&gt;"",'Milestones + Packages'!$B157,"")</f>
        <v/>
      </c>
      <c r="D157" s="0" t="e">
        <f aca="false">IF(ROW()-ROW(T2NOBLANKS)+1&gt;ROWS(T2BLANKS)-)</f>
        <v>#VALUE!</v>
      </c>
      <c r="E157" s="0" t="str">
        <f aca="false">IF('Milestones + Packages'!J157&lt;&gt;"",'Milestones + Packages'!$B157,"")</f>
        <v/>
      </c>
      <c r="F157" s="0" t="e">
        <f aca="false">IF(ROW()-ROW(T3NOBLANKS)+1&gt;ROWS(T3BLANKS)-)</f>
        <v>#VALUE!</v>
      </c>
      <c r="G157" s="0" t="str">
        <f aca="false">IF('Milestones + Packages'!K157&lt;&gt;"",'Milestones + Packages'!$B157,"")</f>
        <v/>
      </c>
      <c r="H157" s="0" t="e">
        <f aca="false">IF(ROW()-ROW(T4NOBLANKS)+1&gt;ROWS(T4BLANKS)-)</f>
        <v>#VALUE!</v>
      </c>
      <c r="I157" s="0" t="str">
        <f aca="false">IF('Milestones + Packages'!L157&lt;&gt;"",'Milestones + Packages'!$B157,"")</f>
        <v/>
      </c>
      <c r="J157" s="0" t="e">
        <f aca="false">IF(ROW()-ROW(T5NOBLANKS)+1&gt;ROWS(T5BLANKS)-)</f>
        <v>#VALUE!</v>
      </c>
    </row>
    <row r="158" customFormat="false" ht="15" hidden="false" customHeight="false" outlineLevel="0" collapsed="false">
      <c r="A158" s="0" t="str">
        <f aca="false">IF('Milestones + Packages'!H158&lt;&gt;"",'Milestones + Packages'!$B158,"")</f>
        <v/>
      </c>
      <c r="B158" s="0" t="e">
        <f aca="false">IF(ROW()-ROW(T1NOBLANKS)+1&gt;ROWS(T1BLANKS)-)</f>
        <v>#VALUE!</v>
      </c>
      <c r="C158" s="0" t="str">
        <f aca="false">IF('Milestones + Packages'!I158&lt;&gt;"",'Milestones + Packages'!$B158,"")</f>
        <v/>
      </c>
      <c r="D158" s="0" t="e">
        <f aca="false">IF(ROW()-ROW(T2NOBLANKS)+1&gt;ROWS(T2BLANKS)-)</f>
        <v>#VALUE!</v>
      </c>
      <c r="E158" s="0" t="str">
        <f aca="false">IF('Milestones + Packages'!J158&lt;&gt;"",'Milestones + Packages'!$B158,"")</f>
        <v/>
      </c>
      <c r="F158" s="0" t="e">
        <f aca="false">IF(ROW()-ROW(T3NOBLANKS)+1&gt;ROWS(T3BLANKS)-)</f>
        <v>#VALUE!</v>
      </c>
      <c r="G158" s="0" t="str">
        <f aca="false">IF('Milestones + Packages'!K158&lt;&gt;"",'Milestones + Packages'!$B158,"")</f>
        <v/>
      </c>
      <c r="H158" s="0" t="e">
        <f aca="false">IF(ROW()-ROW(T4NOBLANKS)+1&gt;ROWS(T4BLANKS)-)</f>
        <v>#VALUE!</v>
      </c>
      <c r="I158" s="0" t="str">
        <f aca="false">IF('Milestones + Packages'!L158&lt;&gt;"",'Milestones + Packages'!$B158,"")</f>
        <v/>
      </c>
      <c r="J158" s="0" t="e">
        <f aca="false">IF(ROW()-ROW(T5NOBLANKS)+1&gt;ROWS(T5BLANKS)-)</f>
        <v>#VALUE!</v>
      </c>
    </row>
    <row r="159" customFormat="false" ht="15" hidden="false" customHeight="false" outlineLevel="0" collapsed="false">
      <c r="A159" s="0" t="str">
        <f aca="false">IF('Milestones + Packages'!H159&lt;&gt;"",'Milestones + Packages'!$B159,"")</f>
        <v/>
      </c>
      <c r="B159" s="0" t="e">
        <f aca="false">IF(ROW()-ROW(T1NOBLANKS)+1&gt;ROWS(T1BLANKS)-)</f>
        <v>#VALUE!</v>
      </c>
      <c r="C159" s="0" t="str">
        <f aca="false">IF('Milestones + Packages'!I159&lt;&gt;"",'Milestones + Packages'!$B159,"")</f>
        <v/>
      </c>
      <c r="D159" s="0" t="e">
        <f aca="false">IF(ROW()-ROW(T2NOBLANKS)+1&gt;ROWS(T2BLANKS)-)</f>
        <v>#VALUE!</v>
      </c>
      <c r="E159" s="0" t="str">
        <f aca="false">IF('Milestones + Packages'!J159&lt;&gt;"",'Milestones + Packages'!$B159,"")</f>
        <v/>
      </c>
      <c r="F159" s="0" t="e">
        <f aca="false">IF(ROW()-ROW(T3NOBLANKS)+1&gt;ROWS(T3BLANKS)-)</f>
        <v>#VALUE!</v>
      </c>
      <c r="G159" s="0" t="str">
        <f aca="false">IF('Milestones + Packages'!K159&lt;&gt;"",'Milestones + Packages'!$B159,"")</f>
        <v/>
      </c>
      <c r="H159" s="0" t="e">
        <f aca="false">IF(ROW()-ROW(T4NOBLANKS)+1&gt;ROWS(T4BLANKS)-)</f>
        <v>#VALUE!</v>
      </c>
      <c r="I159" s="0" t="str">
        <f aca="false">IF('Milestones + Packages'!L159&lt;&gt;"",'Milestones + Packages'!$B159,"")</f>
        <v/>
      </c>
      <c r="J159" s="0" t="e">
        <f aca="false">IF(ROW()-ROW(T5NOBLANKS)+1&gt;ROWS(T5BLANKS)-)</f>
        <v>#VALUE!</v>
      </c>
    </row>
    <row r="160" customFormat="false" ht="15" hidden="false" customHeight="false" outlineLevel="0" collapsed="false">
      <c r="A160" s="0" t="str">
        <f aca="false">IF('Milestones + Packages'!H160&lt;&gt;"",'Milestones + Packages'!$B160,"")</f>
        <v/>
      </c>
      <c r="B160" s="0" t="e">
        <f aca="false">IF(ROW()-ROW(T1NOBLANKS)+1&gt;ROWS(T1BLANKS)-)</f>
        <v>#VALUE!</v>
      </c>
      <c r="C160" s="0" t="str">
        <f aca="false">IF('Milestones + Packages'!I160&lt;&gt;"",'Milestones + Packages'!$B160,"")</f>
        <v/>
      </c>
      <c r="D160" s="0" t="e">
        <f aca="false">IF(ROW()-ROW(T2NOBLANKS)+1&gt;ROWS(T2BLANKS)-)</f>
        <v>#VALUE!</v>
      </c>
      <c r="E160" s="0" t="str">
        <f aca="false">IF('Milestones + Packages'!J160&lt;&gt;"",'Milestones + Packages'!$B160,"")</f>
        <v/>
      </c>
      <c r="F160" s="0" t="e">
        <f aca="false">IF(ROW()-ROW(T3NOBLANKS)+1&gt;ROWS(T3BLANKS)-)</f>
        <v>#VALUE!</v>
      </c>
      <c r="G160" s="0" t="str">
        <f aca="false">IF('Milestones + Packages'!K160&lt;&gt;"",'Milestones + Packages'!$B160,"")</f>
        <v/>
      </c>
      <c r="H160" s="0" t="e">
        <f aca="false">IF(ROW()-ROW(T4NOBLANKS)+1&gt;ROWS(T4BLANKS)-)</f>
        <v>#VALUE!</v>
      </c>
      <c r="I160" s="0" t="str">
        <f aca="false">IF('Milestones + Packages'!L160&lt;&gt;"",'Milestones + Packages'!$B160,"")</f>
        <v/>
      </c>
      <c r="J160" s="0" t="e">
        <f aca="false">IF(ROW()-ROW(T5NOBLANKS)+1&gt;ROWS(T5BLANKS)-)</f>
        <v>#VALUE!</v>
      </c>
    </row>
    <row r="161" customFormat="false" ht="15" hidden="false" customHeight="false" outlineLevel="0" collapsed="false">
      <c r="A161" s="0" t="str">
        <f aca="false">IF('Milestones + Packages'!H161&lt;&gt;"",'Milestones + Packages'!$B161,"")</f>
        <v/>
      </c>
      <c r="B161" s="0" t="e">
        <f aca="false">IF(ROW()-ROW(T1NOBLANKS)+1&gt;ROWS(T1BLANKS)-)</f>
        <v>#VALUE!</v>
      </c>
      <c r="C161" s="0" t="str">
        <f aca="false">IF('Milestones + Packages'!I161&lt;&gt;"",'Milestones + Packages'!$B161,"")</f>
        <v/>
      </c>
      <c r="D161" s="0" t="e">
        <f aca="false">IF(ROW()-ROW(T2NOBLANKS)+1&gt;ROWS(T2BLANKS)-)</f>
        <v>#VALUE!</v>
      </c>
      <c r="E161" s="0" t="str">
        <f aca="false">IF('Milestones + Packages'!J161&lt;&gt;"",'Milestones + Packages'!$B161,"")</f>
        <v/>
      </c>
      <c r="F161" s="0" t="e">
        <f aca="false">IF(ROW()-ROW(T3NOBLANKS)+1&gt;ROWS(T3BLANKS)-)</f>
        <v>#VALUE!</v>
      </c>
      <c r="G161" s="0" t="str">
        <f aca="false">IF('Milestones + Packages'!K161&lt;&gt;"",'Milestones + Packages'!$B161,"")</f>
        <v/>
      </c>
      <c r="H161" s="0" t="e">
        <f aca="false">IF(ROW()-ROW(T4NOBLANKS)+1&gt;ROWS(T4BLANKS)-)</f>
        <v>#VALUE!</v>
      </c>
      <c r="I161" s="0" t="str">
        <f aca="false">IF('Milestones + Packages'!L161&lt;&gt;"",'Milestones + Packages'!$B161,"")</f>
        <v/>
      </c>
      <c r="J161" s="0" t="e">
        <f aca="false">IF(ROW()-ROW(T5NOBLANKS)+1&gt;ROWS(T5BLANKS)-)</f>
        <v>#VALUE!</v>
      </c>
    </row>
    <row r="162" customFormat="false" ht="15" hidden="false" customHeight="false" outlineLevel="0" collapsed="false">
      <c r="A162" s="0" t="str">
        <f aca="false">IF('Milestones + Packages'!H162&lt;&gt;"",'Milestones + Packages'!$B162,"")</f>
        <v/>
      </c>
      <c r="B162" s="0" t="e">
        <f aca="false">IF(ROW()-ROW(T1NOBLANKS)+1&gt;ROWS(T1BLANKS)-)</f>
        <v>#VALUE!</v>
      </c>
      <c r="C162" s="0" t="str">
        <f aca="false">IF('Milestones + Packages'!I162&lt;&gt;"",'Milestones + Packages'!$B162,"")</f>
        <v/>
      </c>
      <c r="D162" s="0" t="e">
        <f aca="false">IF(ROW()-ROW(T2NOBLANKS)+1&gt;ROWS(T2BLANKS)-)</f>
        <v>#VALUE!</v>
      </c>
      <c r="E162" s="0" t="str">
        <f aca="false">IF('Milestones + Packages'!J162&lt;&gt;"",'Milestones + Packages'!$B162,"")</f>
        <v/>
      </c>
      <c r="F162" s="0" t="e">
        <f aca="false">IF(ROW()-ROW(T3NOBLANKS)+1&gt;ROWS(T3BLANKS)-)</f>
        <v>#VALUE!</v>
      </c>
      <c r="G162" s="0" t="str">
        <f aca="false">IF('Milestones + Packages'!K162&lt;&gt;"",'Milestones + Packages'!$B162,"")</f>
        <v/>
      </c>
      <c r="H162" s="0" t="e">
        <f aca="false">IF(ROW()-ROW(T4NOBLANKS)+1&gt;ROWS(T4BLANKS)-)</f>
        <v>#VALUE!</v>
      </c>
      <c r="I162" s="0" t="str">
        <f aca="false">IF('Milestones + Packages'!L162&lt;&gt;"",'Milestones + Packages'!$B162,"")</f>
        <v/>
      </c>
      <c r="J162" s="0" t="e">
        <f aca="false">IF(ROW()-ROW(T5NOBLANKS)+1&gt;ROWS(T5BLANKS)-)</f>
        <v>#VALUE!</v>
      </c>
    </row>
    <row r="163" customFormat="false" ht="15" hidden="false" customHeight="false" outlineLevel="0" collapsed="false">
      <c r="A163" s="0" t="str">
        <f aca="false">IF('Milestones + Packages'!H163&lt;&gt;"",'Milestones + Packages'!$B163,"")</f>
        <v/>
      </c>
      <c r="B163" s="0" t="e">
        <f aca="false">IF(ROW()-ROW(T1NOBLANKS)+1&gt;ROWS(T1BLANKS)-)</f>
        <v>#VALUE!</v>
      </c>
      <c r="C163" s="0" t="str">
        <f aca="false">IF('Milestones + Packages'!I163&lt;&gt;"",'Milestones + Packages'!$B163,"")</f>
        <v/>
      </c>
      <c r="D163" s="0" t="e">
        <f aca="false">IF(ROW()-ROW(T2NOBLANKS)+1&gt;ROWS(T2BLANKS)-)</f>
        <v>#VALUE!</v>
      </c>
      <c r="E163" s="0" t="str">
        <f aca="false">IF('Milestones + Packages'!J163&lt;&gt;"",'Milestones + Packages'!$B163,"")</f>
        <v/>
      </c>
      <c r="F163" s="0" t="e">
        <f aca="false">IF(ROW()-ROW(T3NOBLANKS)+1&gt;ROWS(T3BLANKS)-)</f>
        <v>#VALUE!</v>
      </c>
      <c r="G163" s="0" t="str">
        <f aca="false">IF('Milestones + Packages'!K163&lt;&gt;"",'Milestones + Packages'!$B163,"")</f>
        <v/>
      </c>
      <c r="H163" s="0" t="e">
        <f aca="false">IF(ROW()-ROW(T4NOBLANKS)+1&gt;ROWS(T4BLANKS)-)</f>
        <v>#VALUE!</v>
      </c>
      <c r="I163" s="0" t="str">
        <f aca="false">IF('Milestones + Packages'!L163&lt;&gt;"",'Milestones + Packages'!$B163,"")</f>
        <v/>
      </c>
      <c r="J163" s="0" t="e">
        <f aca="false">IF(ROW()-ROW(T5NOBLANKS)+1&gt;ROWS(T5BLANKS)-)</f>
        <v>#VALUE!</v>
      </c>
    </row>
    <row r="164" customFormat="false" ht="15" hidden="false" customHeight="false" outlineLevel="0" collapsed="false">
      <c r="A164" s="0" t="str">
        <f aca="false">IF('Milestones + Packages'!H164&lt;&gt;"",'Milestones + Packages'!$B164,"")</f>
        <v/>
      </c>
      <c r="B164" s="0" t="e">
        <f aca="false">IF(ROW()-ROW(T1NOBLANKS)+1&gt;ROWS(T1BLANKS)-)</f>
        <v>#VALUE!</v>
      </c>
      <c r="C164" s="0" t="str">
        <f aca="false">IF('Milestones + Packages'!I164&lt;&gt;"",'Milestones + Packages'!$B164,"")</f>
        <v/>
      </c>
      <c r="D164" s="0" t="e">
        <f aca="false">IF(ROW()-ROW(T2NOBLANKS)+1&gt;ROWS(T2BLANKS)-)</f>
        <v>#VALUE!</v>
      </c>
      <c r="E164" s="0" t="str">
        <f aca="false">IF('Milestones + Packages'!J164&lt;&gt;"",'Milestones + Packages'!$B164,"")</f>
        <v/>
      </c>
      <c r="F164" s="0" t="e">
        <f aca="false">IF(ROW()-ROW(T3NOBLANKS)+1&gt;ROWS(T3BLANKS)-)</f>
        <v>#VALUE!</v>
      </c>
      <c r="G164" s="0" t="str">
        <f aca="false">IF('Milestones + Packages'!K164&lt;&gt;"",'Milestones + Packages'!$B164,"")</f>
        <v/>
      </c>
      <c r="H164" s="0" t="e">
        <f aca="false">IF(ROW()-ROW(T4NOBLANKS)+1&gt;ROWS(T4BLANKS)-)</f>
        <v>#VALUE!</v>
      </c>
      <c r="I164" s="0" t="str">
        <f aca="false">IF('Milestones + Packages'!L164&lt;&gt;"",'Milestones + Packages'!$B164,"")</f>
        <v/>
      </c>
      <c r="J164" s="0" t="e">
        <f aca="false">IF(ROW()-ROW(T5NOBLANKS)+1&gt;ROWS(T5BLANKS)-)</f>
        <v>#VALUE!</v>
      </c>
    </row>
    <row r="165" customFormat="false" ht="15" hidden="false" customHeight="false" outlineLevel="0" collapsed="false">
      <c r="A165" s="0" t="str">
        <f aca="false">IF('Milestones + Packages'!H165&lt;&gt;"",'Milestones + Packages'!$B165,"")</f>
        <v/>
      </c>
      <c r="B165" s="0" t="e">
        <f aca="false">IF(ROW()-ROW(T1NOBLANKS)+1&gt;ROWS(T1BLANKS)-)</f>
        <v>#VALUE!</v>
      </c>
      <c r="C165" s="0" t="str">
        <f aca="false">IF('Milestones + Packages'!I165&lt;&gt;"",'Milestones + Packages'!$B165,"")</f>
        <v/>
      </c>
      <c r="D165" s="0" t="e">
        <f aca="false">IF(ROW()-ROW(T2NOBLANKS)+1&gt;ROWS(T2BLANKS)-)</f>
        <v>#VALUE!</v>
      </c>
      <c r="E165" s="0" t="str">
        <f aca="false">IF('Milestones + Packages'!J165&lt;&gt;"",'Milestones + Packages'!$B165,"")</f>
        <v/>
      </c>
      <c r="F165" s="0" t="e">
        <f aca="false">IF(ROW()-ROW(T3NOBLANKS)+1&gt;ROWS(T3BLANKS)-)</f>
        <v>#VALUE!</v>
      </c>
      <c r="G165" s="0" t="str">
        <f aca="false">IF('Milestones + Packages'!K165&lt;&gt;"",'Milestones + Packages'!$B165,"")</f>
        <v/>
      </c>
      <c r="H165" s="0" t="e">
        <f aca="false">IF(ROW()-ROW(T4NOBLANKS)+1&gt;ROWS(T4BLANKS)-)</f>
        <v>#VALUE!</v>
      </c>
      <c r="I165" s="0" t="str">
        <f aca="false">IF('Milestones + Packages'!L165&lt;&gt;"",'Milestones + Packages'!$B165,"")</f>
        <v/>
      </c>
      <c r="J165" s="0" t="e">
        <f aca="false">IF(ROW()-ROW(T5NOBLANKS)+1&gt;ROWS(T5BLANKS)-)</f>
        <v>#VALUE!</v>
      </c>
    </row>
    <row r="166" customFormat="false" ht="15" hidden="false" customHeight="false" outlineLevel="0" collapsed="false">
      <c r="A166" s="0" t="str">
        <f aca="false">IF('Milestones + Packages'!H166&lt;&gt;"",'Milestones + Packages'!$B166,"")</f>
        <v/>
      </c>
      <c r="B166" s="0" t="e">
        <f aca="false">IF(ROW()-ROW(T1NOBLANKS)+1&gt;ROWS(T1BLANKS)-)</f>
        <v>#VALUE!</v>
      </c>
      <c r="C166" s="0" t="str">
        <f aca="false">IF('Milestones + Packages'!I166&lt;&gt;"",'Milestones + Packages'!$B166,"")</f>
        <v/>
      </c>
      <c r="D166" s="0" t="e">
        <f aca="false">IF(ROW()-ROW(T2NOBLANKS)+1&gt;ROWS(T2BLANKS)-)</f>
        <v>#VALUE!</v>
      </c>
      <c r="E166" s="0" t="str">
        <f aca="false">IF('Milestones + Packages'!J166&lt;&gt;"",'Milestones + Packages'!$B166,"")</f>
        <v/>
      </c>
      <c r="F166" s="0" t="e">
        <f aca="false">IF(ROW()-ROW(T3NOBLANKS)+1&gt;ROWS(T3BLANKS)-)</f>
        <v>#VALUE!</v>
      </c>
      <c r="G166" s="0" t="str">
        <f aca="false">IF('Milestones + Packages'!K166&lt;&gt;"",'Milestones + Packages'!$B166,"")</f>
        <v/>
      </c>
      <c r="H166" s="0" t="e">
        <f aca="false">IF(ROW()-ROW(T4NOBLANKS)+1&gt;ROWS(T4BLANKS)-)</f>
        <v>#VALUE!</v>
      </c>
      <c r="I166" s="0" t="str">
        <f aca="false">IF('Milestones + Packages'!L166&lt;&gt;"",'Milestones + Packages'!$B166,"")</f>
        <v/>
      </c>
      <c r="J166" s="0" t="e">
        <f aca="false">IF(ROW()-ROW(T5NOBLANKS)+1&gt;ROWS(T5BLANKS)-)</f>
        <v>#VALUE!</v>
      </c>
    </row>
    <row r="167" customFormat="false" ht="15" hidden="false" customHeight="false" outlineLevel="0" collapsed="false">
      <c r="A167" s="0" t="str">
        <f aca="false">IF('Milestones + Packages'!H167&lt;&gt;"",'Milestones + Packages'!$B167,"")</f>
        <v/>
      </c>
      <c r="B167" s="0" t="e">
        <f aca="false">IF(ROW()-ROW(T1NOBLANKS)+1&gt;ROWS(T1BLANKS)-)</f>
        <v>#VALUE!</v>
      </c>
      <c r="C167" s="0" t="str">
        <f aca="false">IF('Milestones + Packages'!I167&lt;&gt;"",'Milestones + Packages'!$B167,"")</f>
        <v/>
      </c>
      <c r="D167" s="0" t="e">
        <f aca="false">IF(ROW()-ROW(T2NOBLANKS)+1&gt;ROWS(T2BLANKS)-)</f>
        <v>#VALUE!</v>
      </c>
      <c r="E167" s="0" t="str">
        <f aca="false">IF('Milestones + Packages'!J167&lt;&gt;"",'Milestones + Packages'!$B167,"")</f>
        <v/>
      </c>
      <c r="F167" s="0" t="e">
        <f aca="false">IF(ROW()-ROW(T3NOBLANKS)+1&gt;ROWS(T3BLANKS)-)</f>
        <v>#VALUE!</v>
      </c>
      <c r="G167" s="0" t="str">
        <f aca="false">IF('Milestones + Packages'!K167&lt;&gt;"",'Milestones + Packages'!$B167,"")</f>
        <v/>
      </c>
      <c r="H167" s="0" t="e">
        <f aca="false">IF(ROW()-ROW(T4NOBLANKS)+1&gt;ROWS(T4BLANKS)-)</f>
        <v>#VALUE!</v>
      </c>
      <c r="I167" s="0" t="str">
        <f aca="false">IF('Milestones + Packages'!L167&lt;&gt;"",'Milestones + Packages'!$B167,"")</f>
        <v/>
      </c>
      <c r="J167" s="0" t="e">
        <f aca="false">IF(ROW()-ROW(T5NOBLANKS)+1&gt;ROWS(T5BLANKS)-)</f>
        <v>#VALUE!</v>
      </c>
    </row>
    <row r="168" customFormat="false" ht="15" hidden="false" customHeight="false" outlineLevel="0" collapsed="false">
      <c r="A168" s="0" t="str">
        <f aca="false">IF('Milestones + Packages'!H168&lt;&gt;"",'Milestones + Packages'!$B168,"")</f>
        <v/>
      </c>
      <c r="B168" s="0" t="e">
        <f aca="false">IF(ROW()-ROW(T1NOBLANKS)+1&gt;ROWS(T1BLANKS)-)</f>
        <v>#VALUE!</v>
      </c>
      <c r="C168" s="0" t="str">
        <f aca="false">IF('Milestones + Packages'!I168&lt;&gt;"",'Milestones + Packages'!$B168,"")</f>
        <v/>
      </c>
      <c r="D168" s="0" t="e">
        <f aca="false">IF(ROW()-ROW(T2NOBLANKS)+1&gt;ROWS(T2BLANKS)-)</f>
        <v>#VALUE!</v>
      </c>
      <c r="E168" s="0" t="str">
        <f aca="false">IF('Milestones + Packages'!J168&lt;&gt;"",'Milestones + Packages'!$B168,"")</f>
        <v/>
      </c>
      <c r="F168" s="0" t="e">
        <f aca="false">IF(ROW()-ROW(T3NOBLANKS)+1&gt;ROWS(T3BLANKS)-)</f>
        <v>#VALUE!</v>
      </c>
      <c r="G168" s="0" t="str">
        <f aca="false">IF('Milestones + Packages'!K168&lt;&gt;"",'Milestones + Packages'!$B168,"")</f>
        <v/>
      </c>
      <c r="H168" s="0" t="e">
        <f aca="false">IF(ROW()-ROW(T4NOBLANKS)+1&gt;ROWS(T4BLANKS)-)</f>
        <v>#VALUE!</v>
      </c>
      <c r="I168" s="0" t="str">
        <f aca="false">IF('Milestones + Packages'!L168&lt;&gt;"",'Milestones + Packages'!$B168,"")</f>
        <v/>
      </c>
      <c r="J168" s="0" t="e">
        <f aca="false">IF(ROW()-ROW(T5NOBLANKS)+1&gt;ROWS(T5BLANKS)-)</f>
        <v>#VALUE!</v>
      </c>
    </row>
    <row r="169" customFormat="false" ht="15" hidden="false" customHeight="false" outlineLevel="0" collapsed="false">
      <c r="A169" s="0" t="str">
        <f aca="false">IF('Milestones + Packages'!H169&lt;&gt;"",'Milestones + Packages'!$B169,"")</f>
        <v/>
      </c>
      <c r="B169" s="0" t="e">
        <f aca="false">IF(ROW()-ROW(T1NOBLANKS)+1&gt;ROWS(T1BLANKS)-)</f>
        <v>#VALUE!</v>
      </c>
      <c r="C169" s="0" t="str">
        <f aca="false">IF('Milestones + Packages'!I169&lt;&gt;"",'Milestones + Packages'!$B169,"")</f>
        <v/>
      </c>
      <c r="D169" s="0" t="e">
        <f aca="false">IF(ROW()-ROW(T2NOBLANKS)+1&gt;ROWS(T2BLANKS)-)</f>
        <v>#VALUE!</v>
      </c>
      <c r="E169" s="0" t="str">
        <f aca="false">IF('Milestones + Packages'!J169&lt;&gt;"",'Milestones + Packages'!$B169,"")</f>
        <v/>
      </c>
      <c r="F169" s="0" t="e">
        <f aca="false">IF(ROW()-ROW(T3NOBLANKS)+1&gt;ROWS(T3BLANKS)-)</f>
        <v>#VALUE!</v>
      </c>
      <c r="G169" s="0" t="str">
        <f aca="false">IF('Milestones + Packages'!K169&lt;&gt;"",'Milestones + Packages'!$B169,"")</f>
        <v/>
      </c>
      <c r="H169" s="0" t="e">
        <f aca="false">IF(ROW()-ROW(T4NOBLANKS)+1&gt;ROWS(T4BLANKS)-)</f>
        <v>#VALUE!</v>
      </c>
      <c r="I169" s="0" t="str">
        <f aca="false">IF('Milestones + Packages'!L169&lt;&gt;"",'Milestones + Packages'!$B169,"")</f>
        <v/>
      </c>
      <c r="J169" s="0" t="e">
        <f aca="false">IF(ROW()-ROW(T5NOBLANKS)+1&gt;ROWS(T5BLANKS)-)</f>
        <v>#VALUE!</v>
      </c>
    </row>
    <row r="170" customFormat="false" ht="15" hidden="false" customHeight="false" outlineLevel="0" collapsed="false">
      <c r="A170" s="0" t="str">
        <f aca="false">IF('Milestones + Packages'!H170&lt;&gt;"",'Milestones + Packages'!$B170,"")</f>
        <v/>
      </c>
      <c r="B170" s="0" t="e">
        <f aca="false">IF(ROW()-ROW(T1NOBLANKS)+1&gt;ROWS(T1BLANKS)-)</f>
        <v>#VALUE!</v>
      </c>
      <c r="C170" s="0" t="str">
        <f aca="false">IF('Milestones + Packages'!I170&lt;&gt;"",'Milestones + Packages'!$B170,"")</f>
        <v/>
      </c>
      <c r="D170" s="0" t="e">
        <f aca="false">IF(ROW()-ROW(T2NOBLANKS)+1&gt;ROWS(T2BLANKS)-)</f>
        <v>#VALUE!</v>
      </c>
      <c r="E170" s="0" t="str">
        <f aca="false">IF('Milestones + Packages'!J170&lt;&gt;"",'Milestones + Packages'!$B170,"")</f>
        <v/>
      </c>
      <c r="F170" s="0" t="e">
        <f aca="false">IF(ROW()-ROW(T3NOBLANKS)+1&gt;ROWS(T3BLANKS)-)</f>
        <v>#VALUE!</v>
      </c>
      <c r="G170" s="0" t="str">
        <f aca="false">IF('Milestones + Packages'!K170&lt;&gt;"",'Milestones + Packages'!$B170,"")</f>
        <v/>
      </c>
      <c r="H170" s="0" t="e">
        <f aca="false">IF(ROW()-ROW(T4NOBLANKS)+1&gt;ROWS(T4BLANKS)-)</f>
        <v>#VALUE!</v>
      </c>
      <c r="I170" s="0" t="str">
        <f aca="false">IF('Milestones + Packages'!L170&lt;&gt;"",'Milestones + Packages'!$B170,"")</f>
        <v/>
      </c>
      <c r="J170" s="0" t="e">
        <f aca="false">IF(ROW()-ROW(T5NOBLANKS)+1&gt;ROWS(T5BLANKS)-)</f>
        <v>#VALUE!</v>
      </c>
    </row>
    <row r="171" customFormat="false" ht="15" hidden="false" customHeight="false" outlineLevel="0" collapsed="false">
      <c r="A171" s="0" t="str">
        <f aca="false">IF('Milestones + Packages'!H171&lt;&gt;"",'Milestones + Packages'!$B171,"")</f>
        <v/>
      </c>
      <c r="B171" s="0" t="e">
        <f aca="false">IF(ROW()-ROW(T1NOBLANKS)+1&gt;ROWS(T1BLANKS)-)</f>
        <v>#VALUE!</v>
      </c>
      <c r="C171" s="0" t="str">
        <f aca="false">IF('Milestones + Packages'!I171&lt;&gt;"",'Milestones + Packages'!$B171,"")</f>
        <v/>
      </c>
      <c r="D171" s="0" t="e">
        <f aca="false">IF(ROW()-ROW(T2NOBLANKS)+1&gt;ROWS(T2BLANKS)-)</f>
        <v>#VALUE!</v>
      </c>
      <c r="E171" s="0" t="str">
        <f aca="false">IF('Milestones + Packages'!J171&lt;&gt;"",'Milestones + Packages'!$B171,"")</f>
        <v/>
      </c>
      <c r="F171" s="0" t="e">
        <f aca="false">IF(ROW()-ROW(T3NOBLANKS)+1&gt;ROWS(T3BLANKS)-)</f>
        <v>#VALUE!</v>
      </c>
      <c r="G171" s="0" t="str">
        <f aca="false">IF('Milestones + Packages'!K171&lt;&gt;"",'Milestones + Packages'!$B171,"")</f>
        <v/>
      </c>
      <c r="H171" s="0" t="e">
        <f aca="false">IF(ROW()-ROW(T4NOBLANKS)+1&gt;ROWS(T4BLANKS)-)</f>
        <v>#VALUE!</v>
      </c>
      <c r="I171" s="0" t="str">
        <f aca="false">IF('Milestones + Packages'!L171&lt;&gt;"",'Milestones + Packages'!$B171,"")</f>
        <v/>
      </c>
      <c r="J171" s="0" t="e">
        <f aca="false">IF(ROW()-ROW(T5NOBLANKS)+1&gt;ROWS(T5BLANKS)-)</f>
        <v>#VALUE!</v>
      </c>
    </row>
    <row r="172" customFormat="false" ht="15" hidden="false" customHeight="false" outlineLevel="0" collapsed="false">
      <c r="A172" s="0" t="str">
        <f aca="false">IF('Milestones + Packages'!H172&lt;&gt;"",'Milestones + Packages'!$B172,"")</f>
        <v/>
      </c>
      <c r="B172" s="0" t="e">
        <f aca="false">IF(ROW()-ROW(T1NOBLANKS)+1&gt;ROWS(T1BLANKS)-)</f>
        <v>#VALUE!</v>
      </c>
      <c r="C172" s="0" t="str">
        <f aca="false">IF('Milestones + Packages'!I172&lt;&gt;"",'Milestones + Packages'!$B172,"")</f>
        <v/>
      </c>
      <c r="D172" s="0" t="e">
        <f aca="false">IF(ROW()-ROW(T2NOBLANKS)+1&gt;ROWS(T2BLANKS)-)</f>
        <v>#VALUE!</v>
      </c>
      <c r="E172" s="0" t="str">
        <f aca="false">IF('Milestones + Packages'!J172&lt;&gt;"",'Milestones + Packages'!$B172,"")</f>
        <v/>
      </c>
      <c r="F172" s="0" t="e">
        <f aca="false">IF(ROW()-ROW(T3NOBLANKS)+1&gt;ROWS(T3BLANKS)-)</f>
        <v>#VALUE!</v>
      </c>
      <c r="G172" s="0" t="str">
        <f aca="false">IF('Milestones + Packages'!K172&lt;&gt;"",'Milestones + Packages'!$B172,"")</f>
        <v/>
      </c>
      <c r="H172" s="0" t="e">
        <f aca="false">IF(ROW()-ROW(T4NOBLANKS)+1&gt;ROWS(T4BLANKS)-)</f>
        <v>#VALUE!</v>
      </c>
      <c r="I172" s="0" t="str">
        <f aca="false">IF('Milestones + Packages'!L172&lt;&gt;"",'Milestones + Packages'!$B172,"")</f>
        <v/>
      </c>
      <c r="J172" s="0" t="e">
        <f aca="false">IF(ROW()-ROW(T5NOBLANKS)+1&gt;ROWS(T5BLANKS)-)</f>
        <v>#VALUE!</v>
      </c>
    </row>
    <row r="173" customFormat="false" ht="15" hidden="false" customHeight="false" outlineLevel="0" collapsed="false">
      <c r="A173" s="0" t="str">
        <f aca="false">IF('Milestones + Packages'!H173&lt;&gt;"",'Milestones + Packages'!$B173,"")</f>
        <v/>
      </c>
      <c r="B173" s="0" t="e">
        <f aca="false">IF(ROW()-ROW(T1NOBLANKS)+1&gt;ROWS(T1BLANKS)-)</f>
        <v>#VALUE!</v>
      </c>
      <c r="C173" s="0" t="str">
        <f aca="false">IF('Milestones + Packages'!I173&lt;&gt;"",'Milestones + Packages'!$B173,"")</f>
        <v/>
      </c>
      <c r="D173" s="0" t="e">
        <f aca="false">IF(ROW()-ROW(T2NOBLANKS)+1&gt;ROWS(T2BLANKS)-)</f>
        <v>#VALUE!</v>
      </c>
      <c r="E173" s="0" t="str">
        <f aca="false">IF('Milestones + Packages'!J173&lt;&gt;"",'Milestones + Packages'!$B173,"")</f>
        <v/>
      </c>
      <c r="F173" s="0" t="e">
        <f aca="false">IF(ROW()-ROW(T3NOBLANKS)+1&gt;ROWS(T3BLANKS)-)</f>
        <v>#VALUE!</v>
      </c>
      <c r="G173" s="0" t="str">
        <f aca="false">IF('Milestones + Packages'!K173&lt;&gt;"",'Milestones + Packages'!$B173,"")</f>
        <v/>
      </c>
      <c r="H173" s="0" t="e">
        <f aca="false">IF(ROW()-ROW(T4NOBLANKS)+1&gt;ROWS(T4BLANKS)-)</f>
        <v>#VALUE!</v>
      </c>
      <c r="I173" s="0" t="str">
        <f aca="false">IF('Milestones + Packages'!L173&lt;&gt;"",'Milestones + Packages'!$B173,"")</f>
        <v/>
      </c>
      <c r="J173" s="0" t="e">
        <f aca="false">IF(ROW()-ROW(T5NOBLANKS)+1&gt;ROWS(T5BLANKS)-)</f>
        <v>#VALUE!</v>
      </c>
    </row>
    <row r="174" customFormat="false" ht="15" hidden="false" customHeight="false" outlineLevel="0" collapsed="false">
      <c r="A174" s="0" t="str">
        <f aca="false">IF('Milestones + Packages'!H174&lt;&gt;"",'Milestones + Packages'!$B174,"")</f>
        <v/>
      </c>
      <c r="B174" s="0" t="e">
        <f aca="false">IF(ROW()-ROW(T1NOBLANKS)+1&gt;ROWS(T1BLANKS)-)</f>
        <v>#VALUE!</v>
      </c>
      <c r="C174" s="0" t="str">
        <f aca="false">IF('Milestones + Packages'!I174&lt;&gt;"",'Milestones + Packages'!$B174,"")</f>
        <v/>
      </c>
      <c r="D174" s="0" t="e">
        <f aca="false">IF(ROW()-ROW(T2NOBLANKS)+1&gt;ROWS(T2BLANKS)-)</f>
        <v>#VALUE!</v>
      </c>
      <c r="E174" s="0" t="str">
        <f aca="false">IF('Milestones + Packages'!J174&lt;&gt;"",'Milestones + Packages'!$B174,"")</f>
        <v/>
      </c>
      <c r="F174" s="0" t="e">
        <f aca="false">IF(ROW()-ROW(T3NOBLANKS)+1&gt;ROWS(T3BLANKS)-)</f>
        <v>#VALUE!</v>
      </c>
      <c r="G174" s="0" t="str">
        <f aca="false">IF('Milestones + Packages'!K174&lt;&gt;"",'Milestones + Packages'!$B174,"")</f>
        <v/>
      </c>
      <c r="H174" s="0" t="e">
        <f aca="false">IF(ROW()-ROW(T4NOBLANKS)+1&gt;ROWS(T4BLANKS)-)</f>
        <v>#VALUE!</v>
      </c>
      <c r="I174" s="0" t="str">
        <f aca="false">IF('Milestones + Packages'!L174&lt;&gt;"",'Milestones + Packages'!$B174,"")</f>
        <v/>
      </c>
      <c r="J174" s="0" t="e">
        <f aca="false">IF(ROW()-ROW(T5NOBLANKS)+1&gt;ROWS(T5BLANKS)-)</f>
        <v>#VALUE!</v>
      </c>
    </row>
    <row r="175" customFormat="false" ht="15" hidden="false" customHeight="false" outlineLevel="0" collapsed="false">
      <c r="A175" s="0" t="str">
        <f aca="false">IF('Milestones + Packages'!H175&lt;&gt;"",'Milestones + Packages'!$B175,"")</f>
        <v/>
      </c>
      <c r="B175" s="0" t="e">
        <f aca="false">IF(ROW()-ROW(T1NOBLANKS)+1&gt;ROWS(T1BLANKS)-)</f>
        <v>#VALUE!</v>
      </c>
      <c r="C175" s="0" t="str">
        <f aca="false">IF('Milestones + Packages'!I175&lt;&gt;"",'Milestones + Packages'!$B175,"")</f>
        <v/>
      </c>
      <c r="D175" s="0" t="e">
        <f aca="false">IF(ROW()-ROW(T2NOBLANKS)+1&gt;ROWS(T2BLANKS)-)</f>
        <v>#VALUE!</v>
      </c>
      <c r="E175" s="0" t="str">
        <f aca="false">IF('Milestones + Packages'!J175&lt;&gt;"",'Milestones + Packages'!$B175,"")</f>
        <v/>
      </c>
      <c r="F175" s="0" t="e">
        <f aca="false">IF(ROW()-ROW(T3NOBLANKS)+1&gt;ROWS(T3BLANKS)-)</f>
        <v>#VALUE!</v>
      </c>
      <c r="G175" s="0" t="str">
        <f aca="false">IF('Milestones + Packages'!K175&lt;&gt;"",'Milestones + Packages'!$B175,"")</f>
        <v/>
      </c>
      <c r="H175" s="0" t="e">
        <f aca="false">IF(ROW()-ROW(T4NOBLANKS)+1&gt;ROWS(T4BLANKS)-)</f>
        <v>#VALUE!</v>
      </c>
      <c r="I175" s="0" t="str">
        <f aca="false">IF('Milestones + Packages'!L175&lt;&gt;"",'Milestones + Packages'!$B175,"")</f>
        <v/>
      </c>
      <c r="J175" s="0" t="e">
        <f aca="false">IF(ROW()-ROW(T5NOBLANKS)+1&gt;ROWS(T5BLANKS)-)</f>
        <v>#VALUE!</v>
      </c>
    </row>
    <row r="176" customFormat="false" ht="15" hidden="false" customHeight="false" outlineLevel="0" collapsed="false">
      <c r="A176" s="0" t="str">
        <f aca="false">IF('Milestones + Packages'!H176&lt;&gt;"",'Milestones + Packages'!$B176,"")</f>
        <v/>
      </c>
      <c r="B176" s="0" t="e">
        <f aca="false">IF(ROW()-ROW(T1NOBLANKS)+1&gt;ROWS(T1BLANKS)-)</f>
        <v>#VALUE!</v>
      </c>
      <c r="C176" s="0" t="str">
        <f aca="false">IF('Milestones + Packages'!I176&lt;&gt;"",'Milestones + Packages'!$B176,"")</f>
        <v/>
      </c>
      <c r="D176" s="0" t="e">
        <f aca="false">IF(ROW()-ROW(T2NOBLANKS)+1&gt;ROWS(T2BLANKS)-)</f>
        <v>#VALUE!</v>
      </c>
      <c r="E176" s="0" t="str">
        <f aca="false">IF('Milestones + Packages'!J176&lt;&gt;"",'Milestones + Packages'!$B176,"")</f>
        <v/>
      </c>
      <c r="F176" s="0" t="e">
        <f aca="false">IF(ROW()-ROW(T3NOBLANKS)+1&gt;ROWS(T3BLANKS)-)</f>
        <v>#VALUE!</v>
      </c>
      <c r="G176" s="0" t="str">
        <f aca="false">IF('Milestones + Packages'!K176&lt;&gt;"",'Milestones + Packages'!$B176,"")</f>
        <v/>
      </c>
      <c r="H176" s="0" t="e">
        <f aca="false">IF(ROW()-ROW(T4NOBLANKS)+1&gt;ROWS(T4BLANKS)-)</f>
        <v>#VALUE!</v>
      </c>
      <c r="I176" s="0" t="str">
        <f aca="false">IF('Milestones + Packages'!L176&lt;&gt;"",'Milestones + Packages'!$B176,"")</f>
        <v/>
      </c>
      <c r="J176" s="0" t="e">
        <f aca="false">IF(ROW()-ROW(T5NOBLANKS)+1&gt;ROWS(T5BLANKS)-)</f>
        <v>#VALUE!</v>
      </c>
    </row>
    <row r="177" customFormat="false" ht="15" hidden="false" customHeight="false" outlineLevel="0" collapsed="false">
      <c r="A177" s="0" t="str">
        <f aca="false">IF('Milestones + Packages'!H177&lt;&gt;"",'Milestones + Packages'!$B177,"")</f>
        <v/>
      </c>
      <c r="B177" s="0" t="e">
        <f aca="false">IF(ROW()-ROW(T1NOBLANKS)+1&gt;ROWS(T1BLANKS)-)</f>
        <v>#VALUE!</v>
      </c>
      <c r="C177" s="0" t="str">
        <f aca="false">IF('Milestones + Packages'!I177&lt;&gt;"",'Milestones + Packages'!$B177,"")</f>
        <v/>
      </c>
      <c r="D177" s="0" t="e">
        <f aca="false">IF(ROW()-ROW(T2NOBLANKS)+1&gt;ROWS(T2BLANKS)-)</f>
        <v>#VALUE!</v>
      </c>
      <c r="E177" s="0" t="str">
        <f aca="false">IF('Milestones + Packages'!J177&lt;&gt;"",'Milestones + Packages'!$B177,"")</f>
        <v/>
      </c>
      <c r="F177" s="0" t="e">
        <f aca="false">IF(ROW()-ROW(T3NOBLANKS)+1&gt;ROWS(T3BLANKS)-)</f>
        <v>#VALUE!</v>
      </c>
      <c r="G177" s="0" t="str">
        <f aca="false">IF('Milestones + Packages'!K177&lt;&gt;"",'Milestones + Packages'!$B177,"")</f>
        <v/>
      </c>
      <c r="H177" s="0" t="e">
        <f aca="false">IF(ROW()-ROW(T4NOBLANKS)+1&gt;ROWS(T4BLANKS)-)</f>
        <v>#VALUE!</v>
      </c>
      <c r="I177" s="0" t="str">
        <f aca="false">IF('Milestones + Packages'!L177&lt;&gt;"",'Milestones + Packages'!$B177,"")</f>
        <v/>
      </c>
      <c r="J177" s="0" t="e">
        <f aca="false">IF(ROW()-ROW(T5NOBLANKS)+1&gt;ROWS(T5BLANKS)-)</f>
        <v>#VALUE!</v>
      </c>
    </row>
    <row r="178" customFormat="false" ht="15" hidden="false" customHeight="false" outlineLevel="0" collapsed="false">
      <c r="A178" s="0" t="str">
        <f aca="false">IF('Milestones + Packages'!H178&lt;&gt;"",'Milestones + Packages'!$B178,"")</f>
        <v/>
      </c>
      <c r="B178" s="0" t="e">
        <f aca="false">IF(ROW()-ROW(T1NOBLANKS)+1&gt;ROWS(T1BLANKS)-)</f>
        <v>#VALUE!</v>
      </c>
      <c r="C178" s="0" t="str">
        <f aca="false">IF('Milestones + Packages'!I178&lt;&gt;"",'Milestones + Packages'!$B178,"")</f>
        <v/>
      </c>
      <c r="D178" s="0" t="e">
        <f aca="false">IF(ROW()-ROW(T2NOBLANKS)+1&gt;ROWS(T2BLANKS)-)</f>
        <v>#VALUE!</v>
      </c>
      <c r="E178" s="0" t="str">
        <f aca="false">IF('Milestones + Packages'!J178&lt;&gt;"",'Milestones + Packages'!$B178,"")</f>
        <v/>
      </c>
      <c r="F178" s="0" t="e">
        <f aca="false">IF(ROW()-ROW(T3NOBLANKS)+1&gt;ROWS(T3BLANKS)-)</f>
        <v>#VALUE!</v>
      </c>
      <c r="G178" s="0" t="str">
        <f aca="false">IF('Milestones + Packages'!K178&lt;&gt;"",'Milestones + Packages'!$B178,"")</f>
        <v/>
      </c>
      <c r="H178" s="0" t="e">
        <f aca="false">IF(ROW()-ROW(T4NOBLANKS)+1&gt;ROWS(T4BLANKS)-)</f>
        <v>#VALUE!</v>
      </c>
      <c r="I178" s="0" t="str">
        <f aca="false">IF('Milestones + Packages'!L178&lt;&gt;"",'Milestones + Packages'!$B178,"")</f>
        <v/>
      </c>
      <c r="J178" s="0" t="e">
        <f aca="false">IF(ROW()-ROW(T5NOBLANKS)+1&gt;ROWS(T5BLANKS)-)</f>
        <v>#VALUE!</v>
      </c>
    </row>
    <row r="179" customFormat="false" ht="15" hidden="false" customHeight="false" outlineLevel="0" collapsed="false">
      <c r="A179" s="0" t="str">
        <f aca="false">IF('Milestones + Packages'!H179&lt;&gt;"",'Milestones + Packages'!$B179,"")</f>
        <v/>
      </c>
      <c r="B179" s="0" t="e">
        <f aca="false">IF(ROW()-ROW(T1NOBLANKS)+1&gt;ROWS(T1BLANKS)-)</f>
        <v>#VALUE!</v>
      </c>
      <c r="C179" s="0" t="str">
        <f aca="false">IF('Milestones + Packages'!I179&lt;&gt;"",'Milestones + Packages'!$B179,"")</f>
        <v/>
      </c>
      <c r="D179" s="0" t="e">
        <f aca="false">IF(ROW()-ROW(T2NOBLANKS)+1&gt;ROWS(T2BLANKS)-)</f>
        <v>#VALUE!</v>
      </c>
      <c r="E179" s="0" t="str">
        <f aca="false">IF('Milestones + Packages'!J179&lt;&gt;"",'Milestones + Packages'!$B179,"")</f>
        <v/>
      </c>
      <c r="F179" s="0" t="e">
        <f aca="false">IF(ROW()-ROW(T3NOBLANKS)+1&gt;ROWS(T3BLANKS)-)</f>
        <v>#VALUE!</v>
      </c>
      <c r="G179" s="0" t="str">
        <f aca="false">IF('Milestones + Packages'!K179&lt;&gt;"",'Milestones + Packages'!$B179,"")</f>
        <v/>
      </c>
      <c r="H179" s="0" t="e">
        <f aca="false">IF(ROW()-ROW(T4NOBLANKS)+1&gt;ROWS(T4BLANKS)-)</f>
        <v>#VALUE!</v>
      </c>
      <c r="I179" s="0" t="str">
        <f aca="false">IF('Milestones + Packages'!L179&lt;&gt;"",'Milestones + Packages'!$B179,"")</f>
        <v/>
      </c>
      <c r="J179" s="0" t="e">
        <f aca="false">IF(ROW()-ROW(T5NOBLANKS)+1&gt;ROWS(T5BLANKS)-)</f>
        <v>#VALUE!</v>
      </c>
    </row>
    <row r="180" customFormat="false" ht="15" hidden="false" customHeight="false" outlineLevel="0" collapsed="false">
      <c r="A180" s="0" t="str">
        <f aca="false">IF('Milestones + Packages'!H180&lt;&gt;"",'Milestones + Packages'!$B180,"")</f>
        <v/>
      </c>
      <c r="B180" s="0" t="e">
        <f aca="false">IF(ROW()-ROW(T1NOBLANKS)+1&gt;ROWS(T1BLANKS)-)</f>
        <v>#VALUE!</v>
      </c>
      <c r="C180" s="0" t="str">
        <f aca="false">IF('Milestones + Packages'!I180&lt;&gt;"",'Milestones + Packages'!$B180,"")</f>
        <v/>
      </c>
      <c r="D180" s="0" t="e">
        <f aca="false">IF(ROW()-ROW(T2NOBLANKS)+1&gt;ROWS(T2BLANKS)-)</f>
        <v>#VALUE!</v>
      </c>
      <c r="E180" s="0" t="str">
        <f aca="false">IF('Milestones + Packages'!J180&lt;&gt;"",'Milestones + Packages'!$B180,"")</f>
        <v/>
      </c>
      <c r="F180" s="0" t="e">
        <f aca="false">IF(ROW()-ROW(T3NOBLANKS)+1&gt;ROWS(T3BLANKS)-)</f>
        <v>#VALUE!</v>
      </c>
      <c r="G180" s="0" t="str">
        <f aca="false">IF('Milestones + Packages'!K180&lt;&gt;"",'Milestones + Packages'!$B180,"")</f>
        <v/>
      </c>
      <c r="H180" s="0" t="e">
        <f aca="false">IF(ROW()-ROW(T4NOBLANKS)+1&gt;ROWS(T4BLANKS)-)</f>
        <v>#VALUE!</v>
      </c>
      <c r="I180" s="0" t="str">
        <f aca="false">IF('Milestones + Packages'!L180&lt;&gt;"",'Milestones + Packages'!$B180,"")</f>
        <v/>
      </c>
      <c r="J180" s="0" t="e">
        <f aca="false">IF(ROW()-ROW(T5NOBLANKS)+1&gt;ROWS(T5BLANKS)-)</f>
        <v>#VALUE!</v>
      </c>
    </row>
    <row r="181" customFormat="false" ht="15" hidden="false" customHeight="false" outlineLevel="0" collapsed="false">
      <c r="A181" s="0" t="str">
        <f aca="false">IF('Milestones + Packages'!H181&lt;&gt;"",'Milestones + Packages'!$B181,"")</f>
        <v/>
      </c>
      <c r="B181" s="0" t="e">
        <f aca="false">IF(ROW()-ROW(T1NOBLANKS)+1&gt;ROWS(T1BLANKS)-)</f>
        <v>#VALUE!</v>
      </c>
      <c r="C181" s="0" t="str">
        <f aca="false">IF('Milestones + Packages'!I181&lt;&gt;"",'Milestones + Packages'!$B181,"")</f>
        <v/>
      </c>
      <c r="D181" s="0" t="e">
        <f aca="false">IF(ROW()-ROW(T2NOBLANKS)+1&gt;ROWS(T2BLANKS)-)</f>
        <v>#VALUE!</v>
      </c>
      <c r="E181" s="0" t="str">
        <f aca="false">IF('Milestones + Packages'!J181&lt;&gt;"",'Milestones + Packages'!$B181,"")</f>
        <v/>
      </c>
      <c r="F181" s="0" t="e">
        <f aca="false">IF(ROW()-ROW(T3NOBLANKS)+1&gt;ROWS(T3BLANKS)-)</f>
        <v>#VALUE!</v>
      </c>
      <c r="G181" s="0" t="str">
        <f aca="false">IF('Milestones + Packages'!K181&lt;&gt;"",'Milestones + Packages'!$B181,"")</f>
        <v/>
      </c>
      <c r="H181" s="0" t="e">
        <f aca="false">IF(ROW()-ROW(T4NOBLANKS)+1&gt;ROWS(T4BLANKS)-)</f>
        <v>#VALUE!</v>
      </c>
      <c r="I181" s="0" t="str">
        <f aca="false">IF('Milestones + Packages'!L181&lt;&gt;"",'Milestones + Packages'!$B181,"")</f>
        <v/>
      </c>
      <c r="J181" s="0" t="e">
        <f aca="false">IF(ROW()-ROW(T5NOBLANKS)+1&gt;ROWS(T5BLANKS)-)</f>
        <v>#VALUE!</v>
      </c>
    </row>
    <row r="182" customFormat="false" ht="15" hidden="false" customHeight="false" outlineLevel="0" collapsed="false">
      <c r="A182" s="0" t="str">
        <f aca="false">IF('Milestones + Packages'!H182&lt;&gt;"",'Milestones + Packages'!$B182,"")</f>
        <v/>
      </c>
      <c r="B182" s="0" t="e">
        <f aca="false">IF(ROW()-ROW(T1NOBLANKS)+1&gt;ROWS(T1BLANKS)-)</f>
        <v>#VALUE!</v>
      </c>
      <c r="C182" s="0" t="str">
        <f aca="false">IF('Milestones + Packages'!I182&lt;&gt;"",'Milestones + Packages'!$B182,"")</f>
        <v/>
      </c>
      <c r="D182" s="0" t="e">
        <f aca="false">IF(ROW()-ROW(T2NOBLANKS)+1&gt;ROWS(T2BLANKS)-)</f>
        <v>#VALUE!</v>
      </c>
      <c r="E182" s="0" t="str">
        <f aca="false">IF('Milestones + Packages'!J182&lt;&gt;"",'Milestones + Packages'!$B182,"")</f>
        <v/>
      </c>
      <c r="F182" s="0" t="e">
        <f aca="false">IF(ROW()-ROW(T3NOBLANKS)+1&gt;ROWS(T3BLANKS)-)</f>
        <v>#VALUE!</v>
      </c>
      <c r="G182" s="0" t="str">
        <f aca="false">IF('Milestones + Packages'!K182&lt;&gt;"",'Milestones + Packages'!$B182,"")</f>
        <v/>
      </c>
      <c r="H182" s="0" t="e">
        <f aca="false">IF(ROW()-ROW(T4NOBLANKS)+1&gt;ROWS(T4BLANKS)-)</f>
        <v>#VALUE!</v>
      </c>
      <c r="I182" s="0" t="str">
        <f aca="false">IF('Milestones + Packages'!L182&lt;&gt;"",'Milestones + Packages'!$B182,"")</f>
        <v/>
      </c>
      <c r="J182" s="0" t="e">
        <f aca="false">IF(ROW()-ROW(T5NOBLANKS)+1&gt;ROWS(T5BLANKS)-)</f>
        <v>#VALUE!</v>
      </c>
    </row>
    <row r="183" customFormat="false" ht="15" hidden="false" customHeight="false" outlineLevel="0" collapsed="false">
      <c r="A183" s="0" t="str">
        <f aca="false">IF('Milestones + Packages'!H183&lt;&gt;"",'Milestones + Packages'!$B183,"")</f>
        <v/>
      </c>
      <c r="B183" s="0" t="e">
        <f aca="false">IF(ROW()-ROW(T1NOBLANKS)+1&gt;ROWS(T1BLANKS)-)</f>
        <v>#VALUE!</v>
      </c>
      <c r="C183" s="0" t="str">
        <f aca="false">IF('Milestones + Packages'!I183&lt;&gt;"",'Milestones + Packages'!$B183,"")</f>
        <v/>
      </c>
      <c r="D183" s="0" t="e">
        <f aca="false">IF(ROW()-ROW(T2NOBLANKS)+1&gt;ROWS(T2BLANKS)-)</f>
        <v>#VALUE!</v>
      </c>
      <c r="E183" s="0" t="str">
        <f aca="false">IF('Milestones + Packages'!J183&lt;&gt;"",'Milestones + Packages'!$B183,"")</f>
        <v/>
      </c>
      <c r="F183" s="0" t="e">
        <f aca="false">IF(ROW()-ROW(T3NOBLANKS)+1&gt;ROWS(T3BLANKS)-)</f>
        <v>#VALUE!</v>
      </c>
      <c r="G183" s="0" t="str">
        <f aca="false">IF('Milestones + Packages'!K183&lt;&gt;"",'Milestones + Packages'!$B183,"")</f>
        <v/>
      </c>
      <c r="H183" s="0" t="e">
        <f aca="false">IF(ROW()-ROW(T4NOBLANKS)+1&gt;ROWS(T4BLANKS)-)</f>
        <v>#VALUE!</v>
      </c>
      <c r="I183" s="0" t="str">
        <f aca="false">IF('Milestones + Packages'!L183&lt;&gt;"",'Milestones + Packages'!$B183,"")</f>
        <v/>
      </c>
      <c r="J183" s="0" t="e">
        <f aca="false">IF(ROW()-ROW(T5NOBLANKS)+1&gt;ROWS(T5BLANKS)-)</f>
        <v>#VALUE!</v>
      </c>
    </row>
    <row r="184" customFormat="false" ht="15" hidden="false" customHeight="false" outlineLevel="0" collapsed="false">
      <c r="A184" s="0" t="str">
        <f aca="false">IF('Milestones + Packages'!H184&lt;&gt;"",'Milestones + Packages'!$B184,"")</f>
        <v/>
      </c>
      <c r="B184" s="0" t="e">
        <f aca="false">IF(ROW()-ROW(T1NOBLANKS)+1&gt;ROWS(T1BLANKS)-)</f>
        <v>#VALUE!</v>
      </c>
      <c r="C184" s="0" t="str">
        <f aca="false">IF('Milestones + Packages'!I184&lt;&gt;"",'Milestones + Packages'!$B184,"")</f>
        <v/>
      </c>
      <c r="D184" s="0" t="e">
        <f aca="false">IF(ROW()-ROW(T2NOBLANKS)+1&gt;ROWS(T2BLANKS)-)</f>
        <v>#VALUE!</v>
      </c>
      <c r="E184" s="0" t="str">
        <f aca="false">IF('Milestones + Packages'!J184&lt;&gt;"",'Milestones + Packages'!$B184,"")</f>
        <v/>
      </c>
      <c r="F184" s="0" t="e">
        <f aca="false">IF(ROW()-ROW(T3NOBLANKS)+1&gt;ROWS(T3BLANKS)-)</f>
        <v>#VALUE!</v>
      </c>
      <c r="G184" s="0" t="str">
        <f aca="false">IF('Milestones + Packages'!K184&lt;&gt;"",'Milestones + Packages'!$B184,"")</f>
        <v/>
      </c>
      <c r="H184" s="0" t="e">
        <f aca="false">IF(ROW()-ROW(T4NOBLANKS)+1&gt;ROWS(T4BLANKS)-)</f>
        <v>#VALUE!</v>
      </c>
      <c r="I184" s="0" t="str">
        <f aca="false">IF('Milestones + Packages'!L184&lt;&gt;"",'Milestones + Packages'!$B184,"")</f>
        <v/>
      </c>
      <c r="J184" s="0" t="e">
        <f aca="false">IF(ROW()-ROW(T5NOBLANKS)+1&gt;ROWS(T5BLANKS)-)</f>
        <v>#VALUE!</v>
      </c>
    </row>
    <row r="185" customFormat="false" ht="15" hidden="false" customHeight="false" outlineLevel="0" collapsed="false">
      <c r="A185" s="0" t="str">
        <f aca="false">IF('Milestones + Packages'!H185&lt;&gt;"",'Milestones + Packages'!$B185,"")</f>
        <v/>
      </c>
      <c r="B185" s="0" t="e">
        <f aca="false">IF(ROW()-ROW(T1NOBLANKS)+1&gt;ROWS(T1BLANKS)-)</f>
        <v>#VALUE!</v>
      </c>
      <c r="C185" s="0" t="str">
        <f aca="false">IF('Milestones + Packages'!I185&lt;&gt;"",'Milestones + Packages'!$B185,"")</f>
        <v/>
      </c>
      <c r="D185" s="0" t="e">
        <f aca="false">IF(ROW()-ROW(T2NOBLANKS)+1&gt;ROWS(T2BLANKS)-)</f>
        <v>#VALUE!</v>
      </c>
      <c r="E185" s="0" t="str">
        <f aca="false">IF('Milestones + Packages'!J185&lt;&gt;"",'Milestones + Packages'!$B185,"")</f>
        <v/>
      </c>
      <c r="F185" s="0" t="e">
        <f aca="false">IF(ROW()-ROW(T3NOBLANKS)+1&gt;ROWS(T3BLANKS)-)</f>
        <v>#VALUE!</v>
      </c>
      <c r="G185" s="0" t="str">
        <f aca="false">IF('Milestones + Packages'!K185&lt;&gt;"",'Milestones + Packages'!$B185,"")</f>
        <v/>
      </c>
      <c r="H185" s="0" t="e">
        <f aca="false">IF(ROW()-ROW(T4NOBLANKS)+1&gt;ROWS(T4BLANKS)-)</f>
        <v>#VALUE!</v>
      </c>
      <c r="I185" s="0" t="str">
        <f aca="false">IF('Milestones + Packages'!L185&lt;&gt;"",'Milestones + Packages'!$B185,"")</f>
        <v/>
      </c>
      <c r="J185" s="0" t="e">
        <f aca="false">IF(ROW()-ROW(T5NOBLANKS)+1&gt;ROWS(T5BLANKS)-)</f>
        <v>#VALUE!</v>
      </c>
    </row>
    <row r="186" customFormat="false" ht="15" hidden="false" customHeight="false" outlineLevel="0" collapsed="false">
      <c r="A186" s="0" t="str">
        <f aca="false">IF('Milestones + Packages'!H186&lt;&gt;"",'Milestones + Packages'!$B186,"")</f>
        <v/>
      </c>
      <c r="B186" s="0" t="e">
        <f aca="false">IF(ROW()-ROW(T1NOBLANKS)+1&gt;ROWS(T1BLANKS)-)</f>
        <v>#VALUE!</v>
      </c>
      <c r="C186" s="0" t="str">
        <f aca="false">IF('Milestones + Packages'!I186&lt;&gt;"",'Milestones + Packages'!$B186,"")</f>
        <v/>
      </c>
      <c r="D186" s="0" t="e">
        <f aca="false">IF(ROW()-ROW(T2NOBLANKS)+1&gt;ROWS(T2BLANKS)-)</f>
        <v>#VALUE!</v>
      </c>
      <c r="E186" s="0" t="str">
        <f aca="false">IF('Milestones + Packages'!J186&lt;&gt;"",'Milestones + Packages'!$B186,"")</f>
        <v/>
      </c>
      <c r="F186" s="0" t="e">
        <f aca="false">IF(ROW()-ROW(T3NOBLANKS)+1&gt;ROWS(T3BLANKS)-)</f>
        <v>#VALUE!</v>
      </c>
      <c r="G186" s="0" t="str">
        <f aca="false">IF('Milestones + Packages'!K186&lt;&gt;"",'Milestones + Packages'!$B186,"")</f>
        <v/>
      </c>
      <c r="H186" s="0" t="e">
        <f aca="false">IF(ROW()-ROW(T4NOBLANKS)+1&gt;ROWS(T4BLANKS)-)</f>
        <v>#VALUE!</v>
      </c>
      <c r="I186" s="0" t="str">
        <f aca="false">IF('Milestones + Packages'!L186&lt;&gt;"",'Milestones + Packages'!$B186,"")</f>
        <v/>
      </c>
      <c r="J186" s="0" t="e">
        <f aca="false">IF(ROW()-ROW(T5NOBLANKS)+1&gt;ROWS(T5BLANKS)-)</f>
        <v>#VALUE!</v>
      </c>
    </row>
    <row r="187" customFormat="false" ht="15" hidden="false" customHeight="false" outlineLevel="0" collapsed="false">
      <c r="A187" s="0" t="str">
        <f aca="false">IF('Milestones + Packages'!H187&lt;&gt;"",'Milestones + Packages'!$B187,"")</f>
        <v/>
      </c>
      <c r="B187" s="0" t="e">
        <f aca="false">IF(ROW()-ROW(T1NOBLANKS)+1&gt;ROWS(T1BLANKS)-)</f>
        <v>#VALUE!</v>
      </c>
      <c r="C187" s="0" t="str">
        <f aca="false">IF('Milestones + Packages'!I187&lt;&gt;"",'Milestones + Packages'!$B187,"")</f>
        <v/>
      </c>
      <c r="D187" s="0" t="e">
        <f aca="false">IF(ROW()-ROW(T2NOBLANKS)+1&gt;ROWS(T2BLANKS)-)</f>
        <v>#VALUE!</v>
      </c>
      <c r="E187" s="0" t="str">
        <f aca="false">IF('Milestones + Packages'!J187&lt;&gt;"",'Milestones + Packages'!$B187,"")</f>
        <v/>
      </c>
      <c r="F187" s="0" t="e">
        <f aca="false">IF(ROW()-ROW(T3NOBLANKS)+1&gt;ROWS(T3BLANKS)-)</f>
        <v>#VALUE!</v>
      </c>
      <c r="G187" s="0" t="str">
        <f aca="false">IF('Milestones + Packages'!K187&lt;&gt;"",'Milestones + Packages'!$B187,"")</f>
        <v/>
      </c>
      <c r="H187" s="0" t="e">
        <f aca="false">IF(ROW()-ROW(T4NOBLANKS)+1&gt;ROWS(T4BLANKS)-)</f>
        <v>#VALUE!</v>
      </c>
      <c r="I187" s="0" t="str">
        <f aca="false">IF('Milestones + Packages'!L187&lt;&gt;"",'Milestones + Packages'!$B187,"")</f>
        <v/>
      </c>
      <c r="J187" s="0" t="e">
        <f aca="false">IF(ROW()-ROW(T5NOBLANKS)+1&gt;ROWS(T5BLANKS)-)</f>
        <v>#VALUE!</v>
      </c>
    </row>
    <row r="188" customFormat="false" ht="15" hidden="false" customHeight="false" outlineLevel="0" collapsed="false">
      <c r="A188" s="0" t="str">
        <f aca="false">IF('Milestones + Packages'!H188&lt;&gt;"",'Milestones + Packages'!$B188,"")</f>
        <v/>
      </c>
      <c r="B188" s="0" t="e">
        <f aca="false">IF(ROW()-ROW(T1NOBLANKS)+1&gt;ROWS(T1BLANKS)-)</f>
        <v>#VALUE!</v>
      </c>
      <c r="C188" s="0" t="str">
        <f aca="false">IF('Milestones + Packages'!I188&lt;&gt;"",'Milestones + Packages'!$B188,"")</f>
        <v/>
      </c>
      <c r="D188" s="0" t="e">
        <f aca="false">IF(ROW()-ROW(T2NOBLANKS)+1&gt;ROWS(T2BLANKS)-)</f>
        <v>#VALUE!</v>
      </c>
      <c r="E188" s="0" t="str">
        <f aca="false">IF('Milestones + Packages'!J188&lt;&gt;"",'Milestones + Packages'!$B188,"")</f>
        <v/>
      </c>
      <c r="F188" s="0" t="e">
        <f aca="false">IF(ROW()-ROW(T3NOBLANKS)+1&gt;ROWS(T3BLANKS)-)</f>
        <v>#VALUE!</v>
      </c>
      <c r="G188" s="0" t="str">
        <f aca="false">IF('Milestones + Packages'!K188&lt;&gt;"",'Milestones + Packages'!$B188,"")</f>
        <v/>
      </c>
      <c r="H188" s="0" t="e">
        <f aca="false">IF(ROW()-ROW(T4NOBLANKS)+1&gt;ROWS(T4BLANKS)-)</f>
        <v>#VALUE!</v>
      </c>
      <c r="I188" s="0" t="str">
        <f aca="false">IF('Milestones + Packages'!L188&lt;&gt;"",'Milestones + Packages'!$B188,"")</f>
        <v/>
      </c>
      <c r="J188" s="0" t="e">
        <f aca="false">IF(ROW()-ROW(T5NOBLANKS)+1&gt;ROWS(T5BLANKS)-)</f>
        <v>#VALUE!</v>
      </c>
    </row>
    <row r="189" customFormat="false" ht="15" hidden="false" customHeight="false" outlineLevel="0" collapsed="false">
      <c r="A189" s="0" t="str">
        <f aca="false">IF('Milestones + Packages'!H189&lt;&gt;"",'Milestones + Packages'!$B189,"")</f>
        <v/>
      </c>
      <c r="B189" s="0" t="e">
        <f aca="false">IF(ROW()-ROW(T1NOBLANKS)+1&gt;ROWS(T1BLANKS)-)</f>
        <v>#VALUE!</v>
      </c>
      <c r="C189" s="0" t="str">
        <f aca="false">IF('Milestones + Packages'!I189&lt;&gt;"",'Milestones + Packages'!$B189,"")</f>
        <v/>
      </c>
      <c r="D189" s="0" t="e">
        <f aca="false">IF(ROW()-ROW(T2NOBLANKS)+1&gt;ROWS(T2BLANKS)-)</f>
        <v>#VALUE!</v>
      </c>
      <c r="E189" s="0" t="str">
        <f aca="false">IF('Milestones + Packages'!J189&lt;&gt;"",'Milestones + Packages'!$B189,"")</f>
        <v/>
      </c>
      <c r="F189" s="0" t="e">
        <f aca="false">IF(ROW()-ROW(T3NOBLANKS)+1&gt;ROWS(T3BLANKS)-)</f>
        <v>#VALUE!</v>
      </c>
      <c r="G189" s="0" t="str">
        <f aca="false">IF('Milestones + Packages'!K189&lt;&gt;"",'Milestones + Packages'!$B189,"")</f>
        <v/>
      </c>
      <c r="H189" s="0" t="e">
        <f aca="false">IF(ROW()-ROW(T4NOBLANKS)+1&gt;ROWS(T4BLANKS)-)</f>
        <v>#VALUE!</v>
      </c>
      <c r="I189" s="0" t="str">
        <f aca="false">IF('Milestones + Packages'!L189&lt;&gt;"",'Milestones + Packages'!$B189,"")</f>
        <v/>
      </c>
      <c r="J189" s="0" t="e">
        <f aca="false">IF(ROW()-ROW(T5NOBLANKS)+1&gt;ROWS(T5BLANKS)-)</f>
        <v>#VALUE!</v>
      </c>
    </row>
    <row r="190" customFormat="false" ht="15" hidden="false" customHeight="false" outlineLevel="0" collapsed="false">
      <c r="A190" s="0" t="str">
        <f aca="false">IF('Milestones + Packages'!H190&lt;&gt;"",'Milestones + Packages'!$B190,"")</f>
        <v/>
      </c>
      <c r="B190" s="0" t="e">
        <f aca="false">IF(ROW()-ROW(T1NOBLANKS)+1&gt;ROWS(T1BLANKS)-)</f>
        <v>#VALUE!</v>
      </c>
      <c r="C190" s="0" t="str">
        <f aca="false">IF('Milestones + Packages'!I190&lt;&gt;"",'Milestones + Packages'!$B190,"")</f>
        <v/>
      </c>
      <c r="D190" s="0" t="e">
        <f aca="false">IF(ROW()-ROW(T2NOBLANKS)+1&gt;ROWS(T2BLANKS)-)</f>
        <v>#VALUE!</v>
      </c>
      <c r="E190" s="0" t="str">
        <f aca="false">IF('Milestones + Packages'!J190&lt;&gt;"",'Milestones + Packages'!$B190,"")</f>
        <v/>
      </c>
      <c r="F190" s="0" t="e">
        <f aca="false">IF(ROW()-ROW(T3NOBLANKS)+1&gt;ROWS(T3BLANKS)-)</f>
        <v>#VALUE!</v>
      </c>
      <c r="G190" s="0" t="str">
        <f aca="false">IF('Milestones + Packages'!K190&lt;&gt;"",'Milestones + Packages'!$B190,"")</f>
        <v/>
      </c>
      <c r="H190" s="0" t="e">
        <f aca="false">IF(ROW()-ROW(T4NOBLANKS)+1&gt;ROWS(T4BLANKS)-)</f>
        <v>#VALUE!</v>
      </c>
      <c r="I190" s="0" t="str">
        <f aca="false">IF('Milestones + Packages'!L190&lt;&gt;"",'Milestones + Packages'!$B190,"")</f>
        <v/>
      </c>
      <c r="J190" s="0" t="e">
        <f aca="false">IF(ROW()-ROW(T5NOBLANKS)+1&gt;ROWS(T5BLANKS)-)</f>
        <v>#VALUE!</v>
      </c>
    </row>
    <row r="191" customFormat="false" ht="15" hidden="false" customHeight="false" outlineLevel="0" collapsed="false">
      <c r="A191" s="0" t="str">
        <f aca="false">IF('Milestones + Packages'!H191&lt;&gt;"",'Milestones + Packages'!$B191,"")</f>
        <v/>
      </c>
      <c r="B191" s="0" t="e">
        <f aca="false">IF(ROW()-ROW(T1NOBLANKS)+1&gt;ROWS(T1BLANKS)-)</f>
        <v>#VALUE!</v>
      </c>
      <c r="C191" s="0" t="str">
        <f aca="false">IF('Milestones + Packages'!I191&lt;&gt;"",'Milestones + Packages'!$B191,"")</f>
        <v/>
      </c>
      <c r="D191" s="0" t="e">
        <f aca="false">IF(ROW()-ROW(T2NOBLANKS)+1&gt;ROWS(T2BLANKS)-)</f>
        <v>#VALUE!</v>
      </c>
      <c r="E191" s="0" t="str">
        <f aca="false">IF('Milestones + Packages'!J191&lt;&gt;"",'Milestones + Packages'!$B191,"")</f>
        <v/>
      </c>
      <c r="F191" s="0" t="e">
        <f aca="false">IF(ROW()-ROW(T3NOBLANKS)+1&gt;ROWS(T3BLANKS)-)</f>
        <v>#VALUE!</v>
      </c>
      <c r="G191" s="0" t="str">
        <f aca="false">IF('Milestones + Packages'!K191&lt;&gt;"",'Milestones + Packages'!$B191,"")</f>
        <v/>
      </c>
      <c r="H191" s="0" t="e">
        <f aca="false">IF(ROW()-ROW(T4NOBLANKS)+1&gt;ROWS(T4BLANKS)-)</f>
        <v>#VALUE!</v>
      </c>
      <c r="I191" s="0" t="str">
        <f aca="false">IF('Milestones + Packages'!L191&lt;&gt;"",'Milestones + Packages'!$B191,"")</f>
        <v/>
      </c>
      <c r="J191" s="0" t="e">
        <f aca="false">IF(ROW()-ROW(T5NOBLANKS)+1&gt;ROWS(T5BLANKS)-)</f>
        <v>#VALUE!</v>
      </c>
    </row>
    <row r="192" customFormat="false" ht="15" hidden="false" customHeight="false" outlineLevel="0" collapsed="false">
      <c r="A192" s="0" t="str">
        <f aca="false">IF('Milestones + Packages'!H192&lt;&gt;"",'Milestones + Packages'!$B192,"")</f>
        <v/>
      </c>
      <c r="B192" s="0" t="e">
        <f aca="false">IF(ROW()-ROW(T1NOBLANKS)+1&gt;ROWS(T1BLANKS)-)</f>
        <v>#VALUE!</v>
      </c>
      <c r="C192" s="0" t="str">
        <f aca="false">IF('Milestones + Packages'!I192&lt;&gt;"",'Milestones + Packages'!$B192,"")</f>
        <v/>
      </c>
      <c r="D192" s="0" t="e">
        <f aca="false">IF(ROW()-ROW(T2NOBLANKS)+1&gt;ROWS(T2BLANKS)-)</f>
        <v>#VALUE!</v>
      </c>
      <c r="E192" s="0" t="str">
        <f aca="false">IF('Milestones + Packages'!J192&lt;&gt;"",'Milestones + Packages'!$B192,"")</f>
        <v/>
      </c>
      <c r="F192" s="0" t="e">
        <f aca="false">IF(ROW()-ROW(T3NOBLANKS)+1&gt;ROWS(T3BLANKS)-)</f>
        <v>#VALUE!</v>
      </c>
      <c r="G192" s="0" t="str">
        <f aca="false">IF('Milestones + Packages'!K192&lt;&gt;"",'Milestones + Packages'!$B192,"")</f>
        <v/>
      </c>
      <c r="H192" s="0" t="e">
        <f aca="false">IF(ROW()-ROW(T4NOBLANKS)+1&gt;ROWS(T4BLANKS)-)</f>
        <v>#VALUE!</v>
      </c>
      <c r="I192" s="0" t="str">
        <f aca="false">IF('Milestones + Packages'!L192&lt;&gt;"",'Milestones + Packages'!$B192,"")</f>
        <v/>
      </c>
      <c r="J192" s="0" t="e">
        <f aca="false">IF(ROW()-ROW(T5NOBLANKS)+1&gt;ROWS(T5BLANKS)-)</f>
        <v>#VALUE!</v>
      </c>
    </row>
    <row r="193" customFormat="false" ht="15" hidden="false" customHeight="false" outlineLevel="0" collapsed="false">
      <c r="A193" s="0" t="str">
        <f aca="false">IF('Milestones + Packages'!H193&lt;&gt;"",'Milestones + Packages'!$B193,"")</f>
        <v/>
      </c>
      <c r="B193" s="0" t="e">
        <f aca="false">IF(ROW()-ROW(T1NOBLANKS)+1&gt;ROWS(T1BLANKS)-)</f>
        <v>#VALUE!</v>
      </c>
      <c r="C193" s="0" t="str">
        <f aca="false">IF('Milestones + Packages'!I193&lt;&gt;"",'Milestones + Packages'!$B193,"")</f>
        <v/>
      </c>
      <c r="D193" s="0" t="e">
        <f aca="false">IF(ROW()-ROW(T2NOBLANKS)+1&gt;ROWS(T2BLANKS)-)</f>
        <v>#VALUE!</v>
      </c>
      <c r="E193" s="0" t="str">
        <f aca="false">IF('Milestones + Packages'!J193&lt;&gt;"",'Milestones + Packages'!$B193,"")</f>
        <v/>
      </c>
      <c r="F193" s="0" t="e">
        <f aca="false">IF(ROW()-ROW(T3NOBLANKS)+1&gt;ROWS(T3BLANKS)-)</f>
        <v>#VALUE!</v>
      </c>
      <c r="G193" s="0" t="str">
        <f aca="false">IF('Milestones + Packages'!K193&lt;&gt;"",'Milestones + Packages'!$B193,"")</f>
        <v/>
      </c>
      <c r="H193" s="0" t="e">
        <f aca="false">IF(ROW()-ROW(T4NOBLANKS)+1&gt;ROWS(T4BLANKS)-)</f>
        <v>#VALUE!</v>
      </c>
      <c r="I193" s="0" t="str">
        <f aca="false">IF('Milestones + Packages'!L193&lt;&gt;"",'Milestones + Packages'!$B193,"")</f>
        <v/>
      </c>
      <c r="J193" s="0" t="e">
        <f aca="false">IF(ROW()-ROW(T5NOBLANKS)+1&gt;ROWS(T5BLANKS)-)</f>
        <v>#VALUE!</v>
      </c>
    </row>
    <row r="194" customFormat="false" ht="15" hidden="false" customHeight="false" outlineLevel="0" collapsed="false">
      <c r="A194" s="0" t="str">
        <f aca="false">IF('Milestones + Packages'!H194&lt;&gt;"",'Milestones + Packages'!$B194,"")</f>
        <v/>
      </c>
      <c r="B194" s="0" t="e">
        <f aca="false">IF(ROW()-ROW(T1NOBLANKS)+1&gt;ROWS(T1BLANKS)-)</f>
        <v>#VALUE!</v>
      </c>
      <c r="C194" s="0" t="str">
        <f aca="false">IF('Milestones + Packages'!I194&lt;&gt;"",'Milestones + Packages'!$B194,"")</f>
        <v/>
      </c>
      <c r="D194" s="0" t="e">
        <f aca="false">IF(ROW()-ROW(T2NOBLANKS)+1&gt;ROWS(T2BLANKS)-)</f>
        <v>#VALUE!</v>
      </c>
      <c r="E194" s="0" t="str">
        <f aca="false">IF('Milestones + Packages'!J194&lt;&gt;"",'Milestones + Packages'!$B194,"")</f>
        <v/>
      </c>
      <c r="F194" s="0" t="e">
        <f aca="false">IF(ROW()-ROW(T3NOBLANKS)+1&gt;ROWS(T3BLANKS)-)</f>
        <v>#VALUE!</v>
      </c>
      <c r="G194" s="0" t="str">
        <f aca="false">IF('Milestones + Packages'!K194&lt;&gt;"",'Milestones + Packages'!$B194,"")</f>
        <v/>
      </c>
      <c r="H194" s="0" t="e">
        <f aca="false">IF(ROW()-ROW(T4NOBLANKS)+1&gt;ROWS(T4BLANKS)-)</f>
        <v>#VALUE!</v>
      </c>
      <c r="I194" s="0" t="str">
        <f aca="false">IF('Milestones + Packages'!L194&lt;&gt;"",'Milestones + Packages'!$B194,"")</f>
        <v/>
      </c>
      <c r="J194" s="0" t="e">
        <f aca="false">IF(ROW()-ROW(T5NOBLANKS)+1&gt;ROWS(T5BLANKS)-)</f>
        <v>#VALUE!</v>
      </c>
    </row>
    <row r="195" customFormat="false" ht="15" hidden="false" customHeight="false" outlineLevel="0" collapsed="false">
      <c r="A195" s="0" t="str">
        <f aca="false">IF('Milestones + Packages'!H195&lt;&gt;"",'Milestones + Packages'!$B195,"")</f>
        <v/>
      </c>
      <c r="B195" s="0" t="e">
        <f aca="false">IF(ROW()-ROW(T1NOBLANKS)+1&gt;ROWS(T1BLANKS)-)</f>
        <v>#VALUE!</v>
      </c>
      <c r="C195" s="0" t="str">
        <f aca="false">IF('Milestones + Packages'!I195&lt;&gt;"",'Milestones + Packages'!$B195,"")</f>
        <v/>
      </c>
      <c r="D195" s="0" t="e">
        <f aca="false">IF(ROW()-ROW(T2NOBLANKS)+1&gt;ROWS(T2BLANKS)-)</f>
        <v>#VALUE!</v>
      </c>
      <c r="E195" s="0" t="str">
        <f aca="false">IF('Milestones + Packages'!J195&lt;&gt;"",'Milestones + Packages'!$B195,"")</f>
        <v/>
      </c>
      <c r="F195" s="0" t="e">
        <f aca="false">IF(ROW()-ROW(T3NOBLANKS)+1&gt;ROWS(T3BLANKS)-)</f>
        <v>#VALUE!</v>
      </c>
      <c r="G195" s="0" t="str">
        <f aca="false">IF('Milestones + Packages'!K195&lt;&gt;"",'Milestones + Packages'!$B195,"")</f>
        <v/>
      </c>
      <c r="H195" s="0" t="e">
        <f aca="false">IF(ROW()-ROW(T4NOBLANKS)+1&gt;ROWS(T4BLANKS)-)</f>
        <v>#VALUE!</v>
      </c>
      <c r="I195" s="0" t="str">
        <f aca="false">IF('Milestones + Packages'!L195&lt;&gt;"",'Milestones + Packages'!$B195,"")</f>
        <v/>
      </c>
      <c r="J195" s="0" t="e">
        <f aca="false">IF(ROW()-ROW(T5NOBLANKS)+1&gt;ROWS(T5BLANKS)-)</f>
        <v>#VALUE!</v>
      </c>
    </row>
    <row r="196" customFormat="false" ht="15" hidden="false" customHeight="false" outlineLevel="0" collapsed="false">
      <c r="A196" s="0" t="str">
        <f aca="false">IF('Milestones + Packages'!H196&lt;&gt;"",'Milestones + Packages'!$B196,"")</f>
        <v/>
      </c>
      <c r="B196" s="0" t="e">
        <f aca="false">IF(ROW()-ROW(T1NOBLANKS)+1&gt;ROWS(T1BLANKS)-)</f>
        <v>#VALUE!</v>
      </c>
      <c r="C196" s="0" t="str">
        <f aca="false">IF('Milestones + Packages'!I196&lt;&gt;"",'Milestones + Packages'!$B196,"")</f>
        <v/>
      </c>
      <c r="D196" s="0" t="e">
        <f aca="false">IF(ROW()-ROW(T2NOBLANKS)+1&gt;ROWS(T2BLANKS)-)</f>
        <v>#VALUE!</v>
      </c>
      <c r="E196" s="0" t="str">
        <f aca="false">IF('Milestones + Packages'!J196&lt;&gt;"",'Milestones + Packages'!$B196,"")</f>
        <v/>
      </c>
      <c r="F196" s="0" t="e">
        <f aca="false">IF(ROW()-ROW(T3NOBLANKS)+1&gt;ROWS(T3BLANKS)-)</f>
        <v>#VALUE!</v>
      </c>
      <c r="G196" s="0" t="str">
        <f aca="false">IF('Milestones + Packages'!K196&lt;&gt;"",'Milestones + Packages'!$B196,"")</f>
        <v/>
      </c>
      <c r="H196" s="0" t="e">
        <f aca="false">IF(ROW()-ROW(T4NOBLANKS)+1&gt;ROWS(T4BLANKS)-)</f>
        <v>#VALUE!</v>
      </c>
      <c r="I196" s="0" t="str">
        <f aca="false">IF('Milestones + Packages'!L196&lt;&gt;"",'Milestones + Packages'!$B196,"")</f>
        <v/>
      </c>
      <c r="J196" s="0" t="e">
        <f aca="false">IF(ROW()-ROW(T5NOBLANKS)+1&gt;ROWS(T5BLANKS)-)</f>
        <v>#VALUE!</v>
      </c>
    </row>
    <row r="197" customFormat="false" ht="15" hidden="false" customHeight="false" outlineLevel="0" collapsed="false">
      <c r="A197" s="0" t="str">
        <f aca="false">IF('Milestones + Packages'!H197&lt;&gt;"",'Milestones + Packages'!$B197,"")</f>
        <v/>
      </c>
      <c r="B197" s="0" t="e">
        <f aca="false">IF(ROW()-ROW(T1NOBLANKS)+1&gt;ROWS(T1BLANKS)-)</f>
        <v>#VALUE!</v>
      </c>
      <c r="C197" s="0" t="str">
        <f aca="false">IF('Milestones + Packages'!I197&lt;&gt;"",'Milestones + Packages'!$B197,"")</f>
        <v/>
      </c>
      <c r="D197" s="0" t="e">
        <f aca="false">IF(ROW()-ROW(T2NOBLANKS)+1&gt;ROWS(T2BLANKS)-)</f>
        <v>#VALUE!</v>
      </c>
      <c r="E197" s="0" t="str">
        <f aca="false">IF('Milestones + Packages'!J197&lt;&gt;"",'Milestones + Packages'!$B197,"")</f>
        <v/>
      </c>
      <c r="F197" s="0" t="e">
        <f aca="false">IF(ROW()-ROW(T3NOBLANKS)+1&gt;ROWS(T3BLANKS)-)</f>
        <v>#VALUE!</v>
      </c>
      <c r="G197" s="0" t="str">
        <f aca="false">IF('Milestones + Packages'!K197&lt;&gt;"",'Milestones + Packages'!$B197,"")</f>
        <v/>
      </c>
      <c r="H197" s="0" t="e">
        <f aca="false">IF(ROW()-ROW(T4NOBLANKS)+1&gt;ROWS(T4BLANKS)-)</f>
        <v>#VALUE!</v>
      </c>
      <c r="I197" s="0" t="str">
        <f aca="false">IF('Milestones + Packages'!L197&lt;&gt;"",'Milestones + Packages'!$B197,"")</f>
        <v/>
      </c>
      <c r="J197" s="0" t="e">
        <f aca="false">IF(ROW()-ROW(T5NOBLANKS)+1&gt;ROWS(T5BLANKS)-)</f>
        <v>#VALUE!</v>
      </c>
    </row>
    <row r="198" customFormat="false" ht="15" hidden="false" customHeight="false" outlineLevel="0" collapsed="false">
      <c r="A198" s="0" t="str">
        <f aca="false">IF('Milestones + Packages'!H198&lt;&gt;"",'Milestones + Packages'!$B198,"")</f>
        <v/>
      </c>
      <c r="B198" s="0" t="e">
        <f aca="false">IF(ROW()-ROW(T1NOBLANKS)+1&gt;ROWS(T1BLANKS)-)</f>
        <v>#VALUE!</v>
      </c>
      <c r="C198" s="0" t="str">
        <f aca="false">IF('Milestones + Packages'!I198&lt;&gt;"",'Milestones + Packages'!$B198,"")</f>
        <v/>
      </c>
      <c r="D198" s="0" t="e">
        <f aca="false">IF(ROW()-ROW(T2NOBLANKS)+1&gt;ROWS(T2BLANKS)-)</f>
        <v>#VALUE!</v>
      </c>
      <c r="E198" s="0" t="str">
        <f aca="false">IF('Milestones + Packages'!J198&lt;&gt;"",'Milestones + Packages'!$B198,"")</f>
        <v/>
      </c>
      <c r="F198" s="0" t="e">
        <f aca="false">IF(ROW()-ROW(T3NOBLANKS)+1&gt;ROWS(T3BLANKS)-)</f>
        <v>#VALUE!</v>
      </c>
      <c r="G198" s="0" t="str">
        <f aca="false">IF('Milestones + Packages'!K198&lt;&gt;"",'Milestones + Packages'!$B198,"")</f>
        <v/>
      </c>
      <c r="H198" s="0" t="e">
        <f aca="false">IF(ROW()-ROW(T4NOBLANKS)+1&gt;ROWS(T4BLANKS)-)</f>
        <v>#VALUE!</v>
      </c>
      <c r="I198" s="0" t="str">
        <f aca="false">IF('Milestones + Packages'!L198&lt;&gt;"",'Milestones + Packages'!$B198,"")</f>
        <v/>
      </c>
      <c r="J198" s="0" t="e">
        <f aca="false">IF(ROW()-ROW(T5NOBLANKS)+1&gt;ROWS(T5BLANKS)-)</f>
        <v>#VALUE!</v>
      </c>
    </row>
    <row r="199" customFormat="false" ht="15" hidden="false" customHeight="false" outlineLevel="0" collapsed="false">
      <c r="A199" s="0" t="str">
        <f aca="false">IF('Milestones + Packages'!H199&lt;&gt;"",'Milestones + Packages'!$B199,"")</f>
        <v/>
      </c>
      <c r="B199" s="0" t="e">
        <f aca="false">IF(ROW()-ROW(T1NOBLANKS)+1&gt;ROWS(T1BLANKS)-)</f>
        <v>#VALUE!</v>
      </c>
      <c r="C199" s="0" t="str">
        <f aca="false">IF('Milestones + Packages'!I199&lt;&gt;"",'Milestones + Packages'!$B199,"")</f>
        <v/>
      </c>
      <c r="D199" s="0" t="e">
        <f aca="false">IF(ROW()-ROW(T2NOBLANKS)+1&gt;ROWS(T2BLANKS)-)</f>
        <v>#VALUE!</v>
      </c>
      <c r="E199" s="0" t="str">
        <f aca="false">IF('Milestones + Packages'!J199&lt;&gt;"",'Milestones + Packages'!$B199,"")</f>
        <v/>
      </c>
      <c r="F199" s="0" t="e">
        <f aca="false">IF(ROW()-ROW(T3NOBLANKS)+1&gt;ROWS(T3BLANKS)-)</f>
        <v>#VALUE!</v>
      </c>
      <c r="G199" s="0" t="str">
        <f aca="false">IF('Milestones + Packages'!K199&lt;&gt;"",'Milestones + Packages'!$B199,"")</f>
        <v/>
      </c>
      <c r="H199" s="0" t="e">
        <f aca="false">IF(ROW()-ROW(T4NOBLANKS)+1&gt;ROWS(T4BLANKS)-)</f>
        <v>#VALUE!</v>
      </c>
      <c r="I199" s="0" t="str">
        <f aca="false">IF('Milestones + Packages'!L199&lt;&gt;"",'Milestones + Packages'!$B199,"")</f>
        <v/>
      </c>
      <c r="J199" s="0" t="e">
        <f aca="false">IF(ROW()-ROW(T5NOBLANKS)+1&gt;ROWS(T5BLANKS)-)</f>
        <v>#VALUE!</v>
      </c>
    </row>
    <row r="200" customFormat="false" ht="15" hidden="false" customHeight="false" outlineLevel="0" collapsed="false">
      <c r="A200" s="0" t="str">
        <f aca="false">IF('Milestones + Packages'!H200&lt;&gt;"",'Milestones + Packages'!$B200,"")</f>
        <v/>
      </c>
      <c r="B200" s="0" t="e">
        <f aca="false">IF(ROW()-ROW(T1NOBLANKS)+1&gt;ROWS(T1BLANKS)-)</f>
        <v>#VALUE!</v>
      </c>
      <c r="C200" s="0" t="str">
        <f aca="false">IF('Milestones + Packages'!I200&lt;&gt;"",'Milestones + Packages'!$B200,"")</f>
        <v/>
      </c>
      <c r="D200" s="0" t="e">
        <f aca="false">IF(ROW()-ROW(T2NOBLANKS)+1&gt;ROWS(T2BLANKS)-)</f>
        <v>#VALUE!</v>
      </c>
      <c r="E200" s="0" t="str">
        <f aca="false">IF('Milestones + Packages'!J200&lt;&gt;"",'Milestones + Packages'!$B200,"")</f>
        <v/>
      </c>
      <c r="F200" s="0" t="e">
        <f aca="false">IF(ROW()-ROW(T3NOBLANKS)+1&gt;ROWS(T3BLANKS)-)</f>
        <v>#VALUE!</v>
      </c>
      <c r="G200" s="0" t="str">
        <f aca="false">IF('Milestones + Packages'!K200&lt;&gt;"",'Milestones + Packages'!$B200,"")</f>
        <v/>
      </c>
      <c r="H200" s="0" t="e">
        <f aca="false">IF(ROW()-ROW(T4NOBLANKS)+1&gt;ROWS(T4BLANKS)-)</f>
        <v>#VALUE!</v>
      </c>
      <c r="I200" s="0" t="str">
        <f aca="false">IF('Milestones + Packages'!L200&lt;&gt;"",'Milestones + Packages'!$B200,"")</f>
        <v/>
      </c>
      <c r="J200" s="0" t="e">
        <f aca="false">IF(ROW()-ROW(T5NOBLANKS)+1&gt;ROWS(T5BLANKS)-)</f>
        <v>#VALUE!</v>
      </c>
    </row>
    <row r="201" customFormat="false" ht="15" hidden="false" customHeight="false" outlineLevel="0" collapsed="false">
      <c r="A201" s="0" t="str">
        <f aca="false">IF('Milestones + Packages'!H201&lt;&gt;"",'Milestones + Packages'!$B201,"")</f>
        <v/>
      </c>
      <c r="B201" s="0" t="e">
        <f aca="false">IF(ROW()-ROW(T1NOBLANKS)+1&gt;ROWS(T1BLANKS)-)</f>
        <v>#VALUE!</v>
      </c>
      <c r="C201" s="0" t="str">
        <f aca="false">IF('Milestones + Packages'!I201&lt;&gt;"",'Milestones + Packages'!$B201,"")</f>
        <v/>
      </c>
      <c r="D201" s="0" t="e">
        <f aca="false">IF(ROW()-ROW(T2NOBLANKS)+1&gt;ROWS(T2BLANKS)-)</f>
        <v>#VALUE!</v>
      </c>
      <c r="E201" s="0" t="str">
        <f aca="false">IF('Milestones + Packages'!J201&lt;&gt;"",'Milestones + Packages'!$B201,"")</f>
        <v/>
      </c>
      <c r="F201" s="0" t="e">
        <f aca="false">IF(ROW()-ROW(T3NOBLANKS)+1&gt;ROWS(T3BLANKS)-)</f>
        <v>#VALUE!</v>
      </c>
      <c r="G201" s="0" t="str">
        <f aca="false">IF('Milestones + Packages'!K201&lt;&gt;"",'Milestones + Packages'!$B201,"")</f>
        <v/>
      </c>
      <c r="H201" s="0" t="e">
        <f aca="false">IF(ROW()-ROW(T4NOBLANKS)+1&gt;ROWS(T4BLANKS)-)</f>
        <v>#VALUE!</v>
      </c>
      <c r="I201" s="0" t="str">
        <f aca="false">IF('Milestones + Packages'!L201&lt;&gt;"",'Milestones + Packages'!$B201,"")</f>
        <v/>
      </c>
      <c r="J201" s="0" t="e">
        <f aca="false">IF(ROW()-ROW(T5NOBLANKS)+1&gt;ROWS(T5BLANKS)-)</f>
        <v>#VALUE!</v>
      </c>
    </row>
    <row r="202" customFormat="false" ht="15" hidden="false" customHeight="false" outlineLevel="0" collapsed="false">
      <c r="A202" s="0" t="str">
        <f aca="false">IF('Milestones + Packages'!H202&lt;&gt;"",'Milestones + Packages'!$B202,"")</f>
        <v/>
      </c>
      <c r="B202" s="0" t="e">
        <f aca="false">IF(ROW()-ROW(T1NOBLANKS)+1&gt;ROWS(T1BLANKS)-)</f>
        <v>#VALUE!</v>
      </c>
      <c r="C202" s="0" t="str">
        <f aca="false">IF('Milestones + Packages'!I202&lt;&gt;"",'Milestones + Packages'!$B202,"")</f>
        <v/>
      </c>
      <c r="D202" s="0" t="e">
        <f aca="false">IF(ROW()-ROW(T2NOBLANKS)+1&gt;ROWS(T2BLANKS)-)</f>
        <v>#VALUE!</v>
      </c>
      <c r="E202" s="0" t="str">
        <f aca="false">IF('Milestones + Packages'!J202&lt;&gt;"",'Milestones + Packages'!$B202,"")</f>
        <v/>
      </c>
      <c r="F202" s="0" t="e">
        <f aca="false">IF(ROW()-ROW(T3NOBLANKS)+1&gt;ROWS(T3BLANKS)-)</f>
        <v>#VALUE!</v>
      </c>
      <c r="G202" s="0" t="str">
        <f aca="false">IF('Milestones + Packages'!K202&lt;&gt;"",'Milestones + Packages'!$B202,"")</f>
        <v/>
      </c>
      <c r="H202" s="0" t="e">
        <f aca="false">IF(ROW()-ROW(T4NOBLANKS)+1&gt;ROWS(T4BLANKS)-)</f>
        <v>#VALUE!</v>
      </c>
      <c r="I202" s="0" t="str">
        <f aca="false">IF('Milestones + Packages'!L202&lt;&gt;"",'Milestones + Packages'!$B202,"")</f>
        <v/>
      </c>
      <c r="J202" s="0" t="e">
        <f aca="false">IF(ROW()-ROW(T5NOBLANKS)+1&gt;ROWS(T5BLANKS)-)</f>
        <v>#VALUE!</v>
      </c>
    </row>
    <row r="203" customFormat="false" ht="15" hidden="false" customHeight="false" outlineLevel="0" collapsed="false">
      <c r="A203" s="0" t="str">
        <f aca="false">IF('Milestones + Packages'!H203&lt;&gt;"",'Milestones + Packages'!$B203,"")</f>
        <v/>
      </c>
      <c r="B203" s="0" t="e">
        <f aca="false">IF(ROW()-ROW(T1NOBLANKS)+1&gt;ROWS(T1BLANKS)-)</f>
        <v>#VALUE!</v>
      </c>
      <c r="C203" s="0" t="str">
        <f aca="false">IF('Milestones + Packages'!I203&lt;&gt;"",'Milestones + Packages'!$B203,"")</f>
        <v/>
      </c>
      <c r="D203" s="0" t="e">
        <f aca="false">IF(ROW()-ROW(T2NOBLANKS)+1&gt;ROWS(T2BLANKS)-)</f>
        <v>#VALUE!</v>
      </c>
      <c r="E203" s="0" t="str">
        <f aca="false">IF('Milestones + Packages'!J203&lt;&gt;"",'Milestones + Packages'!$B203,"")</f>
        <v/>
      </c>
      <c r="F203" s="0" t="e">
        <f aca="false">IF(ROW()-ROW(T3NOBLANKS)+1&gt;ROWS(T3BLANKS)-)</f>
        <v>#VALUE!</v>
      </c>
      <c r="G203" s="0" t="str">
        <f aca="false">IF('Milestones + Packages'!K203&lt;&gt;"",'Milestones + Packages'!$B203,"")</f>
        <v/>
      </c>
      <c r="H203" s="0" t="e">
        <f aca="false">IF(ROW()-ROW(T4NOBLANKS)+1&gt;ROWS(T4BLANKS)-)</f>
        <v>#VALUE!</v>
      </c>
      <c r="I203" s="0" t="str">
        <f aca="false">IF('Milestones + Packages'!L203&lt;&gt;"",'Milestones + Packages'!$B203,"")</f>
        <v/>
      </c>
      <c r="J203" s="0" t="e">
        <f aca="false">IF(ROW()-ROW(T5NOBLANKS)+1&gt;ROWS(T5BLANKS)-)</f>
        <v>#VALUE!</v>
      </c>
    </row>
    <row r="204" customFormat="false" ht="15" hidden="false" customHeight="false" outlineLevel="0" collapsed="false">
      <c r="A204" s="0" t="str">
        <f aca="false">IF('Milestones + Packages'!H204&lt;&gt;"",'Milestones + Packages'!$B204,"")</f>
        <v/>
      </c>
      <c r="B204" s="0" t="e">
        <f aca="false">IF(ROW()-ROW(T1NOBLANKS)+1&gt;ROWS(T1BLANKS)-)</f>
        <v>#VALUE!</v>
      </c>
      <c r="C204" s="0" t="str">
        <f aca="false">IF('Milestones + Packages'!I204&lt;&gt;"",'Milestones + Packages'!$B204,"")</f>
        <v/>
      </c>
      <c r="D204" s="0" t="e">
        <f aca="false">IF(ROW()-ROW(T2NOBLANKS)+1&gt;ROWS(T2BLANKS)-)</f>
        <v>#VALUE!</v>
      </c>
      <c r="E204" s="0" t="str">
        <f aca="false">IF('Milestones + Packages'!J204&lt;&gt;"",'Milestones + Packages'!$B204,"")</f>
        <v/>
      </c>
      <c r="F204" s="0" t="e">
        <f aca="false">IF(ROW()-ROW(T3NOBLANKS)+1&gt;ROWS(T3BLANKS)-)</f>
        <v>#VALUE!</v>
      </c>
      <c r="G204" s="0" t="str">
        <f aca="false">IF('Milestones + Packages'!K204&lt;&gt;"",'Milestones + Packages'!$B204,"")</f>
        <v/>
      </c>
      <c r="H204" s="0" t="e">
        <f aca="false">IF(ROW()-ROW(T4NOBLANKS)+1&gt;ROWS(T4BLANKS)-)</f>
        <v>#VALUE!</v>
      </c>
      <c r="I204" s="0" t="str">
        <f aca="false">IF('Milestones + Packages'!L204&lt;&gt;"",'Milestones + Packages'!$B204,"")</f>
        <v/>
      </c>
      <c r="J204" s="0" t="e">
        <f aca="false">IF(ROW()-ROW(T5NOBLANKS)+1&gt;ROWS(T5BLANKS)-)</f>
        <v>#VALUE!</v>
      </c>
    </row>
    <row r="205" customFormat="false" ht="15" hidden="false" customHeight="false" outlineLevel="0" collapsed="false">
      <c r="A205" s="0" t="str">
        <f aca="false">IF('Milestones + Packages'!H205&lt;&gt;"",'Milestones + Packages'!$B205,"")</f>
        <v/>
      </c>
      <c r="B205" s="0" t="e">
        <f aca="false">IF(ROW()-ROW(T1NOBLANKS)+1&gt;ROWS(T1BLANKS)-)</f>
        <v>#VALUE!</v>
      </c>
      <c r="C205" s="0" t="str">
        <f aca="false">IF('Milestones + Packages'!I205&lt;&gt;"",'Milestones + Packages'!$B205,"")</f>
        <v/>
      </c>
      <c r="D205" s="0" t="e">
        <f aca="false">IF(ROW()-ROW(T2NOBLANKS)+1&gt;ROWS(T2BLANKS)-)</f>
        <v>#VALUE!</v>
      </c>
      <c r="E205" s="0" t="str">
        <f aca="false">IF('Milestones + Packages'!J205&lt;&gt;"",'Milestones + Packages'!$B205,"")</f>
        <v/>
      </c>
      <c r="F205" s="0" t="e">
        <f aca="false">IF(ROW()-ROW(T3NOBLANKS)+1&gt;ROWS(T3BLANKS)-)</f>
        <v>#VALUE!</v>
      </c>
      <c r="G205" s="0" t="str">
        <f aca="false">IF('Milestones + Packages'!K205&lt;&gt;"",'Milestones + Packages'!$B205,"")</f>
        <v/>
      </c>
      <c r="H205" s="0" t="e">
        <f aca="false">IF(ROW()-ROW(T4NOBLANKS)+1&gt;ROWS(T4BLANKS)-)</f>
        <v>#VALUE!</v>
      </c>
      <c r="I205" s="0" t="str">
        <f aca="false">IF('Milestones + Packages'!L205&lt;&gt;"",'Milestones + Packages'!$B205,"")</f>
        <v/>
      </c>
      <c r="J205" s="0" t="e">
        <f aca="false">IF(ROW()-ROW(T5NOBLANKS)+1&gt;ROWS(T5BLANKS)-)</f>
        <v>#VALUE!</v>
      </c>
    </row>
    <row r="206" customFormat="false" ht="15" hidden="false" customHeight="false" outlineLevel="0" collapsed="false">
      <c r="A206" s="0" t="str">
        <f aca="false">IF('Milestones + Packages'!H206&lt;&gt;"",'Milestones + Packages'!$B206,"")</f>
        <v/>
      </c>
      <c r="B206" s="0" t="e">
        <f aca="false">IF(ROW()-ROW(T1NOBLANKS)+1&gt;ROWS(T1BLANKS)-)</f>
        <v>#VALUE!</v>
      </c>
      <c r="C206" s="0" t="str">
        <f aca="false">IF('Milestones + Packages'!I206&lt;&gt;"",'Milestones + Packages'!$B206,"")</f>
        <v/>
      </c>
      <c r="D206" s="0" t="e">
        <f aca="false">IF(ROW()-ROW(T2NOBLANKS)+1&gt;ROWS(T2BLANKS)-)</f>
        <v>#VALUE!</v>
      </c>
      <c r="E206" s="0" t="str">
        <f aca="false">IF('Milestones + Packages'!J206&lt;&gt;"",'Milestones + Packages'!$B206,"")</f>
        <v/>
      </c>
      <c r="F206" s="0" t="e">
        <f aca="false">IF(ROW()-ROW(T3NOBLANKS)+1&gt;ROWS(T3BLANKS)-)</f>
        <v>#VALUE!</v>
      </c>
      <c r="G206" s="0" t="str">
        <f aca="false">IF('Milestones + Packages'!K206&lt;&gt;"",'Milestones + Packages'!$B206,"")</f>
        <v/>
      </c>
      <c r="H206" s="0" t="e">
        <f aca="false">IF(ROW()-ROW(T4NOBLANKS)+1&gt;ROWS(T4BLANKS)-)</f>
        <v>#VALUE!</v>
      </c>
      <c r="I206" s="0" t="str">
        <f aca="false">IF('Milestones + Packages'!L206&lt;&gt;"",'Milestones + Packages'!$B206,"")</f>
        <v/>
      </c>
      <c r="J206" s="0" t="e">
        <f aca="false">IF(ROW()-ROW(T5NOBLANKS)+1&gt;ROWS(T5BLANKS)-)</f>
        <v>#VALUE!</v>
      </c>
    </row>
    <row r="207" customFormat="false" ht="15" hidden="false" customHeight="false" outlineLevel="0" collapsed="false">
      <c r="A207" s="0" t="str">
        <f aca="false">IF('Milestones + Packages'!H207&lt;&gt;"",'Milestones + Packages'!$B207,"")</f>
        <v/>
      </c>
      <c r="B207" s="0" t="e">
        <f aca="false">IF(ROW()-ROW(T1NOBLANKS)+1&gt;ROWS(T1BLANKS)-)</f>
        <v>#VALUE!</v>
      </c>
      <c r="C207" s="0" t="str">
        <f aca="false">IF('Milestones + Packages'!I207&lt;&gt;"",'Milestones + Packages'!$B207,"")</f>
        <v/>
      </c>
      <c r="D207" s="0" t="e">
        <f aca="false">IF(ROW()-ROW(T2NOBLANKS)+1&gt;ROWS(T2BLANKS)-)</f>
        <v>#VALUE!</v>
      </c>
      <c r="E207" s="0" t="str">
        <f aca="false">IF('Milestones + Packages'!J207&lt;&gt;"",'Milestones + Packages'!$B207,"")</f>
        <v/>
      </c>
      <c r="F207" s="0" t="e">
        <f aca="false">IF(ROW()-ROW(T3NOBLANKS)+1&gt;ROWS(T3BLANKS)-)</f>
        <v>#VALUE!</v>
      </c>
      <c r="G207" s="0" t="str">
        <f aca="false">IF('Milestones + Packages'!K207&lt;&gt;"",'Milestones + Packages'!$B207,"")</f>
        <v/>
      </c>
      <c r="H207" s="0" t="e">
        <f aca="false">IF(ROW()-ROW(T4NOBLANKS)+1&gt;ROWS(T4BLANKS)-)</f>
        <v>#VALUE!</v>
      </c>
      <c r="I207" s="0" t="str">
        <f aca="false">IF('Milestones + Packages'!L207&lt;&gt;"",'Milestones + Packages'!$B207,"")</f>
        <v/>
      </c>
      <c r="J207" s="0" t="e">
        <f aca="false">IF(ROW()-ROW(T5NOBLANKS)+1&gt;ROWS(T5BLANKS)-)</f>
        <v>#VALUE!</v>
      </c>
    </row>
    <row r="208" customFormat="false" ht="15" hidden="false" customHeight="false" outlineLevel="0" collapsed="false">
      <c r="A208" s="0" t="str">
        <f aca="false">IF('Milestones + Packages'!H208&lt;&gt;"",'Milestones + Packages'!$B208,"")</f>
        <v/>
      </c>
      <c r="B208" s="0" t="e">
        <f aca="false">IF(ROW()-ROW(T1NOBLANKS)+1&gt;ROWS(T1BLANKS)-)</f>
        <v>#VALUE!</v>
      </c>
      <c r="C208" s="0" t="str">
        <f aca="false">IF('Milestones + Packages'!I208&lt;&gt;"",'Milestones + Packages'!$B208,"")</f>
        <v/>
      </c>
      <c r="D208" s="0" t="e">
        <f aca="false">IF(ROW()-ROW(T2NOBLANKS)+1&gt;ROWS(T2BLANKS)-)</f>
        <v>#VALUE!</v>
      </c>
      <c r="E208" s="0" t="str">
        <f aca="false">IF('Milestones + Packages'!J208&lt;&gt;"",'Milestones + Packages'!$B208,"")</f>
        <v/>
      </c>
      <c r="F208" s="0" t="e">
        <f aca="false">IF(ROW()-ROW(T3NOBLANKS)+1&gt;ROWS(T3BLANKS)-)</f>
        <v>#VALUE!</v>
      </c>
      <c r="G208" s="0" t="str">
        <f aca="false">IF('Milestones + Packages'!K208&lt;&gt;"",'Milestones + Packages'!$B208,"")</f>
        <v/>
      </c>
      <c r="H208" s="0" t="e">
        <f aca="false">IF(ROW()-ROW(T4NOBLANKS)+1&gt;ROWS(T4BLANKS)-)</f>
        <v>#VALUE!</v>
      </c>
      <c r="I208" s="0" t="str">
        <f aca="false">IF('Milestones + Packages'!L208&lt;&gt;"",'Milestones + Packages'!$B208,"")</f>
        <v/>
      </c>
      <c r="J208" s="0" t="e">
        <f aca="false">IF(ROW()-ROW(T5NOBLANKS)+1&gt;ROWS(T5BLANKS)-)</f>
        <v>#VALUE!</v>
      </c>
    </row>
    <row r="209" customFormat="false" ht="15" hidden="false" customHeight="false" outlineLevel="0" collapsed="false">
      <c r="A209" s="0" t="str">
        <f aca="false">IF('Milestones + Packages'!H209&lt;&gt;"",'Milestones + Packages'!$B209,"")</f>
        <v/>
      </c>
      <c r="B209" s="0" t="e">
        <f aca="false">IF(ROW()-ROW(T1NOBLANKS)+1&gt;ROWS(T1BLANKS)-)</f>
        <v>#VALUE!</v>
      </c>
      <c r="C209" s="0" t="str">
        <f aca="false">IF('Milestones + Packages'!I209&lt;&gt;"",'Milestones + Packages'!$B209,"")</f>
        <v/>
      </c>
      <c r="D209" s="0" t="e">
        <f aca="false">IF(ROW()-ROW(T2NOBLANKS)+1&gt;ROWS(T2BLANKS)-)</f>
        <v>#VALUE!</v>
      </c>
      <c r="E209" s="0" t="str">
        <f aca="false">IF('Milestones + Packages'!J209&lt;&gt;"",'Milestones + Packages'!$B209,"")</f>
        <v/>
      </c>
      <c r="F209" s="0" t="e">
        <f aca="false">IF(ROW()-ROW(T3NOBLANKS)+1&gt;ROWS(T3BLANKS)-)</f>
        <v>#VALUE!</v>
      </c>
      <c r="G209" s="0" t="str">
        <f aca="false">IF('Milestones + Packages'!K209&lt;&gt;"",'Milestones + Packages'!$B209,"")</f>
        <v/>
      </c>
      <c r="H209" s="0" t="e">
        <f aca="false">IF(ROW()-ROW(T4NOBLANKS)+1&gt;ROWS(T4BLANKS)-)</f>
        <v>#VALUE!</v>
      </c>
      <c r="I209" s="0" t="str">
        <f aca="false">IF('Milestones + Packages'!L209&lt;&gt;"",'Milestones + Packages'!$B209,"")</f>
        <v/>
      </c>
      <c r="J209" s="0" t="e">
        <f aca="false">IF(ROW()-ROW(T5NOBLANKS)+1&gt;ROWS(T5BLANKS)-)</f>
        <v>#VALUE!</v>
      </c>
    </row>
    <row r="210" customFormat="false" ht="15" hidden="false" customHeight="false" outlineLevel="0" collapsed="false">
      <c r="A210" s="0" t="str">
        <f aca="false">IF('Milestones + Packages'!H210&lt;&gt;"",'Milestones + Packages'!$B210,"")</f>
        <v/>
      </c>
      <c r="B210" s="0" t="e">
        <f aca="false">IF(ROW()-ROW(T1NOBLANKS)+1&gt;ROWS(T1BLANKS)-)</f>
        <v>#VALUE!</v>
      </c>
      <c r="C210" s="0" t="str">
        <f aca="false">IF('Milestones + Packages'!I210&lt;&gt;"",'Milestones + Packages'!$B210,"")</f>
        <v/>
      </c>
      <c r="D210" s="0" t="e">
        <f aca="false">IF(ROW()-ROW(T2NOBLANKS)+1&gt;ROWS(T2BLANKS)-)</f>
        <v>#VALUE!</v>
      </c>
      <c r="E210" s="0" t="str">
        <f aca="false">IF('Milestones + Packages'!J210&lt;&gt;"",'Milestones + Packages'!$B210,"")</f>
        <v/>
      </c>
      <c r="F210" s="0" t="e">
        <f aca="false">IF(ROW()-ROW(T3NOBLANKS)+1&gt;ROWS(T3BLANKS)-)</f>
        <v>#VALUE!</v>
      </c>
      <c r="G210" s="0" t="str">
        <f aca="false">IF('Milestones + Packages'!K210&lt;&gt;"",'Milestones + Packages'!$B210,"")</f>
        <v/>
      </c>
      <c r="H210" s="0" t="e">
        <f aca="false">IF(ROW()-ROW(T4NOBLANKS)+1&gt;ROWS(T4BLANKS)-)</f>
        <v>#VALUE!</v>
      </c>
      <c r="I210" s="0" t="str">
        <f aca="false">IF('Milestones + Packages'!L210&lt;&gt;"",'Milestones + Packages'!$B210,"")</f>
        <v/>
      </c>
      <c r="J210" s="0" t="e">
        <f aca="false">IF(ROW()-ROW(T5NOBLANKS)+1&gt;ROWS(T5BLANKS)-)</f>
        <v>#VALUE!</v>
      </c>
    </row>
    <row r="211" customFormat="false" ht="15" hidden="false" customHeight="false" outlineLevel="0" collapsed="false">
      <c r="A211" s="0" t="str">
        <f aca="false">IF('Milestones + Packages'!H211&lt;&gt;"",'Milestones + Packages'!$B211,"")</f>
        <v/>
      </c>
      <c r="B211" s="0" t="e">
        <f aca="false">IF(ROW()-ROW(T1NOBLANKS)+1&gt;ROWS(T1BLANKS)-)</f>
        <v>#VALUE!</v>
      </c>
      <c r="C211" s="0" t="str">
        <f aca="false">IF('Milestones + Packages'!I211&lt;&gt;"",'Milestones + Packages'!$B211,"")</f>
        <v/>
      </c>
      <c r="D211" s="0" t="e">
        <f aca="false">IF(ROW()-ROW(T2NOBLANKS)+1&gt;ROWS(T2BLANKS)-)</f>
        <v>#VALUE!</v>
      </c>
      <c r="E211" s="0" t="str">
        <f aca="false">IF('Milestones + Packages'!J211&lt;&gt;"",'Milestones + Packages'!$B211,"")</f>
        <v/>
      </c>
      <c r="F211" s="0" t="e">
        <f aca="false">IF(ROW()-ROW(T3NOBLANKS)+1&gt;ROWS(T3BLANKS)-)</f>
        <v>#VALUE!</v>
      </c>
      <c r="G211" s="0" t="str">
        <f aca="false">IF('Milestones + Packages'!K211&lt;&gt;"",'Milestones + Packages'!$B211,"")</f>
        <v/>
      </c>
      <c r="H211" s="0" t="e">
        <f aca="false">IF(ROW()-ROW(T4NOBLANKS)+1&gt;ROWS(T4BLANKS)-)</f>
        <v>#VALUE!</v>
      </c>
      <c r="I211" s="0" t="str">
        <f aca="false">IF('Milestones + Packages'!L211&lt;&gt;"",'Milestones + Packages'!$B211,"")</f>
        <v/>
      </c>
      <c r="J211" s="0" t="e">
        <f aca="false">IF(ROW()-ROW(T5NOBLANKS)+1&gt;ROWS(T5BLANKS)-)</f>
        <v>#VALUE!</v>
      </c>
    </row>
    <row r="212" customFormat="false" ht="15" hidden="false" customHeight="false" outlineLevel="0" collapsed="false">
      <c r="A212" s="0" t="str">
        <f aca="false">IF('Milestones + Packages'!H212&lt;&gt;"",'Milestones + Packages'!$B212,"")</f>
        <v/>
      </c>
      <c r="B212" s="0" t="e">
        <f aca="false">IF(ROW()-ROW(T1NOBLANKS)+1&gt;ROWS(T1BLANKS)-)</f>
        <v>#VALUE!</v>
      </c>
      <c r="C212" s="0" t="str">
        <f aca="false">IF('Milestones + Packages'!I212&lt;&gt;"",'Milestones + Packages'!$B212,"")</f>
        <v/>
      </c>
      <c r="D212" s="0" t="e">
        <f aca="false">IF(ROW()-ROW(T2NOBLANKS)+1&gt;ROWS(T2BLANKS)-)</f>
        <v>#VALUE!</v>
      </c>
      <c r="E212" s="0" t="str">
        <f aca="false">IF('Milestones + Packages'!J212&lt;&gt;"",'Milestones + Packages'!$B212,"")</f>
        <v/>
      </c>
      <c r="F212" s="0" t="e">
        <f aca="false">IF(ROW()-ROW(T3NOBLANKS)+1&gt;ROWS(T3BLANKS)-)</f>
        <v>#VALUE!</v>
      </c>
      <c r="G212" s="0" t="str">
        <f aca="false">IF('Milestones + Packages'!K212&lt;&gt;"",'Milestones + Packages'!$B212,"")</f>
        <v/>
      </c>
      <c r="H212" s="0" t="e">
        <f aca="false">IF(ROW()-ROW(T4NOBLANKS)+1&gt;ROWS(T4BLANKS)-)</f>
        <v>#VALUE!</v>
      </c>
      <c r="I212" s="0" t="str">
        <f aca="false">IF('Milestones + Packages'!L212&lt;&gt;"",'Milestones + Packages'!$B212,"")</f>
        <v/>
      </c>
      <c r="J212" s="0" t="e">
        <f aca="false">IF(ROW()-ROW(T5NOBLANKS)+1&gt;ROWS(T5BLANKS)-)</f>
        <v>#VALUE!</v>
      </c>
    </row>
    <row r="213" customFormat="false" ht="15" hidden="false" customHeight="false" outlineLevel="0" collapsed="false">
      <c r="A213" s="0" t="str">
        <f aca="false">IF('Milestones + Packages'!H213&lt;&gt;"",'Milestones + Packages'!$B213,"")</f>
        <v/>
      </c>
      <c r="B213" s="0" t="e">
        <f aca="false">IF(ROW()-ROW(T1NOBLANKS)+1&gt;ROWS(T1BLANKS)-)</f>
        <v>#VALUE!</v>
      </c>
      <c r="C213" s="0" t="str">
        <f aca="false">IF('Milestones + Packages'!I213&lt;&gt;"",'Milestones + Packages'!$B213,"")</f>
        <v/>
      </c>
      <c r="D213" s="0" t="e">
        <f aca="false">IF(ROW()-ROW(T2NOBLANKS)+1&gt;ROWS(T2BLANKS)-)</f>
        <v>#VALUE!</v>
      </c>
      <c r="E213" s="0" t="str">
        <f aca="false">IF('Milestones + Packages'!J213&lt;&gt;"",'Milestones + Packages'!$B213,"")</f>
        <v/>
      </c>
      <c r="F213" s="0" t="e">
        <f aca="false">IF(ROW()-ROW(T3NOBLANKS)+1&gt;ROWS(T3BLANKS)-)</f>
        <v>#VALUE!</v>
      </c>
      <c r="G213" s="0" t="str">
        <f aca="false">IF('Milestones + Packages'!K213&lt;&gt;"",'Milestones + Packages'!$B213,"")</f>
        <v/>
      </c>
      <c r="H213" s="0" t="e">
        <f aca="false">IF(ROW()-ROW(T4NOBLANKS)+1&gt;ROWS(T4BLANKS)-)</f>
        <v>#VALUE!</v>
      </c>
      <c r="I213" s="0" t="str">
        <f aca="false">IF('Milestones + Packages'!L213&lt;&gt;"",'Milestones + Packages'!$B213,"")</f>
        <v/>
      </c>
      <c r="J213" s="0" t="e">
        <f aca="false">IF(ROW()-ROW(T5NOBLANKS)+1&gt;ROWS(T5BLANKS)-)</f>
        <v>#VALUE!</v>
      </c>
    </row>
    <row r="214" customFormat="false" ht="15" hidden="false" customHeight="false" outlineLevel="0" collapsed="false">
      <c r="A214" s="0" t="str">
        <f aca="false">IF('Milestones + Packages'!H214&lt;&gt;"",'Milestones + Packages'!$B214,"")</f>
        <v/>
      </c>
      <c r="B214" s="0" t="e">
        <f aca="false">IF(ROW()-ROW(T1NOBLANKS)+1&gt;ROWS(T1BLANKS)-)</f>
        <v>#VALUE!</v>
      </c>
      <c r="C214" s="0" t="str">
        <f aca="false">IF('Milestones + Packages'!I214&lt;&gt;"",'Milestones + Packages'!$B214,"")</f>
        <v/>
      </c>
      <c r="D214" s="0" t="e">
        <f aca="false">IF(ROW()-ROW(T2NOBLANKS)+1&gt;ROWS(T2BLANKS)-)</f>
        <v>#VALUE!</v>
      </c>
      <c r="E214" s="0" t="str">
        <f aca="false">IF('Milestones + Packages'!J214&lt;&gt;"",'Milestones + Packages'!$B214,"")</f>
        <v/>
      </c>
      <c r="F214" s="0" t="e">
        <f aca="false">IF(ROW()-ROW(T3NOBLANKS)+1&gt;ROWS(T3BLANKS)-)</f>
        <v>#VALUE!</v>
      </c>
      <c r="G214" s="0" t="str">
        <f aca="false">IF('Milestones + Packages'!K214&lt;&gt;"",'Milestones + Packages'!$B214,"")</f>
        <v/>
      </c>
      <c r="H214" s="0" t="e">
        <f aca="false">IF(ROW()-ROW(T4NOBLANKS)+1&gt;ROWS(T4BLANKS)-)</f>
        <v>#VALUE!</v>
      </c>
      <c r="I214" s="0" t="str">
        <f aca="false">IF('Milestones + Packages'!L214&lt;&gt;"",'Milestones + Packages'!$B214,"")</f>
        <v/>
      </c>
      <c r="J214" s="0" t="e">
        <f aca="false">IF(ROW()-ROW(T5NOBLANKS)+1&gt;ROWS(T5BLANKS)-)</f>
        <v>#VALUE!</v>
      </c>
    </row>
    <row r="215" customFormat="false" ht="15" hidden="false" customHeight="false" outlineLevel="0" collapsed="false">
      <c r="A215" s="0" t="str">
        <f aca="false">IF('Milestones + Packages'!H215&lt;&gt;"",'Milestones + Packages'!$B215,"")</f>
        <v/>
      </c>
      <c r="B215" s="0" t="e">
        <f aca="false">IF(ROW()-ROW(T1NOBLANKS)+1&gt;ROWS(T1BLANKS)-)</f>
        <v>#VALUE!</v>
      </c>
      <c r="C215" s="0" t="str">
        <f aca="false">IF('Milestones + Packages'!I215&lt;&gt;"",'Milestones + Packages'!$B215,"")</f>
        <v/>
      </c>
      <c r="D215" s="0" t="e">
        <f aca="false">IF(ROW()-ROW(T2NOBLANKS)+1&gt;ROWS(T2BLANKS)-)</f>
        <v>#VALUE!</v>
      </c>
      <c r="E215" s="0" t="str">
        <f aca="false">IF('Milestones + Packages'!J215&lt;&gt;"",'Milestones + Packages'!$B215,"")</f>
        <v/>
      </c>
      <c r="F215" s="0" t="e">
        <f aca="false">IF(ROW()-ROW(T3NOBLANKS)+1&gt;ROWS(T3BLANKS)-)</f>
        <v>#VALUE!</v>
      </c>
      <c r="G215" s="0" t="str">
        <f aca="false">IF('Milestones + Packages'!K215&lt;&gt;"",'Milestones + Packages'!$B215,"")</f>
        <v/>
      </c>
      <c r="H215" s="0" t="e">
        <f aca="false">IF(ROW()-ROW(T4NOBLANKS)+1&gt;ROWS(T4BLANKS)-)</f>
        <v>#VALUE!</v>
      </c>
      <c r="I215" s="0" t="str">
        <f aca="false">IF('Milestones + Packages'!L215&lt;&gt;"",'Milestones + Packages'!$B215,"")</f>
        <v/>
      </c>
      <c r="J215" s="0" t="e">
        <f aca="false">IF(ROW()-ROW(T5NOBLANKS)+1&gt;ROWS(T5BLANKS)-)</f>
        <v>#VALUE!</v>
      </c>
    </row>
    <row r="216" customFormat="false" ht="15" hidden="false" customHeight="false" outlineLevel="0" collapsed="false">
      <c r="A216" s="0" t="str">
        <f aca="false">IF('Milestones + Packages'!H216&lt;&gt;"",'Milestones + Packages'!$B216,"")</f>
        <v/>
      </c>
      <c r="B216" s="0" t="e">
        <f aca="false">IF(ROW()-ROW(T1NOBLANKS)+1&gt;ROWS(T1BLANKS)-)</f>
        <v>#VALUE!</v>
      </c>
      <c r="C216" s="0" t="str">
        <f aca="false">IF('Milestones + Packages'!I216&lt;&gt;"",'Milestones + Packages'!$B216,"")</f>
        <v/>
      </c>
      <c r="D216" s="0" t="e">
        <f aca="false">IF(ROW()-ROW(T2NOBLANKS)+1&gt;ROWS(T2BLANKS)-)</f>
        <v>#VALUE!</v>
      </c>
      <c r="E216" s="0" t="str">
        <f aca="false">IF('Milestones + Packages'!J216&lt;&gt;"",'Milestones + Packages'!$B216,"")</f>
        <v/>
      </c>
      <c r="F216" s="0" t="e">
        <f aca="false">IF(ROW()-ROW(T3NOBLANKS)+1&gt;ROWS(T3BLANKS)-)</f>
        <v>#VALUE!</v>
      </c>
      <c r="G216" s="0" t="str">
        <f aca="false">IF('Milestones + Packages'!K216&lt;&gt;"",'Milestones + Packages'!$B216,"")</f>
        <v/>
      </c>
      <c r="H216" s="0" t="e">
        <f aca="false">IF(ROW()-ROW(T4NOBLANKS)+1&gt;ROWS(T4BLANKS)-)</f>
        <v>#VALUE!</v>
      </c>
      <c r="I216" s="0" t="str">
        <f aca="false">IF('Milestones + Packages'!L216&lt;&gt;"",'Milestones + Packages'!$B216,"")</f>
        <v/>
      </c>
      <c r="J216" s="0" t="e">
        <f aca="false">IF(ROW()-ROW(T5NOBLANKS)+1&gt;ROWS(T5BLANKS)-)</f>
        <v>#VALUE!</v>
      </c>
    </row>
    <row r="217" customFormat="false" ht="15" hidden="false" customHeight="false" outlineLevel="0" collapsed="false">
      <c r="A217" s="0" t="str">
        <f aca="false">IF('Milestones + Packages'!H217&lt;&gt;"",'Milestones + Packages'!$B217,"")</f>
        <v/>
      </c>
      <c r="B217" s="0" t="e">
        <f aca="false">IF(ROW()-ROW(T1NOBLANKS)+1&gt;ROWS(T1BLANKS)-)</f>
        <v>#VALUE!</v>
      </c>
      <c r="C217" s="0" t="str">
        <f aca="false">IF('Milestones + Packages'!I217&lt;&gt;"",'Milestones + Packages'!$B217,"")</f>
        <v/>
      </c>
      <c r="D217" s="0" t="e">
        <f aca="false">IF(ROW()-ROW(T2NOBLANKS)+1&gt;ROWS(T2BLANKS)-)</f>
        <v>#VALUE!</v>
      </c>
      <c r="E217" s="0" t="str">
        <f aca="false">IF('Milestones + Packages'!J217&lt;&gt;"",'Milestones + Packages'!$B217,"")</f>
        <v/>
      </c>
      <c r="F217" s="0" t="e">
        <f aca="false">IF(ROW()-ROW(T3NOBLANKS)+1&gt;ROWS(T3BLANKS)-)</f>
        <v>#VALUE!</v>
      </c>
      <c r="G217" s="0" t="str">
        <f aca="false">IF('Milestones + Packages'!K217&lt;&gt;"",'Milestones + Packages'!$B217,"")</f>
        <v/>
      </c>
      <c r="H217" s="0" t="e">
        <f aca="false">IF(ROW()-ROW(T4NOBLANKS)+1&gt;ROWS(T4BLANKS)-)</f>
        <v>#VALUE!</v>
      </c>
      <c r="I217" s="0" t="str">
        <f aca="false">IF('Milestones + Packages'!L217&lt;&gt;"",'Milestones + Packages'!$B217,"")</f>
        <v/>
      </c>
      <c r="J217" s="0" t="e">
        <f aca="false">IF(ROW()-ROW(T5NOBLANKS)+1&gt;ROWS(T5BLANKS)-)</f>
        <v>#VALUE!</v>
      </c>
    </row>
    <row r="218" customFormat="false" ht="15" hidden="false" customHeight="false" outlineLevel="0" collapsed="false">
      <c r="A218" s="0" t="str">
        <f aca="false">IF('Milestones + Packages'!H218&lt;&gt;"",'Milestones + Packages'!$B218,"")</f>
        <v/>
      </c>
      <c r="B218" s="0" t="e">
        <f aca="false">IF(ROW()-ROW(T1NOBLANKS)+1&gt;ROWS(T1BLANKS)-)</f>
        <v>#VALUE!</v>
      </c>
      <c r="C218" s="0" t="str">
        <f aca="false">IF('Milestones + Packages'!I218&lt;&gt;"",'Milestones + Packages'!$B218,"")</f>
        <v/>
      </c>
      <c r="D218" s="0" t="e">
        <f aca="false">IF(ROW()-ROW(T2NOBLANKS)+1&gt;ROWS(T2BLANKS)-)</f>
        <v>#VALUE!</v>
      </c>
      <c r="E218" s="0" t="str">
        <f aca="false">IF('Milestones + Packages'!J218&lt;&gt;"",'Milestones + Packages'!$B218,"")</f>
        <v/>
      </c>
      <c r="F218" s="0" t="e">
        <f aca="false">IF(ROW()-ROW(T3NOBLANKS)+1&gt;ROWS(T3BLANKS)-)</f>
        <v>#VALUE!</v>
      </c>
      <c r="G218" s="0" t="str">
        <f aca="false">IF('Milestones + Packages'!K218&lt;&gt;"",'Milestones + Packages'!$B218,"")</f>
        <v/>
      </c>
      <c r="H218" s="0" t="e">
        <f aca="false">IF(ROW()-ROW(T4NOBLANKS)+1&gt;ROWS(T4BLANKS)-)</f>
        <v>#VALUE!</v>
      </c>
      <c r="I218" s="0" t="str">
        <f aca="false">IF('Milestones + Packages'!L218&lt;&gt;"",'Milestones + Packages'!$B218,"")</f>
        <v/>
      </c>
      <c r="J218" s="0" t="e">
        <f aca="false">IF(ROW()-ROW(T5NOBLANKS)+1&gt;ROWS(T5BLANKS)-)</f>
        <v>#VALUE!</v>
      </c>
    </row>
    <row r="219" customFormat="false" ht="15" hidden="false" customHeight="false" outlineLevel="0" collapsed="false">
      <c r="A219" s="0" t="str">
        <f aca="false">IF('Milestones + Packages'!H219&lt;&gt;"",'Milestones + Packages'!$B219,"")</f>
        <v/>
      </c>
      <c r="B219" s="0" t="e">
        <f aca="false">IF(ROW()-ROW(T1NOBLANKS)+1&gt;ROWS(T1BLANKS)-)</f>
        <v>#VALUE!</v>
      </c>
      <c r="C219" s="0" t="str">
        <f aca="false">IF('Milestones + Packages'!I219&lt;&gt;"",'Milestones + Packages'!$B219,"")</f>
        <v/>
      </c>
      <c r="D219" s="0" t="e">
        <f aca="false">IF(ROW()-ROW(T2NOBLANKS)+1&gt;ROWS(T2BLANKS)-)</f>
        <v>#VALUE!</v>
      </c>
      <c r="E219" s="0" t="str">
        <f aca="false">IF('Milestones + Packages'!J219&lt;&gt;"",'Milestones + Packages'!$B219,"")</f>
        <v/>
      </c>
      <c r="F219" s="0" t="e">
        <f aca="false">IF(ROW()-ROW(T3NOBLANKS)+1&gt;ROWS(T3BLANKS)-)</f>
        <v>#VALUE!</v>
      </c>
      <c r="G219" s="0" t="str">
        <f aca="false">IF('Milestones + Packages'!K219&lt;&gt;"",'Milestones + Packages'!$B219,"")</f>
        <v/>
      </c>
      <c r="H219" s="0" t="e">
        <f aca="false">IF(ROW()-ROW(T4NOBLANKS)+1&gt;ROWS(T4BLANKS)-)</f>
        <v>#VALUE!</v>
      </c>
      <c r="I219" s="0" t="str">
        <f aca="false">IF('Milestones + Packages'!L219&lt;&gt;"",'Milestones + Packages'!$B219,"")</f>
        <v/>
      </c>
      <c r="J219" s="0" t="e">
        <f aca="false">IF(ROW()-ROW(T5NOBLANKS)+1&gt;ROWS(T5BLANKS)-)</f>
        <v>#VALUE!</v>
      </c>
    </row>
    <row r="220" customFormat="false" ht="15" hidden="false" customHeight="false" outlineLevel="0" collapsed="false">
      <c r="A220" s="0" t="str">
        <f aca="false">IF('Milestones + Packages'!H220&lt;&gt;"",'Milestones + Packages'!$B220,"")</f>
        <v/>
      </c>
      <c r="B220" s="0" t="e">
        <f aca="false">IF(ROW()-ROW(T1NOBLANKS)+1&gt;ROWS(T1BLANKS)-)</f>
        <v>#VALUE!</v>
      </c>
      <c r="C220" s="0" t="str">
        <f aca="false">IF('Milestones + Packages'!I220&lt;&gt;"",'Milestones + Packages'!$B220,"")</f>
        <v/>
      </c>
      <c r="D220" s="0" t="e">
        <f aca="false">IF(ROW()-ROW(T2NOBLANKS)+1&gt;ROWS(T2BLANKS)-)</f>
        <v>#VALUE!</v>
      </c>
      <c r="E220" s="0" t="str">
        <f aca="false">IF('Milestones + Packages'!J220&lt;&gt;"",'Milestones + Packages'!$B220,"")</f>
        <v/>
      </c>
      <c r="F220" s="0" t="e">
        <f aca="false">IF(ROW()-ROW(T3NOBLANKS)+1&gt;ROWS(T3BLANKS)-)</f>
        <v>#VALUE!</v>
      </c>
      <c r="G220" s="0" t="str">
        <f aca="false">IF('Milestones + Packages'!K220&lt;&gt;"",'Milestones + Packages'!$B220,"")</f>
        <v/>
      </c>
      <c r="H220" s="0" t="e">
        <f aca="false">IF(ROW()-ROW(T4NOBLANKS)+1&gt;ROWS(T4BLANKS)-)</f>
        <v>#VALUE!</v>
      </c>
      <c r="I220" s="0" t="str">
        <f aca="false">IF('Milestones + Packages'!L220&lt;&gt;"",'Milestones + Packages'!$B220,"")</f>
        <v/>
      </c>
      <c r="J220" s="0" t="e">
        <f aca="false">IF(ROW()-ROW(T5NOBLANKS)+1&gt;ROWS(T5BLANKS)-)</f>
        <v>#VALUE!</v>
      </c>
    </row>
    <row r="221" customFormat="false" ht="15" hidden="false" customHeight="false" outlineLevel="0" collapsed="false">
      <c r="A221" s="0" t="str">
        <f aca="false">IF('Milestones + Packages'!H221&lt;&gt;"",'Milestones + Packages'!$B221,"")</f>
        <v/>
      </c>
      <c r="B221" s="0" t="e">
        <f aca="false">IF(ROW()-ROW(T1NOBLANKS)+1&gt;ROWS(T1BLANKS)-)</f>
        <v>#VALUE!</v>
      </c>
      <c r="C221" s="0" t="str">
        <f aca="false">IF('Milestones + Packages'!I221&lt;&gt;"",'Milestones + Packages'!$B221,"")</f>
        <v/>
      </c>
      <c r="D221" s="0" t="e">
        <f aca="false">IF(ROW()-ROW(T2NOBLANKS)+1&gt;ROWS(T2BLANKS)-)</f>
        <v>#VALUE!</v>
      </c>
      <c r="E221" s="0" t="str">
        <f aca="false">IF('Milestones + Packages'!J221&lt;&gt;"",'Milestones + Packages'!$B221,"")</f>
        <v/>
      </c>
      <c r="F221" s="0" t="e">
        <f aca="false">IF(ROW()-ROW(T3NOBLANKS)+1&gt;ROWS(T3BLANKS)-)</f>
        <v>#VALUE!</v>
      </c>
      <c r="G221" s="0" t="str">
        <f aca="false">IF('Milestones + Packages'!K221&lt;&gt;"",'Milestones + Packages'!$B221,"")</f>
        <v/>
      </c>
      <c r="H221" s="0" t="e">
        <f aca="false">IF(ROW()-ROW(T4NOBLANKS)+1&gt;ROWS(T4BLANKS)-)</f>
        <v>#VALUE!</v>
      </c>
      <c r="I221" s="0" t="str">
        <f aca="false">IF('Milestones + Packages'!L221&lt;&gt;"",'Milestones + Packages'!$B221,"")</f>
        <v/>
      </c>
      <c r="J221" s="0" t="e">
        <f aca="false">IF(ROW()-ROW(T5NOBLANKS)+1&gt;ROWS(T5BLANKS)-)</f>
        <v>#VALUE!</v>
      </c>
    </row>
    <row r="222" customFormat="false" ht="15" hidden="false" customHeight="false" outlineLevel="0" collapsed="false">
      <c r="A222" s="0" t="str">
        <f aca="false">IF('Milestones + Packages'!H222&lt;&gt;"",'Milestones + Packages'!$B222,"")</f>
        <v/>
      </c>
      <c r="B222" s="0" t="e">
        <f aca="false">IF(ROW()-ROW(T1NOBLANKS)+1&gt;ROWS(T1BLANKS)-)</f>
        <v>#VALUE!</v>
      </c>
      <c r="C222" s="0" t="str">
        <f aca="false">IF('Milestones + Packages'!I222&lt;&gt;"",'Milestones + Packages'!$B222,"")</f>
        <v/>
      </c>
      <c r="D222" s="0" t="e">
        <f aca="false">IF(ROW()-ROW(T2NOBLANKS)+1&gt;ROWS(T2BLANKS)-)</f>
        <v>#VALUE!</v>
      </c>
      <c r="E222" s="0" t="str">
        <f aca="false">IF('Milestones + Packages'!J222&lt;&gt;"",'Milestones + Packages'!$B222,"")</f>
        <v/>
      </c>
      <c r="F222" s="0" t="e">
        <f aca="false">IF(ROW()-ROW(T3NOBLANKS)+1&gt;ROWS(T3BLANKS)-)</f>
        <v>#VALUE!</v>
      </c>
      <c r="G222" s="0" t="str">
        <f aca="false">IF('Milestones + Packages'!K222&lt;&gt;"",'Milestones + Packages'!$B222,"")</f>
        <v/>
      </c>
      <c r="H222" s="0" t="e">
        <f aca="false">IF(ROW()-ROW(T4NOBLANKS)+1&gt;ROWS(T4BLANKS)-)</f>
        <v>#VALUE!</v>
      </c>
      <c r="I222" s="0" t="str">
        <f aca="false">IF('Milestones + Packages'!L222&lt;&gt;"",'Milestones + Packages'!$B222,"")</f>
        <v/>
      </c>
      <c r="J222" s="0" t="e">
        <f aca="false">IF(ROW()-ROW(T5NOBLANKS)+1&gt;ROWS(T5BLANKS)-)</f>
        <v>#VALUE!</v>
      </c>
    </row>
    <row r="223" customFormat="false" ht="15" hidden="false" customHeight="false" outlineLevel="0" collapsed="false">
      <c r="A223" s="0" t="str">
        <f aca="false">IF('Milestones + Packages'!H223&lt;&gt;"",'Milestones + Packages'!$B223,"")</f>
        <v/>
      </c>
      <c r="B223" s="0" t="e">
        <f aca="false">IF(ROW()-ROW(T1NOBLANKS)+1&gt;ROWS(T1BLANKS)-)</f>
        <v>#VALUE!</v>
      </c>
      <c r="C223" s="0" t="str">
        <f aca="false">IF('Milestones + Packages'!I223&lt;&gt;"",'Milestones + Packages'!$B223,"")</f>
        <v/>
      </c>
      <c r="D223" s="0" t="e">
        <f aca="false">IF(ROW()-ROW(T2NOBLANKS)+1&gt;ROWS(T2BLANKS)-)</f>
        <v>#VALUE!</v>
      </c>
      <c r="E223" s="0" t="str">
        <f aca="false">IF('Milestones + Packages'!J223&lt;&gt;"",'Milestones + Packages'!$B223,"")</f>
        <v/>
      </c>
      <c r="F223" s="0" t="e">
        <f aca="false">IF(ROW()-ROW(T3NOBLANKS)+1&gt;ROWS(T3BLANKS)-)</f>
        <v>#VALUE!</v>
      </c>
      <c r="G223" s="0" t="str">
        <f aca="false">IF('Milestones + Packages'!K223&lt;&gt;"",'Milestones + Packages'!$B223,"")</f>
        <v/>
      </c>
      <c r="H223" s="0" t="e">
        <f aca="false">IF(ROW()-ROW(T4NOBLANKS)+1&gt;ROWS(T4BLANKS)-)</f>
        <v>#VALUE!</v>
      </c>
      <c r="I223" s="0" t="str">
        <f aca="false">IF('Milestones + Packages'!L223&lt;&gt;"",'Milestones + Packages'!$B223,"")</f>
        <v/>
      </c>
      <c r="J223" s="0" t="e">
        <f aca="false">IF(ROW()-ROW(T5NOBLANKS)+1&gt;ROWS(T5BLANKS)-)</f>
        <v>#VALUE!</v>
      </c>
    </row>
    <row r="224" customFormat="false" ht="15" hidden="false" customHeight="false" outlineLevel="0" collapsed="false">
      <c r="A224" s="0" t="str">
        <f aca="false">IF('Milestones + Packages'!H224&lt;&gt;"",'Milestones + Packages'!$B224,"")</f>
        <v/>
      </c>
      <c r="B224" s="0" t="e">
        <f aca="false">IF(ROW()-ROW(T1NOBLANKS)+1&gt;ROWS(T1BLANKS)-)</f>
        <v>#VALUE!</v>
      </c>
      <c r="C224" s="0" t="str">
        <f aca="false">IF('Milestones + Packages'!I224&lt;&gt;"",'Milestones + Packages'!$B224,"")</f>
        <v/>
      </c>
      <c r="D224" s="0" t="e">
        <f aca="false">IF(ROW()-ROW(T2NOBLANKS)+1&gt;ROWS(T2BLANKS)-)</f>
        <v>#VALUE!</v>
      </c>
      <c r="E224" s="0" t="str">
        <f aca="false">IF('Milestones + Packages'!J224&lt;&gt;"",'Milestones + Packages'!$B224,"")</f>
        <v/>
      </c>
      <c r="F224" s="0" t="e">
        <f aca="false">IF(ROW()-ROW(T3NOBLANKS)+1&gt;ROWS(T3BLANKS)-)</f>
        <v>#VALUE!</v>
      </c>
      <c r="G224" s="0" t="str">
        <f aca="false">IF('Milestones + Packages'!K224&lt;&gt;"",'Milestones + Packages'!$B224,"")</f>
        <v/>
      </c>
      <c r="H224" s="0" t="e">
        <f aca="false">IF(ROW()-ROW(T4NOBLANKS)+1&gt;ROWS(T4BLANKS)-)</f>
        <v>#VALUE!</v>
      </c>
      <c r="I224" s="0" t="str">
        <f aca="false">IF('Milestones + Packages'!L224&lt;&gt;"",'Milestones + Packages'!$B224,"")</f>
        <v/>
      </c>
      <c r="J224" s="0" t="e">
        <f aca="false">IF(ROW()-ROW(T5NOBLANKS)+1&gt;ROWS(T5BLANKS)-)</f>
        <v>#VALUE!</v>
      </c>
    </row>
    <row r="225" customFormat="false" ht="15" hidden="false" customHeight="false" outlineLevel="0" collapsed="false">
      <c r="A225" s="0" t="str">
        <f aca="false">IF('Milestones + Packages'!H225&lt;&gt;"",'Milestones + Packages'!$B225,"")</f>
        <v/>
      </c>
      <c r="B225" s="0" t="e">
        <f aca="false">IF(ROW()-ROW(T1NOBLANKS)+1&gt;ROWS(T1BLANKS)-)</f>
        <v>#VALUE!</v>
      </c>
      <c r="C225" s="0" t="str">
        <f aca="false">IF('Milestones + Packages'!I225&lt;&gt;"",'Milestones + Packages'!$B225,"")</f>
        <v/>
      </c>
      <c r="D225" s="0" t="e">
        <f aca="false">IF(ROW()-ROW(T2NOBLANKS)+1&gt;ROWS(T2BLANKS)-)</f>
        <v>#VALUE!</v>
      </c>
      <c r="E225" s="0" t="str">
        <f aca="false">IF('Milestones + Packages'!J225&lt;&gt;"",'Milestones + Packages'!$B225,"")</f>
        <v/>
      </c>
      <c r="F225" s="0" t="e">
        <f aca="false">IF(ROW()-ROW(T3NOBLANKS)+1&gt;ROWS(T3BLANKS)-)</f>
        <v>#VALUE!</v>
      </c>
      <c r="G225" s="0" t="str">
        <f aca="false">IF('Milestones + Packages'!K225&lt;&gt;"",'Milestones + Packages'!$B225,"")</f>
        <v/>
      </c>
      <c r="H225" s="0" t="e">
        <f aca="false">IF(ROW()-ROW(T4NOBLANKS)+1&gt;ROWS(T4BLANKS)-)</f>
        <v>#VALUE!</v>
      </c>
      <c r="I225" s="0" t="str">
        <f aca="false">IF('Milestones + Packages'!L225&lt;&gt;"",'Milestones + Packages'!$B225,"")</f>
        <v/>
      </c>
      <c r="J225" s="0" t="e">
        <f aca="false">IF(ROW()-ROW(T5NOBLANKS)+1&gt;ROWS(T5BLANKS)-)</f>
        <v>#VALUE!</v>
      </c>
    </row>
    <row r="226" customFormat="false" ht="15" hidden="false" customHeight="false" outlineLevel="0" collapsed="false">
      <c r="A226" s="0" t="str">
        <f aca="false">IF('Milestones + Packages'!H226&lt;&gt;"",'Milestones + Packages'!$B226,"")</f>
        <v/>
      </c>
      <c r="B226" s="0" t="e">
        <f aca="false">IF(ROW()-ROW(T1NOBLANKS)+1&gt;ROWS(T1BLANKS)-)</f>
        <v>#VALUE!</v>
      </c>
      <c r="C226" s="0" t="str">
        <f aca="false">IF('Milestones + Packages'!I226&lt;&gt;"",'Milestones + Packages'!$B226,"")</f>
        <v/>
      </c>
      <c r="D226" s="0" t="e">
        <f aca="false">IF(ROW()-ROW(T2NOBLANKS)+1&gt;ROWS(T2BLANKS)-)</f>
        <v>#VALUE!</v>
      </c>
      <c r="E226" s="0" t="str">
        <f aca="false">IF('Milestones + Packages'!J226&lt;&gt;"",'Milestones + Packages'!$B226,"")</f>
        <v/>
      </c>
      <c r="F226" s="0" t="e">
        <f aca="false">IF(ROW()-ROW(T3NOBLANKS)+1&gt;ROWS(T3BLANKS)-)</f>
        <v>#VALUE!</v>
      </c>
      <c r="G226" s="0" t="str">
        <f aca="false">IF('Milestones + Packages'!K226&lt;&gt;"",'Milestones + Packages'!$B226,"")</f>
        <v/>
      </c>
      <c r="H226" s="0" t="e">
        <f aca="false">IF(ROW()-ROW(T4NOBLANKS)+1&gt;ROWS(T4BLANKS)-)</f>
        <v>#VALUE!</v>
      </c>
      <c r="I226" s="0" t="str">
        <f aca="false">IF('Milestones + Packages'!L226&lt;&gt;"",'Milestones + Packages'!$B226,"")</f>
        <v/>
      </c>
      <c r="J226" s="0" t="e">
        <f aca="false">IF(ROW()-ROW(T5NOBLANKS)+1&gt;ROWS(T5BLANKS)-)</f>
        <v>#VALUE!</v>
      </c>
    </row>
    <row r="227" customFormat="false" ht="15" hidden="false" customHeight="false" outlineLevel="0" collapsed="false">
      <c r="A227" s="0" t="str">
        <f aca="false">IF('Milestones + Packages'!H227&lt;&gt;"",'Milestones + Packages'!$B227,"")</f>
        <v/>
      </c>
      <c r="B227" s="0" t="e">
        <f aca="false">IF(ROW()-ROW(T1NOBLANKS)+1&gt;ROWS(T1BLANKS)-)</f>
        <v>#VALUE!</v>
      </c>
      <c r="C227" s="0" t="str">
        <f aca="false">IF('Milestones + Packages'!I227&lt;&gt;"",'Milestones + Packages'!$B227,"")</f>
        <v/>
      </c>
      <c r="D227" s="0" t="e">
        <f aca="false">IF(ROW()-ROW(T2NOBLANKS)+1&gt;ROWS(T2BLANKS)-)</f>
        <v>#VALUE!</v>
      </c>
      <c r="E227" s="0" t="str">
        <f aca="false">IF('Milestones + Packages'!J227&lt;&gt;"",'Milestones + Packages'!$B227,"")</f>
        <v/>
      </c>
      <c r="F227" s="0" t="e">
        <f aca="false">IF(ROW()-ROW(T3NOBLANKS)+1&gt;ROWS(T3BLANKS)-)</f>
        <v>#VALUE!</v>
      </c>
      <c r="G227" s="0" t="str">
        <f aca="false">IF('Milestones + Packages'!K227&lt;&gt;"",'Milestones + Packages'!$B227,"")</f>
        <v/>
      </c>
      <c r="H227" s="0" t="e">
        <f aca="false">IF(ROW()-ROW(T4NOBLANKS)+1&gt;ROWS(T4BLANKS)-)</f>
        <v>#VALUE!</v>
      </c>
      <c r="I227" s="0" t="str">
        <f aca="false">IF('Milestones + Packages'!L227&lt;&gt;"",'Milestones + Packages'!$B227,"")</f>
        <v/>
      </c>
      <c r="J227" s="0" t="e">
        <f aca="false">IF(ROW()-ROW(T5NOBLANKS)+1&gt;ROWS(T5BLANKS)-)</f>
        <v>#VALUE!</v>
      </c>
    </row>
    <row r="228" customFormat="false" ht="15" hidden="false" customHeight="false" outlineLevel="0" collapsed="false">
      <c r="A228" s="0" t="str">
        <f aca="false">IF('Milestones + Packages'!H228&lt;&gt;"",'Milestones + Packages'!$B228,"")</f>
        <v/>
      </c>
      <c r="B228" s="0" t="e">
        <f aca="false">IF(ROW()-ROW(T1NOBLANKS)+1&gt;ROWS(T1BLANKS)-)</f>
        <v>#VALUE!</v>
      </c>
      <c r="C228" s="0" t="str">
        <f aca="false">IF('Milestones + Packages'!I228&lt;&gt;"",'Milestones + Packages'!$B228,"")</f>
        <v/>
      </c>
      <c r="D228" s="0" t="e">
        <f aca="false">IF(ROW()-ROW(T2NOBLANKS)+1&gt;ROWS(T2BLANKS)-)</f>
        <v>#VALUE!</v>
      </c>
      <c r="E228" s="0" t="str">
        <f aca="false">IF('Milestones + Packages'!J228&lt;&gt;"",'Milestones + Packages'!$B228,"")</f>
        <v/>
      </c>
      <c r="F228" s="0" t="e">
        <f aca="false">IF(ROW()-ROW(T3NOBLANKS)+1&gt;ROWS(T3BLANKS)-)</f>
        <v>#VALUE!</v>
      </c>
      <c r="G228" s="0" t="str">
        <f aca="false">IF('Milestones + Packages'!K228&lt;&gt;"",'Milestones + Packages'!$B228,"")</f>
        <v/>
      </c>
      <c r="H228" s="0" t="e">
        <f aca="false">IF(ROW()-ROW(T4NOBLANKS)+1&gt;ROWS(T4BLANKS)-)</f>
        <v>#VALUE!</v>
      </c>
      <c r="I228" s="0" t="str">
        <f aca="false">IF('Milestones + Packages'!L228&lt;&gt;"",'Milestones + Packages'!$B228,"")</f>
        <v/>
      </c>
      <c r="J228" s="0" t="e">
        <f aca="false">IF(ROW()-ROW(T5NOBLANKS)+1&gt;ROWS(T5BLANKS)-)</f>
        <v>#VALUE!</v>
      </c>
    </row>
    <row r="229" customFormat="false" ht="15" hidden="false" customHeight="false" outlineLevel="0" collapsed="false">
      <c r="A229" s="0" t="str">
        <f aca="false">IF('Milestones + Packages'!H229&lt;&gt;"",'Milestones + Packages'!$B229,"")</f>
        <v/>
      </c>
      <c r="B229" s="0" t="e">
        <f aca="false">IF(ROW()-ROW(T1NOBLANKS)+1&gt;ROWS(T1BLANKS)-)</f>
        <v>#VALUE!</v>
      </c>
      <c r="C229" s="0" t="str">
        <f aca="false">IF('Milestones + Packages'!I229&lt;&gt;"",'Milestones + Packages'!$B229,"")</f>
        <v/>
      </c>
      <c r="D229" s="0" t="e">
        <f aca="false">IF(ROW()-ROW(T2NOBLANKS)+1&gt;ROWS(T2BLANKS)-)</f>
        <v>#VALUE!</v>
      </c>
      <c r="E229" s="0" t="str">
        <f aca="false">IF('Milestones + Packages'!J229&lt;&gt;"",'Milestones + Packages'!$B229,"")</f>
        <v/>
      </c>
      <c r="F229" s="0" t="e">
        <f aca="false">IF(ROW()-ROW(T3NOBLANKS)+1&gt;ROWS(T3BLANKS)-)</f>
        <v>#VALUE!</v>
      </c>
      <c r="G229" s="0" t="str">
        <f aca="false">IF('Milestones + Packages'!K229&lt;&gt;"",'Milestones + Packages'!$B229,"")</f>
        <v/>
      </c>
      <c r="H229" s="0" t="e">
        <f aca="false">IF(ROW()-ROW(T4NOBLANKS)+1&gt;ROWS(T4BLANKS)-)</f>
        <v>#VALUE!</v>
      </c>
      <c r="I229" s="0" t="str">
        <f aca="false">IF('Milestones + Packages'!L229&lt;&gt;"",'Milestones + Packages'!$B229,"")</f>
        <v/>
      </c>
      <c r="J229" s="0" t="e">
        <f aca="false">IF(ROW()-ROW(T5NOBLANKS)+1&gt;ROWS(T5BLANKS)-)</f>
        <v>#VALUE!</v>
      </c>
    </row>
    <row r="230" customFormat="false" ht="15" hidden="false" customHeight="false" outlineLevel="0" collapsed="false">
      <c r="A230" s="0" t="str">
        <f aca="false">IF('Milestones + Packages'!H230&lt;&gt;"",'Milestones + Packages'!$B230,"")</f>
        <v/>
      </c>
      <c r="B230" s="0" t="e">
        <f aca="false">IF(ROW()-ROW(T1NOBLANKS)+1&gt;ROWS(T1BLANKS)-)</f>
        <v>#VALUE!</v>
      </c>
      <c r="C230" s="0" t="str">
        <f aca="false">IF('Milestones + Packages'!I230&lt;&gt;"",'Milestones + Packages'!$B230,"")</f>
        <v/>
      </c>
      <c r="D230" s="0" t="e">
        <f aca="false">IF(ROW()-ROW(T2NOBLANKS)+1&gt;ROWS(T2BLANKS)-)</f>
        <v>#VALUE!</v>
      </c>
      <c r="E230" s="0" t="str">
        <f aca="false">IF('Milestones + Packages'!J230&lt;&gt;"",'Milestones + Packages'!$B230,"")</f>
        <v/>
      </c>
      <c r="F230" s="0" t="e">
        <f aca="false">IF(ROW()-ROW(T3NOBLANKS)+1&gt;ROWS(T3BLANKS)-)</f>
        <v>#VALUE!</v>
      </c>
      <c r="G230" s="0" t="str">
        <f aca="false">IF('Milestones + Packages'!K230&lt;&gt;"",'Milestones + Packages'!$B230,"")</f>
        <v/>
      </c>
      <c r="H230" s="0" t="e">
        <f aca="false">IF(ROW()-ROW(T4NOBLANKS)+1&gt;ROWS(T4BLANKS)-)</f>
        <v>#VALUE!</v>
      </c>
      <c r="I230" s="0" t="str">
        <f aca="false">IF('Milestones + Packages'!L230&lt;&gt;"",'Milestones + Packages'!$B230,"")</f>
        <v/>
      </c>
      <c r="J230" s="0" t="e">
        <f aca="false">IF(ROW()-ROW(T5NOBLANKS)+1&gt;ROWS(T5BLANKS)-)</f>
        <v>#VALUE!</v>
      </c>
    </row>
    <row r="231" customFormat="false" ht="15" hidden="false" customHeight="false" outlineLevel="0" collapsed="false">
      <c r="A231" s="0" t="str">
        <f aca="false">IF('Milestones + Packages'!H231&lt;&gt;"",'Milestones + Packages'!$B231,"")</f>
        <v/>
      </c>
      <c r="B231" s="0" t="e">
        <f aca="false">IF(ROW()-ROW(T1NOBLANKS)+1&gt;ROWS(T1BLANKS)-)</f>
        <v>#VALUE!</v>
      </c>
      <c r="C231" s="0" t="str">
        <f aca="false">IF('Milestones + Packages'!I231&lt;&gt;"",'Milestones + Packages'!$B231,"")</f>
        <v/>
      </c>
      <c r="D231" s="0" t="e">
        <f aca="false">IF(ROW()-ROW(T2NOBLANKS)+1&gt;ROWS(T2BLANKS)-)</f>
        <v>#VALUE!</v>
      </c>
      <c r="E231" s="0" t="str">
        <f aca="false">IF('Milestones + Packages'!J231&lt;&gt;"",'Milestones + Packages'!$B231,"")</f>
        <v/>
      </c>
      <c r="F231" s="0" t="e">
        <f aca="false">IF(ROW()-ROW(T3NOBLANKS)+1&gt;ROWS(T3BLANKS)-)</f>
        <v>#VALUE!</v>
      </c>
      <c r="G231" s="0" t="str">
        <f aca="false">IF('Milestones + Packages'!K231&lt;&gt;"",'Milestones + Packages'!$B231,"")</f>
        <v/>
      </c>
      <c r="H231" s="0" t="e">
        <f aca="false">IF(ROW()-ROW(T4NOBLANKS)+1&gt;ROWS(T4BLANKS)-)</f>
        <v>#VALUE!</v>
      </c>
      <c r="I231" s="0" t="str">
        <f aca="false">IF('Milestones + Packages'!L231&lt;&gt;"",'Milestones + Packages'!$B231,"")</f>
        <v/>
      </c>
      <c r="J231" s="0" t="e">
        <f aca="false">IF(ROW()-ROW(T5NOBLANKS)+1&gt;ROWS(T5BLANKS)-)</f>
        <v>#VALUE!</v>
      </c>
    </row>
    <row r="232" customFormat="false" ht="15" hidden="false" customHeight="false" outlineLevel="0" collapsed="false">
      <c r="A232" s="0" t="str">
        <f aca="false">IF('Milestones + Packages'!H232&lt;&gt;"",'Milestones + Packages'!$B232,"")</f>
        <v/>
      </c>
      <c r="B232" s="0" t="e">
        <f aca="false">IF(ROW()-ROW(T1NOBLANKS)+1&gt;ROWS(T1BLANKS)-)</f>
        <v>#VALUE!</v>
      </c>
      <c r="C232" s="0" t="str">
        <f aca="false">IF('Milestones + Packages'!I232&lt;&gt;"",'Milestones + Packages'!$B232,"")</f>
        <v/>
      </c>
      <c r="D232" s="0" t="e">
        <f aca="false">IF(ROW()-ROW(T2NOBLANKS)+1&gt;ROWS(T2BLANKS)-)</f>
        <v>#VALUE!</v>
      </c>
      <c r="E232" s="0" t="str">
        <f aca="false">IF('Milestones + Packages'!J232&lt;&gt;"",'Milestones + Packages'!$B232,"")</f>
        <v/>
      </c>
      <c r="F232" s="0" t="e">
        <f aca="false">IF(ROW()-ROW(T3NOBLANKS)+1&gt;ROWS(T3BLANKS)-)</f>
        <v>#VALUE!</v>
      </c>
      <c r="G232" s="0" t="str">
        <f aca="false">IF('Milestones + Packages'!K232&lt;&gt;"",'Milestones + Packages'!$B232,"")</f>
        <v/>
      </c>
      <c r="H232" s="0" t="e">
        <f aca="false">IF(ROW()-ROW(T4NOBLANKS)+1&gt;ROWS(T4BLANKS)-)</f>
        <v>#VALUE!</v>
      </c>
      <c r="I232" s="0" t="str">
        <f aca="false">IF('Milestones + Packages'!L232&lt;&gt;"",'Milestones + Packages'!$B232,"")</f>
        <v/>
      </c>
      <c r="J232" s="0" t="e">
        <f aca="false">IF(ROW()-ROW(T5NOBLANKS)+1&gt;ROWS(T5BLANKS)-)</f>
        <v>#VALUE!</v>
      </c>
    </row>
    <row r="233" customFormat="false" ht="15" hidden="false" customHeight="false" outlineLevel="0" collapsed="false">
      <c r="A233" s="0" t="str">
        <f aca="false">IF('Milestones + Packages'!H233&lt;&gt;"",'Milestones + Packages'!$B233,"")</f>
        <v/>
      </c>
      <c r="B233" s="0" t="e">
        <f aca="false">IF(ROW()-ROW(T1NOBLANKS)+1&gt;ROWS(T1BLANKS)-)</f>
        <v>#VALUE!</v>
      </c>
      <c r="C233" s="0" t="str">
        <f aca="false">IF('Milestones + Packages'!I233&lt;&gt;"",'Milestones + Packages'!$B233,"")</f>
        <v/>
      </c>
      <c r="D233" s="0" t="e">
        <f aca="false">IF(ROW()-ROW(T2NOBLANKS)+1&gt;ROWS(T2BLANKS)-)</f>
        <v>#VALUE!</v>
      </c>
      <c r="E233" s="0" t="str">
        <f aca="false">IF('Milestones + Packages'!J233&lt;&gt;"",'Milestones + Packages'!$B233,"")</f>
        <v/>
      </c>
      <c r="F233" s="0" t="e">
        <f aca="false">IF(ROW()-ROW(T3NOBLANKS)+1&gt;ROWS(T3BLANKS)-)</f>
        <v>#VALUE!</v>
      </c>
      <c r="G233" s="0" t="str">
        <f aca="false">IF('Milestones + Packages'!K233&lt;&gt;"",'Milestones + Packages'!$B233,"")</f>
        <v/>
      </c>
      <c r="H233" s="0" t="e">
        <f aca="false">IF(ROW()-ROW(T4NOBLANKS)+1&gt;ROWS(T4BLANKS)-)</f>
        <v>#VALUE!</v>
      </c>
      <c r="I233" s="0" t="str">
        <f aca="false">IF('Milestones + Packages'!L233&lt;&gt;"",'Milestones + Packages'!$B233,"")</f>
        <v/>
      </c>
      <c r="J233" s="0" t="e">
        <f aca="false">IF(ROW()-ROW(T5NOBLANKS)+1&gt;ROWS(T5BLANKS)-)</f>
        <v>#VALUE!</v>
      </c>
    </row>
    <row r="234" customFormat="false" ht="15" hidden="false" customHeight="false" outlineLevel="0" collapsed="false">
      <c r="A234" s="0" t="str">
        <f aca="false">IF('Milestones + Packages'!H234&lt;&gt;"",'Milestones + Packages'!$B234,"")</f>
        <v/>
      </c>
      <c r="B234" s="0" t="e">
        <f aca="false">IF(ROW()-ROW(T1NOBLANKS)+1&gt;ROWS(T1BLANKS)-)</f>
        <v>#VALUE!</v>
      </c>
      <c r="C234" s="0" t="str">
        <f aca="false">IF('Milestones + Packages'!I234&lt;&gt;"",'Milestones + Packages'!$B234,"")</f>
        <v/>
      </c>
      <c r="D234" s="0" t="e">
        <f aca="false">IF(ROW()-ROW(T2NOBLANKS)+1&gt;ROWS(T2BLANKS)-)</f>
        <v>#VALUE!</v>
      </c>
      <c r="E234" s="0" t="str">
        <f aca="false">IF('Milestones + Packages'!J234&lt;&gt;"",'Milestones + Packages'!$B234,"")</f>
        <v/>
      </c>
      <c r="F234" s="0" t="e">
        <f aca="false">IF(ROW()-ROW(T3NOBLANKS)+1&gt;ROWS(T3BLANKS)-)</f>
        <v>#VALUE!</v>
      </c>
      <c r="G234" s="0" t="str">
        <f aca="false">IF('Milestones + Packages'!K234&lt;&gt;"",'Milestones + Packages'!$B234,"")</f>
        <v/>
      </c>
      <c r="H234" s="0" t="e">
        <f aca="false">IF(ROW()-ROW(T4NOBLANKS)+1&gt;ROWS(T4BLANKS)-)</f>
        <v>#VALUE!</v>
      </c>
      <c r="I234" s="0" t="str">
        <f aca="false">IF('Milestones + Packages'!L234&lt;&gt;"",'Milestones + Packages'!$B234,"")</f>
        <v/>
      </c>
      <c r="J234" s="0" t="e">
        <f aca="false">IF(ROW()-ROW(T5NOBLANKS)+1&gt;ROWS(T5BLANKS)-)</f>
        <v>#VALUE!</v>
      </c>
    </row>
    <row r="235" customFormat="false" ht="15" hidden="false" customHeight="false" outlineLevel="0" collapsed="false">
      <c r="A235" s="0" t="str">
        <f aca="false">IF('Milestones + Packages'!H235&lt;&gt;"",'Milestones + Packages'!$B235,"")</f>
        <v/>
      </c>
      <c r="B235" s="0" t="e">
        <f aca="false">IF(ROW()-ROW(T1NOBLANKS)+1&gt;ROWS(T1BLANKS)-)</f>
        <v>#VALUE!</v>
      </c>
      <c r="C235" s="0" t="str">
        <f aca="false">IF('Milestones + Packages'!I235&lt;&gt;"",'Milestones + Packages'!$B235,"")</f>
        <v/>
      </c>
      <c r="D235" s="0" t="e">
        <f aca="false">IF(ROW()-ROW(T2NOBLANKS)+1&gt;ROWS(T2BLANKS)-)</f>
        <v>#VALUE!</v>
      </c>
      <c r="E235" s="0" t="str">
        <f aca="false">IF('Milestones + Packages'!J235&lt;&gt;"",'Milestones + Packages'!$B235,"")</f>
        <v/>
      </c>
      <c r="F235" s="0" t="e">
        <f aca="false">IF(ROW()-ROW(T3NOBLANKS)+1&gt;ROWS(T3BLANKS)-)</f>
        <v>#VALUE!</v>
      </c>
      <c r="G235" s="0" t="str">
        <f aca="false">IF('Milestones + Packages'!K235&lt;&gt;"",'Milestones + Packages'!$B235,"")</f>
        <v/>
      </c>
      <c r="H235" s="0" t="e">
        <f aca="false">IF(ROW()-ROW(T4NOBLANKS)+1&gt;ROWS(T4BLANKS)-)</f>
        <v>#VALUE!</v>
      </c>
      <c r="I235" s="0" t="str">
        <f aca="false">IF('Milestones + Packages'!L235&lt;&gt;"",'Milestones + Packages'!$B235,"")</f>
        <v/>
      </c>
      <c r="J235" s="0" t="e">
        <f aca="false">IF(ROW()-ROW(T5NOBLANKS)+1&gt;ROWS(T5BLANKS)-)</f>
        <v>#VALUE!</v>
      </c>
    </row>
    <row r="236" customFormat="false" ht="15" hidden="false" customHeight="false" outlineLevel="0" collapsed="false">
      <c r="A236" s="0" t="str">
        <f aca="false">IF('Milestones + Packages'!H236&lt;&gt;"",'Milestones + Packages'!$B236,"")</f>
        <v/>
      </c>
      <c r="B236" s="0" t="e">
        <f aca="false">IF(ROW()-ROW(T1NOBLANKS)+1&gt;ROWS(T1BLANKS)-)</f>
        <v>#VALUE!</v>
      </c>
      <c r="C236" s="0" t="str">
        <f aca="false">IF('Milestones + Packages'!I236&lt;&gt;"",'Milestones + Packages'!$B236,"")</f>
        <v/>
      </c>
      <c r="D236" s="0" t="e">
        <f aca="false">IF(ROW()-ROW(T2NOBLANKS)+1&gt;ROWS(T2BLANKS)-)</f>
        <v>#VALUE!</v>
      </c>
      <c r="E236" s="0" t="str">
        <f aca="false">IF('Milestones + Packages'!J236&lt;&gt;"",'Milestones + Packages'!$B236,"")</f>
        <v/>
      </c>
      <c r="F236" s="0" t="e">
        <f aca="false">IF(ROW()-ROW(T3NOBLANKS)+1&gt;ROWS(T3BLANKS)-)</f>
        <v>#VALUE!</v>
      </c>
      <c r="G236" s="0" t="str">
        <f aca="false">IF('Milestones + Packages'!K236&lt;&gt;"",'Milestones + Packages'!$B236,"")</f>
        <v/>
      </c>
      <c r="H236" s="0" t="e">
        <f aca="false">IF(ROW()-ROW(T4NOBLANKS)+1&gt;ROWS(T4BLANKS)-)</f>
        <v>#VALUE!</v>
      </c>
      <c r="I236" s="0" t="str">
        <f aca="false">IF('Milestones + Packages'!L236&lt;&gt;"",'Milestones + Packages'!$B236,"")</f>
        <v/>
      </c>
      <c r="J236" s="0" t="e">
        <f aca="false">IF(ROW()-ROW(T5NOBLANKS)+1&gt;ROWS(T5BLANKS)-)</f>
        <v>#VALUE!</v>
      </c>
    </row>
    <row r="237" customFormat="false" ht="15" hidden="false" customHeight="false" outlineLevel="0" collapsed="false">
      <c r="A237" s="0" t="str">
        <f aca="false">IF('Milestones + Packages'!H237&lt;&gt;"",'Milestones + Packages'!$B237,"")</f>
        <v/>
      </c>
      <c r="B237" s="0" t="e">
        <f aca="false">IF(ROW()-ROW(T1NOBLANKS)+1&gt;ROWS(T1BLANKS)-)</f>
        <v>#VALUE!</v>
      </c>
      <c r="C237" s="0" t="str">
        <f aca="false">IF('Milestones + Packages'!I237&lt;&gt;"",'Milestones + Packages'!$B237,"")</f>
        <v/>
      </c>
      <c r="D237" s="0" t="e">
        <f aca="false">IF(ROW()-ROW(T2NOBLANKS)+1&gt;ROWS(T2BLANKS)-)</f>
        <v>#VALUE!</v>
      </c>
      <c r="E237" s="0" t="str">
        <f aca="false">IF('Milestones + Packages'!J237&lt;&gt;"",'Milestones + Packages'!$B237,"")</f>
        <v/>
      </c>
      <c r="F237" s="0" t="e">
        <f aca="false">IF(ROW()-ROW(T3NOBLANKS)+1&gt;ROWS(T3BLANKS)-)</f>
        <v>#VALUE!</v>
      </c>
      <c r="G237" s="0" t="str">
        <f aca="false">IF('Milestones + Packages'!K237&lt;&gt;"",'Milestones + Packages'!$B237,"")</f>
        <v/>
      </c>
      <c r="H237" s="0" t="e">
        <f aca="false">IF(ROW()-ROW(T4NOBLANKS)+1&gt;ROWS(T4BLANKS)-)</f>
        <v>#VALUE!</v>
      </c>
      <c r="I237" s="0" t="str">
        <f aca="false">IF('Milestones + Packages'!L237&lt;&gt;"",'Milestones + Packages'!$B237,"")</f>
        <v/>
      </c>
      <c r="J237" s="0" t="e">
        <f aca="false">IF(ROW()-ROW(T5NOBLANKS)+1&gt;ROWS(T5BLANKS)-)</f>
        <v>#VALUE!</v>
      </c>
    </row>
    <row r="238" customFormat="false" ht="15" hidden="false" customHeight="false" outlineLevel="0" collapsed="false">
      <c r="A238" s="0" t="str">
        <f aca="false">IF('Milestones + Packages'!H238&lt;&gt;"",'Milestones + Packages'!$B238,"")</f>
        <v/>
      </c>
      <c r="B238" s="0" t="e">
        <f aca="false">IF(ROW()-ROW(T1NOBLANKS)+1&gt;ROWS(T1BLANKS)-)</f>
        <v>#VALUE!</v>
      </c>
      <c r="C238" s="0" t="str">
        <f aca="false">IF('Milestones + Packages'!I238&lt;&gt;"",'Milestones + Packages'!$B238,"")</f>
        <v/>
      </c>
      <c r="D238" s="0" t="e">
        <f aca="false">IF(ROW()-ROW(T2NOBLANKS)+1&gt;ROWS(T2BLANKS)-)</f>
        <v>#VALUE!</v>
      </c>
      <c r="E238" s="0" t="str">
        <f aca="false">IF('Milestones + Packages'!J238&lt;&gt;"",'Milestones + Packages'!$B238,"")</f>
        <v/>
      </c>
      <c r="F238" s="0" t="e">
        <f aca="false">IF(ROW()-ROW(T3NOBLANKS)+1&gt;ROWS(T3BLANKS)-)</f>
        <v>#VALUE!</v>
      </c>
      <c r="G238" s="0" t="str">
        <f aca="false">IF('Milestones + Packages'!K238&lt;&gt;"",'Milestones + Packages'!$B238,"")</f>
        <v/>
      </c>
      <c r="H238" s="0" t="e">
        <f aca="false">IF(ROW()-ROW(T4NOBLANKS)+1&gt;ROWS(T4BLANKS)-)</f>
        <v>#VALUE!</v>
      </c>
      <c r="I238" s="0" t="str">
        <f aca="false">IF('Milestones + Packages'!L238&lt;&gt;"",'Milestones + Packages'!$B238,"")</f>
        <v/>
      </c>
      <c r="J238" s="0" t="e">
        <f aca="false">IF(ROW()-ROW(T5NOBLANKS)+1&gt;ROWS(T5BLANKS)-)</f>
        <v>#VALUE!</v>
      </c>
    </row>
    <row r="239" customFormat="false" ht="15" hidden="false" customHeight="false" outlineLevel="0" collapsed="false">
      <c r="A239" s="0" t="str">
        <f aca="false">IF('Milestones + Packages'!H239&lt;&gt;"",'Milestones + Packages'!$B239,"")</f>
        <v/>
      </c>
      <c r="B239" s="0" t="e">
        <f aca="false">IF(ROW()-ROW(T1NOBLANKS)+1&gt;ROWS(T1BLANKS)-)</f>
        <v>#VALUE!</v>
      </c>
      <c r="C239" s="0" t="str">
        <f aca="false">IF('Milestones + Packages'!I239&lt;&gt;"",'Milestones + Packages'!$B239,"")</f>
        <v/>
      </c>
      <c r="D239" s="0" t="e">
        <f aca="false">IF(ROW()-ROW(T2NOBLANKS)+1&gt;ROWS(T2BLANKS)-)</f>
        <v>#VALUE!</v>
      </c>
      <c r="E239" s="0" t="str">
        <f aca="false">IF('Milestones + Packages'!J239&lt;&gt;"",'Milestones + Packages'!$B239,"")</f>
        <v/>
      </c>
      <c r="F239" s="0" t="e">
        <f aca="false">IF(ROW()-ROW(T3NOBLANKS)+1&gt;ROWS(T3BLANKS)-)</f>
        <v>#VALUE!</v>
      </c>
      <c r="G239" s="0" t="str">
        <f aca="false">IF('Milestones + Packages'!K239&lt;&gt;"",'Milestones + Packages'!$B239,"")</f>
        <v/>
      </c>
      <c r="H239" s="0" t="e">
        <f aca="false">IF(ROW()-ROW(T4NOBLANKS)+1&gt;ROWS(T4BLANKS)-)</f>
        <v>#VALUE!</v>
      </c>
      <c r="I239" s="0" t="str">
        <f aca="false">IF('Milestones + Packages'!L239&lt;&gt;"",'Milestones + Packages'!$B239,"")</f>
        <v/>
      </c>
      <c r="J239" s="0" t="e">
        <f aca="false">IF(ROW()-ROW(T5NOBLANKS)+1&gt;ROWS(T5BLANKS)-)</f>
        <v>#VALUE!</v>
      </c>
    </row>
    <row r="240" customFormat="false" ht="15" hidden="false" customHeight="false" outlineLevel="0" collapsed="false">
      <c r="A240" s="0" t="str">
        <f aca="false">IF('Milestones + Packages'!H240&lt;&gt;"",'Milestones + Packages'!$B240,"")</f>
        <v/>
      </c>
      <c r="B240" s="0" t="e">
        <f aca="false">IF(ROW()-ROW(T1NOBLANKS)+1&gt;ROWS(T1BLANKS)-)</f>
        <v>#VALUE!</v>
      </c>
      <c r="C240" s="0" t="str">
        <f aca="false">IF('Milestones + Packages'!I240&lt;&gt;"",'Milestones + Packages'!$B240,"")</f>
        <v/>
      </c>
      <c r="D240" s="0" t="e">
        <f aca="false">IF(ROW()-ROW(T2NOBLANKS)+1&gt;ROWS(T2BLANKS)-)</f>
        <v>#VALUE!</v>
      </c>
      <c r="E240" s="0" t="str">
        <f aca="false">IF('Milestones + Packages'!J240&lt;&gt;"",'Milestones + Packages'!$B240,"")</f>
        <v/>
      </c>
      <c r="F240" s="0" t="e">
        <f aca="false">IF(ROW()-ROW(T3NOBLANKS)+1&gt;ROWS(T3BLANKS)-)</f>
        <v>#VALUE!</v>
      </c>
      <c r="G240" s="0" t="str">
        <f aca="false">IF('Milestones + Packages'!K240&lt;&gt;"",'Milestones + Packages'!$B240,"")</f>
        <v/>
      </c>
      <c r="H240" s="0" t="e">
        <f aca="false">IF(ROW()-ROW(T4NOBLANKS)+1&gt;ROWS(T4BLANKS)-)</f>
        <v>#VALUE!</v>
      </c>
      <c r="I240" s="0" t="str">
        <f aca="false">IF('Milestones + Packages'!L240&lt;&gt;"",'Milestones + Packages'!$B240,"")</f>
        <v/>
      </c>
      <c r="J240" s="0" t="e">
        <f aca="false">IF(ROW()-ROW(T5NOBLANKS)+1&gt;ROWS(T5BLANKS)-)</f>
        <v>#VALUE!</v>
      </c>
    </row>
    <row r="241" customFormat="false" ht="15" hidden="false" customHeight="false" outlineLevel="0" collapsed="false">
      <c r="A241" s="0" t="str">
        <f aca="false">IF('Milestones + Packages'!H241&lt;&gt;"",'Milestones + Packages'!$B241,"")</f>
        <v/>
      </c>
      <c r="B241" s="0" t="e">
        <f aca="false">IF(ROW()-ROW(T1NOBLANKS)+1&gt;ROWS(T1BLANKS)-)</f>
        <v>#VALUE!</v>
      </c>
      <c r="C241" s="0" t="str">
        <f aca="false">IF('Milestones + Packages'!I241&lt;&gt;"",'Milestones + Packages'!$B241,"")</f>
        <v/>
      </c>
      <c r="D241" s="0" t="e">
        <f aca="false">IF(ROW()-ROW(T2NOBLANKS)+1&gt;ROWS(T2BLANKS)-)</f>
        <v>#VALUE!</v>
      </c>
      <c r="E241" s="0" t="str">
        <f aca="false">IF('Milestones + Packages'!J241&lt;&gt;"",'Milestones + Packages'!$B241,"")</f>
        <v/>
      </c>
      <c r="F241" s="0" t="e">
        <f aca="false">IF(ROW()-ROW(T3NOBLANKS)+1&gt;ROWS(T3BLANKS)-)</f>
        <v>#VALUE!</v>
      </c>
      <c r="G241" s="0" t="str">
        <f aca="false">IF('Milestones + Packages'!K241&lt;&gt;"",'Milestones + Packages'!$B241,"")</f>
        <v/>
      </c>
      <c r="H241" s="0" t="e">
        <f aca="false">IF(ROW()-ROW(T4NOBLANKS)+1&gt;ROWS(T4BLANKS)-)</f>
        <v>#VALUE!</v>
      </c>
      <c r="I241" s="0" t="str">
        <f aca="false">IF('Milestones + Packages'!L241&lt;&gt;"",'Milestones + Packages'!$B241,"")</f>
        <v/>
      </c>
      <c r="J241" s="0" t="e">
        <f aca="false">IF(ROW()-ROW(T5NOBLANKS)+1&gt;ROWS(T5BLANKS)-)</f>
        <v>#VALUE!</v>
      </c>
    </row>
    <row r="242" customFormat="false" ht="15" hidden="false" customHeight="false" outlineLevel="0" collapsed="false">
      <c r="A242" s="0" t="str">
        <f aca="false">IF('Milestones + Packages'!H242&lt;&gt;"",'Milestones + Packages'!$B242,"")</f>
        <v/>
      </c>
      <c r="B242" s="0" t="e">
        <f aca="false">IF(ROW()-ROW(T1NOBLANKS)+1&gt;ROWS(T1BLANKS)-)</f>
        <v>#VALUE!</v>
      </c>
      <c r="C242" s="0" t="str">
        <f aca="false">IF('Milestones + Packages'!I242&lt;&gt;"",'Milestones + Packages'!$B242,"")</f>
        <v/>
      </c>
      <c r="D242" s="0" t="e">
        <f aca="false">IF(ROW()-ROW(T2NOBLANKS)+1&gt;ROWS(T2BLANKS)-)</f>
        <v>#VALUE!</v>
      </c>
      <c r="E242" s="0" t="str">
        <f aca="false">IF('Milestones + Packages'!J242&lt;&gt;"",'Milestones + Packages'!$B242,"")</f>
        <v/>
      </c>
      <c r="F242" s="0" t="e">
        <f aca="false">IF(ROW()-ROW(T3NOBLANKS)+1&gt;ROWS(T3BLANKS)-)</f>
        <v>#VALUE!</v>
      </c>
      <c r="G242" s="0" t="str">
        <f aca="false">IF('Milestones + Packages'!K242&lt;&gt;"",'Milestones + Packages'!$B242,"")</f>
        <v/>
      </c>
      <c r="H242" s="0" t="e">
        <f aca="false">IF(ROW()-ROW(T4NOBLANKS)+1&gt;ROWS(T4BLANKS)-)</f>
        <v>#VALUE!</v>
      </c>
      <c r="I242" s="0" t="str">
        <f aca="false">IF('Milestones + Packages'!L242&lt;&gt;"",'Milestones + Packages'!$B242,"")</f>
        <v/>
      </c>
      <c r="J242" s="0" t="e">
        <f aca="false">IF(ROW()-ROW(T5NOBLANKS)+1&gt;ROWS(T5BLANKS)-)</f>
        <v>#VALUE!</v>
      </c>
    </row>
    <row r="243" customFormat="false" ht="15" hidden="false" customHeight="false" outlineLevel="0" collapsed="false">
      <c r="A243" s="0" t="str">
        <f aca="false">IF('Milestones + Packages'!H243&lt;&gt;"",'Milestones + Packages'!$B243,"")</f>
        <v/>
      </c>
      <c r="B243" s="0" t="e">
        <f aca="false">IF(ROW()-ROW(T1NOBLANKS)+1&gt;ROWS(T1BLANKS)-)</f>
        <v>#VALUE!</v>
      </c>
      <c r="C243" s="0" t="str">
        <f aca="false">IF('Milestones + Packages'!I243&lt;&gt;"",'Milestones + Packages'!$B243,"")</f>
        <v/>
      </c>
      <c r="D243" s="0" t="e">
        <f aca="false">IF(ROW()-ROW(T2NOBLANKS)+1&gt;ROWS(T2BLANKS)-)</f>
        <v>#VALUE!</v>
      </c>
      <c r="E243" s="0" t="str">
        <f aca="false">IF('Milestones + Packages'!J243&lt;&gt;"",'Milestones + Packages'!$B243,"")</f>
        <v/>
      </c>
      <c r="F243" s="0" t="e">
        <f aca="false">IF(ROW()-ROW(T3NOBLANKS)+1&gt;ROWS(T3BLANKS)-)</f>
        <v>#VALUE!</v>
      </c>
      <c r="G243" s="0" t="str">
        <f aca="false">IF('Milestones + Packages'!K243&lt;&gt;"",'Milestones + Packages'!$B243,"")</f>
        <v/>
      </c>
      <c r="H243" s="0" t="e">
        <f aca="false">IF(ROW()-ROW(T4NOBLANKS)+1&gt;ROWS(T4BLANKS)-)</f>
        <v>#VALUE!</v>
      </c>
      <c r="I243" s="0" t="str">
        <f aca="false">IF('Milestones + Packages'!L243&lt;&gt;"",'Milestones + Packages'!$B243,"")</f>
        <v/>
      </c>
      <c r="J243" s="0" t="e">
        <f aca="false">IF(ROW()-ROW(T5NOBLANKS)+1&gt;ROWS(T5BLANKS)-)</f>
        <v>#VALUE!</v>
      </c>
    </row>
    <row r="244" customFormat="false" ht="15" hidden="false" customHeight="false" outlineLevel="0" collapsed="false">
      <c r="A244" s="0" t="str">
        <f aca="false">IF('Milestones + Packages'!H244&lt;&gt;"",'Milestones + Packages'!$B244,"")</f>
        <v/>
      </c>
      <c r="B244" s="0" t="e">
        <f aca="false">IF(ROW()-ROW(T1NOBLANKS)+1&gt;ROWS(T1BLANKS)-)</f>
        <v>#VALUE!</v>
      </c>
      <c r="C244" s="0" t="str">
        <f aca="false">IF('Milestones + Packages'!I244&lt;&gt;"",'Milestones + Packages'!$B244,"")</f>
        <v/>
      </c>
      <c r="D244" s="0" t="e">
        <f aca="false">IF(ROW()-ROW(T2NOBLANKS)+1&gt;ROWS(T2BLANKS)-)</f>
        <v>#VALUE!</v>
      </c>
      <c r="E244" s="0" t="str">
        <f aca="false">IF('Milestones + Packages'!J244&lt;&gt;"",'Milestones + Packages'!$B244,"")</f>
        <v/>
      </c>
      <c r="F244" s="0" t="e">
        <f aca="false">IF(ROW()-ROW(T3NOBLANKS)+1&gt;ROWS(T3BLANKS)-)</f>
        <v>#VALUE!</v>
      </c>
      <c r="G244" s="0" t="str">
        <f aca="false">IF('Milestones + Packages'!K244&lt;&gt;"",'Milestones + Packages'!$B244,"")</f>
        <v/>
      </c>
      <c r="H244" s="0" t="e">
        <f aca="false">IF(ROW()-ROW(T4NOBLANKS)+1&gt;ROWS(T4BLANKS)-)</f>
        <v>#VALUE!</v>
      </c>
      <c r="I244" s="0" t="str">
        <f aca="false">IF('Milestones + Packages'!L244&lt;&gt;"",'Milestones + Packages'!$B244,"")</f>
        <v/>
      </c>
      <c r="J244" s="0" t="e">
        <f aca="false">IF(ROW()-ROW(T5NOBLANKS)+1&gt;ROWS(T5BLANKS)-)</f>
        <v>#VALUE!</v>
      </c>
    </row>
    <row r="245" customFormat="false" ht="15" hidden="false" customHeight="false" outlineLevel="0" collapsed="false">
      <c r="A245" s="0" t="str">
        <f aca="false">IF('Milestones + Packages'!H245&lt;&gt;"",'Milestones + Packages'!$B245,"")</f>
        <v/>
      </c>
      <c r="B245" s="0" t="e">
        <f aca="false">IF(ROW()-ROW(T1NOBLANKS)+1&gt;ROWS(T1BLANKS)-)</f>
        <v>#VALUE!</v>
      </c>
      <c r="C245" s="0" t="str">
        <f aca="false">IF('Milestones + Packages'!I245&lt;&gt;"",'Milestones + Packages'!$B245,"")</f>
        <v/>
      </c>
      <c r="D245" s="0" t="e">
        <f aca="false">IF(ROW()-ROW(T2NOBLANKS)+1&gt;ROWS(T2BLANKS)-)</f>
        <v>#VALUE!</v>
      </c>
      <c r="E245" s="0" t="str">
        <f aca="false">IF('Milestones + Packages'!J245&lt;&gt;"",'Milestones + Packages'!$B245,"")</f>
        <v/>
      </c>
      <c r="F245" s="0" t="e">
        <f aca="false">IF(ROW()-ROW(T3NOBLANKS)+1&gt;ROWS(T3BLANKS)-)</f>
        <v>#VALUE!</v>
      </c>
      <c r="G245" s="0" t="str">
        <f aca="false">IF('Milestones + Packages'!K245&lt;&gt;"",'Milestones + Packages'!$B245,"")</f>
        <v/>
      </c>
      <c r="H245" s="0" t="e">
        <f aca="false">IF(ROW()-ROW(T4NOBLANKS)+1&gt;ROWS(T4BLANKS)-)</f>
        <v>#VALUE!</v>
      </c>
      <c r="I245" s="0" t="str">
        <f aca="false">IF('Milestones + Packages'!L245&lt;&gt;"",'Milestones + Packages'!$B245,"")</f>
        <v/>
      </c>
      <c r="J245" s="0" t="e">
        <f aca="false">IF(ROW()-ROW(T5NOBLANKS)+1&gt;ROWS(T5BLANKS)-)</f>
        <v>#VALUE!</v>
      </c>
    </row>
    <row r="246" customFormat="false" ht="15" hidden="false" customHeight="false" outlineLevel="0" collapsed="false">
      <c r="A246" s="0" t="str">
        <f aca="false">IF('Milestones + Packages'!H246&lt;&gt;"",'Milestones + Packages'!$B246,"")</f>
        <v/>
      </c>
      <c r="B246" s="0" t="e">
        <f aca="false">IF(ROW()-ROW(T1NOBLANKS)+1&gt;ROWS(T1BLANKS)-)</f>
        <v>#VALUE!</v>
      </c>
      <c r="C246" s="0" t="str">
        <f aca="false">IF('Milestones + Packages'!I246&lt;&gt;"",'Milestones + Packages'!$B246,"")</f>
        <v/>
      </c>
      <c r="D246" s="0" t="e">
        <f aca="false">IF(ROW()-ROW(T2NOBLANKS)+1&gt;ROWS(T2BLANKS)-)</f>
        <v>#VALUE!</v>
      </c>
      <c r="E246" s="0" t="str">
        <f aca="false">IF('Milestones + Packages'!J246&lt;&gt;"",'Milestones + Packages'!$B246,"")</f>
        <v/>
      </c>
      <c r="F246" s="0" t="e">
        <f aca="false">IF(ROW()-ROW(T3NOBLANKS)+1&gt;ROWS(T3BLANKS)-)</f>
        <v>#VALUE!</v>
      </c>
      <c r="G246" s="0" t="str">
        <f aca="false">IF('Milestones + Packages'!K246&lt;&gt;"",'Milestones + Packages'!$B246,"")</f>
        <v/>
      </c>
      <c r="H246" s="0" t="e">
        <f aca="false">IF(ROW()-ROW(T4NOBLANKS)+1&gt;ROWS(T4BLANKS)-)</f>
        <v>#VALUE!</v>
      </c>
      <c r="I246" s="0" t="str">
        <f aca="false">IF('Milestones + Packages'!L246&lt;&gt;"",'Milestones + Packages'!$B246,"")</f>
        <v/>
      </c>
      <c r="J246" s="0" t="e">
        <f aca="false">IF(ROW()-ROW(T5NOBLANKS)+1&gt;ROWS(T5BLANKS)-)</f>
        <v>#VALUE!</v>
      </c>
    </row>
    <row r="247" customFormat="false" ht="15" hidden="false" customHeight="false" outlineLevel="0" collapsed="false">
      <c r="A247" s="0" t="str">
        <f aca="false">IF('Milestones + Packages'!H247&lt;&gt;"",'Milestones + Packages'!$B247,"")</f>
        <v/>
      </c>
      <c r="B247" s="0" t="e">
        <f aca="false">IF(ROW()-ROW(T1NOBLANKS)+1&gt;ROWS(T1BLANKS)-)</f>
        <v>#VALUE!</v>
      </c>
      <c r="C247" s="0" t="str">
        <f aca="false">IF('Milestones + Packages'!I247&lt;&gt;"",'Milestones + Packages'!$B247,"")</f>
        <v/>
      </c>
      <c r="D247" s="0" t="e">
        <f aca="false">IF(ROW()-ROW(T2NOBLANKS)+1&gt;ROWS(T2BLANKS)-)</f>
        <v>#VALUE!</v>
      </c>
      <c r="E247" s="0" t="str">
        <f aca="false">IF('Milestones + Packages'!J247&lt;&gt;"",'Milestones + Packages'!$B247,"")</f>
        <v/>
      </c>
      <c r="F247" s="0" t="e">
        <f aca="false">IF(ROW()-ROW(T3NOBLANKS)+1&gt;ROWS(T3BLANKS)-)</f>
        <v>#VALUE!</v>
      </c>
      <c r="G247" s="0" t="str">
        <f aca="false">IF('Milestones + Packages'!K247&lt;&gt;"",'Milestones + Packages'!$B247,"")</f>
        <v/>
      </c>
      <c r="H247" s="0" t="e">
        <f aca="false">IF(ROW()-ROW(T4NOBLANKS)+1&gt;ROWS(T4BLANKS)-)</f>
        <v>#VALUE!</v>
      </c>
      <c r="I247" s="0" t="str">
        <f aca="false">IF('Milestones + Packages'!L247&lt;&gt;"",'Milestones + Packages'!$B247,"")</f>
        <v/>
      </c>
      <c r="J247" s="0" t="e">
        <f aca="false">IF(ROW()-ROW(T5NOBLANKS)+1&gt;ROWS(T5BLANKS)-)</f>
        <v>#VALUE!</v>
      </c>
    </row>
    <row r="248" customFormat="false" ht="15" hidden="false" customHeight="false" outlineLevel="0" collapsed="false">
      <c r="A248" s="0" t="str">
        <f aca="false">IF('Milestones + Packages'!H248&lt;&gt;"",'Milestones + Packages'!$B248,"")</f>
        <v/>
      </c>
      <c r="B248" s="0" t="e">
        <f aca="false">IF(ROW()-ROW(T1NOBLANKS)+1&gt;ROWS(T1BLANKS)-)</f>
        <v>#VALUE!</v>
      </c>
      <c r="C248" s="0" t="str">
        <f aca="false">IF('Milestones + Packages'!I248&lt;&gt;"",'Milestones + Packages'!$B248,"")</f>
        <v/>
      </c>
      <c r="D248" s="0" t="e">
        <f aca="false">IF(ROW()-ROW(T2NOBLANKS)+1&gt;ROWS(T2BLANKS)-)</f>
        <v>#VALUE!</v>
      </c>
      <c r="E248" s="0" t="str">
        <f aca="false">IF('Milestones + Packages'!J248&lt;&gt;"",'Milestones + Packages'!$B248,"")</f>
        <v/>
      </c>
      <c r="F248" s="0" t="e">
        <f aca="false">IF(ROW()-ROW(T3NOBLANKS)+1&gt;ROWS(T3BLANKS)-)</f>
        <v>#VALUE!</v>
      </c>
      <c r="G248" s="0" t="str">
        <f aca="false">IF('Milestones + Packages'!K248&lt;&gt;"",'Milestones + Packages'!$B248,"")</f>
        <v/>
      </c>
      <c r="H248" s="0" t="e">
        <f aca="false">IF(ROW()-ROW(T4NOBLANKS)+1&gt;ROWS(T4BLANKS)-)</f>
        <v>#VALUE!</v>
      </c>
      <c r="I248" s="0" t="str">
        <f aca="false">IF('Milestones + Packages'!L248&lt;&gt;"",'Milestones + Packages'!$B248,"")</f>
        <v/>
      </c>
      <c r="J248" s="0" t="e">
        <f aca="false">IF(ROW()-ROW(T5NOBLANKS)+1&gt;ROWS(T5BLANKS)-)</f>
        <v>#VALUE!</v>
      </c>
    </row>
    <row r="249" customFormat="false" ht="15" hidden="false" customHeight="false" outlineLevel="0" collapsed="false">
      <c r="A249" s="0" t="str">
        <f aca="false">IF('Milestones + Packages'!H249&lt;&gt;"",'Milestones + Packages'!$B249,"")</f>
        <v/>
      </c>
      <c r="B249" s="0" t="e">
        <f aca="false">IF(ROW()-ROW(T1NOBLANKS)+1&gt;ROWS(T1BLANKS)-)</f>
        <v>#VALUE!</v>
      </c>
      <c r="C249" s="0" t="str">
        <f aca="false">IF('Milestones + Packages'!I249&lt;&gt;"",'Milestones + Packages'!$B249,"")</f>
        <v/>
      </c>
      <c r="D249" s="0" t="e">
        <f aca="false">IF(ROW()-ROW(T2NOBLANKS)+1&gt;ROWS(T2BLANKS)-)</f>
        <v>#VALUE!</v>
      </c>
      <c r="E249" s="0" t="str">
        <f aca="false">IF('Milestones + Packages'!J249&lt;&gt;"",'Milestones + Packages'!$B249,"")</f>
        <v/>
      </c>
      <c r="F249" s="0" t="e">
        <f aca="false">IF(ROW()-ROW(T3NOBLANKS)+1&gt;ROWS(T3BLANKS)-)</f>
        <v>#VALUE!</v>
      </c>
      <c r="G249" s="0" t="str">
        <f aca="false">IF('Milestones + Packages'!K249&lt;&gt;"",'Milestones + Packages'!$B249,"")</f>
        <v/>
      </c>
      <c r="H249" s="0" t="e">
        <f aca="false">IF(ROW()-ROW(T4NOBLANKS)+1&gt;ROWS(T4BLANKS)-)</f>
        <v>#VALUE!</v>
      </c>
      <c r="I249" s="0" t="str">
        <f aca="false">IF('Milestones + Packages'!L249&lt;&gt;"",'Milestones + Packages'!$B249,"")</f>
        <v/>
      </c>
      <c r="J249" s="0" t="e">
        <f aca="false">IF(ROW()-ROW(T5NOBLANKS)+1&gt;ROWS(T5BLANKS)-)</f>
        <v>#VALUE!</v>
      </c>
    </row>
    <row r="250" customFormat="false" ht="15" hidden="false" customHeight="false" outlineLevel="0" collapsed="false">
      <c r="A250" s="0" t="str">
        <f aca="false">IF('Milestones + Packages'!H250&lt;&gt;"",'Milestones + Packages'!$B250,"")</f>
        <v/>
      </c>
      <c r="B250" s="0" t="e">
        <f aca="false">IF(ROW()-ROW(T1NOBLANKS)+1&gt;ROWS(T1BLANKS)-)</f>
        <v>#VALUE!</v>
      </c>
      <c r="C250" s="0" t="str">
        <f aca="false">IF('Milestones + Packages'!I250&lt;&gt;"",'Milestones + Packages'!$B250,"")</f>
        <v/>
      </c>
      <c r="D250" s="0" t="e">
        <f aca="false">IF(ROW()-ROW(T2NOBLANKS)+1&gt;ROWS(T2BLANKS)-)</f>
        <v>#VALUE!</v>
      </c>
      <c r="E250" s="0" t="str">
        <f aca="false">IF('Milestones + Packages'!J250&lt;&gt;"",'Milestones + Packages'!$B250,"")</f>
        <v/>
      </c>
      <c r="F250" s="0" t="e">
        <f aca="false">IF(ROW()-ROW(T3NOBLANKS)+1&gt;ROWS(T3BLANKS)-)</f>
        <v>#VALUE!</v>
      </c>
      <c r="G250" s="0" t="str">
        <f aca="false">IF('Milestones + Packages'!K250&lt;&gt;"",'Milestones + Packages'!$B250,"")</f>
        <v/>
      </c>
      <c r="H250" s="0" t="e">
        <f aca="false">IF(ROW()-ROW(T4NOBLANKS)+1&gt;ROWS(T4BLANKS)-)</f>
        <v>#VALUE!</v>
      </c>
      <c r="I250" s="0" t="str">
        <f aca="false">IF('Milestones + Packages'!L250&lt;&gt;"",'Milestones + Packages'!$B250,"")</f>
        <v/>
      </c>
      <c r="J250" s="0" t="e">
        <f aca="false">IF(ROW()-ROW(T5NOBLANKS)+1&gt;ROWS(T5BLANKS)-)</f>
        <v>#VALUE!</v>
      </c>
    </row>
    <row r="251" customFormat="false" ht="15" hidden="false" customHeight="false" outlineLevel="0" collapsed="false">
      <c r="A251" s="0" t="str">
        <f aca="false">IF('Milestones + Packages'!H251&lt;&gt;"",'Milestones + Packages'!$B251,"")</f>
        <v/>
      </c>
      <c r="B251" s="0" t="e">
        <f aca="false">IF(ROW()-ROW(T1NOBLANKS)+1&gt;ROWS(T1BLANKS)-)</f>
        <v>#VALUE!</v>
      </c>
      <c r="C251" s="0" t="str">
        <f aca="false">IF('Milestones + Packages'!I251&lt;&gt;"",'Milestones + Packages'!$B251,"")</f>
        <v/>
      </c>
      <c r="D251" s="0" t="e">
        <f aca="false">IF(ROW()-ROW(T2NOBLANKS)+1&gt;ROWS(T2BLANKS)-)</f>
        <v>#VALUE!</v>
      </c>
      <c r="E251" s="0" t="str">
        <f aca="false">IF('Milestones + Packages'!J251&lt;&gt;"",'Milestones + Packages'!$B251,"")</f>
        <v/>
      </c>
      <c r="F251" s="0" t="e">
        <f aca="false">IF(ROW()-ROW(T3NOBLANKS)+1&gt;ROWS(T3BLANKS)-)</f>
        <v>#VALUE!</v>
      </c>
      <c r="G251" s="0" t="str">
        <f aca="false">IF('Milestones + Packages'!K251&lt;&gt;"",'Milestones + Packages'!$B251,"")</f>
        <v/>
      </c>
      <c r="H251" s="0" t="e">
        <f aca="false">IF(ROW()-ROW(T4NOBLANKS)+1&gt;ROWS(T4BLANKS)-)</f>
        <v>#VALUE!</v>
      </c>
      <c r="I251" s="0" t="str">
        <f aca="false">IF('Milestones + Packages'!L251&lt;&gt;"",'Milestones + Packages'!$B251,"")</f>
        <v/>
      </c>
      <c r="J251" s="0" t="e">
        <f aca="false">IF(ROW()-ROW(T5NOBLANKS)+1&gt;ROWS(T5BLANKS)-)</f>
        <v>#VALUE!</v>
      </c>
    </row>
    <row r="252" customFormat="false" ht="15" hidden="false" customHeight="false" outlineLevel="0" collapsed="false">
      <c r="A252" s="0" t="str">
        <f aca="false">IF('Milestones + Packages'!H252&lt;&gt;"",'Milestones + Packages'!$B252,"")</f>
        <v/>
      </c>
      <c r="B252" s="0" t="e">
        <f aca="false">IF(ROW()-ROW(T1NOBLANKS)+1&gt;ROWS(T1BLANKS)-)</f>
        <v>#VALUE!</v>
      </c>
      <c r="C252" s="0" t="str">
        <f aca="false">IF('Milestones + Packages'!I252&lt;&gt;"",'Milestones + Packages'!$B252,"")</f>
        <v/>
      </c>
      <c r="D252" s="0" t="e">
        <f aca="false">IF(ROW()-ROW(T2NOBLANKS)+1&gt;ROWS(T2BLANKS)-)</f>
        <v>#VALUE!</v>
      </c>
      <c r="E252" s="0" t="str">
        <f aca="false">IF('Milestones + Packages'!J252&lt;&gt;"",'Milestones + Packages'!$B252,"")</f>
        <v/>
      </c>
      <c r="F252" s="0" t="e">
        <f aca="false">IF(ROW()-ROW(T3NOBLANKS)+1&gt;ROWS(T3BLANKS)-)</f>
        <v>#VALUE!</v>
      </c>
      <c r="G252" s="0" t="str">
        <f aca="false">IF('Milestones + Packages'!K252&lt;&gt;"",'Milestones + Packages'!$B252,"")</f>
        <v/>
      </c>
      <c r="H252" s="0" t="e">
        <f aca="false">IF(ROW()-ROW(T4NOBLANKS)+1&gt;ROWS(T4BLANKS)-)</f>
        <v>#VALUE!</v>
      </c>
      <c r="I252" s="0" t="str">
        <f aca="false">IF('Milestones + Packages'!L252&lt;&gt;"",'Milestones + Packages'!$B252,"")</f>
        <v/>
      </c>
      <c r="J252" s="0" t="e">
        <f aca="false">IF(ROW()-ROW(T5NOBLANKS)+1&gt;ROWS(T5BLANKS)-)</f>
        <v>#VALUE!</v>
      </c>
    </row>
    <row r="253" customFormat="false" ht="15" hidden="false" customHeight="false" outlineLevel="0" collapsed="false">
      <c r="A253" s="0" t="str">
        <f aca="false">IF('Milestones + Packages'!H253&lt;&gt;"",'Milestones + Packages'!$B253,"")</f>
        <v/>
      </c>
      <c r="B253" s="0" t="e">
        <f aca="false">IF(ROW()-ROW(T1NOBLANKS)+1&gt;ROWS(T1BLANKS)-)</f>
        <v>#VALUE!</v>
      </c>
      <c r="C253" s="0" t="str">
        <f aca="false">IF('Milestones + Packages'!I253&lt;&gt;"",'Milestones + Packages'!$B253,"")</f>
        <v/>
      </c>
      <c r="D253" s="0" t="e">
        <f aca="false">IF(ROW()-ROW(T2NOBLANKS)+1&gt;ROWS(T2BLANKS)-)</f>
        <v>#VALUE!</v>
      </c>
      <c r="E253" s="0" t="str">
        <f aca="false">IF('Milestones + Packages'!J253&lt;&gt;"",'Milestones + Packages'!$B253,"")</f>
        <v/>
      </c>
      <c r="F253" s="0" t="e">
        <f aca="false">IF(ROW()-ROW(T3NOBLANKS)+1&gt;ROWS(T3BLANKS)-)</f>
        <v>#VALUE!</v>
      </c>
      <c r="G253" s="0" t="str">
        <f aca="false">IF('Milestones + Packages'!K253&lt;&gt;"",'Milestones + Packages'!$B253,"")</f>
        <v/>
      </c>
      <c r="H253" s="0" t="e">
        <f aca="false">IF(ROW()-ROW(T4NOBLANKS)+1&gt;ROWS(T4BLANKS)-)</f>
        <v>#VALUE!</v>
      </c>
      <c r="I253" s="0" t="str">
        <f aca="false">IF('Milestones + Packages'!L253&lt;&gt;"",'Milestones + Packages'!$B253,"")</f>
        <v/>
      </c>
      <c r="J253" s="0" t="e">
        <f aca="false">IF(ROW()-ROW(T5NOBLANKS)+1&gt;ROWS(T5BLANKS)-)</f>
        <v>#VALUE!</v>
      </c>
    </row>
    <row r="254" customFormat="false" ht="15" hidden="false" customHeight="false" outlineLevel="0" collapsed="false">
      <c r="A254" s="0" t="str">
        <f aca="false">IF('Milestones + Packages'!H254&lt;&gt;"",'Milestones + Packages'!$B254,"")</f>
        <v/>
      </c>
      <c r="B254" s="0" t="e">
        <f aca="false">IF(ROW()-ROW(T1NOBLANKS)+1&gt;ROWS(T1BLANKS)-)</f>
        <v>#VALUE!</v>
      </c>
      <c r="C254" s="0" t="str">
        <f aca="false">IF('Milestones + Packages'!I254&lt;&gt;"",'Milestones + Packages'!$B254,"")</f>
        <v/>
      </c>
      <c r="D254" s="0" t="e">
        <f aca="false">IF(ROW()-ROW(T2NOBLANKS)+1&gt;ROWS(T2BLANKS)-)</f>
        <v>#VALUE!</v>
      </c>
      <c r="E254" s="0" t="str">
        <f aca="false">IF('Milestones + Packages'!J254&lt;&gt;"",'Milestones + Packages'!$B254,"")</f>
        <v/>
      </c>
      <c r="F254" s="0" t="e">
        <f aca="false">IF(ROW()-ROW(T3NOBLANKS)+1&gt;ROWS(T3BLANKS)-)</f>
        <v>#VALUE!</v>
      </c>
      <c r="G254" s="0" t="str">
        <f aca="false">IF('Milestones + Packages'!K254&lt;&gt;"",'Milestones + Packages'!$B254,"")</f>
        <v/>
      </c>
      <c r="H254" s="0" t="e">
        <f aca="false">IF(ROW()-ROW(T4NOBLANKS)+1&gt;ROWS(T4BLANKS)-)</f>
        <v>#VALUE!</v>
      </c>
      <c r="I254" s="0" t="str">
        <f aca="false">IF('Milestones + Packages'!L254&lt;&gt;"",'Milestones + Packages'!$B254,"")</f>
        <v/>
      </c>
      <c r="J254" s="0" t="e">
        <f aca="false">IF(ROW()-ROW(T5NOBLANKS)+1&gt;ROWS(T5BLANKS)-)</f>
        <v>#VALUE!</v>
      </c>
    </row>
    <row r="255" customFormat="false" ht="15" hidden="false" customHeight="false" outlineLevel="0" collapsed="false">
      <c r="A255" s="0" t="str">
        <f aca="false">IF('Milestones + Packages'!H255&lt;&gt;"",'Milestones + Packages'!$B255,"")</f>
        <v/>
      </c>
      <c r="B255" s="0" t="e">
        <f aca="false">IF(ROW()-ROW(T1NOBLANKS)+1&gt;ROWS(T1BLANKS)-)</f>
        <v>#VALUE!</v>
      </c>
      <c r="C255" s="0" t="str">
        <f aca="false">IF('Milestones + Packages'!I255&lt;&gt;"",'Milestones + Packages'!$B255,"")</f>
        <v/>
      </c>
      <c r="D255" s="0" t="e">
        <f aca="false">IF(ROW()-ROW(T2NOBLANKS)+1&gt;ROWS(T2BLANKS)-)</f>
        <v>#VALUE!</v>
      </c>
      <c r="E255" s="0" t="str">
        <f aca="false">IF('Milestones + Packages'!J255&lt;&gt;"",'Milestones + Packages'!$B255,"")</f>
        <v/>
      </c>
      <c r="F255" s="0" t="e">
        <f aca="false">IF(ROW()-ROW(T3NOBLANKS)+1&gt;ROWS(T3BLANKS)-)</f>
        <v>#VALUE!</v>
      </c>
      <c r="G255" s="0" t="str">
        <f aca="false">IF('Milestones + Packages'!K255&lt;&gt;"",'Milestones + Packages'!$B255,"")</f>
        <v/>
      </c>
      <c r="H255" s="0" t="e">
        <f aca="false">IF(ROW()-ROW(T4NOBLANKS)+1&gt;ROWS(T4BLANKS)-)</f>
        <v>#VALUE!</v>
      </c>
      <c r="I255" s="0" t="str">
        <f aca="false">IF('Milestones + Packages'!L255&lt;&gt;"",'Milestones + Packages'!$B255,"")</f>
        <v/>
      </c>
      <c r="J255" s="0" t="e">
        <f aca="false">IF(ROW()-ROW(T5NOBLANKS)+1&gt;ROWS(T5BLANKS)-)</f>
        <v>#VALUE!</v>
      </c>
    </row>
    <row r="256" customFormat="false" ht="15" hidden="false" customHeight="false" outlineLevel="0" collapsed="false">
      <c r="A256" s="0" t="str">
        <f aca="false">IF('Milestones + Packages'!H256&lt;&gt;"",'Milestones + Packages'!$B256,"")</f>
        <v/>
      </c>
      <c r="B256" s="0" t="e">
        <f aca="false">IF(ROW()-ROW(T1NOBLANKS)+1&gt;ROWS(T1BLANKS)-)</f>
        <v>#VALUE!</v>
      </c>
      <c r="C256" s="0" t="str">
        <f aca="false">IF('Milestones + Packages'!I256&lt;&gt;"",'Milestones + Packages'!$B256,"")</f>
        <v/>
      </c>
      <c r="D256" s="0" t="e">
        <f aca="false">IF(ROW()-ROW(T2NOBLANKS)+1&gt;ROWS(T2BLANKS)-)</f>
        <v>#VALUE!</v>
      </c>
      <c r="E256" s="0" t="str">
        <f aca="false">IF('Milestones + Packages'!J256&lt;&gt;"",'Milestones + Packages'!$B256,"")</f>
        <v/>
      </c>
      <c r="F256" s="0" t="e">
        <f aca="false">IF(ROW()-ROW(T3NOBLANKS)+1&gt;ROWS(T3BLANKS)-)</f>
        <v>#VALUE!</v>
      </c>
      <c r="G256" s="0" t="str">
        <f aca="false">IF('Milestones + Packages'!K256&lt;&gt;"",'Milestones + Packages'!$B256,"")</f>
        <v/>
      </c>
      <c r="H256" s="0" t="e">
        <f aca="false">IF(ROW()-ROW(T4NOBLANKS)+1&gt;ROWS(T4BLANKS)-)</f>
        <v>#VALUE!</v>
      </c>
      <c r="I256" s="0" t="str">
        <f aca="false">IF('Milestones + Packages'!L256&lt;&gt;"",'Milestones + Packages'!$B256,"")</f>
        <v/>
      </c>
      <c r="J256" s="0" t="e">
        <f aca="false">IF(ROW()-ROW(T5NOBLANKS)+1&gt;ROWS(T5BLANKS)-)</f>
        <v>#VALUE!</v>
      </c>
    </row>
    <row r="257" customFormat="false" ht="15" hidden="false" customHeight="false" outlineLevel="0" collapsed="false">
      <c r="A257" s="0" t="str">
        <f aca="false">IF('Milestones + Packages'!H257&lt;&gt;"",'Milestones + Packages'!$B257,"")</f>
        <v/>
      </c>
      <c r="B257" s="0" t="e">
        <f aca="false">IF(ROW()-ROW(T1NOBLANKS)+1&gt;ROWS(T1BLANKS)-)</f>
        <v>#VALUE!</v>
      </c>
      <c r="C257" s="0" t="str">
        <f aca="false">IF('Milestones + Packages'!I257&lt;&gt;"",'Milestones + Packages'!$B257,"")</f>
        <v/>
      </c>
      <c r="D257" s="0" t="e">
        <f aca="false">IF(ROW()-ROW(T2NOBLANKS)+1&gt;ROWS(T2BLANKS)-)</f>
        <v>#VALUE!</v>
      </c>
      <c r="E257" s="0" t="str">
        <f aca="false">IF('Milestones + Packages'!J257&lt;&gt;"",'Milestones + Packages'!$B257,"")</f>
        <v/>
      </c>
      <c r="F257" s="0" t="e">
        <f aca="false">IF(ROW()-ROW(T3NOBLANKS)+1&gt;ROWS(T3BLANKS)-)</f>
        <v>#VALUE!</v>
      </c>
      <c r="G257" s="0" t="str">
        <f aca="false">IF('Milestones + Packages'!K257&lt;&gt;"",'Milestones + Packages'!$B257,"")</f>
        <v/>
      </c>
      <c r="H257" s="0" t="e">
        <f aca="false">IF(ROW()-ROW(T4NOBLANKS)+1&gt;ROWS(T4BLANKS)-)</f>
        <v>#VALUE!</v>
      </c>
      <c r="I257" s="0" t="str">
        <f aca="false">IF('Milestones + Packages'!L257&lt;&gt;"",'Milestones + Packages'!$B257,"")</f>
        <v/>
      </c>
      <c r="J257" s="0" t="e">
        <f aca="false">IF(ROW()-ROW(T5NOBLANKS)+1&gt;ROWS(T5BLANKS)-)</f>
        <v>#VALUE!</v>
      </c>
    </row>
    <row r="258" customFormat="false" ht="15" hidden="false" customHeight="false" outlineLevel="0" collapsed="false">
      <c r="A258" s="0" t="str">
        <f aca="false">IF('Milestones + Packages'!H258&lt;&gt;"",'Milestones + Packages'!$B258,"")</f>
        <v/>
      </c>
      <c r="B258" s="0" t="e">
        <f aca="false">IF(ROW()-ROW(T1NOBLANKS)+1&gt;ROWS(T1BLANKS)-)</f>
        <v>#VALUE!</v>
      </c>
      <c r="C258" s="0" t="str">
        <f aca="false">IF('Milestones + Packages'!I258&lt;&gt;"",'Milestones + Packages'!$B258,"")</f>
        <v/>
      </c>
      <c r="D258" s="0" t="e">
        <f aca="false">IF(ROW()-ROW(T2NOBLANKS)+1&gt;ROWS(T2BLANKS)-)</f>
        <v>#VALUE!</v>
      </c>
      <c r="E258" s="0" t="str">
        <f aca="false">IF('Milestones + Packages'!J258&lt;&gt;"",'Milestones + Packages'!$B258,"")</f>
        <v/>
      </c>
      <c r="F258" s="0" t="e">
        <f aca="false">IF(ROW()-ROW(T3NOBLANKS)+1&gt;ROWS(T3BLANKS)-)</f>
        <v>#VALUE!</v>
      </c>
      <c r="G258" s="0" t="str">
        <f aca="false">IF('Milestones + Packages'!K258&lt;&gt;"",'Milestones + Packages'!$B258,"")</f>
        <v/>
      </c>
      <c r="H258" s="0" t="e">
        <f aca="false">IF(ROW()-ROW(T4NOBLANKS)+1&gt;ROWS(T4BLANKS)-)</f>
        <v>#VALUE!</v>
      </c>
      <c r="I258" s="0" t="str">
        <f aca="false">IF('Milestones + Packages'!L258&lt;&gt;"",'Milestones + Packages'!$B258,"")</f>
        <v/>
      </c>
      <c r="J258" s="0" t="e">
        <f aca="false">IF(ROW()-ROW(T5NOBLANKS)+1&gt;ROWS(T5BLANKS)-)</f>
        <v>#VALUE!</v>
      </c>
    </row>
    <row r="259" customFormat="false" ht="15" hidden="false" customHeight="false" outlineLevel="0" collapsed="false">
      <c r="A259" s="0" t="str">
        <f aca="false">IF('Milestones + Packages'!H259&lt;&gt;"",'Milestones + Packages'!$B259,"")</f>
        <v/>
      </c>
      <c r="B259" s="0" t="e">
        <f aca="false">IF(ROW()-ROW(T1NOBLANKS)+1&gt;ROWS(T1BLANKS)-)</f>
        <v>#VALUE!</v>
      </c>
      <c r="C259" s="0" t="str">
        <f aca="false">IF('Milestones + Packages'!I259&lt;&gt;"",'Milestones + Packages'!$B259,"")</f>
        <v/>
      </c>
      <c r="D259" s="0" t="e">
        <f aca="false">IF(ROW()-ROW(T2NOBLANKS)+1&gt;ROWS(T2BLANKS)-)</f>
        <v>#VALUE!</v>
      </c>
      <c r="E259" s="0" t="str">
        <f aca="false">IF('Milestones + Packages'!J259&lt;&gt;"",'Milestones + Packages'!$B259,"")</f>
        <v/>
      </c>
      <c r="F259" s="0" t="e">
        <f aca="false">IF(ROW()-ROW(T3NOBLANKS)+1&gt;ROWS(T3BLANKS)-)</f>
        <v>#VALUE!</v>
      </c>
      <c r="G259" s="0" t="str">
        <f aca="false">IF('Milestones + Packages'!K259&lt;&gt;"",'Milestones + Packages'!$B259,"")</f>
        <v/>
      </c>
      <c r="H259" s="0" t="e">
        <f aca="false">IF(ROW()-ROW(T4NOBLANKS)+1&gt;ROWS(T4BLANKS)-)</f>
        <v>#VALUE!</v>
      </c>
      <c r="I259" s="0" t="str">
        <f aca="false">IF('Milestones + Packages'!L259&lt;&gt;"",'Milestones + Packages'!$B259,"")</f>
        <v/>
      </c>
      <c r="J259" s="0" t="e">
        <f aca="false">IF(ROW()-ROW(T5NOBLANKS)+1&gt;ROWS(T5BLANKS)-)</f>
        <v>#VALUE!</v>
      </c>
    </row>
    <row r="260" customFormat="false" ht="15" hidden="false" customHeight="false" outlineLevel="0" collapsed="false">
      <c r="A260" s="0" t="str">
        <f aca="false">IF('Milestones + Packages'!H260&lt;&gt;"",'Milestones + Packages'!$B260,"")</f>
        <v/>
      </c>
      <c r="B260" s="0" t="e">
        <f aca="false">IF(ROW()-ROW(T1NOBLANKS)+1&gt;ROWS(T1BLANKS)-)</f>
        <v>#VALUE!</v>
      </c>
      <c r="C260" s="0" t="str">
        <f aca="false">IF('Milestones + Packages'!I260&lt;&gt;"",'Milestones + Packages'!$B260,"")</f>
        <v/>
      </c>
      <c r="D260" s="0" t="e">
        <f aca="false">IF(ROW()-ROW(T2NOBLANKS)+1&gt;ROWS(T2BLANKS)-)</f>
        <v>#VALUE!</v>
      </c>
      <c r="E260" s="0" t="str">
        <f aca="false">IF('Milestones + Packages'!J260&lt;&gt;"",'Milestones + Packages'!$B260,"")</f>
        <v/>
      </c>
      <c r="F260" s="0" t="e">
        <f aca="false">IF(ROW()-ROW(T3NOBLANKS)+1&gt;ROWS(T3BLANKS)-)</f>
        <v>#VALUE!</v>
      </c>
      <c r="G260" s="0" t="str">
        <f aca="false">IF('Milestones + Packages'!K260&lt;&gt;"",'Milestones + Packages'!$B260,"")</f>
        <v/>
      </c>
      <c r="H260" s="0" t="e">
        <f aca="false">IF(ROW()-ROW(T4NOBLANKS)+1&gt;ROWS(T4BLANKS)-)</f>
        <v>#VALUE!</v>
      </c>
      <c r="I260" s="0" t="str">
        <f aca="false">IF('Milestones + Packages'!L260&lt;&gt;"",'Milestones + Packages'!$B260,"")</f>
        <v/>
      </c>
      <c r="J260" s="0" t="e">
        <f aca="false">IF(ROW()-ROW(T5NOBLANKS)+1&gt;ROWS(T5BLANKS)-)</f>
        <v>#VALUE!</v>
      </c>
    </row>
    <row r="261" customFormat="false" ht="15" hidden="false" customHeight="false" outlineLevel="0" collapsed="false">
      <c r="A261" s="0" t="str">
        <f aca="false">IF('Milestones + Packages'!H261&lt;&gt;"",'Milestones + Packages'!$B261,"")</f>
        <v/>
      </c>
      <c r="B261" s="0" t="e">
        <f aca="false">IF(ROW()-ROW(T1NOBLANKS)+1&gt;ROWS(T1BLANKS)-)</f>
        <v>#VALUE!</v>
      </c>
      <c r="C261" s="0" t="str">
        <f aca="false">IF('Milestones + Packages'!I261&lt;&gt;"",'Milestones + Packages'!$B261,"")</f>
        <v/>
      </c>
      <c r="D261" s="0" t="e">
        <f aca="false">IF(ROW()-ROW(T2NOBLANKS)+1&gt;ROWS(T2BLANKS)-)</f>
        <v>#VALUE!</v>
      </c>
      <c r="E261" s="0" t="str">
        <f aca="false">IF('Milestones + Packages'!J261&lt;&gt;"",'Milestones + Packages'!$B261,"")</f>
        <v/>
      </c>
      <c r="F261" s="0" t="e">
        <f aca="false">IF(ROW()-ROW(T3NOBLANKS)+1&gt;ROWS(T3BLANKS)-)</f>
        <v>#VALUE!</v>
      </c>
      <c r="G261" s="0" t="str">
        <f aca="false">IF('Milestones + Packages'!K261&lt;&gt;"",'Milestones + Packages'!$B261,"")</f>
        <v/>
      </c>
      <c r="H261" s="0" t="e">
        <f aca="false">IF(ROW()-ROW(T4NOBLANKS)+1&gt;ROWS(T4BLANKS)-)</f>
        <v>#VALUE!</v>
      </c>
      <c r="I261" s="0" t="str">
        <f aca="false">IF('Milestones + Packages'!L261&lt;&gt;"",'Milestones + Packages'!$B261,"")</f>
        <v/>
      </c>
      <c r="J261" s="0" t="e">
        <f aca="false">IF(ROW()-ROW(T5NOBLANKS)+1&gt;ROWS(T5BLANKS)-)</f>
        <v>#VALUE!</v>
      </c>
    </row>
    <row r="262" customFormat="false" ht="15" hidden="false" customHeight="false" outlineLevel="0" collapsed="false">
      <c r="A262" s="0" t="str">
        <f aca="false">IF('Milestones + Packages'!H262&lt;&gt;"",'Milestones + Packages'!$B262,"")</f>
        <v/>
      </c>
      <c r="B262" s="0" t="e">
        <f aca="false">IF(ROW()-ROW(T1NOBLANKS)+1&gt;ROWS(T1BLANKS)-)</f>
        <v>#VALUE!</v>
      </c>
      <c r="C262" s="0" t="str">
        <f aca="false">IF('Milestones + Packages'!I262&lt;&gt;"",'Milestones + Packages'!$B262,"")</f>
        <v/>
      </c>
      <c r="D262" s="0" t="e">
        <f aca="false">IF(ROW()-ROW(T2NOBLANKS)+1&gt;ROWS(T2BLANKS)-)</f>
        <v>#VALUE!</v>
      </c>
      <c r="E262" s="0" t="str">
        <f aca="false">IF('Milestones + Packages'!J262&lt;&gt;"",'Milestones + Packages'!$B262,"")</f>
        <v/>
      </c>
      <c r="F262" s="0" t="e">
        <f aca="false">IF(ROW()-ROW(T3NOBLANKS)+1&gt;ROWS(T3BLANKS)-)</f>
        <v>#VALUE!</v>
      </c>
      <c r="G262" s="0" t="str">
        <f aca="false">IF('Milestones + Packages'!K262&lt;&gt;"",'Milestones + Packages'!$B262,"")</f>
        <v/>
      </c>
      <c r="H262" s="0" t="e">
        <f aca="false">IF(ROW()-ROW(T4NOBLANKS)+1&gt;ROWS(T4BLANKS)-)</f>
        <v>#VALUE!</v>
      </c>
      <c r="I262" s="0" t="str">
        <f aca="false">IF('Milestones + Packages'!L262&lt;&gt;"",'Milestones + Packages'!$B262,"")</f>
        <v/>
      </c>
      <c r="J262" s="0" t="e">
        <f aca="false">IF(ROW()-ROW(T5NOBLANKS)+1&gt;ROWS(T5BLANKS)-)</f>
        <v>#VALUE!</v>
      </c>
    </row>
    <row r="263" customFormat="false" ht="15" hidden="false" customHeight="false" outlineLevel="0" collapsed="false">
      <c r="A263" s="0" t="str">
        <f aca="false">IF('Milestones + Packages'!H263&lt;&gt;"",'Milestones + Packages'!$B263,"")</f>
        <v/>
      </c>
      <c r="B263" s="0" t="e">
        <f aca="false">IF(ROW()-ROW(T1NOBLANKS)+1&gt;ROWS(T1BLANKS)-)</f>
        <v>#VALUE!</v>
      </c>
      <c r="C263" s="0" t="str">
        <f aca="false">IF('Milestones + Packages'!I263&lt;&gt;"",'Milestones + Packages'!$B263,"")</f>
        <v/>
      </c>
      <c r="D263" s="0" t="e">
        <f aca="false">IF(ROW()-ROW(T2NOBLANKS)+1&gt;ROWS(T2BLANKS)-)</f>
        <v>#VALUE!</v>
      </c>
      <c r="E263" s="0" t="str">
        <f aca="false">IF('Milestones + Packages'!J263&lt;&gt;"",'Milestones + Packages'!$B263,"")</f>
        <v/>
      </c>
      <c r="F263" s="0" t="e">
        <f aca="false">IF(ROW()-ROW(T3NOBLANKS)+1&gt;ROWS(T3BLANKS)-)</f>
        <v>#VALUE!</v>
      </c>
      <c r="G263" s="0" t="str">
        <f aca="false">IF('Milestones + Packages'!K263&lt;&gt;"",'Milestones + Packages'!$B263,"")</f>
        <v/>
      </c>
      <c r="H263" s="0" t="e">
        <f aca="false">IF(ROW()-ROW(T4NOBLANKS)+1&gt;ROWS(T4BLANKS)-)</f>
        <v>#VALUE!</v>
      </c>
      <c r="I263" s="0" t="str">
        <f aca="false">IF('Milestones + Packages'!L263&lt;&gt;"",'Milestones + Packages'!$B263,"")</f>
        <v/>
      </c>
      <c r="J263" s="0" t="e">
        <f aca="false">IF(ROW()-ROW(T5NOBLANKS)+1&gt;ROWS(T5BLANKS)-)</f>
        <v>#VALUE!</v>
      </c>
    </row>
    <row r="264" customFormat="false" ht="15" hidden="false" customHeight="false" outlineLevel="0" collapsed="false">
      <c r="A264" s="0" t="str">
        <f aca="false">IF('Milestones + Packages'!H264&lt;&gt;"",'Milestones + Packages'!$B264,"")</f>
        <v/>
      </c>
      <c r="B264" s="0" t="e">
        <f aca="false">IF(ROW()-ROW(T1NOBLANKS)+1&gt;ROWS(T1BLANKS)-)</f>
        <v>#VALUE!</v>
      </c>
      <c r="C264" s="0" t="str">
        <f aca="false">IF('Milestones + Packages'!I264&lt;&gt;"",'Milestones + Packages'!$B264,"")</f>
        <v/>
      </c>
      <c r="D264" s="0" t="e">
        <f aca="false">IF(ROW()-ROW(T2NOBLANKS)+1&gt;ROWS(T2BLANKS)-)</f>
        <v>#VALUE!</v>
      </c>
      <c r="E264" s="0" t="str">
        <f aca="false">IF('Milestones + Packages'!J264&lt;&gt;"",'Milestones + Packages'!$B264,"")</f>
        <v/>
      </c>
      <c r="F264" s="0" t="e">
        <f aca="false">IF(ROW()-ROW(T3NOBLANKS)+1&gt;ROWS(T3BLANKS)-)</f>
        <v>#VALUE!</v>
      </c>
      <c r="G264" s="0" t="str">
        <f aca="false">IF('Milestones + Packages'!K264&lt;&gt;"",'Milestones + Packages'!$B264,"")</f>
        <v/>
      </c>
      <c r="H264" s="0" t="e">
        <f aca="false">IF(ROW()-ROW(T4NOBLANKS)+1&gt;ROWS(T4BLANKS)-)</f>
        <v>#VALUE!</v>
      </c>
      <c r="I264" s="0" t="str">
        <f aca="false">IF('Milestones + Packages'!L264&lt;&gt;"",'Milestones + Packages'!$B264,"")</f>
        <v/>
      </c>
      <c r="J264" s="0" t="e">
        <f aca="false">IF(ROW()-ROW(T5NOBLANKS)+1&gt;ROWS(T5BLANKS)-)</f>
        <v>#VALUE!</v>
      </c>
    </row>
    <row r="265" customFormat="false" ht="15" hidden="false" customHeight="false" outlineLevel="0" collapsed="false">
      <c r="A265" s="0" t="str">
        <f aca="false">IF('Milestones + Packages'!H265&lt;&gt;"",'Milestones + Packages'!$B265,"")</f>
        <v/>
      </c>
      <c r="B265" s="0" t="e">
        <f aca="false">IF(ROW()-ROW(T1NOBLANKS)+1&gt;ROWS(T1BLANKS)-)</f>
        <v>#VALUE!</v>
      </c>
      <c r="C265" s="0" t="str">
        <f aca="false">IF('Milestones + Packages'!I265&lt;&gt;"",'Milestones + Packages'!$B265,"")</f>
        <v/>
      </c>
      <c r="D265" s="0" t="e">
        <f aca="false">IF(ROW()-ROW(T2NOBLANKS)+1&gt;ROWS(T2BLANKS)-)</f>
        <v>#VALUE!</v>
      </c>
      <c r="E265" s="0" t="str">
        <f aca="false">IF('Milestones + Packages'!J265&lt;&gt;"",'Milestones + Packages'!$B265,"")</f>
        <v/>
      </c>
      <c r="F265" s="0" t="e">
        <f aca="false">IF(ROW()-ROW(T3NOBLANKS)+1&gt;ROWS(T3BLANKS)-)</f>
        <v>#VALUE!</v>
      </c>
      <c r="G265" s="0" t="str">
        <f aca="false">IF('Milestones + Packages'!K265&lt;&gt;"",'Milestones + Packages'!$B265,"")</f>
        <v/>
      </c>
      <c r="H265" s="0" t="e">
        <f aca="false">IF(ROW()-ROW(T4NOBLANKS)+1&gt;ROWS(T4BLANKS)-)</f>
        <v>#VALUE!</v>
      </c>
      <c r="I265" s="0" t="str">
        <f aca="false">IF('Milestones + Packages'!L265&lt;&gt;"",'Milestones + Packages'!$B265,"")</f>
        <v/>
      </c>
      <c r="J265" s="0" t="e">
        <f aca="false">IF(ROW()-ROW(T5NOBLANKS)+1&gt;ROWS(T5BLANKS)-)</f>
        <v>#VALUE!</v>
      </c>
    </row>
    <row r="266" customFormat="false" ht="15" hidden="false" customHeight="false" outlineLevel="0" collapsed="false">
      <c r="A266" s="0" t="str">
        <f aca="false">IF('Milestones + Packages'!H266&lt;&gt;"",'Milestones + Packages'!$B266,"")</f>
        <v/>
      </c>
      <c r="B266" s="0" t="e">
        <f aca="false">IF(ROW()-ROW(T1NOBLANKS)+1&gt;ROWS(T1BLANKS)-)</f>
        <v>#VALUE!</v>
      </c>
      <c r="C266" s="0" t="str">
        <f aca="false">IF('Milestones + Packages'!I266&lt;&gt;"",'Milestones + Packages'!$B266,"")</f>
        <v/>
      </c>
      <c r="D266" s="0" t="e">
        <f aca="false">IF(ROW()-ROW(T2NOBLANKS)+1&gt;ROWS(T2BLANKS)-)</f>
        <v>#VALUE!</v>
      </c>
      <c r="E266" s="0" t="str">
        <f aca="false">IF('Milestones + Packages'!J266&lt;&gt;"",'Milestones + Packages'!$B266,"")</f>
        <v/>
      </c>
      <c r="F266" s="0" t="e">
        <f aca="false">IF(ROW()-ROW(T3NOBLANKS)+1&gt;ROWS(T3BLANKS)-)</f>
        <v>#VALUE!</v>
      </c>
      <c r="G266" s="0" t="str">
        <f aca="false">IF('Milestones + Packages'!K266&lt;&gt;"",'Milestones + Packages'!$B266,"")</f>
        <v/>
      </c>
      <c r="H266" s="0" t="e">
        <f aca="false">IF(ROW()-ROW(T4NOBLANKS)+1&gt;ROWS(T4BLANKS)-)</f>
        <v>#VALUE!</v>
      </c>
      <c r="I266" s="0" t="str">
        <f aca="false">IF('Milestones + Packages'!L266&lt;&gt;"",'Milestones + Packages'!$B266,"")</f>
        <v/>
      </c>
      <c r="J266" s="0" t="e">
        <f aca="false">IF(ROW()-ROW(T5NOBLANKS)+1&gt;ROWS(T5BLANKS)-)</f>
        <v>#VALUE!</v>
      </c>
    </row>
    <row r="267" customFormat="false" ht="15" hidden="false" customHeight="false" outlineLevel="0" collapsed="false">
      <c r="A267" s="0" t="str">
        <f aca="false">IF('Milestones + Packages'!H267&lt;&gt;"",'Milestones + Packages'!$B267,"")</f>
        <v/>
      </c>
      <c r="B267" s="0" t="e">
        <f aca="false">IF(ROW()-ROW(T1NOBLANKS)+1&gt;ROWS(T1BLANKS)-)</f>
        <v>#VALUE!</v>
      </c>
      <c r="C267" s="0" t="str">
        <f aca="false">IF('Milestones + Packages'!I267&lt;&gt;"",'Milestones + Packages'!$B267,"")</f>
        <v/>
      </c>
      <c r="D267" s="0" t="e">
        <f aca="false">IF(ROW()-ROW(T2NOBLANKS)+1&gt;ROWS(T2BLANKS)-)</f>
        <v>#VALUE!</v>
      </c>
      <c r="E267" s="0" t="str">
        <f aca="false">IF('Milestones + Packages'!J267&lt;&gt;"",'Milestones + Packages'!$B267,"")</f>
        <v/>
      </c>
      <c r="F267" s="0" t="e">
        <f aca="false">IF(ROW()-ROW(T3NOBLANKS)+1&gt;ROWS(T3BLANKS)-)</f>
        <v>#VALUE!</v>
      </c>
      <c r="G267" s="0" t="str">
        <f aca="false">IF('Milestones + Packages'!K267&lt;&gt;"",'Milestones + Packages'!$B267,"")</f>
        <v/>
      </c>
      <c r="H267" s="0" t="e">
        <f aca="false">IF(ROW()-ROW(T4NOBLANKS)+1&gt;ROWS(T4BLANKS)-)</f>
        <v>#VALUE!</v>
      </c>
      <c r="I267" s="0" t="str">
        <f aca="false">IF('Milestones + Packages'!L267&lt;&gt;"",'Milestones + Packages'!$B267,"")</f>
        <v/>
      </c>
      <c r="J267" s="0" t="e">
        <f aca="false">IF(ROW()-ROW(T5NOBLANKS)+1&gt;ROWS(T5BLANKS)-)</f>
        <v>#VALUE!</v>
      </c>
    </row>
    <row r="268" customFormat="false" ht="15" hidden="false" customHeight="false" outlineLevel="0" collapsed="false">
      <c r="A268" s="0" t="str">
        <f aca="false">IF('Milestones + Packages'!H268&lt;&gt;"",'Milestones + Packages'!$B268,"")</f>
        <v/>
      </c>
      <c r="B268" s="0" t="e">
        <f aca="false">IF(ROW()-ROW(T1NOBLANKS)+1&gt;ROWS(T1BLANKS)-)</f>
        <v>#VALUE!</v>
      </c>
      <c r="C268" s="0" t="str">
        <f aca="false">IF('Milestones + Packages'!I268&lt;&gt;"",'Milestones + Packages'!$B268,"")</f>
        <v/>
      </c>
      <c r="D268" s="0" t="e">
        <f aca="false">IF(ROW()-ROW(T2NOBLANKS)+1&gt;ROWS(T2BLANKS)-)</f>
        <v>#VALUE!</v>
      </c>
      <c r="E268" s="0" t="str">
        <f aca="false">IF('Milestones + Packages'!J268&lt;&gt;"",'Milestones + Packages'!$B268,"")</f>
        <v/>
      </c>
      <c r="F268" s="0" t="e">
        <f aca="false">IF(ROW()-ROW(T3NOBLANKS)+1&gt;ROWS(T3BLANKS)-)</f>
        <v>#VALUE!</v>
      </c>
      <c r="G268" s="0" t="str">
        <f aca="false">IF('Milestones + Packages'!K268&lt;&gt;"",'Milestones + Packages'!$B268,"")</f>
        <v/>
      </c>
      <c r="H268" s="0" t="e">
        <f aca="false">IF(ROW()-ROW(T4NOBLANKS)+1&gt;ROWS(T4BLANKS)-)</f>
        <v>#VALUE!</v>
      </c>
      <c r="I268" s="0" t="str">
        <f aca="false">IF('Milestones + Packages'!L268&lt;&gt;"",'Milestones + Packages'!$B268,"")</f>
        <v/>
      </c>
      <c r="J268" s="0" t="e">
        <f aca="false">IF(ROW()-ROW(T5NOBLANKS)+1&gt;ROWS(T5BLANKS)-)</f>
        <v>#VALUE!</v>
      </c>
    </row>
    <row r="269" customFormat="false" ht="15" hidden="false" customHeight="false" outlineLevel="0" collapsed="false">
      <c r="A269" s="0" t="str">
        <f aca="false">IF('Milestones + Packages'!H269&lt;&gt;"",'Milestones + Packages'!$B269,"")</f>
        <v/>
      </c>
      <c r="B269" s="0" t="e">
        <f aca="false">IF(ROW()-ROW(T1NOBLANKS)+1&gt;ROWS(T1BLANKS)-)</f>
        <v>#VALUE!</v>
      </c>
      <c r="C269" s="0" t="str">
        <f aca="false">IF('Milestones + Packages'!I269&lt;&gt;"",'Milestones + Packages'!$B269,"")</f>
        <v/>
      </c>
      <c r="D269" s="0" t="e">
        <f aca="false">IF(ROW()-ROW(T2NOBLANKS)+1&gt;ROWS(T2BLANKS)-)</f>
        <v>#VALUE!</v>
      </c>
      <c r="E269" s="0" t="str">
        <f aca="false">IF('Milestones + Packages'!J269&lt;&gt;"",'Milestones + Packages'!$B269,"")</f>
        <v/>
      </c>
      <c r="F269" s="0" t="e">
        <f aca="false">IF(ROW()-ROW(T3NOBLANKS)+1&gt;ROWS(T3BLANKS)-)</f>
        <v>#VALUE!</v>
      </c>
      <c r="G269" s="0" t="str">
        <f aca="false">IF('Milestones + Packages'!K269&lt;&gt;"",'Milestones + Packages'!$B269,"")</f>
        <v/>
      </c>
      <c r="H269" s="0" t="e">
        <f aca="false">IF(ROW()-ROW(T4NOBLANKS)+1&gt;ROWS(T4BLANKS)-)</f>
        <v>#VALUE!</v>
      </c>
      <c r="I269" s="0" t="str">
        <f aca="false">IF('Milestones + Packages'!L269&lt;&gt;"",'Milestones + Packages'!$B269,"")</f>
        <v/>
      </c>
      <c r="J269" s="0" t="e">
        <f aca="false">IF(ROW()-ROW(T5NOBLANKS)+1&gt;ROWS(T5BLANKS)-)</f>
        <v>#VALUE!</v>
      </c>
    </row>
    <row r="270" customFormat="false" ht="15" hidden="false" customHeight="false" outlineLevel="0" collapsed="false">
      <c r="A270" s="0" t="str">
        <f aca="false">IF('Milestones + Packages'!H270&lt;&gt;"",'Milestones + Packages'!$B270,"")</f>
        <v/>
      </c>
      <c r="B270" s="0" t="e">
        <f aca="false">IF(ROW()-ROW(T1NOBLANKS)+1&gt;ROWS(T1BLANKS)-)</f>
        <v>#VALUE!</v>
      </c>
      <c r="C270" s="0" t="str">
        <f aca="false">IF('Milestones + Packages'!I270&lt;&gt;"",'Milestones + Packages'!$B270,"")</f>
        <v/>
      </c>
      <c r="D270" s="0" t="e">
        <f aca="false">IF(ROW()-ROW(T2NOBLANKS)+1&gt;ROWS(T2BLANKS)-)</f>
        <v>#VALUE!</v>
      </c>
      <c r="E270" s="0" t="str">
        <f aca="false">IF('Milestones + Packages'!J270&lt;&gt;"",'Milestones + Packages'!$B270,"")</f>
        <v/>
      </c>
      <c r="F270" s="0" t="e">
        <f aca="false">IF(ROW()-ROW(T3NOBLANKS)+1&gt;ROWS(T3BLANKS)-)</f>
        <v>#VALUE!</v>
      </c>
      <c r="G270" s="0" t="str">
        <f aca="false">IF('Milestones + Packages'!K270&lt;&gt;"",'Milestones + Packages'!$B270,"")</f>
        <v/>
      </c>
      <c r="H270" s="0" t="e">
        <f aca="false">IF(ROW()-ROW(T4NOBLANKS)+1&gt;ROWS(T4BLANKS)-)</f>
        <v>#VALUE!</v>
      </c>
      <c r="I270" s="0" t="str">
        <f aca="false">IF('Milestones + Packages'!L270&lt;&gt;"",'Milestones + Packages'!$B270,"")</f>
        <v/>
      </c>
      <c r="J270" s="0" t="e">
        <f aca="false">IF(ROW()-ROW(T5NOBLANKS)+1&gt;ROWS(T5BLANKS)-)</f>
        <v>#VALUE!</v>
      </c>
    </row>
    <row r="271" customFormat="false" ht="15" hidden="false" customHeight="false" outlineLevel="0" collapsed="false">
      <c r="A271" s="0" t="str">
        <f aca="false">IF('Milestones + Packages'!H271&lt;&gt;"",'Milestones + Packages'!$B271,"")</f>
        <v/>
      </c>
      <c r="B271" s="0" t="e">
        <f aca="false">IF(ROW()-ROW(T1NOBLANKS)+1&gt;ROWS(T1BLANKS)-)</f>
        <v>#VALUE!</v>
      </c>
      <c r="C271" s="0" t="str">
        <f aca="false">IF('Milestones + Packages'!I271&lt;&gt;"",'Milestones + Packages'!$B271,"")</f>
        <v/>
      </c>
      <c r="D271" s="0" t="e">
        <f aca="false">IF(ROW()-ROW(T2NOBLANKS)+1&gt;ROWS(T2BLANKS)-)</f>
        <v>#VALUE!</v>
      </c>
      <c r="E271" s="0" t="str">
        <f aca="false">IF('Milestones + Packages'!J271&lt;&gt;"",'Milestones + Packages'!$B271,"")</f>
        <v/>
      </c>
      <c r="F271" s="0" t="e">
        <f aca="false">IF(ROW()-ROW(T3NOBLANKS)+1&gt;ROWS(T3BLANKS)-)</f>
        <v>#VALUE!</v>
      </c>
      <c r="G271" s="0" t="str">
        <f aca="false">IF('Milestones + Packages'!K271&lt;&gt;"",'Milestones + Packages'!$B271,"")</f>
        <v/>
      </c>
      <c r="H271" s="0" t="e">
        <f aca="false">IF(ROW()-ROW(T4NOBLANKS)+1&gt;ROWS(T4BLANKS)-)</f>
        <v>#VALUE!</v>
      </c>
      <c r="I271" s="0" t="str">
        <f aca="false">IF('Milestones + Packages'!L271&lt;&gt;"",'Milestones + Packages'!$B271,"")</f>
        <v/>
      </c>
      <c r="J271" s="0" t="e">
        <f aca="false">IF(ROW()-ROW(T5NOBLANKS)+1&gt;ROWS(T5BLANKS)-)</f>
        <v>#VALUE!</v>
      </c>
    </row>
    <row r="272" customFormat="false" ht="15" hidden="false" customHeight="false" outlineLevel="0" collapsed="false">
      <c r="A272" s="0" t="str">
        <f aca="false">IF('Milestones + Packages'!H272&lt;&gt;"",'Milestones + Packages'!$B272,"")</f>
        <v/>
      </c>
      <c r="B272" s="0" t="e">
        <f aca="false">IF(ROW()-ROW(T1NOBLANKS)+1&gt;ROWS(T1BLANKS)-)</f>
        <v>#VALUE!</v>
      </c>
      <c r="C272" s="0" t="str">
        <f aca="false">IF('Milestones + Packages'!I272&lt;&gt;"",'Milestones + Packages'!$B272,"")</f>
        <v/>
      </c>
      <c r="D272" s="0" t="e">
        <f aca="false">IF(ROW()-ROW(T2NOBLANKS)+1&gt;ROWS(T2BLANKS)-)</f>
        <v>#VALUE!</v>
      </c>
      <c r="E272" s="0" t="str">
        <f aca="false">IF('Milestones + Packages'!J272&lt;&gt;"",'Milestones + Packages'!$B272,"")</f>
        <v/>
      </c>
      <c r="F272" s="0" t="e">
        <f aca="false">IF(ROW()-ROW(T3NOBLANKS)+1&gt;ROWS(T3BLANKS)-)</f>
        <v>#VALUE!</v>
      </c>
      <c r="G272" s="0" t="str">
        <f aca="false">IF('Milestones + Packages'!K272&lt;&gt;"",'Milestones + Packages'!$B272,"")</f>
        <v/>
      </c>
      <c r="H272" s="0" t="e">
        <f aca="false">IF(ROW()-ROW(T4NOBLANKS)+1&gt;ROWS(T4BLANKS)-)</f>
        <v>#VALUE!</v>
      </c>
      <c r="I272" s="0" t="str">
        <f aca="false">IF('Milestones + Packages'!L272&lt;&gt;"",'Milestones + Packages'!$B272,"")</f>
        <v/>
      </c>
      <c r="J272" s="0" t="e">
        <f aca="false">IF(ROW()-ROW(T5NOBLANKS)+1&gt;ROWS(T5BLANKS)-)</f>
        <v>#VALUE!</v>
      </c>
    </row>
    <row r="273" customFormat="false" ht="15" hidden="false" customHeight="false" outlineLevel="0" collapsed="false">
      <c r="A273" s="0" t="str">
        <f aca="false">IF('Milestones + Packages'!H273&lt;&gt;"",'Milestones + Packages'!$B273,"")</f>
        <v/>
      </c>
      <c r="B273" s="0" t="e">
        <f aca="false">IF(ROW()-ROW(T1NOBLANKS)+1&gt;ROWS(T1BLANKS)-)</f>
        <v>#VALUE!</v>
      </c>
      <c r="C273" s="0" t="str">
        <f aca="false">IF('Milestones + Packages'!I273&lt;&gt;"",'Milestones + Packages'!$B273,"")</f>
        <v/>
      </c>
      <c r="D273" s="0" t="e">
        <f aca="false">IF(ROW()-ROW(T2NOBLANKS)+1&gt;ROWS(T2BLANKS)-)</f>
        <v>#VALUE!</v>
      </c>
      <c r="E273" s="0" t="str">
        <f aca="false">IF('Milestones + Packages'!J273&lt;&gt;"",'Milestones + Packages'!$B273,"")</f>
        <v/>
      </c>
      <c r="F273" s="0" t="e">
        <f aca="false">IF(ROW()-ROW(T3NOBLANKS)+1&gt;ROWS(T3BLANKS)-)</f>
        <v>#VALUE!</v>
      </c>
      <c r="G273" s="0" t="str">
        <f aca="false">IF('Milestones + Packages'!K273&lt;&gt;"",'Milestones + Packages'!$B273,"")</f>
        <v/>
      </c>
      <c r="H273" s="0" t="e">
        <f aca="false">IF(ROW()-ROW(T4NOBLANKS)+1&gt;ROWS(T4BLANKS)-)</f>
        <v>#VALUE!</v>
      </c>
      <c r="I273" s="0" t="str">
        <f aca="false">IF('Milestones + Packages'!L273&lt;&gt;"",'Milestones + Packages'!$B273,"")</f>
        <v/>
      </c>
      <c r="J273" s="0" t="e">
        <f aca="false">IF(ROW()-ROW(T5NOBLANKS)+1&gt;ROWS(T5BLANKS)-)</f>
        <v>#VALUE!</v>
      </c>
    </row>
    <row r="274" customFormat="false" ht="15" hidden="false" customHeight="false" outlineLevel="0" collapsed="false">
      <c r="A274" s="0" t="str">
        <f aca="false">IF('Milestones + Packages'!H274&lt;&gt;"",'Milestones + Packages'!$B274,"")</f>
        <v/>
      </c>
      <c r="B274" s="0" t="e">
        <f aca="false">IF(ROW()-ROW(T1NOBLANKS)+1&gt;ROWS(T1BLANKS)-)</f>
        <v>#VALUE!</v>
      </c>
      <c r="C274" s="0" t="str">
        <f aca="false">IF('Milestones + Packages'!I274&lt;&gt;"",'Milestones + Packages'!$B274,"")</f>
        <v/>
      </c>
      <c r="D274" s="0" t="e">
        <f aca="false">IF(ROW()-ROW(T2NOBLANKS)+1&gt;ROWS(T2BLANKS)-)</f>
        <v>#VALUE!</v>
      </c>
      <c r="E274" s="0" t="str">
        <f aca="false">IF('Milestones + Packages'!J274&lt;&gt;"",'Milestones + Packages'!$B274,"")</f>
        <v/>
      </c>
      <c r="F274" s="0" t="e">
        <f aca="false">IF(ROW()-ROW(T3NOBLANKS)+1&gt;ROWS(T3BLANKS)-)</f>
        <v>#VALUE!</v>
      </c>
      <c r="G274" s="0" t="str">
        <f aca="false">IF('Milestones + Packages'!K274&lt;&gt;"",'Milestones + Packages'!$B274,"")</f>
        <v/>
      </c>
      <c r="H274" s="0" t="e">
        <f aca="false">IF(ROW()-ROW(T4NOBLANKS)+1&gt;ROWS(T4BLANKS)-)</f>
        <v>#VALUE!</v>
      </c>
      <c r="I274" s="0" t="str">
        <f aca="false">IF('Milestones + Packages'!L274&lt;&gt;"",'Milestones + Packages'!$B274,"")</f>
        <v/>
      </c>
      <c r="J274" s="0" t="e">
        <f aca="false">IF(ROW()-ROW(T5NOBLANKS)+1&gt;ROWS(T5BLANKS)-)</f>
        <v>#VALUE!</v>
      </c>
    </row>
    <row r="275" customFormat="false" ht="15" hidden="false" customHeight="false" outlineLevel="0" collapsed="false">
      <c r="A275" s="0" t="str">
        <f aca="false">IF('Milestones + Packages'!H275&lt;&gt;"",'Milestones + Packages'!$B275,"")</f>
        <v/>
      </c>
      <c r="B275" s="0" t="e">
        <f aca="false">IF(ROW()-ROW(T1NOBLANKS)+1&gt;ROWS(T1BLANKS)-)</f>
        <v>#VALUE!</v>
      </c>
      <c r="C275" s="0" t="str">
        <f aca="false">IF('Milestones + Packages'!I275&lt;&gt;"",'Milestones + Packages'!$B275,"")</f>
        <v/>
      </c>
      <c r="D275" s="0" t="e">
        <f aca="false">IF(ROW()-ROW(T2NOBLANKS)+1&gt;ROWS(T2BLANKS)-)</f>
        <v>#VALUE!</v>
      </c>
      <c r="E275" s="0" t="str">
        <f aca="false">IF('Milestones + Packages'!J275&lt;&gt;"",'Milestones + Packages'!$B275,"")</f>
        <v/>
      </c>
      <c r="F275" s="0" t="e">
        <f aca="false">IF(ROW()-ROW(T3NOBLANKS)+1&gt;ROWS(T3BLANKS)-)</f>
        <v>#VALUE!</v>
      </c>
      <c r="G275" s="0" t="str">
        <f aca="false">IF('Milestones + Packages'!K275&lt;&gt;"",'Milestones + Packages'!$B275,"")</f>
        <v/>
      </c>
      <c r="H275" s="0" t="e">
        <f aca="false">IF(ROW()-ROW(T4NOBLANKS)+1&gt;ROWS(T4BLANKS)-)</f>
        <v>#VALUE!</v>
      </c>
      <c r="I275" s="0" t="str">
        <f aca="false">IF('Milestones + Packages'!L275&lt;&gt;"",'Milestones + Packages'!$B275,"")</f>
        <v/>
      </c>
      <c r="J275" s="0" t="e">
        <f aca="false">IF(ROW()-ROW(T5NOBLANKS)+1&gt;ROWS(T5BLANKS)-)</f>
        <v>#VALUE!</v>
      </c>
    </row>
    <row r="276" customFormat="false" ht="15" hidden="false" customHeight="false" outlineLevel="0" collapsed="false">
      <c r="A276" s="0" t="str">
        <f aca="false">IF('Milestones + Packages'!H276&lt;&gt;"",'Milestones + Packages'!$B276,"")</f>
        <v/>
      </c>
      <c r="B276" s="0" t="e">
        <f aca="false">IF(ROW()-ROW(T1NOBLANKS)+1&gt;ROWS(T1BLANKS)-)</f>
        <v>#VALUE!</v>
      </c>
      <c r="C276" s="0" t="str">
        <f aca="false">IF('Milestones + Packages'!I276&lt;&gt;"",'Milestones + Packages'!$B276,"")</f>
        <v/>
      </c>
      <c r="D276" s="0" t="e">
        <f aca="false">IF(ROW()-ROW(T2NOBLANKS)+1&gt;ROWS(T2BLANKS)-)</f>
        <v>#VALUE!</v>
      </c>
      <c r="E276" s="0" t="str">
        <f aca="false">IF('Milestones + Packages'!J276&lt;&gt;"",'Milestones + Packages'!$B276,"")</f>
        <v/>
      </c>
      <c r="F276" s="0" t="e">
        <f aca="false">IF(ROW()-ROW(T3NOBLANKS)+1&gt;ROWS(T3BLANKS)-)</f>
        <v>#VALUE!</v>
      </c>
      <c r="G276" s="0" t="str">
        <f aca="false">IF('Milestones + Packages'!K276&lt;&gt;"",'Milestones + Packages'!$B276,"")</f>
        <v/>
      </c>
      <c r="H276" s="0" t="e">
        <f aca="false">IF(ROW()-ROW(T4NOBLANKS)+1&gt;ROWS(T4BLANKS)-)</f>
        <v>#VALUE!</v>
      </c>
      <c r="I276" s="0" t="str">
        <f aca="false">IF('Milestones + Packages'!L276&lt;&gt;"",'Milestones + Packages'!$B276,"")</f>
        <v/>
      </c>
      <c r="J276" s="0" t="e">
        <f aca="false">IF(ROW()-ROW(T5NOBLANKS)+1&gt;ROWS(T5BLANKS)-)</f>
        <v>#VALUE!</v>
      </c>
    </row>
    <row r="277" customFormat="false" ht="15" hidden="false" customHeight="false" outlineLevel="0" collapsed="false">
      <c r="A277" s="0" t="str">
        <f aca="false">IF('Milestones + Packages'!H277&lt;&gt;"",'Milestones + Packages'!$B277,"")</f>
        <v/>
      </c>
      <c r="B277" s="0" t="e">
        <f aca="false">IF(ROW()-ROW(T1NOBLANKS)+1&gt;ROWS(T1BLANKS)-)</f>
        <v>#VALUE!</v>
      </c>
      <c r="C277" s="0" t="str">
        <f aca="false">IF('Milestones + Packages'!I277&lt;&gt;"",'Milestones + Packages'!$B277,"")</f>
        <v/>
      </c>
      <c r="D277" s="0" t="e">
        <f aca="false">IF(ROW()-ROW(T2NOBLANKS)+1&gt;ROWS(T2BLANKS)-)</f>
        <v>#VALUE!</v>
      </c>
      <c r="E277" s="0" t="str">
        <f aca="false">IF('Milestones + Packages'!J277&lt;&gt;"",'Milestones + Packages'!$B277,"")</f>
        <v/>
      </c>
      <c r="F277" s="0" t="e">
        <f aca="false">IF(ROW()-ROW(T3NOBLANKS)+1&gt;ROWS(T3BLANKS)-)</f>
        <v>#VALUE!</v>
      </c>
      <c r="G277" s="0" t="str">
        <f aca="false">IF('Milestones + Packages'!K277&lt;&gt;"",'Milestones + Packages'!$B277,"")</f>
        <v/>
      </c>
      <c r="H277" s="0" t="e">
        <f aca="false">IF(ROW()-ROW(T4NOBLANKS)+1&gt;ROWS(T4BLANKS)-)</f>
        <v>#VALUE!</v>
      </c>
      <c r="I277" s="0" t="str">
        <f aca="false">IF('Milestones + Packages'!L277&lt;&gt;"",'Milestones + Packages'!$B277,"")</f>
        <v/>
      </c>
      <c r="J277" s="0" t="e">
        <f aca="false">IF(ROW()-ROW(T5NOBLANKS)+1&gt;ROWS(T5BLANKS)-)</f>
        <v>#VALUE!</v>
      </c>
    </row>
    <row r="278" customFormat="false" ht="15" hidden="false" customHeight="false" outlineLevel="0" collapsed="false">
      <c r="A278" s="0" t="str">
        <f aca="false">IF('Milestones + Packages'!H278&lt;&gt;"",'Milestones + Packages'!$B278,"")</f>
        <v/>
      </c>
      <c r="B278" s="0" t="e">
        <f aca="false">IF(ROW()-ROW(T1NOBLANKS)+1&gt;ROWS(T1BLANKS)-)</f>
        <v>#VALUE!</v>
      </c>
      <c r="C278" s="0" t="str">
        <f aca="false">IF('Milestones + Packages'!I278&lt;&gt;"",'Milestones + Packages'!$B278,"")</f>
        <v/>
      </c>
      <c r="D278" s="0" t="e">
        <f aca="false">IF(ROW()-ROW(T2NOBLANKS)+1&gt;ROWS(T2BLANKS)-)</f>
        <v>#VALUE!</v>
      </c>
      <c r="E278" s="0" t="str">
        <f aca="false">IF('Milestones + Packages'!J278&lt;&gt;"",'Milestones + Packages'!$B278,"")</f>
        <v/>
      </c>
      <c r="F278" s="0" t="e">
        <f aca="false">IF(ROW()-ROW(T3NOBLANKS)+1&gt;ROWS(T3BLANKS)-)</f>
        <v>#VALUE!</v>
      </c>
      <c r="G278" s="0" t="str">
        <f aca="false">IF('Milestones + Packages'!K278&lt;&gt;"",'Milestones + Packages'!$B278,"")</f>
        <v/>
      </c>
      <c r="H278" s="0" t="e">
        <f aca="false">IF(ROW()-ROW(T4NOBLANKS)+1&gt;ROWS(T4BLANKS)-)</f>
        <v>#VALUE!</v>
      </c>
      <c r="I278" s="0" t="str">
        <f aca="false">IF('Milestones + Packages'!L278&lt;&gt;"",'Milestones + Packages'!$B278,"")</f>
        <v/>
      </c>
      <c r="J278" s="0" t="e">
        <f aca="false">IF(ROW()-ROW(T5NOBLANKS)+1&gt;ROWS(T5BLANKS)-)</f>
        <v>#VALUE!</v>
      </c>
    </row>
    <row r="279" customFormat="false" ht="15" hidden="false" customHeight="false" outlineLevel="0" collapsed="false">
      <c r="A279" s="0" t="str">
        <f aca="false">IF('Milestones + Packages'!H279&lt;&gt;"",'Milestones + Packages'!$B279,"")</f>
        <v/>
      </c>
      <c r="B279" s="0" t="e">
        <f aca="false">IF(ROW()-ROW(T1NOBLANKS)+1&gt;ROWS(T1BLANKS)-)</f>
        <v>#VALUE!</v>
      </c>
      <c r="C279" s="0" t="str">
        <f aca="false">IF('Milestones + Packages'!I279&lt;&gt;"",'Milestones + Packages'!$B279,"")</f>
        <v/>
      </c>
      <c r="D279" s="0" t="e">
        <f aca="false">IF(ROW()-ROW(T2NOBLANKS)+1&gt;ROWS(T2BLANKS)-)</f>
        <v>#VALUE!</v>
      </c>
      <c r="E279" s="0" t="str">
        <f aca="false">IF('Milestones + Packages'!J279&lt;&gt;"",'Milestones + Packages'!$B279,"")</f>
        <v/>
      </c>
      <c r="F279" s="0" t="e">
        <f aca="false">IF(ROW()-ROW(T3NOBLANKS)+1&gt;ROWS(T3BLANKS)-)</f>
        <v>#VALUE!</v>
      </c>
      <c r="G279" s="0" t="str">
        <f aca="false">IF('Milestones + Packages'!K279&lt;&gt;"",'Milestones + Packages'!$B279,"")</f>
        <v/>
      </c>
      <c r="H279" s="0" t="e">
        <f aca="false">IF(ROW()-ROW(T4NOBLANKS)+1&gt;ROWS(T4BLANKS)-)</f>
        <v>#VALUE!</v>
      </c>
      <c r="I279" s="0" t="str">
        <f aca="false">IF('Milestones + Packages'!L279&lt;&gt;"",'Milestones + Packages'!$B279,"")</f>
        <v/>
      </c>
      <c r="J279" s="0" t="e">
        <f aca="false">IF(ROW()-ROW(T5NOBLANKS)+1&gt;ROWS(T5BLANKS)-)</f>
        <v>#VALUE!</v>
      </c>
    </row>
    <row r="280" customFormat="false" ht="15" hidden="false" customHeight="false" outlineLevel="0" collapsed="false">
      <c r="A280" s="0" t="str">
        <f aca="false">IF('Milestones + Packages'!H280&lt;&gt;"",'Milestones + Packages'!$B280,"")</f>
        <v/>
      </c>
      <c r="B280" s="0" t="e">
        <f aca="false">IF(ROW()-ROW(T1NOBLANKS)+1&gt;ROWS(T1BLANKS)-)</f>
        <v>#VALUE!</v>
      </c>
      <c r="C280" s="0" t="str">
        <f aca="false">IF('Milestones + Packages'!I280&lt;&gt;"",'Milestones + Packages'!$B280,"")</f>
        <v/>
      </c>
      <c r="D280" s="0" t="e">
        <f aca="false">IF(ROW()-ROW(T2NOBLANKS)+1&gt;ROWS(T2BLANKS)-)</f>
        <v>#VALUE!</v>
      </c>
      <c r="E280" s="0" t="str">
        <f aca="false">IF('Milestones + Packages'!J280&lt;&gt;"",'Milestones + Packages'!$B280,"")</f>
        <v/>
      </c>
      <c r="F280" s="0" t="e">
        <f aca="false">IF(ROW()-ROW(T3NOBLANKS)+1&gt;ROWS(T3BLANKS)-)</f>
        <v>#VALUE!</v>
      </c>
      <c r="G280" s="0" t="str">
        <f aca="false">IF('Milestones + Packages'!K280&lt;&gt;"",'Milestones + Packages'!$B280,"")</f>
        <v/>
      </c>
      <c r="H280" s="0" t="e">
        <f aca="false">IF(ROW()-ROW(T4NOBLANKS)+1&gt;ROWS(T4BLANKS)-)</f>
        <v>#VALUE!</v>
      </c>
      <c r="I280" s="0" t="str">
        <f aca="false">IF('Milestones + Packages'!L280&lt;&gt;"",'Milestones + Packages'!$B280,"")</f>
        <v/>
      </c>
      <c r="J280" s="0" t="e">
        <f aca="false">IF(ROW()-ROW(T5NOBLANKS)+1&gt;ROWS(T5BLANKS)-)</f>
        <v>#VALUE!</v>
      </c>
    </row>
    <row r="281" customFormat="false" ht="15" hidden="false" customHeight="false" outlineLevel="0" collapsed="false">
      <c r="A281" s="0" t="str">
        <f aca="false">IF('Milestones + Packages'!H281&lt;&gt;"",'Milestones + Packages'!$B281,"")</f>
        <v/>
      </c>
      <c r="B281" s="0" t="e">
        <f aca="false">IF(ROW()-ROW(T1NOBLANKS)+1&gt;ROWS(T1BLANKS)-)</f>
        <v>#VALUE!</v>
      </c>
      <c r="C281" s="0" t="str">
        <f aca="false">IF('Milestones + Packages'!I281&lt;&gt;"",'Milestones + Packages'!$B281,"")</f>
        <v/>
      </c>
      <c r="D281" s="0" t="e">
        <f aca="false">IF(ROW()-ROW(T2NOBLANKS)+1&gt;ROWS(T2BLANKS)-)</f>
        <v>#VALUE!</v>
      </c>
      <c r="E281" s="0" t="str">
        <f aca="false">IF('Milestones + Packages'!J281&lt;&gt;"",'Milestones + Packages'!$B281,"")</f>
        <v/>
      </c>
      <c r="F281" s="0" t="e">
        <f aca="false">IF(ROW()-ROW(T3NOBLANKS)+1&gt;ROWS(T3BLANKS)-)</f>
        <v>#VALUE!</v>
      </c>
      <c r="G281" s="0" t="str">
        <f aca="false">IF('Milestones + Packages'!K281&lt;&gt;"",'Milestones + Packages'!$B281,"")</f>
        <v/>
      </c>
      <c r="H281" s="0" t="e">
        <f aca="false">IF(ROW()-ROW(T4NOBLANKS)+1&gt;ROWS(T4BLANKS)-)</f>
        <v>#VALUE!</v>
      </c>
      <c r="I281" s="0" t="str">
        <f aca="false">IF('Milestones + Packages'!L281&lt;&gt;"",'Milestones + Packages'!$B281,"")</f>
        <v/>
      </c>
      <c r="J281" s="0" t="e">
        <f aca="false">IF(ROW()-ROW(T5NOBLANKS)+1&gt;ROWS(T5BLANKS)-)</f>
        <v>#VALUE!</v>
      </c>
    </row>
    <row r="282" customFormat="false" ht="15" hidden="false" customHeight="false" outlineLevel="0" collapsed="false">
      <c r="A282" s="0" t="str">
        <f aca="false">IF('Milestones + Packages'!H282&lt;&gt;"",'Milestones + Packages'!$B282,"")</f>
        <v/>
      </c>
      <c r="B282" s="0" t="e">
        <f aca="false">IF(ROW()-ROW(T1NOBLANKS)+1&gt;ROWS(T1BLANKS)-)</f>
        <v>#VALUE!</v>
      </c>
      <c r="C282" s="0" t="str">
        <f aca="false">IF('Milestones + Packages'!I282&lt;&gt;"",'Milestones + Packages'!$B282,"")</f>
        <v/>
      </c>
      <c r="D282" s="0" t="e">
        <f aca="false">IF(ROW()-ROW(T2NOBLANKS)+1&gt;ROWS(T2BLANKS)-)</f>
        <v>#VALUE!</v>
      </c>
      <c r="E282" s="0" t="str">
        <f aca="false">IF('Milestones + Packages'!J282&lt;&gt;"",'Milestones + Packages'!$B282,"")</f>
        <v/>
      </c>
      <c r="F282" s="0" t="e">
        <f aca="false">IF(ROW()-ROW(T3NOBLANKS)+1&gt;ROWS(T3BLANKS)-)</f>
        <v>#VALUE!</v>
      </c>
      <c r="G282" s="0" t="str">
        <f aca="false">IF('Milestones + Packages'!K282&lt;&gt;"",'Milestones + Packages'!$B282,"")</f>
        <v/>
      </c>
      <c r="H282" s="0" t="e">
        <f aca="false">IF(ROW()-ROW(T4NOBLANKS)+1&gt;ROWS(T4BLANKS)-)</f>
        <v>#VALUE!</v>
      </c>
      <c r="I282" s="0" t="str">
        <f aca="false">IF('Milestones + Packages'!L282&lt;&gt;"",'Milestones + Packages'!$B282,"")</f>
        <v/>
      </c>
      <c r="J282" s="0" t="e">
        <f aca="false">IF(ROW()-ROW(T5NOBLANKS)+1&gt;ROWS(T5BLANKS)-)</f>
        <v>#VALUE!</v>
      </c>
    </row>
    <row r="283" customFormat="false" ht="15" hidden="false" customHeight="false" outlineLevel="0" collapsed="false">
      <c r="A283" s="0" t="str">
        <f aca="false">IF('Milestones + Packages'!H283&lt;&gt;"",'Milestones + Packages'!$B283,"")</f>
        <v/>
      </c>
      <c r="B283" s="0" t="e">
        <f aca="false">IF(ROW()-ROW(T1NOBLANKS)+1&gt;ROWS(T1BLANKS)-)</f>
        <v>#VALUE!</v>
      </c>
      <c r="C283" s="0" t="str">
        <f aca="false">IF('Milestones + Packages'!I283&lt;&gt;"",'Milestones + Packages'!$B283,"")</f>
        <v/>
      </c>
      <c r="D283" s="0" t="e">
        <f aca="false">IF(ROW()-ROW(T2NOBLANKS)+1&gt;ROWS(T2BLANKS)-)</f>
        <v>#VALUE!</v>
      </c>
      <c r="E283" s="0" t="str">
        <f aca="false">IF('Milestones + Packages'!J283&lt;&gt;"",'Milestones + Packages'!$B283,"")</f>
        <v/>
      </c>
      <c r="F283" s="0" t="e">
        <f aca="false">IF(ROW()-ROW(T3NOBLANKS)+1&gt;ROWS(T3BLANKS)-)</f>
        <v>#VALUE!</v>
      </c>
      <c r="G283" s="0" t="str">
        <f aca="false">IF('Milestones + Packages'!K283&lt;&gt;"",'Milestones + Packages'!$B283,"")</f>
        <v/>
      </c>
      <c r="H283" s="0" t="e">
        <f aca="false">IF(ROW()-ROW(T4NOBLANKS)+1&gt;ROWS(T4BLANKS)-)</f>
        <v>#VALUE!</v>
      </c>
      <c r="I283" s="0" t="str">
        <f aca="false">IF('Milestones + Packages'!L283&lt;&gt;"",'Milestones + Packages'!$B283,"")</f>
        <v/>
      </c>
      <c r="J283" s="0" t="e">
        <f aca="false">IF(ROW()-ROW(T5NOBLANKS)+1&gt;ROWS(T5BLANKS)-)</f>
        <v>#VALUE!</v>
      </c>
    </row>
    <row r="284" customFormat="false" ht="15" hidden="false" customHeight="false" outlineLevel="0" collapsed="false">
      <c r="A284" s="0" t="str">
        <f aca="false">IF('Milestones + Packages'!H284&lt;&gt;"",'Milestones + Packages'!$B284,"")</f>
        <v/>
      </c>
      <c r="B284" s="0" t="e">
        <f aca="false">IF(ROW()-ROW(T1NOBLANKS)+1&gt;ROWS(T1BLANKS)-)</f>
        <v>#VALUE!</v>
      </c>
      <c r="C284" s="0" t="str">
        <f aca="false">IF('Milestones + Packages'!I284&lt;&gt;"",'Milestones + Packages'!$B284,"")</f>
        <v/>
      </c>
      <c r="D284" s="0" t="e">
        <f aca="false">IF(ROW()-ROW(T2NOBLANKS)+1&gt;ROWS(T2BLANKS)-)</f>
        <v>#VALUE!</v>
      </c>
      <c r="E284" s="0" t="str">
        <f aca="false">IF('Milestones + Packages'!J284&lt;&gt;"",'Milestones + Packages'!$B284,"")</f>
        <v/>
      </c>
      <c r="F284" s="0" t="e">
        <f aca="false">IF(ROW()-ROW(T3NOBLANKS)+1&gt;ROWS(T3BLANKS)-)</f>
        <v>#VALUE!</v>
      </c>
      <c r="G284" s="0" t="str">
        <f aca="false">IF('Milestones + Packages'!K284&lt;&gt;"",'Milestones + Packages'!$B284,"")</f>
        <v/>
      </c>
      <c r="H284" s="0" t="e">
        <f aca="false">IF(ROW()-ROW(T4NOBLANKS)+1&gt;ROWS(T4BLANKS)-)</f>
        <v>#VALUE!</v>
      </c>
      <c r="I284" s="0" t="str">
        <f aca="false">IF('Milestones + Packages'!L284&lt;&gt;"",'Milestones + Packages'!$B284,"")</f>
        <v/>
      </c>
      <c r="J284" s="0" t="e">
        <f aca="false">IF(ROW()-ROW(T5NOBLANKS)+1&gt;ROWS(T5BLANKS)-)</f>
        <v>#VALUE!</v>
      </c>
    </row>
    <row r="285" customFormat="false" ht="15" hidden="false" customHeight="false" outlineLevel="0" collapsed="false">
      <c r="A285" s="0" t="str">
        <f aca="false">IF('Milestones + Packages'!H285&lt;&gt;"",'Milestones + Packages'!$B285,"")</f>
        <v/>
      </c>
      <c r="B285" s="0" t="e">
        <f aca="false">IF(ROW()-ROW(T1NOBLANKS)+1&gt;ROWS(T1BLANKS)-)</f>
        <v>#VALUE!</v>
      </c>
      <c r="C285" s="0" t="str">
        <f aca="false">IF('Milestones + Packages'!I285&lt;&gt;"",'Milestones + Packages'!$B285,"")</f>
        <v/>
      </c>
      <c r="D285" s="0" t="e">
        <f aca="false">IF(ROW()-ROW(T2NOBLANKS)+1&gt;ROWS(T2BLANKS)-)</f>
        <v>#VALUE!</v>
      </c>
      <c r="E285" s="0" t="str">
        <f aca="false">IF('Milestones + Packages'!J285&lt;&gt;"",'Milestones + Packages'!$B285,"")</f>
        <v/>
      </c>
      <c r="F285" s="0" t="e">
        <f aca="false">IF(ROW()-ROW(T3NOBLANKS)+1&gt;ROWS(T3BLANKS)-)</f>
        <v>#VALUE!</v>
      </c>
      <c r="G285" s="0" t="str">
        <f aca="false">IF('Milestones + Packages'!K285&lt;&gt;"",'Milestones + Packages'!$B285,"")</f>
        <v/>
      </c>
      <c r="H285" s="0" t="e">
        <f aca="false">IF(ROW()-ROW(T4NOBLANKS)+1&gt;ROWS(T4BLANKS)-)</f>
        <v>#VALUE!</v>
      </c>
      <c r="I285" s="0" t="str">
        <f aca="false">IF('Milestones + Packages'!L285&lt;&gt;"",'Milestones + Packages'!$B285,"")</f>
        <v/>
      </c>
      <c r="J285" s="0" t="e">
        <f aca="false">IF(ROW()-ROW(T5NOBLANKS)+1&gt;ROWS(T5BLANKS)-)</f>
        <v>#VALUE!</v>
      </c>
    </row>
    <row r="286" customFormat="false" ht="15" hidden="false" customHeight="false" outlineLevel="0" collapsed="false">
      <c r="A286" s="0" t="str">
        <f aca="false">IF('Milestones + Packages'!H286&lt;&gt;"",'Milestones + Packages'!$B286,"")</f>
        <v/>
      </c>
      <c r="B286" s="0" t="e">
        <f aca="false">IF(ROW()-ROW(T1NOBLANKS)+1&gt;ROWS(T1BLANKS)-)</f>
        <v>#VALUE!</v>
      </c>
      <c r="C286" s="0" t="str">
        <f aca="false">IF('Milestones + Packages'!I286&lt;&gt;"",'Milestones + Packages'!$B286,"")</f>
        <v/>
      </c>
      <c r="D286" s="0" t="e">
        <f aca="false">IF(ROW()-ROW(T2NOBLANKS)+1&gt;ROWS(T2BLANKS)-)</f>
        <v>#VALUE!</v>
      </c>
      <c r="E286" s="0" t="str">
        <f aca="false">IF('Milestones + Packages'!J286&lt;&gt;"",'Milestones + Packages'!$B286,"")</f>
        <v/>
      </c>
      <c r="F286" s="0" t="e">
        <f aca="false">IF(ROW()-ROW(T3NOBLANKS)+1&gt;ROWS(T3BLANKS)-)</f>
        <v>#VALUE!</v>
      </c>
      <c r="G286" s="0" t="str">
        <f aca="false">IF('Milestones + Packages'!K286&lt;&gt;"",'Milestones + Packages'!$B286,"")</f>
        <v/>
      </c>
      <c r="H286" s="0" t="e">
        <f aca="false">IF(ROW()-ROW(T4NOBLANKS)+1&gt;ROWS(T4BLANKS)-)</f>
        <v>#VALUE!</v>
      </c>
      <c r="I286" s="0" t="str">
        <f aca="false">IF('Milestones + Packages'!L286&lt;&gt;"",'Milestones + Packages'!$B286,"")</f>
        <v/>
      </c>
      <c r="J286" s="0" t="e">
        <f aca="false">IF(ROW()-ROW(T5NOBLANKS)+1&gt;ROWS(T5BLANKS)-)</f>
        <v>#VALUE!</v>
      </c>
    </row>
    <row r="287" customFormat="false" ht="15" hidden="false" customHeight="false" outlineLevel="0" collapsed="false">
      <c r="A287" s="0" t="str">
        <f aca="false">IF('Milestones + Packages'!H287&lt;&gt;"",'Milestones + Packages'!$B287,"")</f>
        <v/>
      </c>
      <c r="B287" s="0" t="e">
        <f aca="false">IF(ROW()-ROW(T1NOBLANKS)+1&gt;ROWS(T1BLANKS)-)</f>
        <v>#VALUE!</v>
      </c>
      <c r="C287" s="0" t="str">
        <f aca="false">IF('Milestones + Packages'!I287&lt;&gt;"",'Milestones + Packages'!$B287,"")</f>
        <v/>
      </c>
      <c r="D287" s="0" t="e">
        <f aca="false">IF(ROW()-ROW(T2NOBLANKS)+1&gt;ROWS(T2BLANKS)-)</f>
        <v>#VALUE!</v>
      </c>
      <c r="E287" s="0" t="str">
        <f aca="false">IF('Milestones + Packages'!J287&lt;&gt;"",'Milestones + Packages'!$B287,"")</f>
        <v/>
      </c>
      <c r="F287" s="0" t="e">
        <f aca="false">IF(ROW()-ROW(T3NOBLANKS)+1&gt;ROWS(T3BLANKS)-)</f>
        <v>#VALUE!</v>
      </c>
      <c r="G287" s="0" t="str">
        <f aca="false">IF('Milestones + Packages'!K287&lt;&gt;"",'Milestones + Packages'!$B287,"")</f>
        <v/>
      </c>
      <c r="H287" s="0" t="e">
        <f aca="false">IF(ROW()-ROW(T4NOBLANKS)+1&gt;ROWS(T4BLANKS)-)</f>
        <v>#VALUE!</v>
      </c>
      <c r="I287" s="0" t="str">
        <f aca="false">IF('Milestones + Packages'!L287&lt;&gt;"",'Milestones + Packages'!$B287,"")</f>
        <v/>
      </c>
      <c r="J287" s="0" t="e">
        <f aca="false">IF(ROW()-ROW(T5NOBLANKS)+1&gt;ROWS(T5BLANKS)-)</f>
        <v>#VALUE!</v>
      </c>
    </row>
    <row r="288" customFormat="false" ht="15" hidden="false" customHeight="false" outlineLevel="0" collapsed="false">
      <c r="A288" s="0" t="str">
        <f aca="false">IF('Milestones + Packages'!H288&lt;&gt;"",'Milestones + Packages'!$B288,"")</f>
        <v/>
      </c>
      <c r="B288" s="0" t="e">
        <f aca="false">IF(ROW()-ROW(T1NOBLANKS)+1&gt;ROWS(T1BLANKS)-)</f>
        <v>#VALUE!</v>
      </c>
      <c r="C288" s="0" t="str">
        <f aca="false">IF('Milestones + Packages'!I288&lt;&gt;"",'Milestones + Packages'!$B288,"")</f>
        <v/>
      </c>
      <c r="D288" s="0" t="e">
        <f aca="false">IF(ROW()-ROW(T2NOBLANKS)+1&gt;ROWS(T2BLANKS)-)</f>
        <v>#VALUE!</v>
      </c>
      <c r="E288" s="0" t="str">
        <f aca="false">IF('Milestones + Packages'!J288&lt;&gt;"",'Milestones + Packages'!$B288,"")</f>
        <v/>
      </c>
      <c r="F288" s="0" t="e">
        <f aca="false">IF(ROW()-ROW(T3NOBLANKS)+1&gt;ROWS(T3BLANKS)-)</f>
        <v>#VALUE!</v>
      </c>
      <c r="G288" s="0" t="str">
        <f aca="false">IF('Milestones + Packages'!K288&lt;&gt;"",'Milestones + Packages'!$B288,"")</f>
        <v/>
      </c>
      <c r="H288" s="0" t="e">
        <f aca="false">IF(ROW()-ROW(T4NOBLANKS)+1&gt;ROWS(T4BLANKS)-)</f>
        <v>#VALUE!</v>
      </c>
      <c r="I288" s="0" t="str">
        <f aca="false">IF('Milestones + Packages'!L288&lt;&gt;"",'Milestones + Packages'!$B288,"")</f>
        <v/>
      </c>
      <c r="J288" s="0" t="e">
        <f aca="false">IF(ROW()-ROW(T5NOBLANKS)+1&gt;ROWS(T5BLANKS)-)</f>
        <v>#VALUE!</v>
      </c>
    </row>
    <row r="289" customFormat="false" ht="15" hidden="false" customHeight="false" outlineLevel="0" collapsed="false">
      <c r="A289" s="0" t="str">
        <f aca="false">IF('Milestones + Packages'!H289&lt;&gt;"",'Milestones + Packages'!$B289,"")</f>
        <v/>
      </c>
      <c r="B289" s="0" t="e">
        <f aca="false">IF(ROW()-ROW(T1NOBLANKS)+1&gt;ROWS(T1BLANKS)-)</f>
        <v>#VALUE!</v>
      </c>
      <c r="C289" s="0" t="str">
        <f aca="false">IF('Milestones + Packages'!I289&lt;&gt;"",'Milestones + Packages'!$B289,"")</f>
        <v/>
      </c>
      <c r="D289" s="0" t="e">
        <f aca="false">IF(ROW()-ROW(T2NOBLANKS)+1&gt;ROWS(T2BLANKS)-)</f>
        <v>#VALUE!</v>
      </c>
      <c r="E289" s="0" t="str">
        <f aca="false">IF('Milestones + Packages'!J289&lt;&gt;"",'Milestones + Packages'!$B289,"")</f>
        <v/>
      </c>
      <c r="F289" s="0" t="e">
        <f aca="false">IF(ROW()-ROW(T3NOBLANKS)+1&gt;ROWS(T3BLANKS)-)</f>
        <v>#VALUE!</v>
      </c>
      <c r="G289" s="0" t="str">
        <f aca="false">IF('Milestones + Packages'!K289&lt;&gt;"",'Milestones + Packages'!$B289,"")</f>
        <v/>
      </c>
      <c r="H289" s="0" t="e">
        <f aca="false">IF(ROW()-ROW(T4NOBLANKS)+1&gt;ROWS(T4BLANKS)-)</f>
        <v>#VALUE!</v>
      </c>
      <c r="I289" s="0" t="str">
        <f aca="false">IF('Milestones + Packages'!L289&lt;&gt;"",'Milestones + Packages'!$B289,"")</f>
        <v/>
      </c>
      <c r="J289" s="0" t="e">
        <f aca="false">IF(ROW()-ROW(T5NOBLANKS)+1&gt;ROWS(T5BLANKS)-)</f>
        <v>#VALUE!</v>
      </c>
    </row>
    <row r="290" customFormat="false" ht="15" hidden="false" customHeight="false" outlineLevel="0" collapsed="false">
      <c r="A290" s="0" t="str">
        <f aca="false">IF('Milestones + Packages'!H290&lt;&gt;"",'Milestones + Packages'!$B290,"")</f>
        <v/>
      </c>
      <c r="B290" s="0" t="e">
        <f aca="false">IF(ROW()-ROW(T1NOBLANKS)+1&gt;ROWS(T1BLANKS)-)</f>
        <v>#VALUE!</v>
      </c>
      <c r="C290" s="0" t="str">
        <f aca="false">IF('Milestones + Packages'!I290&lt;&gt;"",'Milestones + Packages'!$B290,"")</f>
        <v/>
      </c>
      <c r="D290" s="0" t="e">
        <f aca="false">IF(ROW()-ROW(T2NOBLANKS)+1&gt;ROWS(T2BLANKS)-)</f>
        <v>#VALUE!</v>
      </c>
      <c r="E290" s="0" t="str">
        <f aca="false">IF('Milestones + Packages'!J290&lt;&gt;"",'Milestones + Packages'!$B290,"")</f>
        <v/>
      </c>
      <c r="F290" s="0" t="e">
        <f aca="false">IF(ROW()-ROW(T3NOBLANKS)+1&gt;ROWS(T3BLANKS)-)</f>
        <v>#VALUE!</v>
      </c>
      <c r="G290" s="0" t="str">
        <f aca="false">IF('Milestones + Packages'!K290&lt;&gt;"",'Milestones + Packages'!$B290,"")</f>
        <v/>
      </c>
      <c r="H290" s="0" t="e">
        <f aca="false">IF(ROW()-ROW(T4NOBLANKS)+1&gt;ROWS(T4BLANKS)-)</f>
        <v>#VALUE!</v>
      </c>
      <c r="I290" s="0" t="str">
        <f aca="false">IF('Milestones + Packages'!L290&lt;&gt;"",'Milestones + Packages'!$B290,"")</f>
        <v/>
      </c>
      <c r="J290" s="0" t="e">
        <f aca="false">IF(ROW()-ROW(T5NOBLANKS)+1&gt;ROWS(T5BLANKS)-)</f>
        <v>#VALUE!</v>
      </c>
    </row>
    <row r="291" customFormat="false" ht="15" hidden="false" customHeight="false" outlineLevel="0" collapsed="false">
      <c r="A291" s="0" t="str">
        <f aca="false">IF('Milestones + Packages'!H291&lt;&gt;"",'Milestones + Packages'!$B291,"")</f>
        <v/>
      </c>
      <c r="B291" s="0" t="e">
        <f aca="false">IF(ROW()-ROW(T1NOBLANKS)+1&gt;ROWS(T1BLANKS)-)</f>
        <v>#VALUE!</v>
      </c>
      <c r="C291" s="0" t="str">
        <f aca="false">IF('Milestones + Packages'!I291&lt;&gt;"",'Milestones + Packages'!$B291,"")</f>
        <v/>
      </c>
      <c r="D291" s="0" t="e">
        <f aca="false">IF(ROW()-ROW(T2NOBLANKS)+1&gt;ROWS(T2BLANKS)-)</f>
        <v>#VALUE!</v>
      </c>
      <c r="E291" s="0" t="str">
        <f aca="false">IF('Milestones + Packages'!J291&lt;&gt;"",'Milestones + Packages'!$B291,"")</f>
        <v/>
      </c>
      <c r="F291" s="0" t="e">
        <f aca="false">IF(ROW()-ROW(T3NOBLANKS)+1&gt;ROWS(T3BLANKS)-)</f>
        <v>#VALUE!</v>
      </c>
      <c r="G291" s="0" t="str">
        <f aca="false">IF('Milestones + Packages'!K291&lt;&gt;"",'Milestones + Packages'!$B291,"")</f>
        <v/>
      </c>
      <c r="H291" s="0" t="e">
        <f aca="false">IF(ROW()-ROW(T4NOBLANKS)+1&gt;ROWS(T4BLANKS)-)</f>
        <v>#VALUE!</v>
      </c>
      <c r="I291" s="0" t="str">
        <f aca="false">IF('Milestones + Packages'!L291&lt;&gt;"",'Milestones + Packages'!$B291,"")</f>
        <v/>
      </c>
      <c r="J291" s="0" t="e">
        <f aca="false">IF(ROW()-ROW(T5NOBLANKS)+1&gt;ROWS(T5BLANKS)-)</f>
        <v>#VALUE!</v>
      </c>
    </row>
    <row r="292" customFormat="false" ht="15" hidden="false" customHeight="false" outlineLevel="0" collapsed="false">
      <c r="A292" s="0" t="str">
        <f aca="false">IF('Milestones + Packages'!H292&lt;&gt;"",'Milestones + Packages'!$B292,"")</f>
        <v/>
      </c>
      <c r="B292" s="0" t="e">
        <f aca="false">IF(ROW()-ROW(T1NOBLANKS)+1&gt;ROWS(T1BLANKS)-)</f>
        <v>#VALUE!</v>
      </c>
      <c r="C292" s="0" t="str">
        <f aca="false">IF('Milestones + Packages'!I292&lt;&gt;"",'Milestones + Packages'!$B292,"")</f>
        <v/>
      </c>
      <c r="D292" s="0" t="e">
        <f aca="false">IF(ROW()-ROW(T2NOBLANKS)+1&gt;ROWS(T2BLANKS)-)</f>
        <v>#VALUE!</v>
      </c>
      <c r="E292" s="0" t="str">
        <f aca="false">IF('Milestones + Packages'!J292&lt;&gt;"",'Milestones + Packages'!$B292,"")</f>
        <v/>
      </c>
      <c r="F292" s="0" t="e">
        <f aca="false">IF(ROW()-ROW(T3NOBLANKS)+1&gt;ROWS(T3BLANKS)-)</f>
        <v>#VALUE!</v>
      </c>
      <c r="G292" s="0" t="str">
        <f aca="false">IF('Milestones + Packages'!K292&lt;&gt;"",'Milestones + Packages'!$B292,"")</f>
        <v/>
      </c>
      <c r="H292" s="0" t="e">
        <f aca="false">IF(ROW()-ROW(T4NOBLANKS)+1&gt;ROWS(T4BLANKS)-)</f>
        <v>#VALUE!</v>
      </c>
      <c r="I292" s="0" t="str">
        <f aca="false">IF('Milestones + Packages'!L292&lt;&gt;"",'Milestones + Packages'!$B292,"")</f>
        <v/>
      </c>
      <c r="J292" s="0" t="e">
        <f aca="false">IF(ROW()-ROW(T5NOBLANKS)+1&gt;ROWS(T5BLANKS)-)</f>
        <v>#VALUE!</v>
      </c>
    </row>
    <row r="293" customFormat="false" ht="15" hidden="false" customHeight="false" outlineLevel="0" collapsed="false">
      <c r="A293" s="0" t="str">
        <f aca="false">IF('Milestones + Packages'!H293&lt;&gt;"",'Milestones + Packages'!$B293,"")</f>
        <v/>
      </c>
      <c r="B293" s="0" t="e">
        <f aca="false">IF(ROW()-ROW(T1NOBLANKS)+1&gt;ROWS(T1BLANKS)-)</f>
        <v>#VALUE!</v>
      </c>
      <c r="C293" s="0" t="str">
        <f aca="false">IF('Milestones + Packages'!I293&lt;&gt;"",'Milestones + Packages'!$B293,"")</f>
        <v/>
      </c>
      <c r="D293" s="0" t="e">
        <f aca="false">IF(ROW()-ROW(T2NOBLANKS)+1&gt;ROWS(T2BLANKS)-)</f>
        <v>#VALUE!</v>
      </c>
      <c r="E293" s="0" t="str">
        <f aca="false">IF('Milestones + Packages'!J293&lt;&gt;"",'Milestones + Packages'!$B293,"")</f>
        <v/>
      </c>
      <c r="F293" s="0" t="e">
        <f aca="false">IF(ROW()-ROW(T3NOBLANKS)+1&gt;ROWS(T3BLANKS)-)</f>
        <v>#VALUE!</v>
      </c>
      <c r="G293" s="0" t="str">
        <f aca="false">IF('Milestones + Packages'!K293&lt;&gt;"",'Milestones + Packages'!$B293,"")</f>
        <v/>
      </c>
      <c r="H293" s="0" t="e">
        <f aca="false">IF(ROW()-ROW(T4NOBLANKS)+1&gt;ROWS(T4BLANKS)-)</f>
        <v>#VALUE!</v>
      </c>
      <c r="I293" s="0" t="str">
        <f aca="false">IF('Milestones + Packages'!L293&lt;&gt;"",'Milestones + Packages'!$B293,"")</f>
        <v/>
      </c>
      <c r="J293" s="0" t="e">
        <f aca="false">IF(ROW()-ROW(T5NOBLANKS)+1&gt;ROWS(T5BLANKS)-)</f>
        <v>#VALUE!</v>
      </c>
    </row>
    <row r="294" customFormat="false" ht="15" hidden="false" customHeight="false" outlineLevel="0" collapsed="false">
      <c r="A294" s="0" t="str">
        <f aca="false">IF('Milestones + Packages'!H294&lt;&gt;"",'Milestones + Packages'!$B294,"")</f>
        <v/>
      </c>
      <c r="B294" s="0" t="e">
        <f aca="false">IF(ROW()-ROW(T1NOBLANKS)+1&gt;ROWS(T1BLANKS)-)</f>
        <v>#VALUE!</v>
      </c>
      <c r="C294" s="0" t="str">
        <f aca="false">IF('Milestones + Packages'!I294&lt;&gt;"",'Milestones + Packages'!$B294,"")</f>
        <v/>
      </c>
      <c r="D294" s="0" t="e">
        <f aca="false">IF(ROW()-ROW(T2NOBLANKS)+1&gt;ROWS(T2BLANKS)-)</f>
        <v>#VALUE!</v>
      </c>
      <c r="E294" s="0" t="str">
        <f aca="false">IF('Milestones + Packages'!J294&lt;&gt;"",'Milestones + Packages'!$B294,"")</f>
        <v/>
      </c>
      <c r="F294" s="0" t="e">
        <f aca="false">IF(ROW()-ROW(T3NOBLANKS)+1&gt;ROWS(T3BLANKS)-)</f>
        <v>#VALUE!</v>
      </c>
      <c r="G294" s="0" t="str">
        <f aca="false">IF('Milestones + Packages'!K294&lt;&gt;"",'Milestones + Packages'!$B294,"")</f>
        <v/>
      </c>
      <c r="H294" s="0" t="e">
        <f aca="false">IF(ROW()-ROW(T4NOBLANKS)+1&gt;ROWS(T4BLANKS)-)</f>
        <v>#VALUE!</v>
      </c>
      <c r="I294" s="0" t="str">
        <f aca="false">IF('Milestones + Packages'!L294&lt;&gt;"",'Milestones + Packages'!$B294,"")</f>
        <v/>
      </c>
      <c r="J294" s="0" t="e">
        <f aca="false">IF(ROW()-ROW(T5NOBLANKS)+1&gt;ROWS(T5BLANKS)-)</f>
        <v>#VALUE!</v>
      </c>
    </row>
    <row r="295" customFormat="false" ht="15" hidden="false" customHeight="false" outlineLevel="0" collapsed="false">
      <c r="A295" s="0" t="str">
        <f aca="false">IF('Milestones + Packages'!H295&lt;&gt;"",'Milestones + Packages'!$B295,"")</f>
        <v/>
      </c>
      <c r="B295" s="0" t="e">
        <f aca="false">IF(ROW()-ROW(T1NOBLANKS)+1&gt;ROWS(T1BLANKS)-)</f>
        <v>#VALUE!</v>
      </c>
      <c r="C295" s="0" t="str">
        <f aca="false">IF('Milestones + Packages'!I295&lt;&gt;"",'Milestones + Packages'!$B295,"")</f>
        <v/>
      </c>
      <c r="D295" s="0" t="e">
        <f aca="false">IF(ROW()-ROW(T2NOBLANKS)+1&gt;ROWS(T2BLANKS)-)</f>
        <v>#VALUE!</v>
      </c>
      <c r="E295" s="0" t="str">
        <f aca="false">IF('Milestones + Packages'!J295&lt;&gt;"",'Milestones + Packages'!$B295,"")</f>
        <v/>
      </c>
      <c r="F295" s="0" t="e">
        <f aca="false">IF(ROW()-ROW(T3NOBLANKS)+1&gt;ROWS(T3BLANKS)-)</f>
        <v>#VALUE!</v>
      </c>
      <c r="G295" s="0" t="str">
        <f aca="false">IF('Milestones + Packages'!K295&lt;&gt;"",'Milestones + Packages'!$B295,"")</f>
        <v/>
      </c>
      <c r="H295" s="0" t="e">
        <f aca="false">IF(ROW()-ROW(T4NOBLANKS)+1&gt;ROWS(T4BLANKS)-)</f>
        <v>#VALUE!</v>
      </c>
      <c r="I295" s="0" t="str">
        <f aca="false">IF('Milestones + Packages'!L295&lt;&gt;"",'Milestones + Packages'!$B295,"")</f>
        <v/>
      </c>
      <c r="J295" s="0" t="e">
        <f aca="false">IF(ROW()-ROW(T5NOBLANKS)+1&gt;ROWS(T5BLANKS)-)</f>
        <v>#VALUE!</v>
      </c>
    </row>
    <row r="296" customFormat="false" ht="15" hidden="false" customHeight="false" outlineLevel="0" collapsed="false">
      <c r="A296" s="0" t="str">
        <f aca="false">IF('Milestones + Packages'!H296&lt;&gt;"",'Milestones + Packages'!$B296,"")</f>
        <v/>
      </c>
      <c r="B296" s="0" t="e">
        <f aca="false">IF(ROW()-ROW(T1NOBLANKS)+1&gt;ROWS(T1BLANKS)-)</f>
        <v>#VALUE!</v>
      </c>
      <c r="C296" s="0" t="str">
        <f aca="false">IF('Milestones + Packages'!I296&lt;&gt;"",'Milestones + Packages'!$B296,"")</f>
        <v/>
      </c>
      <c r="D296" s="0" t="e">
        <f aca="false">IF(ROW()-ROW(T2NOBLANKS)+1&gt;ROWS(T2BLANKS)-)</f>
        <v>#VALUE!</v>
      </c>
      <c r="E296" s="0" t="str">
        <f aca="false">IF('Milestones + Packages'!J296&lt;&gt;"",'Milestones + Packages'!$B296,"")</f>
        <v/>
      </c>
      <c r="F296" s="0" t="e">
        <f aca="false">IF(ROW()-ROW(T3NOBLANKS)+1&gt;ROWS(T3BLANKS)-)</f>
        <v>#VALUE!</v>
      </c>
      <c r="G296" s="0" t="str">
        <f aca="false">IF('Milestones + Packages'!K296&lt;&gt;"",'Milestones + Packages'!$B296,"")</f>
        <v/>
      </c>
      <c r="H296" s="0" t="e">
        <f aca="false">IF(ROW()-ROW(T4NOBLANKS)+1&gt;ROWS(T4BLANKS)-)</f>
        <v>#VALUE!</v>
      </c>
      <c r="I296" s="0" t="str">
        <f aca="false">IF('Milestones + Packages'!L296&lt;&gt;"",'Milestones + Packages'!$B296,"")</f>
        <v/>
      </c>
      <c r="J296" s="0" t="e">
        <f aca="false">IF(ROW()-ROW(T5NOBLANKS)+1&gt;ROWS(T5BLANKS)-)</f>
        <v>#VALUE!</v>
      </c>
    </row>
    <row r="297" customFormat="false" ht="15" hidden="false" customHeight="false" outlineLevel="0" collapsed="false">
      <c r="A297" s="0" t="str">
        <f aca="false">IF('Milestones + Packages'!H297&lt;&gt;"",'Milestones + Packages'!$B297,"")</f>
        <v/>
      </c>
      <c r="B297" s="0" t="e">
        <f aca="false">IF(ROW()-ROW(T1NOBLANKS)+1&gt;ROWS(T1BLANKS)-)</f>
        <v>#VALUE!</v>
      </c>
      <c r="C297" s="0" t="str">
        <f aca="false">IF('Milestones + Packages'!I297&lt;&gt;"",'Milestones + Packages'!$B297,"")</f>
        <v/>
      </c>
      <c r="D297" s="0" t="e">
        <f aca="false">IF(ROW()-ROW(T2NOBLANKS)+1&gt;ROWS(T2BLANKS)-)</f>
        <v>#VALUE!</v>
      </c>
      <c r="E297" s="0" t="str">
        <f aca="false">IF('Milestones + Packages'!J297&lt;&gt;"",'Milestones + Packages'!$B297,"")</f>
        <v/>
      </c>
      <c r="F297" s="0" t="e">
        <f aca="false">IF(ROW()-ROW(T3NOBLANKS)+1&gt;ROWS(T3BLANKS)-)</f>
        <v>#VALUE!</v>
      </c>
      <c r="G297" s="0" t="str">
        <f aca="false">IF('Milestones + Packages'!K297&lt;&gt;"",'Milestones + Packages'!$B297,"")</f>
        <v/>
      </c>
      <c r="H297" s="0" t="e">
        <f aca="false">IF(ROW()-ROW(T4NOBLANKS)+1&gt;ROWS(T4BLANKS)-)</f>
        <v>#VALUE!</v>
      </c>
      <c r="I297" s="0" t="str">
        <f aca="false">IF('Milestones + Packages'!L297&lt;&gt;"",'Milestones + Packages'!$B297,"")</f>
        <v/>
      </c>
      <c r="J297" s="0" t="e">
        <f aca="false">IF(ROW()-ROW(T5NOBLANKS)+1&gt;ROWS(T5BLANKS)-)</f>
        <v>#VALUE!</v>
      </c>
    </row>
    <row r="298" customFormat="false" ht="15" hidden="false" customHeight="false" outlineLevel="0" collapsed="false">
      <c r="A298" s="0" t="str">
        <f aca="false">IF('Milestones + Packages'!H298&lt;&gt;"",'Milestones + Packages'!$B298,"")</f>
        <v/>
      </c>
      <c r="B298" s="0" t="e">
        <f aca="false">IF(ROW()-ROW(T1NOBLANKS)+1&gt;ROWS(T1BLANKS)-)</f>
        <v>#VALUE!</v>
      </c>
      <c r="C298" s="0" t="str">
        <f aca="false">IF('Milestones + Packages'!I298&lt;&gt;"",'Milestones + Packages'!$B298,"")</f>
        <v/>
      </c>
      <c r="D298" s="0" t="e">
        <f aca="false">IF(ROW()-ROW(T2NOBLANKS)+1&gt;ROWS(T2BLANKS)-)</f>
        <v>#VALUE!</v>
      </c>
      <c r="E298" s="0" t="str">
        <f aca="false">IF('Milestones + Packages'!J298&lt;&gt;"",'Milestones + Packages'!$B298,"")</f>
        <v/>
      </c>
      <c r="F298" s="0" t="e">
        <f aca="false">IF(ROW()-ROW(T3NOBLANKS)+1&gt;ROWS(T3BLANKS)-)</f>
        <v>#VALUE!</v>
      </c>
      <c r="G298" s="0" t="str">
        <f aca="false">IF('Milestones + Packages'!K298&lt;&gt;"",'Milestones + Packages'!$B298,"")</f>
        <v/>
      </c>
      <c r="H298" s="0" t="e">
        <f aca="false">IF(ROW()-ROW(T4NOBLANKS)+1&gt;ROWS(T4BLANKS)-)</f>
        <v>#VALUE!</v>
      </c>
      <c r="I298" s="0" t="str">
        <f aca="false">IF('Milestones + Packages'!L298&lt;&gt;"",'Milestones + Packages'!$B298,"")</f>
        <v/>
      </c>
      <c r="J298" s="0" t="e">
        <f aca="false">IF(ROW()-ROW(T5NOBLANKS)+1&gt;ROWS(T5BLANKS)-)</f>
        <v>#VALUE!</v>
      </c>
    </row>
    <row r="299" customFormat="false" ht="15" hidden="false" customHeight="false" outlineLevel="0" collapsed="false">
      <c r="A299" s="0" t="str">
        <f aca="false">IF('Milestones + Packages'!H299&lt;&gt;"",'Milestones + Packages'!$B299,"")</f>
        <v/>
      </c>
      <c r="B299" s="0" t="e">
        <f aca="false">IF(ROW()-ROW(T1NOBLANKS)+1&gt;ROWS(T1BLANKS)-)</f>
        <v>#VALUE!</v>
      </c>
      <c r="C299" s="0" t="str">
        <f aca="false">IF('Milestones + Packages'!I299&lt;&gt;"",'Milestones + Packages'!$B299,"")</f>
        <v/>
      </c>
      <c r="D299" s="0" t="e">
        <f aca="false">IF(ROW()-ROW(T2NOBLANKS)+1&gt;ROWS(T2BLANKS)-)</f>
        <v>#VALUE!</v>
      </c>
      <c r="E299" s="0" t="str">
        <f aca="false">IF('Milestones + Packages'!J299&lt;&gt;"",'Milestones + Packages'!$B299,"")</f>
        <v/>
      </c>
      <c r="F299" s="0" t="e">
        <f aca="false">IF(ROW()-ROW(T3NOBLANKS)+1&gt;ROWS(T3BLANKS)-)</f>
        <v>#VALUE!</v>
      </c>
      <c r="G299" s="0" t="str">
        <f aca="false">IF('Milestones + Packages'!K299&lt;&gt;"",'Milestones + Packages'!$B299,"")</f>
        <v/>
      </c>
      <c r="H299" s="0" t="e">
        <f aca="false">IF(ROW()-ROW(T4NOBLANKS)+1&gt;ROWS(T4BLANKS)-)</f>
        <v>#VALUE!</v>
      </c>
      <c r="I299" s="0" t="str">
        <f aca="false">IF('Milestones + Packages'!L299&lt;&gt;"",'Milestones + Packages'!$B299,"")</f>
        <v/>
      </c>
      <c r="J299" s="0" t="e">
        <f aca="false">IF(ROW()-ROW(T5NOBLANKS)+1&gt;ROWS(T5BLANKS)-)</f>
        <v>#VALUE!</v>
      </c>
    </row>
    <row r="300" customFormat="false" ht="15" hidden="false" customHeight="false" outlineLevel="0" collapsed="false">
      <c r="A300" s="0" t="str">
        <f aca="false">IF('Milestones + Packages'!H300&lt;&gt;"",'Milestones + Packages'!$B300,"")</f>
        <v/>
      </c>
      <c r="B300" s="0" t="e">
        <f aca="false">IF(ROW()-ROW(T1NOBLANKS)+1&gt;ROWS(T1BLANKS)-)</f>
        <v>#VALUE!</v>
      </c>
      <c r="C300" s="0" t="str">
        <f aca="false">IF('Milestones + Packages'!I300&lt;&gt;"",'Milestones + Packages'!$B300,"")</f>
        <v/>
      </c>
      <c r="D300" s="0" t="e">
        <f aca="false">IF(ROW()-ROW(T2NOBLANKS)+1&gt;ROWS(T2BLANKS)-)</f>
        <v>#VALUE!</v>
      </c>
      <c r="E300" s="0" t="str">
        <f aca="false">IF('Milestones + Packages'!J300&lt;&gt;"",'Milestones + Packages'!$B300,"")</f>
        <v/>
      </c>
      <c r="F300" s="0" t="e">
        <f aca="false">IF(ROW()-ROW(T3NOBLANKS)+1&gt;ROWS(T3BLANKS)-)</f>
        <v>#VALUE!</v>
      </c>
      <c r="G300" s="0" t="str">
        <f aca="false">IF('Milestones + Packages'!K300&lt;&gt;"",'Milestones + Packages'!$B300,"")</f>
        <v/>
      </c>
      <c r="H300" s="0" t="e">
        <f aca="false">IF(ROW()-ROW(T4NOBLANKS)+1&gt;ROWS(T4BLANKS)-)</f>
        <v>#VALUE!</v>
      </c>
      <c r="I300" s="0" t="str">
        <f aca="false">IF('Milestones + Packages'!L300&lt;&gt;"",'Milestones + Packages'!$B300,"")</f>
        <v/>
      </c>
      <c r="J300" s="0" t="e">
        <f aca="false">IF(ROW()-ROW(T5NOBLANKS)+1&gt;ROWS(T5BLANKS)-)</f>
        <v>#VALUE!</v>
      </c>
    </row>
    <row r="301" customFormat="false" ht="15" hidden="false" customHeight="false" outlineLevel="0" collapsed="false">
      <c r="A301" s="0" t="str">
        <f aca="false">IF('Milestones + Packages'!H301&lt;&gt;"",'Milestones + Packages'!$B301,"")</f>
        <v/>
      </c>
      <c r="B301" s="0" t="e">
        <f aca="false">IF(ROW()-ROW(T1NOBLANKS)+1&gt;ROWS(T1BLANKS)-)</f>
        <v>#VALUE!</v>
      </c>
      <c r="C301" s="0" t="str">
        <f aca="false">IF('Milestones + Packages'!I301&lt;&gt;"",'Milestones + Packages'!$B301,"")</f>
        <v/>
      </c>
      <c r="D301" s="0" t="e">
        <f aca="false">IF(ROW()-ROW(T2NOBLANKS)+1&gt;ROWS(T2BLANKS)-)</f>
        <v>#VALUE!</v>
      </c>
      <c r="E301" s="0" t="str">
        <f aca="false">IF('Milestones + Packages'!J301&lt;&gt;"",'Milestones + Packages'!$B301,"")</f>
        <v/>
      </c>
      <c r="F301" s="0" t="e">
        <f aca="false">IF(ROW()-ROW(T3NOBLANKS)+1&gt;ROWS(T3BLANKS)-)</f>
        <v>#VALUE!</v>
      </c>
      <c r="G301" s="0" t="str">
        <f aca="false">IF('Milestones + Packages'!K301&lt;&gt;"",'Milestones + Packages'!$B301,"")</f>
        <v/>
      </c>
      <c r="H301" s="0" t="e">
        <f aca="false">IF(ROW()-ROW(T4NOBLANKS)+1&gt;ROWS(T4BLANKS)-)</f>
        <v>#VALUE!</v>
      </c>
      <c r="I301" s="0" t="str">
        <f aca="false">IF('Milestones + Packages'!L301&lt;&gt;"",'Milestones + Packages'!$B301,"")</f>
        <v/>
      </c>
      <c r="J301" s="0" t="e">
        <f aca="false">IF(ROW()-ROW(T5NOBLANKS)+1&gt;ROWS(T5BLANKS)-)</f>
        <v>#VALUE!</v>
      </c>
    </row>
    <row r="302" customFormat="false" ht="15" hidden="false" customHeight="false" outlineLevel="0" collapsed="false">
      <c r="A302" s="0" t="str">
        <f aca="false">IF('Milestones + Packages'!H302&lt;&gt;"",'Milestones + Packages'!$B302,"")</f>
        <v/>
      </c>
      <c r="B302" s="0" t="e">
        <f aca="false">IF(ROW()-ROW(T1NOBLANKS)+1&gt;ROWS(T1BLANKS)-)</f>
        <v>#VALUE!</v>
      </c>
      <c r="C302" s="0" t="str">
        <f aca="false">IF('Milestones + Packages'!I302&lt;&gt;"",'Milestones + Packages'!$B302,"")</f>
        <v/>
      </c>
      <c r="D302" s="0" t="e">
        <f aca="false">IF(ROW()-ROW(T2NOBLANKS)+1&gt;ROWS(T2BLANKS)-)</f>
        <v>#VALUE!</v>
      </c>
      <c r="E302" s="0" t="str">
        <f aca="false">IF('Milestones + Packages'!J302&lt;&gt;"",'Milestones + Packages'!$B302,"")</f>
        <v/>
      </c>
      <c r="F302" s="0" t="e">
        <f aca="false">IF(ROW()-ROW(T3NOBLANKS)+1&gt;ROWS(T3BLANKS)-)</f>
        <v>#VALUE!</v>
      </c>
      <c r="G302" s="0" t="str">
        <f aca="false">IF('Milestones + Packages'!K302&lt;&gt;"",'Milestones + Packages'!$B302,"")</f>
        <v/>
      </c>
      <c r="H302" s="0" t="e">
        <f aca="false">IF(ROW()-ROW(T4NOBLANKS)+1&gt;ROWS(T4BLANKS)-)</f>
        <v>#VALUE!</v>
      </c>
      <c r="I302" s="0" t="str">
        <f aca="false">IF('Milestones + Packages'!L302&lt;&gt;"",'Milestones + Packages'!$B302,"")</f>
        <v/>
      </c>
      <c r="J302" s="0" t="e">
        <f aca="false">IF(ROW()-ROW(T5NOBLANKS)+1&gt;ROWS(T5BLANKS)-)</f>
        <v>#VALUE!</v>
      </c>
    </row>
    <row r="303" customFormat="false" ht="15" hidden="false" customHeight="false" outlineLevel="0" collapsed="false">
      <c r="A303" s="0" t="str">
        <f aca="false">IF('Milestones + Packages'!H303&lt;&gt;"",'Milestones + Packages'!$B303,"")</f>
        <v/>
      </c>
      <c r="B303" s="0" t="e">
        <f aca="false">IF(ROW()-ROW(T1NOBLANKS)+1&gt;ROWS(T1BLANKS)-)</f>
        <v>#VALUE!</v>
      </c>
      <c r="C303" s="0" t="str">
        <f aca="false">IF('Milestones + Packages'!I303&lt;&gt;"",'Milestones + Packages'!$B303,"")</f>
        <v/>
      </c>
      <c r="D303" s="0" t="e">
        <f aca="false">IF(ROW()-ROW(T2NOBLANKS)+1&gt;ROWS(T2BLANKS)-)</f>
        <v>#VALUE!</v>
      </c>
      <c r="E303" s="0" t="str">
        <f aca="false">IF('Milestones + Packages'!J303&lt;&gt;"",'Milestones + Packages'!$B303,"")</f>
        <v/>
      </c>
      <c r="F303" s="0" t="e">
        <f aca="false">IF(ROW()-ROW(T3NOBLANKS)+1&gt;ROWS(T3BLANKS)-)</f>
        <v>#VALUE!</v>
      </c>
      <c r="G303" s="0" t="str">
        <f aca="false">IF('Milestones + Packages'!K303&lt;&gt;"",'Milestones + Packages'!$B303,"")</f>
        <v/>
      </c>
      <c r="H303" s="0" t="e">
        <f aca="false">IF(ROW()-ROW(T4NOBLANKS)+1&gt;ROWS(T4BLANKS)-)</f>
        <v>#VALUE!</v>
      </c>
      <c r="I303" s="0" t="str">
        <f aca="false">IF('Milestones + Packages'!L303&lt;&gt;"",'Milestones + Packages'!$B303,"")</f>
        <v/>
      </c>
      <c r="J303" s="0" t="e">
        <f aca="false">IF(ROW()-ROW(T5NOBLANKS)+1&gt;ROWS(T5BLANKS)-)</f>
        <v>#VALUE!</v>
      </c>
    </row>
    <row r="304" customFormat="false" ht="15" hidden="false" customHeight="false" outlineLevel="0" collapsed="false">
      <c r="A304" s="0" t="str">
        <f aca="false">IF('Milestones + Packages'!H304&lt;&gt;"",'Milestones + Packages'!$B304,"")</f>
        <v/>
      </c>
      <c r="B304" s="0" t="e">
        <f aca="false">IF(ROW()-ROW(T1NOBLANKS)+1&gt;ROWS(T1BLANKS)-)</f>
        <v>#VALUE!</v>
      </c>
      <c r="C304" s="0" t="str">
        <f aca="false">IF('Milestones + Packages'!I304&lt;&gt;"",'Milestones + Packages'!$B304,"")</f>
        <v/>
      </c>
      <c r="D304" s="0" t="e">
        <f aca="false">IF(ROW()-ROW(T2NOBLANKS)+1&gt;ROWS(T2BLANKS)-)</f>
        <v>#VALUE!</v>
      </c>
      <c r="E304" s="0" t="str">
        <f aca="false">IF('Milestones + Packages'!J304&lt;&gt;"",'Milestones + Packages'!$B304,"")</f>
        <v/>
      </c>
      <c r="F304" s="0" t="e">
        <f aca="false">IF(ROW()-ROW(T3NOBLANKS)+1&gt;ROWS(T3BLANKS)-)</f>
        <v>#VALUE!</v>
      </c>
      <c r="G304" s="0" t="str">
        <f aca="false">IF('Milestones + Packages'!K304&lt;&gt;"",'Milestones + Packages'!$B304,"")</f>
        <v/>
      </c>
      <c r="H304" s="0" t="e">
        <f aca="false">IF(ROW()-ROW(T4NOBLANKS)+1&gt;ROWS(T4BLANKS)-)</f>
        <v>#VALUE!</v>
      </c>
      <c r="I304" s="0" t="str">
        <f aca="false">IF('Milestones + Packages'!L304&lt;&gt;"",'Milestones + Packages'!$B304,"")</f>
        <v/>
      </c>
      <c r="J304" s="0" t="e">
        <f aca="false">IF(ROW()-ROW(T5NOBLANKS)+1&gt;ROWS(T5BLANKS)-)</f>
        <v>#VALUE!</v>
      </c>
    </row>
    <row r="305" customFormat="false" ht="15" hidden="false" customHeight="false" outlineLevel="0" collapsed="false">
      <c r="A305" s="0" t="str">
        <f aca="false">IF('Milestones + Packages'!H305&lt;&gt;"",'Milestones + Packages'!$B305,"")</f>
        <v/>
      </c>
      <c r="B305" s="0" t="e">
        <f aca="false">IF(ROW()-ROW(T1NOBLANKS)+1&gt;ROWS(T1BLANKS)-)</f>
        <v>#VALUE!</v>
      </c>
      <c r="C305" s="0" t="str">
        <f aca="false">IF('Milestones + Packages'!I305&lt;&gt;"",'Milestones + Packages'!$B305,"")</f>
        <v/>
      </c>
      <c r="D305" s="0" t="e">
        <f aca="false">IF(ROW()-ROW(T2NOBLANKS)+1&gt;ROWS(T2BLANKS)-)</f>
        <v>#VALUE!</v>
      </c>
      <c r="E305" s="0" t="str">
        <f aca="false">IF('Milestones + Packages'!J305&lt;&gt;"",'Milestones + Packages'!$B305,"")</f>
        <v/>
      </c>
      <c r="F305" s="0" t="e">
        <f aca="false">IF(ROW()-ROW(T3NOBLANKS)+1&gt;ROWS(T3BLANKS)-)</f>
        <v>#VALUE!</v>
      </c>
      <c r="G305" s="0" t="str">
        <f aca="false">IF('Milestones + Packages'!K305&lt;&gt;"",'Milestones + Packages'!$B305,"")</f>
        <v/>
      </c>
      <c r="H305" s="0" t="e">
        <f aca="false">IF(ROW()-ROW(T4NOBLANKS)+1&gt;ROWS(T4BLANKS)-)</f>
        <v>#VALUE!</v>
      </c>
      <c r="I305" s="0" t="str">
        <f aca="false">IF('Milestones + Packages'!L305&lt;&gt;"",'Milestones + Packages'!$B305,"")</f>
        <v/>
      </c>
      <c r="J305" s="0" t="e">
        <f aca="false">IF(ROW()-ROW(T5NOBLANKS)+1&gt;ROWS(T5BLANKS)-)</f>
        <v>#VALUE!</v>
      </c>
    </row>
    <row r="306" customFormat="false" ht="15" hidden="false" customHeight="false" outlineLevel="0" collapsed="false">
      <c r="A306" s="0" t="str">
        <f aca="false">IF('Milestones + Packages'!H306&lt;&gt;"",'Milestones + Packages'!$B306,"")</f>
        <v/>
      </c>
      <c r="B306" s="0" t="e">
        <f aca="false">IF(ROW()-ROW(T1NOBLANKS)+1&gt;ROWS(T1BLANKS)-)</f>
        <v>#VALUE!</v>
      </c>
      <c r="C306" s="0" t="str">
        <f aca="false">IF('Milestones + Packages'!I306&lt;&gt;"",'Milestones + Packages'!$B306,"")</f>
        <v/>
      </c>
      <c r="D306" s="0" t="e">
        <f aca="false">IF(ROW()-ROW(T2NOBLANKS)+1&gt;ROWS(T2BLANKS)-)</f>
        <v>#VALUE!</v>
      </c>
      <c r="E306" s="0" t="str">
        <f aca="false">IF('Milestones + Packages'!J306&lt;&gt;"",'Milestones + Packages'!$B306,"")</f>
        <v/>
      </c>
      <c r="F306" s="0" t="e">
        <f aca="false">IF(ROW()-ROW(T3NOBLANKS)+1&gt;ROWS(T3BLANKS)-)</f>
        <v>#VALUE!</v>
      </c>
      <c r="G306" s="0" t="str">
        <f aca="false">IF('Milestones + Packages'!K306&lt;&gt;"",'Milestones + Packages'!$B306,"")</f>
        <v/>
      </c>
      <c r="H306" s="0" t="e">
        <f aca="false">IF(ROW()-ROW(T4NOBLANKS)+1&gt;ROWS(T4BLANKS)-)</f>
        <v>#VALUE!</v>
      </c>
      <c r="I306" s="0" t="str">
        <f aca="false">IF('Milestones + Packages'!L306&lt;&gt;"",'Milestones + Packages'!$B306,"")</f>
        <v/>
      </c>
      <c r="J306" s="0" t="e">
        <f aca="false">IF(ROW()-ROW(T5NOBLANKS)+1&gt;ROWS(T5BLANKS)-)</f>
        <v>#VALUE!</v>
      </c>
    </row>
    <row r="307" customFormat="false" ht="15" hidden="false" customHeight="false" outlineLevel="0" collapsed="false">
      <c r="A307" s="0" t="str">
        <f aca="false">IF('Milestones + Packages'!H307&lt;&gt;"",'Milestones + Packages'!$B307,"")</f>
        <v/>
      </c>
      <c r="B307" s="0" t="e">
        <f aca="false">IF(ROW()-ROW(T1NOBLANKS)+1&gt;ROWS(T1BLANKS)-)</f>
        <v>#VALUE!</v>
      </c>
      <c r="C307" s="0" t="str">
        <f aca="false">IF('Milestones + Packages'!I307&lt;&gt;"",'Milestones + Packages'!$B307,"")</f>
        <v/>
      </c>
      <c r="D307" s="0" t="e">
        <f aca="false">IF(ROW()-ROW(T2NOBLANKS)+1&gt;ROWS(T2BLANKS)-)</f>
        <v>#VALUE!</v>
      </c>
      <c r="E307" s="0" t="str">
        <f aca="false">IF('Milestones + Packages'!J307&lt;&gt;"",'Milestones + Packages'!$B307,"")</f>
        <v/>
      </c>
      <c r="F307" s="0" t="e">
        <f aca="false">IF(ROW()-ROW(T3NOBLANKS)+1&gt;ROWS(T3BLANKS)-)</f>
        <v>#VALUE!</v>
      </c>
      <c r="G307" s="0" t="str">
        <f aca="false">IF('Milestones + Packages'!K307&lt;&gt;"",'Milestones + Packages'!$B307,"")</f>
        <v/>
      </c>
      <c r="H307" s="0" t="e">
        <f aca="false">IF(ROW()-ROW(T4NOBLANKS)+1&gt;ROWS(T4BLANKS)-)</f>
        <v>#VALUE!</v>
      </c>
      <c r="I307" s="0" t="str">
        <f aca="false">IF('Milestones + Packages'!L307&lt;&gt;"",'Milestones + Packages'!$B307,"")</f>
        <v/>
      </c>
      <c r="J307" s="0" t="e">
        <f aca="false">IF(ROW()-ROW(T5NOBLANKS)+1&gt;ROWS(T5BLANKS)-)</f>
        <v>#VALUE!</v>
      </c>
    </row>
    <row r="308" customFormat="false" ht="15" hidden="false" customHeight="false" outlineLevel="0" collapsed="false">
      <c r="A308" s="0" t="str">
        <f aca="false">IF('Milestones + Packages'!H308&lt;&gt;"",'Milestones + Packages'!$B308,"")</f>
        <v/>
      </c>
      <c r="B308" s="0" t="e">
        <f aca="false">IF(ROW()-ROW(T1NOBLANKS)+1&gt;ROWS(T1BLANKS)-)</f>
        <v>#VALUE!</v>
      </c>
      <c r="C308" s="0" t="str">
        <f aca="false">IF('Milestones + Packages'!I308&lt;&gt;"",'Milestones + Packages'!$B308,"")</f>
        <v/>
      </c>
      <c r="D308" s="0" t="e">
        <f aca="false">IF(ROW()-ROW(T2NOBLANKS)+1&gt;ROWS(T2BLANKS)-)</f>
        <v>#VALUE!</v>
      </c>
      <c r="E308" s="0" t="str">
        <f aca="false">IF('Milestones + Packages'!J308&lt;&gt;"",'Milestones + Packages'!$B308,"")</f>
        <v/>
      </c>
      <c r="F308" s="0" t="e">
        <f aca="false">IF(ROW()-ROW(T3NOBLANKS)+1&gt;ROWS(T3BLANKS)-)</f>
        <v>#VALUE!</v>
      </c>
      <c r="G308" s="0" t="str">
        <f aca="false">IF('Milestones + Packages'!K308&lt;&gt;"",'Milestones + Packages'!$B308,"")</f>
        <v/>
      </c>
      <c r="H308" s="0" t="e">
        <f aca="false">IF(ROW()-ROW(T4NOBLANKS)+1&gt;ROWS(T4BLANKS)-)</f>
        <v>#VALUE!</v>
      </c>
      <c r="I308" s="0" t="str">
        <f aca="false">IF('Milestones + Packages'!L308&lt;&gt;"",'Milestones + Packages'!$B308,"")</f>
        <v/>
      </c>
      <c r="J308" s="0" t="e">
        <f aca="false">IF(ROW()-ROW(T5NOBLANKS)+1&gt;ROWS(T5BLANKS)-)</f>
        <v>#VALUE!</v>
      </c>
    </row>
    <row r="309" customFormat="false" ht="15" hidden="false" customHeight="false" outlineLevel="0" collapsed="false">
      <c r="A309" s="0" t="str">
        <f aca="false">IF('Milestones + Packages'!H309&lt;&gt;"",'Milestones + Packages'!$B309,"")</f>
        <v/>
      </c>
      <c r="B309" s="0" t="e">
        <f aca="false">IF(ROW()-ROW(T1NOBLANKS)+1&gt;ROWS(T1BLANKS)-)</f>
        <v>#VALUE!</v>
      </c>
      <c r="C309" s="0" t="str">
        <f aca="false">IF('Milestones + Packages'!I309&lt;&gt;"",'Milestones + Packages'!$B309,"")</f>
        <v/>
      </c>
      <c r="D309" s="0" t="e">
        <f aca="false">IF(ROW()-ROW(T2NOBLANKS)+1&gt;ROWS(T2BLANKS)-)</f>
        <v>#VALUE!</v>
      </c>
      <c r="E309" s="0" t="str">
        <f aca="false">IF('Milestones + Packages'!J309&lt;&gt;"",'Milestones + Packages'!$B309,"")</f>
        <v/>
      </c>
      <c r="F309" s="0" t="e">
        <f aca="false">IF(ROW()-ROW(T3NOBLANKS)+1&gt;ROWS(T3BLANKS)-)</f>
        <v>#VALUE!</v>
      </c>
      <c r="G309" s="0" t="str">
        <f aca="false">IF('Milestones + Packages'!K309&lt;&gt;"",'Milestones + Packages'!$B309,"")</f>
        <v/>
      </c>
      <c r="H309" s="0" t="e">
        <f aca="false">IF(ROW()-ROW(T4NOBLANKS)+1&gt;ROWS(T4BLANKS)-)</f>
        <v>#VALUE!</v>
      </c>
      <c r="I309" s="0" t="str">
        <f aca="false">IF('Milestones + Packages'!L309&lt;&gt;"",'Milestones + Packages'!$B309,"")</f>
        <v/>
      </c>
      <c r="J309" s="0" t="e">
        <f aca="false">IF(ROW()-ROW(T5NOBLANKS)+1&gt;ROWS(T5BLANKS)-)</f>
        <v>#VALUE!</v>
      </c>
    </row>
    <row r="310" customFormat="false" ht="15" hidden="false" customHeight="false" outlineLevel="0" collapsed="false">
      <c r="A310" s="0" t="str">
        <f aca="false">IF('Milestones + Packages'!H310&lt;&gt;"",'Milestones + Packages'!$B310,"")</f>
        <v/>
      </c>
      <c r="B310" s="0" t="e">
        <f aca="false">IF(ROW()-ROW(T1NOBLANKS)+1&gt;ROWS(T1BLANKS)-)</f>
        <v>#VALUE!</v>
      </c>
      <c r="C310" s="0" t="str">
        <f aca="false">IF('Milestones + Packages'!I310&lt;&gt;"",'Milestones + Packages'!$B310,"")</f>
        <v/>
      </c>
      <c r="D310" s="0" t="e">
        <f aca="false">IF(ROW()-ROW(T2NOBLANKS)+1&gt;ROWS(T2BLANKS)-)</f>
        <v>#VALUE!</v>
      </c>
      <c r="E310" s="0" t="str">
        <f aca="false">IF('Milestones + Packages'!J310&lt;&gt;"",'Milestones + Packages'!$B310,"")</f>
        <v/>
      </c>
      <c r="F310" s="0" t="e">
        <f aca="false">IF(ROW()-ROW(T3NOBLANKS)+1&gt;ROWS(T3BLANKS)-)</f>
        <v>#VALUE!</v>
      </c>
      <c r="G310" s="0" t="str">
        <f aca="false">IF('Milestones + Packages'!K310&lt;&gt;"",'Milestones + Packages'!$B310,"")</f>
        <v/>
      </c>
      <c r="H310" s="0" t="e">
        <f aca="false">IF(ROW()-ROW(T4NOBLANKS)+1&gt;ROWS(T4BLANKS)-)</f>
        <v>#VALUE!</v>
      </c>
      <c r="I310" s="0" t="str">
        <f aca="false">IF('Milestones + Packages'!L310&lt;&gt;"",'Milestones + Packages'!$B310,"")</f>
        <v/>
      </c>
      <c r="J310" s="0" t="e">
        <f aca="false">IF(ROW()-ROW(T5NOBLANKS)+1&gt;ROWS(T5BLANKS)-)</f>
        <v>#VALUE!</v>
      </c>
    </row>
    <row r="311" customFormat="false" ht="15" hidden="false" customHeight="false" outlineLevel="0" collapsed="false">
      <c r="A311" s="0" t="str">
        <f aca="false">IF('Milestones + Packages'!H311&lt;&gt;"",'Milestones + Packages'!$B311,"")</f>
        <v/>
      </c>
      <c r="B311" s="0" t="e">
        <f aca="false">IF(ROW()-ROW(T1NOBLANKS)+1&gt;ROWS(T1BLANKS)-)</f>
        <v>#VALUE!</v>
      </c>
      <c r="C311" s="0" t="str">
        <f aca="false">IF('Milestones + Packages'!I311&lt;&gt;"",'Milestones + Packages'!$B311,"")</f>
        <v/>
      </c>
      <c r="D311" s="0" t="e">
        <f aca="false">IF(ROW()-ROW(T2NOBLANKS)+1&gt;ROWS(T2BLANKS)-)</f>
        <v>#VALUE!</v>
      </c>
      <c r="E311" s="0" t="str">
        <f aca="false">IF('Milestones + Packages'!J311&lt;&gt;"",'Milestones + Packages'!$B311,"")</f>
        <v/>
      </c>
      <c r="F311" s="0" t="e">
        <f aca="false">IF(ROW()-ROW(T3NOBLANKS)+1&gt;ROWS(T3BLANKS)-)</f>
        <v>#VALUE!</v>
      </c>
      <c r="G311" s="0" t="str">
        <f aca="false">IF('Milestones + Packages'!K311&lt;&gt;"",'Milestones + Packages'!$B311,"")</f>
        <v/>
      </c>
      <c r="H311" s="0" t="e">
        <f aca="false">IF(ROW()-ROW(T4NOBLANKS)+1&gt;ROWS(T4BLANKS)-)</f>
        <v>#VALUE!</v>
      </c>
      <c r="I311" s="0" t="str">
        <f aca="false">IF('Milestones + Packages'!L311&lt;&gt;"",'Milestones + Packages'!$B311,"")</f>
        <v/>
      </c>
      <c r="J311" s="0" t="e">
        <f aca="false">IF(ROW()-ROW(T5NOBLANKS)+1&gt;ROWS(T5BLANKS)-)</f>
        <v>#VALUE!</v>
      </c>
    </row>
    <row r="312" customFormat="false" ht="15" hidden="false" customHeight="false" outlineLevel="0" collapsed="false">
      <c r="A312" s="0" t="str">
        <f aca="false">IF('Milestones + Packages'!H312&lt;&gt;"",'Milestones + Packages'!$B312,"")</f>
        <v/>
      </c>
      <c r="B312" s="0" t="e">
        <f aca="false">IF(ROW()-ROW(T1NOBLANKS)+1&gt;ROWS(T1BLANKS)-)</f>
        <v>#VALUE!</v>
      </c>
      <c r="C312" s="0" t="str">
        <f aca="false">IF('Milestones + Packages'!I312&lt;&gt;"",'Milestones + Packages'!$B312,"")</f>
        <v/>
      </c>
      <c r="D312" s="0" t="e">
        <f aca="false">IF(ROW()-ROW(T2NOBLANKS)+1&gt;ROWS(T2BLANKS)-)</f>
        <v>#VALUE!</v>
      </c>
      <c r="E312" s="0" t="str">
        <f aca="false">IF('Milestones + Packages'!J312&lt;&gt;"",'Milestones + Packages'!$B312,"")</f>
        <v/>
      </c>
      <c r="F312" s="0" t="e">
        <f aca="false">IF(ROW()-ROW(T3NOBLANKS)+1&gt;ROWS(T3BLANKS)-)</f>
        <v>#VALUE!</v>
      </c>
      <c r="G312" s="0" t="str">
        <f aca="false">IF('Milestones + Packages'!K312&lt;&gt;"",'Milestones + Packages'!$B312,"")</f>
        <v/>
      </c>
      <c r="H312" s="0" t="e">
        <f aca="false">IF(ROW()-ROW(T4NOBLANKS)+1&gt;ROWS(T4BLANKS)-)</f>
        <v>#VALUE!</v>
      </c>
      <c r="I312" s="0" t="str">
        <f aca="false">IF('Milestones + Packages'!L312&lt;&gt;"",'Milestones + Packages'!$B312,"")</f>
        <v/>
      </c>
      <c r="J312" s="0" t="e">
        <f aca="false">IF(ROW()-ROW(T5NOBLANKS)+1&gt;ROWS(T5BLANKS)-)</f>
        <v>#VALUE!</v>
      </c>
    </row>
    <row r="313" customFormat="false" ht="15" hidden="false" customHeight="false" outlineLevel="0" collapsed="false">
      <c r="A313" s="0" t="str">
        <f aca="false">IF('Milestones + Packages'!H313&lt;&gt;"",'Milestones + Packages'!$B313,"")</f>
        <v/>
      </c>
      <c r="B313" s="0" t="e">
        <f aca="false">IF(ROW()-ROW(T1NOBLANKS)+1&gt;ROWS(T1BLANKS)-)</f>
        <v>#VALUE!</v>
      </c>
      <c r="C313" s="0" t="str">
        <f aca="false">IF('Milestones + Packages'!I313&lt;&gt;"",'Milestones + Packages'!$B313,"")</f>
        <v/>
      </c>
      <c r="D313" s="0" t="e">
        <f aca="false">IF(ROW()-ROW(T2NOBLANKS)+1&gt;ROWS(T2BLANKS)-)</f>
        <v>#VALUE!</v>
      </c>
      <c r="E313" s="0" t="str">
        <f aca="false">IF('Milestones + Packages'!J313&lt;&gt;"",'Milestones + Packages'!$B313,"")</f>
        <v/>
      </c>
      <c r="F313" s="0" t="e">
        <f aca="false">IF(ROW()-ROW(T3NOBLANKS)+1&gt;ROWS(T3BLANKS)-)</f>
        <v>#VALUE!</v>
      </c>
      <c r="G313" s="0" t="str">
        <f aca="false">IF('Milestones + Packages'!K313&lt;&gt;"",'Milestones + Packages'!$B313,"")</f>
        <v/>
      </c>
      <c r="H313" s="0" t="e">
        <f aca="false">IF(ROW()-ROW(T4NOBLANKS)+1&gt;ROWS(T4BLANKS)-)</f>
        <v>#VALUE!</v>
      </c>
      <c r="I313" s="0" t="str">
        <f aca="false">IF('Milestones + Packages'!L313&lt;&gt;"",'Milestones + Packages'!$B313,"")</f>
        <v/>
      </c>
      <c r="J313" s="0" t="e">
        <f aca="false">IF(ROW()-ROW(T5NOBLANKS)+1&gt;ROWS(T5BLANKS)-)</f>
        <v>#VALUE!</v>
      </c>
    </row>
    <row r="314" customFormat="false" ht="15" hidden="false" customHeight="false" outlineLevel="0" collapsed="false">
      <c r="A314" s="0" t="str">
        <f aca="false">IF('Milestones + Packages'!H314&lt;&gt;"",'Milestones + Packages'!$B314,"")</f>
        <v/>
      </c>
      <c r="B314" s="0" t="e">
        <f aca="false">IF(ROW()-ROW(T1NOBLANKS)+1&gt;ROWS(T1BLANKS)-)</f>
        <v>#VALUE!</v>
      </c>
      <c r="C314" s="0" t="str">
        <f aca="false">IF('Milestones + Packages'!I314&lt;&gt;"",'Milestones + Packages'!$B314,"")</f>
        <v/>
      </c>
      <c r="D314" s="0" t="e">
        <f aca="false">IF(ROW()-ROW(T2NOBLANKS)+1&gt;ROWS(T2BLANKS)-)</f>
        <v>#VALUE!</v>
      </c>
      <c r="E314" s="0" t="str">
        <f aca="false">IF('Milestones + Packages'!J314&lt;&gt;"",'Milestones + Packages'!$B314,"")</f>
        <v/>
      </c>
      <c r="F314" s="0" t="e">
        <f aca="false">IF(ROW()-ROW(T3NOBLANKS)+1&gt;ROWS(T3BLANKS)-)</f>
        <v>#VALUE!</v>
      </c>
      <c r="G314" s="0" t="str">
        <f aca="false">IF('Milestones + Packages'!K314&lt;&gt;"",'Milestones + Packages'!$B314,"")</f>
        <v/>
      </c>
      <c r="H314" s="0" t="e">
        <f aca="false">IF(ROW()-ROW(T4NOBLANKS)+1&gt;ROWS(T4BLANKS)-)</f>
        <v>#VALUE!</v>
      </c>
      <c r="I314" s="0" t="str">
        <f aca="false">IF('Milestones + Packages'!L314&lt;&gt;"",'Milestones + Packages'!$B314,"")</f>
        <v/>
      </c>
      <c r="J314" s="0" t="e">
        <f aca="false">IF(ROW()-ROW(T5NOBLANKS)+1&gt;ROWS(T5BLANKS)-)</f>
        <v>#VALUE!</v>
      </c>
    </row>
    <row r="315" customFormat="false" ht="15" hidden="false" customHeight="false" outlineLevel="0" collapsed="false">
      <c r="A315" s="0" t="str">
        <f aca="false">IF('Milestones + Packages'!H315&lt;&gt;"",'Milestones + Packages'!$B315,"")</f>
        <v/>
      </c>
      <c r="B315" s="0" t="e">
        <f aca="false">IF(ROW()-ROW(T1NOBLANKS)+1&gt;ROWS(T1BLANKS)-)</f>
        <v>#VALUE!</v>
      </c>
      <c r="C315" s="0" t="str">
        <f aca="false">IF('Milestones + Packages'!I315&lt;&gt;"",'Milestones + Packages'!$B315,"")</f>
        <v/>
      </c>
      <c r="D315" s="0" t="e">
        <f aca="false">IF(ROW()-ROW(T2NOBLANKS)+1&gt;ROWS(T2BLANKS)-)</f>
        <v>#VALUE!</v>
      </c>
      <c r="E315" s="0" t="str">
        <f aca="false">IF('Milestones + Packages'!J315&lt;&gt;"",'Milestones + Packages'!$B315,"")</f>
        <v/>
      </c>
      <c r="F315" s="0" t="e">
        <f aca="false">IF(ROW()-ROW(T3NOBLANKS)+1&gt;ROWS(T3BLANKS)-)</f>
        <v>#VALUE!</v>
      </c>
      <c r="G315" s="0" t="str">
        <f aca="false">IF('Milestones + Packages'!K315&lt;&gt;"",'Milestones + Packages'!$B315,"")</f>
        <v/>
      </c>
      <c r="H315" s="0" t="e">
        <f aca="false">IF(ROW()-ROW(T4NOBLANKS)+1&gt;ROWS(T4BLANKS)-)</f>
        <v>#VALUE!</v>
      </c>
      <c r="I315" s="0" t="str">
        <f aca="false">IF('Milestones + Packages'!L315&lt;&gt;"",'Milestones + Packages'!$B315,"")</f>
        <v/>
      </c>
      <c r="J315" s="0" t="e">
        <f aca="false">IF(ROW()-ROW(T5NOBLANKS)+1&gt;ROWS(T5BLANKS)-)</f>
        <v>#VALUE!</v>
      </c>
    </row>
    <row r="316" customFormat="false" ht="15" hidden="false" customHeight="false" outlineLevel="0" collapsed="false">
      <c r="A316" s="0" t="str">
        <f aca="false">IF('Milestones + Packages'!H316&lt;&gt;"",'Milestones + Packages'!$B316,"")</f>
        <v/>
      </c>
      <c r="B316" s="0" t="e">
        <f aca="false">IF(ROW()-ROW(T1NOBLANKS)+1&gt;ROWS(T1BLANKS)-)</f>
        <v>#VALUE!</v>
      </c>
      <c r="C316" s="0" t="str">
        <f aca="false">IF('Milestones + Packages'!I316&lt;&gt;"",'Milestones + Packages'!$B316,"")</f>
        <v/>
      </c>
      <c r="D316" s="0" t="e">
        <f aca="false">IF(ROW()-ROW(T2NOBLANKS)+1&gt;ROWS(T2BLANKS)-)</f>
        <v>#VALUE!</v>
      </c>
      <c r="E316" s="0" t="str">
        <f aca="false">IF('Milestones + Packages'!J316&lt;&gt;"",'Milestones + Packages'!$B316,"")</f>
        <v/>
      </c>
      <c r="F316" s="0" t="e">
        <f aca="false">IF(ROW()-ROW(T3NOBLANKS)+1&gt;ROWS(T3BLANKS)-)</f>
        <v>#VALUE!</v>
      </c>
      <c r="G316" s="0" t="str">
        <f aca="false">IF('Milestones + Packages'!K316&lt;&gt;"",'Milestones + Packages'!$B316,"")</f>
        <v/>
      </c>
      <c r="H316" s="0" t="e">
        <f aca="false">IF(ROW()-ROW(T4NOBLANKS)+1&gt;ROWS(T4BLANKS)-)</f>
        <v>#VALUE!</v>
      </c>
      <c r="I316" s="0" t="str">
        <f aca="false">IF('Milestones + Packages'!L316&lt;&gt;"",'Milestones + Packages'!$B316,"")</f>
        <v/>
      </c>
      <c r="J316" s="0" t="e">
        <f aca="false">IF(ROW()-ROW(T5NOBLANKS)+1&gt;ROWS(T5BLANKS)-)</f>
        <v>#VALUE!</v>
      </c>
    </row>
    <row r="317" customFormat="false" ht="15" hidden="false" customHeight="false" outlineLevel="0" collapsed="false">
      <c r="A317" s="0" t="str">
        <f aca="false">IF('Milestones + Packages'!H317&lt;&gt;"",'Milestones + Packages'!$B317,"")</f>
        <v/>
      </c>
      <c r="B317" s="0" t="e">
        <f aca="false">IF(ROW()-ROW(T1NOBLANKS)+1&gt;ROWS(T1BLANKS)-)</f>
        <v>#VALUE!</v>
      </c>
      <c r="C317" s="0" t="str">
        <f aca="false">IF('Milestones + Packages'!I317&lt;&gt;"",'Milestones + Packages'!$B317,"")</f>
        <v/>
      </c>
      <c r="D317" s="0" t="e">
        <f aca="false">IF(ROW()-ROW(T2NOBLANKS)+1&gt;ROWS(T2BLANKS)-)</f>
        <v>#VALUE!</v>
      </c>
      <c r="E317" s="0" t="str">
        <f aca="false">IF('Milestones + Packages'!J317&lt;&gt;"",'Milestones + Packages'!$B317,"")</f>
        <v/>
      </c>
      <c r="F317" s="0" t="e">
        <f aca="false">IF(ROW()-ROW(T3NOBLANKS)+1&gt;ROWS(T3BLANKS)-)</f>
        <v>#VALUE!</v>
      </c>
      <c r="G317" s="0" t="str">
        <f aca="false">IF('Milestones + Packages'!K317&lt;&gt;"",'Milestones + Packages'!$B317,"")</f>
        <v/>
      </c>
      <c r="H317" s="0" t="e">
        <f aca="false">IF(ROW()-ROW(T4NOBLANKS)+1&gt;ROWS(T4BLANKS)-)</f>
        <v>#VALUE!</v>
      </c>
      <c r="I317" s="0" t="str">
        <f aca="false">IF('Milestones + Packages'!L317&lt;&gt;"",'Milestones + Packages'!$B317,"")</f>
        <v/>
      </c>
      <c r="J317" s="0" t="e">
        <f aca="false">IF(ROW()-ROW(T5NOBLANKS)+1&gt;ROWS(T5BLANKS)-)</f>
        <v>#VALUE!</v>
      </c>
    </row>
    <row r="318" customFormat="false" ht="15" hidden="false" customHeight="false" outlineLevel="0" collapsed="false">
      <c r="A318" s="0" t="str">
        <f aca="false">IF('Milestones + Packages'!H318&lt;&gt;"",'Milestones + Packages'!$B318,"")</f>
        <v/>
      </c>
      <c r="B318" s="0" t="e">
        <f aca="false">IF(ROW()-ROW(T1NOBLANKS)+1&gt;ROWS(T1BLANKS)-)</f>
        <v>#VALUE!</v>
      </c>
      <c r="C318" s="0" t="str">
        <f aca="false">IF('Milestones + Packages'!I318&lt;&gt;"",'Milestones + Packages'!$B318,"")</f>
        <v/>
      </c>
      <c r="D318" s="0" t="e">
        <f aca="false">IF(ROW()-ROW(T2NOBLANKS)+1&gt;ROWS(T2BLANKS)-)</f>
        <v>#VALUE!</v>
      </c>
      <c r="E318" s="0" t="str">
        <f aca="false">IF('Milestones + Packages'!J318&lt;&gt;"",'Milestones + Packages'!$B318,"")</f>
        <v/>
      </c>
      <c r="F318" s="0" t="e">
        <f aca="false">IF(ROW()-ROW(T3NOBLANKS)+1&gt;ROWS(T3BLANKS)-)</f>
        <v>#VALUE!</v>
      </c>
      <c r="G318" s="0" t="str">
        <f aca="false">IF('Milestones + Packages'!K318&lt;&gt;"",'Milestones + Packages'!$B318,"")</f>
        <v/>
      </c>
      <c r="H318" s="0" t="e">
        <f aca="false">IF(ROW()-ROW(T4NOBLANKS)+1&gt;ROWS(T4BLANKS)-)</f>
        <v>#VALUE!</v>
      </c>
      <c r="I318" s="0" t="str">
        <f aca="false">IF('Milestones + Packages'!L318&lt;&gt;"",'Milestones + Packages'!$B318,"")</f>
        <v/>
      </c>
      <c r="J318" s="0" t="e">
        <f aca="false">IF(ROW()-ROW(T5NOBLANKS)+1&gt;ROWS(T5BLANKS)-)</f>
        <v>#VALUE!</v>
      </c>
    </row>
    <row r="319" customFormat="false" ht="15" hidden="false" customHeight="false" outlineLevel="0" collapsed="false">
      <c r="A319" s="0" t="str">
        <f aca="false">IF('Milestones + Packages'!H319&lt;&gt;"",'Milestones + Packages'!$B319,"")</f>
        <v/>
      </c>
      <c r="B319" s="0" t="e">
        <f aca="false">IF(ROW()-ROW(T1NOBLANKS)+1&gt;ROWS(T1BLANKS)-)</f>
        <v>#VALUE!</v>
      </c>
      <c r="C319" s="0" t="str">
        <f aca="false">IF('Milestones + Packages'!I319&lt;&gt;"",'Milestones + Packages'!$B319,"")</f>
        <v/>
      </c>
      <c r="D319" s="0" t="e">
        <f aca="false">IF(ROW()-ROW(T2NOBLANKS)+1&gt;ROWS(T2BLANKS)-)</f>
        <v>#VALUE!</v>
      </c>
      <c r="E319" s="0" t="str">
        <f aca="false">IF('Milestones + Packages'!J319&lt;&gt;"",'Milestones + Packages'!$B319,"")</f>
        <v/>
      </c>
      <c r="F319" s="0" t="e">
        <f aca="false">IF(ROW()-ROW(T3NOBLANKS)+1&gt;ROWS(T3BLANKS)-)</f>
        <v>#VALUE!</v>
      </c>
      <c r="G319" s="0" t="str">
        <f aca="false">IF('Milestones + Packages'!K319&lt;&gt;"",'Milestones + Packages'!$B319,"")</f>
        <v/>
      </c>
      <c r="H319" s="0" t="e">
        <f aca="false">IF(ROW()-ROW(T4NOBLANKS)+1&gt;ROWS(T4BLANKS)-)</f>
        <v>#VALUE!</v>
      </c>
      <c r="I319" s="0" t="str">
        <f aca="false">IF('Milestones + Packages'!L319&lt;&gt;"",'Milestones + Packages'!$B319,"")</f>
        <v/>
      </c>
      <c r="J319" s="0" t="e">
        <f aca="false">IF(ROW()-ROW(T5NOBLANKS)+1&gt;ROWS(T5BLANKS)-)</f>
        <v>#VALUE!</v>
      </c>
    </row>
    <row r="320" customFormat="false" ht="15" hidden="false" customHeight="false" outlineLevel="0" collapsed="false">
      <c r="A320" s="0" t="str">
        <f aca="false">IF('Milestones + Packages'!H320&lt;&gt;"",'Milestones + Packages'!$B320,"")</f>
        <v/>
      </c>
      <c r="B320" s="0" t="e">
        <f aca="false">IF(ROW()-ROW(T1NOBLANKS)+1&gt;ROWS(T1BLANKS)-)</f>
        <v>#VALUE!</v>
      </c>
      <c r="C320" s="0" t="str">
        <f aca="false">IF('Milestones + Packages'!I320&lt;&gt;"",'Milestones + Packages'!$B320,"")</f>
        <v/>
      </c>
      <c r="D320" s="0" t="e">
        <f aca="false">IF(ROW()-ROW(T2NOBLANKS)+1&gt;ROWS(T2BLANKS)-)</f>
        <v>#VALUE!</v>
      </c>
      <c r="E320" s="0" t="str">
        <f aca="false">IF('Milestones + Packages'!J320&lt;&gt;"",'Milestones + Packages'!$B320,"")</f>
        <v/>
      </c>
      <c r="F320" s="0" t="e">
        <f aca="false">IF(ROW()-ROW(T3NOBLANKS)+1&gt;ROWS(T3BLANKS)-)</f>
        <v>#VALUE!</v>
      </c>
      <c r="G320" s="0" t="str">
        <f aca="false">IF('Milestones + Packages'!K320&lt;&gt;"",'Milestones + Packages'!$B320,"")</f>
        <v/>
      </c>
      <c r="H320" s="0" t="e">
        <f aca="false">IF(ROW()-ROW(T4NOBLANKS)+1&gt;ROWS(T4BLANKS)-)</f>
        <v>#VALUE!</v>
      </c>
      <c r="I320" s="0" t="str">
        <f aca="false">IF('Milestones + Packages'!L320&lt;&gt;"",'Milestones + Packages'!$B320,"")</f>
        <v/>
      </c>
      <c r="J320" s="0" t="e">
        <f aca="false">IF(ROW()-ROW(T5NOBLANKS)+1&gt;ROWS(T5BLANKS)-)</f>
        <v>#VALUE!</v>
      </c>
    </row>
    <row r="321" customFormat="false" ht="15" hidden="false" customHeight="false" outlineLevel="0" collapsed="false">
      <c r="A321" s="0" t="str">
        <f aca="false">IF('Milestones + Packages'!H321&lt;&gt;"",'Milestones + Packages'!$B321,"")</f>
        <v/>
      </c>
      <c r="B321" s="0" t="e">
        <f aca="false">IF(ROW()-ROW(T1NOBLANKS)+1&gt;ROWS(T1BLANKS)-)</f>
        <v>#VALUE!</v>
      </c>
      <c r="C321" s="0" t="str">
        <f aca="false">IF('Milestones + Packages'!I321&lt;&gt;"",'Milestones + Packages'!$B321,"")</f>
        <v/>
      </c>
      <c r="D321" s="0" t="e">
        <f aca="false">IF(ROW()-ROW(T2NOBLANKS)+1&gt;ROWS(T2BLANKS)-)</f>
        <v>#VALUE!</v>
      </c>
      <c r="E321" s="0" t="str">
        <f aca="false">IF('Milestones + Packages'!J321&lt;&gt;"",'Milestones + Packages'!$B321,"")</f>
        <v/>
      </c>
      <c r="F321" s="0" t="e">
        <f aca="false">IF(ROW()-ROW(T3NOBLANKS)+1&gt;ROWS(T3BLANKS)-)</f>
        <v>#VALUE!</v>
      </c>
      <c r="G321" s="0" t="str">
        <f aca="false">IF('Milestones + Packages'!K321&lt;&gt;"",'Milestones + Packages'!$B321,"")</f>
        <v/>
      </c>
      <c r="H321" s="0" t="e">
        <f aca="false">IF(ROW()-ROW(T4NOBLANKS)+1&gt;ROWS(T4BLANKS)-)</f>
        <v>#VALUE!</v>
      </c>
      <c r="I321" s="0" t="str">
        <f aca="false">IF('Milestones + Packages'!L321&lt;&gt;"",'Milestones + Packages'!$B321,"")</f>
        <v/>
      </c>
      <c r="J321" s="0" t="e">
        <f aca="false">IF(ROW()-ROW(T5NOBLANKS)+1&gt;ROWS(T5BLANKS)-)</f>
        <v>#VALUE!</v>
      </c>
    </row>
    <row r="322" customFormat="false" ht="15" hidden="false" customHeight="false" outlineLevel="0" collapsed="false">
      <c r="A322" s="0" t="str">
        <f aca="false">IF('Milestones + Packages'!H322&lt;&gt;"",'Milestones + Packages'!$B322,"")</f>
        <v/>
      </c>
      <c r="B322" s="0" t="e">
        <f aca="false">IF(ROW()-ROW(T1NOBLANKS)+1&gt;ROWS(T1BLANKS)-)</f>
        <v>#VALUE!</v>
      </c>
      <c r="C322" s="0" t="str">
        <f aca="false">IF('Milestones + Packages'!I322&lt;&gt;"",'Milestones + Packages'!$B322,"")</f>
        <v/>
      </c>
      <c r="D322" s="0" t="e">
        <f aca="false">IF(ROW()-ROW(T2NOBLANKS)+1&gt;ROWS(T2BLANKS)-)</f>
        <v>#VALUE!</v>
      </c>
      <c r="E322" s="0" t="str">
        <f aca="false">IF('Milestones + Packages'!J322&lt;&gt;"",'Milestones + Packages'!$B322,"")</f>
        <v/>
      </c>
      <c r="F322" s="0" t="e">
        <f aca="false">IF(ROW()-ROW(T3NOBLANKS)+1&gt;ROWS(T3BLANKS)-)</f>
        <v>#VALUE!</v>
      </c>
      <c r="G322" s="0" t="str">
        <f aca="false">IF('Milestones + Packages'!K322&lt;&gt;"",'Milestones + Packages'!$B322,"")</f>
        <v/>
      </c>
      <c r="H322" s="0" t="e">
        <f aca="false">IF(ROW()-ROW(T4NOBLANKS)+1&gt;ROWS(T4BLANKS)-)</f>
        <v>#VALUE!</v>
      </c>
      <c r="I322" s="0" t="str">
        <f aca="false">IF('Milestones + Packages'!L322&lt;&gt;"",'Milestones + Packages'!$B322,"")</f>
        <v/>
      </c>
      <c r="J322" s="0" t="e">
        <f aca="false">IF(ROW()-ROW(T5NOBLANKS)+1&gt;ROWS(T5BLANKS)-)</f>
        <v>#VALUE!</v>
      </c>
    </row>
    <row r="323" customFormat="false" ht="15" hidden="false" customHeight="false" outlineLevel="0" collapsed="false">
      <c r="A323" s="0" t="str">
        <f aca="false">IF('Milestones + Packages'!H323&lt;&gt;"",'Milestones + Packages'!$B323,"")</f>
        <v/>
      </c>
      <c r="B323" s="0" t="e">
        <f aca="false">IF(ROW()-ROW(T1NOBLANKS)+1&gt;ROWS(T1BLANKS)-)</f>
        <v>#VALUE!</v>
      </c>
      <c r="C323" s="0" t="str">
        <f aca="false">IF('Milestones + Packages'!I323&lt;&gt;"",'Milestones + Packages'!$B323,"")</f>
        <v/>
      </c>
      <c r="D323" s="0" t="e">
        <f aca="false">IF(ROW()-ROW(T2NOBLANKS)+1&gt;ROWS(T2BLANKS)-)</f>
        <v>#VALUE!</v>
      </c>
      <c r="E323" s="0" t="str">
        <f aca="false">IF('Milestones + Packages'!J323&lt;&gt;"",'Milestones + Packages'!$B323,"")</f>
        <v/>
      </c>
      <c r="F323" s="0" t="e">
        <f aca="false">IF(ROW()-ROW(T3NOBLANKS)+1&gt;ROWS(T3BLANKS)-)</f>
        <v>#VALUE!</v>
      </c>
      <c r="G323" s="0" t="str">
        <f aca="false">IF('Milestones + Packages'!K323&lt;&gt;"",'Milestones + Packages'!$B323,"")</f>
        <v/>
      </c>
      <c r="H323" s="0" t="e">
        <f aca="false">IF(ROW()-ROW(T4NOBLANKS)+1&gt;ROWS(T4BLANKS)-)</f>
        <v>#VALUE!</v>
      </c>
      <c r="I323" s="0" t="str">
        <f aca="false">IF('Milestones + Packages'!L323&lt;&gt;"",'Milestones + Packages'!$B323,"")</f>
        <v/>
      </c>
      <c r="J323" s="0" t="e">
        <f aca="false">IF(ROW()-ROW(T5NOBLANKS)+1&gt;ROWS(T5BLANKS)-)</f>
        <v>#VALUE!</v>
      </c>
    </row>
    <row r="324" customFormat="false" ht="15" hidden="false" customHeight="false" outlineLevel="0" collapsed="false">
      <c r="A324" s="0" t="str">
        <f aca="false">IF('Milestones + Packages'!H324&lt;&gt;"",'Milestones + Packages'!$B324,"")</f>
        <v/>
      </c>
      <c r="B324" s="0" t="e">
        <f aca="false">IF(ROW()-ROW(T1NOBLANKS)+1&gt;ROWS(T1BLANKS)-)</f>
        <v>#VALUE!</v>
      </c>
      <c r="C324" s="0" t="str">
        <f aca="false">IF('Milestones + Packages'!I324&lt;&gt;"",'Milestones + Packages'!$B324,"")</f>
        <v/>
      </c>
      <c r="D324" s="0" t="e">
        <f aca="false">IF(ROW()-ROW(T2NOBLANKS)+1&gt;ROWS(T2BLANKS)-)</f>
        <v>#VALUE!</v>
      </c>
      <c r="E324" s="0" t="str">
        <f aca="false">IF('Milestones + Packages'!J324&lt;&gt;"",'Milestones + Packages'!$B324,"")</f>
        <v/>
      </c>
      <c r="F324" s="0" t="e">
        <f aca="false">IF(ROW()-ROW(T3NOBLANKS)+1&gt;ROWS(T3BLANKS)-)</f>
        <v>#VALUE!</v>
      </c>
      <c r="G324" s="0" t="str">
        <f aca="false">IF('Milestones + Packages'!K324&lt;&gt;"",'Milestones + Packages'!$B324,"")</f>
        <v/>
      </c>
      <c r="H324" s="0" t="e">
        <f aca="false">IF(ROW()-ROW(T4NOBLANKS)+1&gt;ROWS(T4BLANKS)-)</f>
        <v>#VALUE!</v>
      </c>
      <c r="I324" s="0" t="str">
        <f aca="false">IF('Milestones + Packages'!L324&lt;&gt;"",'Milestones + Packages'!$B324,"")</f>
        <v/>
      </c>
      <c r="J324" s="0" t="e">
        <f aca="false">IF(ROW()-ROW(T5NOBLANKS)+1&gt;ROWS(T5BLANKS)-)</f>
        <v>#VALUE!</v>
      </c>
    </row>
    <row r="325" customFormat="false" ht="15" hidden="false" customHeight="false" outlineLevel="0" collapsed="false">
      <c r="A325" s="0" t="str">
        <f aca="false">IF('Milestones + Packages'!H325&lt;&gt;"",'Milestones + Packages'!$B325,"")</f>
        <v/>
      </c>
      <c r="B325" s="0" t="e">
        <f aca="false">IF(ROW()-ROW(T1NOBLANKS)+1&gt;ROWS(T1BLANKS)-)</f>
        <v>#VALUE!</v>
      </c>
      <c r="C325" s="0" t="str">
        <f aca="false">IF('Milestones + Packages'!I325&lt;&gt;"",'Milestones + Packages'!$B325,"")</f>
        <v/>
      </c>
      <c r="D325" s="0" t="e">
        <f aca="false">IF(ROW()-ROW(T2NOBLANKS)+1&gt;ROWS(T2BLANKS)-)</f>
        <v>#VALUE!</v>
      </c>
      <c r="E325" s="0" t="str">
        <f aca="false">IF('Milestones + Packages'!J325&lt;&gt;"",'Milestones + Packages'!$B325,"")</f>
        <v/>
      </c>
      <c r="F325" s="0" t="e">
        <f aca="false">IF(ROW()-ROW(T3NOBLANKS)+1&gt;ROWS(T3BLANKS)-)</f>
        <v>#VALUE!</v>
      </c>
      <c r="G325" s="0" t="str">
        <f aca="false">IF('Milestones + Packages'!K325&lt;&gt;"",'Milestones + Packages'!$B325,"")</f>
        <v/>
      </c>
      <c r="H325" s="0" t="e">
        <f aca="false">IF(ROW()-ROW(T4NOBLANKS)+1&gt;ROWS(T4BLANKS)-)</f>
        <v>#VALUE!</v>
      </c>
      <c r="I325" s="0" t="str">
        <f aca="false">IF('Milestones + Packages'!L325&lt;&gt;"",'Milestones + Packages'!$B325,"")</f>
        <v/>
      </c>
      <c r="J325" s="0" t="e">
        <f aca="false">IF(ROW()-ROW(T5NOBLANKS)+1&gt;ROWS(T5BLANKS)-)</f>
        <v>#VALUE!</v>
      </c>
    </row>
    <row r="326" customFormat="false" ht="15" hidden="false" customHeight="false" outlineLevel="0" collapsed="false">
      <c r="A326" s="0" t="str">
        <f aca="false">IF('Milestones + Packages'!H326&lt;&gt;"",'Milestones + Packages'!$B326,"")</f>
        <v/>
      </c>
      <c r="B326" s="0" t="e">
        <f aca="false">IF(ROW()-ROW(T1NOBLANKS)+1&gt;ROWS(T1BLANKS)-)</f>
        <v>#VALUE!</v>
      </c>
      <c r="C326" s="0" t="str">
        <f aca="false">IF('Milestones + Packages'!I326&lt;&gt;"",'Milestones + Packages'!$B326,"")</f>
        <v/>
      </c>
      <c r="D326" s="0" t="e">
        <f aca="false">IF(ROW()-ROW(T2NOBLANKS)+1&gt;ROWS(T2BLANKS)-)</f>
        <v>#VALUE!</v>
      </c>
      <c r="E326" s="0" t="str">
        <f aca="false">IF('Milestones + Packages'!J326&lt;&gt;"",'Milestones + Packages'!$B326,"")</f>
        <v/>
      </c>
      <c r="F326" s="0" t="e">
        <f aca="false">IF(ROW()-ROW(T3NOBLANKS)+1&gt;ROWS(T3BLANKS)-)</f>
        <v>#VALUE!</v>
      </c>
      <c r="G326" s="0" t="str">
        <f aca="false">IF('Milestones + Packages'!K326&lt;&gt;"",'Milestones + Packages'!$B326,"")</f>
        <v/>
      </c>
      <c r="H326" s="0" t="e">
        <f aca="false">IF(ROW()-ROW(T4NOBLANKS)+1&gt;ROWS(T4BLANKS)-)</f>
        <v>#VALUE!</v>
      </c>
      <c r="I326" s="0" t="str">
        <f aca="false">IF('Milestones + Packages'!L326&lt;&gt;"",'Milestones + Packages'!$B326,"")</f>
        <v/>
      </c>
      <c r="J326" s="0" t="e">
        <f aca="false">IF(ROW()-ROW(T5NOBLANKS)+1&gt;ROWS(T5BLANKS)-)</f>
        <v>#VALUE!</v>
      </c>
    </row>
    <row r="327" customFormat="false" ht="15" hidden="false" customHeight="false" outlineLevel="0" collapsed="false">
      <c r="A327" s="0" t="str">
        <f aca="false">IF('Milestones + Packages'!H327&lt;&gt;"",'Milestones + Packages'!$B327,"")</f>
        <v/>
      </c>
      <c r="B327" s="0" t="e">
        <f aca="false">IF(ROW()-ROW(T1NOBLANKS)+1&gt;ROWS(T1BLANKS)-)</f>
        <v>#VALUE!</v>
      </c>
      <c r="C327" s="0" t="str">
        <f aca="false">IF('Milestones + Packages'!I327&lt;&gt;"",'Milestones + Packages'!$B327,"")</f>
        <v/>
      </c>
      <c r="D327" s="0" t="e">
        <f aca="false">IF(ROW()-ROW(T2NOBLANKS)+1&gt;ROWS(T2BLANKS)-)</f>
        <v>#VALUE!</v>
      </c>
      <c r="E327" s="0" t="str">
        <f aca="false">IF('Milestones + Packages'!J327&lt;&gt;"",'Milestones + Packages'!$B327,"")</f>
        <v/>
      </c>
      <c r="F327" s="0" t="e">
        <f aca="false">IF(ROW()-ROW(T3NOBLANKS)+1&gt;ROWS(T3BLANKS)-)</f>
        <v>#VALUE!</v>
      </c>
      <c r="G327" s="0" t="str">
        <f aca="false">IF('Milestones + Packages'!K327&lt;&gt;"",'Milestones + Packages'!$B327,"")</f>
        <v/>
      </c>
      <c r="H327" s="0" t="e">
        <f aca="false">IF(ROW()-ROW(T4NOBLANKS)+1&gt;ROWS(T4BLANKS)-)</f>
        <v>#VALUE!</v>
      </c>
      <c r="I327" s="0" t="str">
        <f aca="false">IF('Milestones + Packages'!L327&lt;&gt;"",'Milestones + Packages'!$B327,"")</f>
        <v/>
      </c>
      <c r="J327" s="0" t="e">
        <f aca="false">IF(ROW()-ROW(T5NOBLANKS)+1&gt;ROWS(T5BLANKS)-)</f>
        <v>#VALUE!</v>
      </c>
    </row>
    <row r="328" customFormat="false" ht="15" hidden="false" customHeight="false" outlineLevel="0" collapsed="false">
      <c r="A328" s="0" t="str">
        <f aca="false">IF('Milestones + Packages'!H328&lt;&gt;"",'Milestones + Packages'!$B328,"")</f>
        <v/>
      </c>
      <c r="B328" s="0" t="e">
        <f aca="false">IF(ROW()-ROW(T1NOBLANKS)+1&gt;ROWS(T1BLANKS)-)</f>
        <v>#VALUE!</v>
      </c>
      <c r="C328" s="0" t="str">
        <f aca="false">IF('Milestones + Packages'!I328&lt;&gt;"",'Milestones + Packages'!$B328,"")</f>
        <v/>
      </c>
      <c r="D328" s="0" t="e">
        <f aca="false">IF(ROW()-ROW(T2NOBLANKS)+1&gt;ROWS(T2BLANKS)-)</f>
        <v>#VALUE!</v>
      </c>
      <c r="E328" s="0" t="str">
        <f aca="false">IF('Milestones + Packages'!J328&lt;&gt;"",'Milestones + Packages'!$B328,"")</f>
        <v/>
      </c>
      <c r="F328" s="0" t="e">
        <f aca="false">IF(ROW()-ROW(T3NOBLANKS)+1&gt;ROWS(T3BLANKS)-)</f>
        <v>#VALUE!</v>
      </c>
      <c r="G328" s="0" t="str">
        <f aca="false">IF('Milestones + Packages'!K328&lt;&gt;"",'Milestones + Packages'!$B328,"")</f>
        <v/>
      </c>
      <c r="H328" s="0" t="e">
        <f aca="false">IF(ROW()-ROW(T4NOBLANKS)+1&gt;ROWS(T4BLANKS)-)</f>
        <v>#VALUE!</v>
      </c>
      <c r="I328" s="0" t="str">
        <f aca="false">IF('Milestones + Packages'!L328&lt;&gt;"",'Milestones + Packages'!$B328,"")</f>
        <v/>
      </c>
      <c r="J328" s="0" t="e">
        <f aca="false">IF(ROW()-ROW(T5NOBLANKS)+1&gt;ROWS(T5BLANKS)-)</f>
        <v>#VALUE!</v>
      </c>
    </row>
    <row r="329" customFormat="false" ht="15" hidden="false" customHeight="false" outlineLevel="0" collapsed="false">
      <c r="A329" s="0" t="str">
        <f aca="false">IF('Milestones + Packages'!H329&lt;&gt;"",'Milestones + Packages'!$B329,"")</f>
        <v/>
      </c>
      <c r="B329" s="0" t="e">
        <f aca="false">IF(ROW()-ROW(T1NOBLANKS)+1&gt;ROWS(T1BLANKS)-)</f>
        <v>#VALUE!</v>
      </c>
      <c r="C329" s="0" t="str">
        <f aca="false">IF('Milestones + Packages'!I329&lt;&gt;"",'Milestones + Packages'!$B329,"")</f>
        <v/>
      </c>
      <c r="D329" s="0" t="e">
        <f aca="false">IF(ROW()-ROW(T2NOBLANKS)+1&gt;ROWS(T2BLANKS)-)</f>
        <v>#VALUE!</v>
      </c>
      <c r="E329" s="0" t="str">
        <f aca="false">IF('Milestones + Packages'!J329&lt;&gt;"",'Milestones + Packages'!$B329,"")</f>
        <v/>
      </c>
      <c r="F329" s="0" t="e">
        <f aca="false">IF(ROW()-ROW(T3NOBLANKS)+1&gt;ROWS(T3BLANKS)-)</f>
        <v>#VALUE!</v>
      </c>
      <c r="G329" s="0" t="str">
        <f aca="false">IF('Milestones + Packages'!K329&lt;&gt;"",'Milestones + Packages'!$B329,"")</f>
        <v/>
      </c>
      <c r="H329" s="0" t="e">
        <f aca="false">IF(ROW()-ROW(T4NOBLANKS)+1&gt;ROWS(T4BLANKS)-)</f>
        <v>#VALUE!</v>
      </c>
      <c r="I329" s="0" t="str">
        <f aca="false">IF('Milestones + Packages'!L329&lt;&gt;"",'Milestones + Packages'!$B329,"")</f>
        <v/>
      </c>
      <c r="J329" s="0" t="e">
        <f aca="false">IF(ROW()-ROW(T5NOBLANKS)+1&gt;ROWS(T5BLANKS)-)</f>
        <v>#VALUE!</v>
      </c>
    </row>
    <row r="330" customFormat="false" ht="15" hidden="false" customHeight="false" outlineLevel="0" collapsed="false">
      <c r="A330" s="0" t="str">
        <f aca="false">IF('Milestones + Packages'!H330&lt;&gt;"",'Milestones + Packages'!$B330,"")</f>
        <v/>
      </c>
      <c r="B330" s="0" t="e">
        <f aca="false">IF(ROW()-ROW(T1NOBLANKS)+1&gt;ROWS(T1BLANKS)-)</f>
        <v>#VALUE!</v>
      </c>
      <c r="C330" s="0" t="str">
        <f aca="false">IF('Milestones + Packages'!I330&lt;&gt;"",'Milestones + Packages'!$B330,"")</f>
        <v/>
      </c>
      <c r="D330" s="0" t="e">
        <f aca="false">IF(ROW()-ROW(T2NOBLANKS)+1&gt;ROWS(T2BLANKS)-)</f>
        <v>#VALUE!</v>
      </c>
      <c r="E330" s="0" t="str">
        <f aca="false">IF('Milestones + Packages'!J330&lt;&gt;"",'Milestones + Packages'!$B330,"")</f>
        <v/>
      </c>
      <c r="F330" s="0" t="e">
        <f aca="false">IF(ROW()-ROW(T3NOBLANKS)+1&gt;ROWS(T3BLANKS)-)</f>
        <v>#VALUE!</v>
      </c>
      <c r="G330" s="0" t="str">
        <f aca="false">IF('Milestones + Packages'!K330&lt;&gt;"",'Milestones + Packages'!$B330,"")</f>
        <v/>
      </c>
      <c r="H330" s="0" t="e">
        <f aca="false">IF(ROW()-ROW(T4NOBLANKS)+1&gt;ROWS(T4BLANKS)-)</f>
        <v>#VALUE!</v>
      </c>
      <c r="I330" s="0" t="str">
        <f aca="false">IF('Milestones + Packages'!L330&lt;&gt;"",'Milestones + Packages'!$B330,"")</f>
        <v/>
      </c>
      <c r="J330" s="0" t="e">
        <f aca="false">IF(ROW()-ROW(T5NOBLANKS)+1&gt;ROWS(T5BLANKS)-)</f>
        <v>#VALUE!</v>
      </c>
    </row>
    <row r="331" customFormat="false" ht="15" hidden="false" customHeight="false" outlineLevel="0" collapsed="false">
      <c r="A331" s="0" t="str">
        <f aca="false">IF('Milestones + Packages'!H331&lt;&gt;"",'Milestones + Packages'!$B331,"")</f>
        <v/>
      </c>
      <c r="B331" s="0" t="e">
        <f aca="false">IF(ROW()-ROW(T1NOBLANKS)+1&gt;ROWS(T1BLANKS)-)</f>
        <v>#VALUE!</v>
      </c>
      <c r="C331" s="0" t="str">
        <f aca="false">IF('Milestones + Packages'!I331&lt;&gt;"",'Milestones + Packages'!$B331,"")</f>
        <v/>
      </c>
      <c r="D331" s="0" t="e">
        <f aca="false">IF(ROW()-ROW(T2NOBLANKS)+1&gt;ROWS(T2BLANKS)-)</f>
        <v>#VALUE!</v>
      </c>
      <c r="E331" s="0" t="str">
        <f aca="false">IF('Milestones + Packages'!J331&lt;&gt;"",'Milestones + Packages'!$B331,"")</f>
        <v/>
      </c>
      <c r="F331" s="0" t="e">
        <f aca="false">IF(ROW()-ROW(T3NOBLANKS)+1&gt;ROWS(T3BLANKS)-)</f>
        <v>#VALUE!</v>
      </c>
      <c r="G331" s="0" t="str">
        <f aca="false">IF('Milestones + Packages'!K331&lt;&gt;"",'Milestones + Packages'!$B331,"")</f>
        <v/>
      </c>
      <c r="H331" s="0" t="e">
        <f aca="false">IF(ROW()-ROW(T4NOBLANKS)+1&gt;ROWS(T4BLANKS)-)</f>
        <v>#VALUE!</v>
      </c>
      <c r="I331" s="0" t="str">
        <f aca="false">IF('Milestones + Packages'!L331&lt;&gt;"",'Milestones + Packages'!$B331,"")</f>
        <v/>
      </c>
      <c r="J331" s="0" t="e">
        <f aca="false">IF(ROW()-ROW(T5NOBLANKS)+1&gt;ROWS(T5BLANKS)-)</f>
        <v>#VALUE!</v>
      </c>
    </row>
    <row r="332" customFormat="false" ht="15" hidden="false" customHeight="false" outlineLevel="0" collapsed="false">
      <c r="A332" s="0" t="str">
        <f aca="false">IF('Milestones + Packages'!H332&lt;&gt;"",'Milestones + Packages'!$B332,"")</f>
        <v/>
      </c>
      <c r="B332" s="0" t="e">
        <f aca="false">IF(ROW()-ROW(T1NOBLANKS)+1&gt;ROWS(T1BLANKS)-)</f>
        <v>#VALUE!</v>
      </c>
      <c r="C332" s="0" t="str">
        <f aca="false">IF('Milestones + Packages'!I332&lt;&gt;"",'Milestones + Packages'!$B332,"")</f>
        <v/>
      </c>
      <c r="D332" s="0" t="e">
        <f aca="false">IF(ROW()-ROW(T2NOBLANKS)+1&gt;ROWS(T2BLANKS)-)</f>
        <v>#VALUE!</v>
      </c>
      <c r="E332" s="0" t="str">
        <f aca="false">IF('Milestones + Packages'!J332&lt;&gt;"",'Milestones + Packages'!$B332,"")</f>
        <v/>
      </c>
      <c r="F332" s="0" t="e">
        <f aca="false">IF(ROW()-ROW(T3NOBLANKS)+1&gt;ROWS(T3BLANKS)-)</f>
        <v>#VALUE!</v>
      </c>
      <c r="G332" s="0" t="str">
        <f aca="false">IF('Milestones + Packages'!K332&lt;&gt;"",'Milestones + Packages'!$B332,"")</f>
        <v/>
      </c>
      <c r="H332" s="0" t="e">
        <f aca="false">IF(ROW()-ROW(T4NOBLANKS)+1&gt;ROWS(T4BLANKS)-)</f>
        <v>#VALUE!</v>
      </c>
      <c r="I332" s="0" t="str">
        <f aca="false">IF('Milestones + Packages'!L332&lt;&gt;"",'Milestones + Packages'!$B332,"")</f>
        <v/>
      </c>
      <c r="J332" s="0" t="e">
        <f aca="false">IF(ROW()-ROW(T5NOBLANKS)+1&gt;ROWS(T5BLANKS)-)</f>
        <v>#VALUE!</v>
      </c>
    </row>
    <row r="333" customFormat="false" ht="15" hidden="false" customHeight="false" outlineLevel="0" collapsed="false">
      <c r="A333" s="0" t="str">
        <f aca="false">IF('Milestones + Packages'!H333&lt;&gt;"",'Milestones + Packages'!$B333,"")</f>
        <v/>
      </c>
      <c r="B333" s="0" t="e">
        <f aca="false">IF(ROW()-ROW(T1NOBLANKS)+1&gt;ROWS(T1BLANKS)-)</f>
        <v>#VALUE!</v>
      </c>
      <c r="C333" s="0" t="str">
        <f aca="false">IF('Milestones + Packages'!I333&lt;&gt;"",'Milestones + Packages'!$B333,"")</f>
        <v/>
      </c>
      <c r="D333" s="0" t="e">
        <f aca="false">IF(ROW()-ROW(T2NOBLANKS)+1&gt;ROWS(T2BLANKS)-)</f>
        <v>#VALUE!</v>
      </c>
      <c r="E333" s="0" t="str">
        <f aca="false">IF('Milestones + Packages'!J333&lt;&gt;"",'Milestones + Packages'!$B333,"")</f>
        <v/>
      </c>
      <c r="F333" s="0" t="e">
        <f aca="false">IF(ROW()-ROW(T3NOBLANKS)+1&gt;ROWS(T3BLANKS)-)</f>
        <v>#VALUE!</v>
      </c>
      <c r="G333" s="0" t="str">
        <f aca="false">IF('Milestones + Packages'!K333&lt;&gt;"",'Milestones + Packages'!$B333,"")</f>
        <v/>
      </c>
      <c r="H333" s="0" t="e">
        <f aca="false">IF(ROW()-ROW(T4NOBLANKS)+1&gt;ROWS(T4BLANKS)-)</f>
        <v>#VALUE!</v>
      </c>
      <c r="I333" s="0" t="str">
        <f aca="false">IF('Milestones + Packages'!L333&lt;&gt;"",'Milestones + Packages'!$B333,"")</f>
        <v/>
      </c>
      <c r="J333" s="0" t="e">
        <f aca="false">IF(ROW()-ROW(T5NOBLANKS)+1&gt;ROWS(T5BLANKS)-)</f>
        <v>#VALUE!</v>
      </c>
    </row>
    <row r="334" customFormat="false" ht="15" hidden="false" customHeight="false" outlineLevel="0" collapsed="false">
      <c r="A334" s="0" t="str">
        <f aca="false">IF('Milestones + Packages'!H334&lt;&gt;"",'Milestones + Packages'!$B334,"")</f>
        <v/>
      </c>
      <c r="B334" s="0" t="e">
        <f aca="false">IF(ROW()-ROW(T1NOBLANKS)+1&gt;ROWS(T1BLANKS)-)</f>
        <v>#VALUE!</v>
      </c>
      <c r="C334" s="0" t="str">
        <f aca="false">IF('Milestones + Packages'!I334&lt;&gt;"",'Milestones + Packages'!$B334,"")</f>
        <v/>
      </c>
      <c r="D334" s="0" t="e">
        <f aca="false">IF(ROW()-ROW(T2NOBLANKS)+1&gt;ROWS(T2BLANKS)-)</f>
        <v>#VALUE!</v>
      </c>
      <c r="E334" s="0" t="str">
        <f aca="false">IF('Milestones + Packages'!J334&lt;&gt;"",'Milestones + Packages'!$B334,"")</f>
        <v/>
      </c>
      <c r="F334" s="0" t="e">
        <f aca="false">IF(ROW()-ROW(T3NOBLANKS)+1&gt;ROWS(T3BLANKS)-)</f>
        <v>#VALUE!</v>
      </c>
      <c r="G334" s="0" t="str">
        <f aca="false">IF('Milestones + Packages'!K334&lt;&gt;"",'Milestones + Packages'!$B334,"")</f>
        <v/>
      </c>
      <c r="H334" s="0" t="e">
        <f aca="false">IF(ROW()-ROW(T4NOBLANKS)+1&gt;ROWS(T4BLANKS)-)</f>
        <v>#VALUE!</v>
      </c>
      <c r="I334" s="0" t="str">
        <f aca="false">IF('Milestones + Packages'!L334&lt;&gt;"",'Milestones + Packages'!$B334,"")</f>
        <v/>
      </c>
      <c r="J334" s="0" t="e">
        <f aca="false">IF(ROW()-ROW(T5NOBLANKS)+1&gt;ROWS(T5BLANKS)-)</f>
        <v>#VALUE!</v>
      </c>
    </row>
    <row r="335" customFormat="false" ht="15" hidden="false" customHeight="false" outlineLevel="0" collapsed="false">
      <c r="A335" s="0" t="str">
        <f aca="false">IF('Milestones + Packages'!H335&lt;&gt;"",'Milestones + Packages'!$B335,"")</f>
        <v/>
      </c>
      <c r="B335" s="0" t="e">
        <f aca="false">IF(ROW()-ROW(T1NOBLANKS)+1&gt;ROWS(T1BLANKS)-)</f>
        <v>#VALUE!</v>
      </c>
      <c r="C335" s="0" t="str">
        <f aca="false">IF('Milestones + Packages'!I335&lt;&gt;"",'Milestones + Packages'!$B335,"")</f>
        <v/>
      </c>
      <c r="D335" s="0" t="e">
        <f aca="false">IF(ROW()-ROW(T2NOBLANKS)+1&gt;ROWS(T2BLANKS)-)</f>
        <v>#VALUE!</v>
      </c>
      <c r="E335" s="0" t="str">
        <f aca="false">IF('Milestones + Packages'!J335&lt;&gt;"",'Milestones + Packages'!$B335,"")</f>
        <v/>
      </c>
      <c r="F335" s="0" t="e">
        <f aca="false">IF(ROW()-ROW(T3NOBLANKS)+1&gt;ROWS(T3BLANKS)-)</f>
        <v>#VALUE!</v>
      </c>
      <c r="G335" s="0" t="str">
        <f aca="false">IF('Milestones + Packages'!K335&lt;&gt;"",'Milestones + Packages'!$B335,"")</f>
        <v/>
      </c>
      <c r="H335" s="0" t="e">
        <f aca="false">IF(ROW()-ROW(T4NOBLANKS)+1&gt;ROWS(T4BLANKS)-)</f>
        <v>#VALUE!</v>
      </c>
      <c r="I335" s="0" t="str">
        <f aca="false">IF('Milestones + Packages'!L335&lt;&gt;"",'Milestones + Packages'!$B335,"")</f>
        <v/>
      </c>
      <c r="J335" s="0" t="e">
        <f aca="false">IF(ROW()-ROW(T5NOBLANKS)+1&gt;ROWS(T5BLANKS)-)</f>
        <v>#VALUE!</v>
      </c>
    </row>
    <row r="336" customFormat="false" ht="15" hidden="false" customHeight="false" outlineLevel="0" collapsed="false">
      <c r="A336" s="0" t="str">
        <f aca="false">IF('Milestones + Packages'!H336&lt;&gt;"",'Milestones + Packages'!$B336,"")</f>
        <v/>
      </c>
      <c r="B336" s="0" t="e">
        <f aca="false">IF(ROW()-ROW(T1NOBLANKS)+1&gt;ROWS(T1BLANKS)-)</f>
        <v>#VALUE!</v>
      </c>
      <c r="C336" s="0" t="str">
        <f aca="false">IF('Milestones + Packages'!I336&lt;&gt;"",'Milestones + Packages'!$B336,"")</f>
        <v/>
      </c>
      <c r="D336" s="0" t="e">
        <f aca="false">IF(ROW()-ROW(T2NOBLANKS)+1&gt;ROWS(T2BLANKS)-)</f>
        <v>#VALUE!</v>
      </c>
      <c r="E336" s="0" t="str">
        <f aca="false">IF('Milestones + Packages'!J336&lt;&gt;"",'Milestones + Packages'!$B336,"")</f>
        <v/>
      </c>
      <c r="F336" s="0" t="e">
        <f aca="false">IF(ROW()-ROW(T3NOBLANKS)+1&gt;ROWS(T3BLANKS)-)</f>
        <v>#VALUE!</v>
      </c>
      <c r="G336" s="0" t="str">
        <f aca="false">IF('Milestones + Packages'!K336&lt;&gt;"",'Milestones + Packages'!$B336,"")</f>
        <v/>
      </c>
      <c r="H336" s="0" t="e">
        <f aca="false">IF(ROW()-ROW(T4NOBLANKS)+1&gt;ROWS(T4BLANKS)-)</f>
        <v>#VALUE!</v>
      </c>
      <c r="I336" s="0" t="str">
        <f aca="false">IF('Milestones + Packages'!L336&lt;&gt;"",'Milestones + Packages'!$B336,"")</f>
        <v/>
      </c>
      <c r="J336" s="0" t="e">
        <f aca="false">IF(ROW()-ROW(T5NOBLANKS)+1&gt;ROWS(T5BLANKS)-)</f>
        <v>#VALUE!</v>
      </c>
    </row>
    <row r="337" customFormat="false" ht="15" hidden="false" customHeight="false" outlineLevel="0" collapsed="false">
      <c r="A337" s="0" t="str">
        <f aca="false">IF('Milestones + Packages'!H337&lt;&gt;"",'Milestones + Packages'!$B337,"")</f>
        <v/>
      </c>
      <c r="B337" s="0" t="e">
        <f aca="false">IF(ROW()-ROW(T1NOBLANKS)+1&gt;ROWS(T1BLANKS)-)</f>
        <v>#VALUE!</v>
      </c>
      <c r="C337" s="0" t="str">
        <f aca="false">IF('Milestones + Packages'!I337&lt;&gt;"",'Milestones + Packages'!$B337,"")</f>
        <v/>
      </c>
      <c r="D337" s="0" t="e">
        <f aca="false">IF(ROW()-ROW(T2NOBLANKS)+1&gt;ROWS(T2BLANKS)-)</f>
        <v>#VALUE!</v>
      </c>
      <c r="E337" s="0" t="str">
        <f aca="false">IF('Milestones + Packages'!J337&lt;&gt;"",'Milestones + Packages'!$B337,"")</f>
        <v/>
      </c>
      <c r="F337" s="0" t="e">
        <f aca="false">IF(ROW()-ROW(T3NOBLANKS)+1&gt;ROWS(T3BLANKS)-)</f>
        <v>#VALUE!</v>
      </c>
      <c r="G337" s="0" t="str">
        <f aca="false">IF('Milestones + Packages'!K337&lt;&gt;"",'Milestones + Packages'!$B337,"")</f>
        <v/>
      </c>
      <c r="H337" s="0" t="e">
        <f aca="false">IF(ROW()-ROW(T4NOBLANKS)+1&gt;ROWS(T4BLANKS)-)</f>
        <v>#VALUE!</v>
      </c>
      <c r="I337" s="0" t="str">
        <f aca="false">IF('Milestones + Packages'!L337&lt;&gt;"",'Milestones + Packages'!$B337,"")</f>
        <v/>
      </c>
      <c r="J337" s="0" t="e">
        <f aca="false">IF(ROW()-ROW(T5NOBLANKS)+1&gt;ROWS(T5BLANKS)-)</f>
        <v>#VALUE!</v>
      </c>
    </row>
    <row r="338" customFormat="false" ht="15" hidden="false" customHeight="false" outlineLevel="0" collapsed="false">
      <c r="A338" s="0" t="str">
        <f aca="false">IF('Milestones + Packages'!H338&lt;&gt;"",'Milestones + Packages'!$B338,"")</f>
        <v/>
      </c>
      <c r="B338" s="0" t="e">
        <f aca="false">IF(ROW()-ROW(T1NOBLANKS)+1&gt;ROWS(T1BLANKS)-)</f>
        <v>#VALUE!</v>
      </c>
      <c r="C338" s="0" t="str">
        <f aca="false">IF('Milestones + Packages'!I338&lt;&gt;"",'Milestones + Packages'!$B338,"")</f>
        <v/>
      </c>
      <c r="D338" s="0" t="e">
        <f aca="false">IF(ROW()-ROW(T2NOBLANKS)+1&gt;ROWS(T2BLANKS)-)</f>
        <v>#VALUE!</v>
      </c>
      <c r="E338" s="0" t="str">
        <f aca="false">IF('Milestones + Packages'!J338&lt;&gt;"",'Milestones + Packages'!$B338,"")</f>
        <v/>
      </c>
      <c r="F338" s="0" t="e">
        <f aca="false">IF(ROW()-ROW(T3NOBLANKS)+1&gt;ROWS(T3BLANKS)-)</f>
        <v>#VALUE!</v>
      </c>
      <c r="G338" s="0" t="str">
        <f aca="false">IF('Milestones + Packages'!K338&lt;&gt;"",'Milestones + Packages'!$B338,"")</f>
        <v/>
      </c>
      <c r="H338" s="0" t="e">
        <f aca="false">IF(ROW()-ROW(T4NOBLANKS)+1&gt;ROWS(T4BLANKS)-)</f>
        <v>#VALUE!</v>
      </c>
      <c r="I338" s="0" t="str">
        <f aca="false">IF('Milestones + Packages'!L338&lt;&gt;"",'Milestones + Packages'!$B338,"")</f>
        <v/>
      </c>
      <c r="J338" s="0" t="e">
        <f aca="false">IF(ROW()-ROW(T5NOBLANKS)+1&gt;ROWS(T5BLANKS)-)</f>
        <v>#VALUE!</v>
      </c>
    </row>
    <row r="339" customFormat="false" ht="15" hidden="false" customHeight="false" outlineLevel="0" collapsed="false">
      <c r="A339" s="0" t="str">
        <f aca="false">IF('Milestones + Packages'!H339&lt;&gt;"",'Milestones + Packages'!$B339,"")</f>
        <v/>
      </c>
      <c r="B339" s="0" t="e">
        <f aca="false">IF(ROW()-ROW(T1NOBLANKS)+1&gt;ROWS(T1BLANKS)-)</f>
        <v>#VALUE!</v>
      </c>
      <c r="C339" s="0" t="str">
        <f aca="false">IF('Milestones + Packages'!I339&lt;&gt;"",'Milestones + Packages'!$B339,"")</f>
        <v/>
      </c>
      <c r="D339" s="0" t="e">
        <f aca="false">IF(ROW()-ROW(T2NOBLANKS)+1&gt;ROWS(T2BLANKS)-)</f>
        <v>#VALUE!</v>
      </c>
      <c r="E339" s="0" t="str">
        <f aca="false">IF('Milestones + Packages'!J339&lt;&gt;"",'Milestones + Packages'!$B339,"")</f>
        <v/>
      </c>
      <c r="F339" s="0" t="e">
        <f aca="false">IF(ROW()-ROW(T3NOBLANKS)+1&gt;ROWS(T3BLANKS)-)</f>
        <v>#VALUE!</v>
      </c>
      <c r="G339" s="0" t="str">
        <f aca="false">IF('Milestones + Packages'!K339&lt;&gt;"",'Milestones + Packages'!$B339,"")</f>
        <v/>
      </c>
      <c r="H339" s="0" t="e">
        <f aca="false">IF(ROW()-ROW(T4NOBLANKS)+1&gt;ROWS(T4BLANKS)-)</f>
        <v>#VALUE!</v>
      </c>
      <c r="I339" s="0" t="str">
        <f aca="false">IF('Milestones + Packages'!L339&lt;&gt;"",'Milestones + Packages'!$B339,"")</f>
        <v/>
      </c>
      <c r="J339" s="0" t="e">
        <f aca="false">IF(ROW()-ROW(T5NOBLANKS)+1&gt;ROWS(T5BLANKS)-)</f>
        <v>#VALUE!</v>
      </c>
    </row>
    <row r="340" customFormat="false" ht="15" hidden="false" customHeight="false" outlineLevel="0" collapsed="false">
      <c r="A340" s="0" t="str">
        <f aca="false">IF('Milestones + Packages'!H340&lt;&gt;"",'Milestones + Packages'!$B340,"")</f>
        <v/>
      </c>
      <c r="B340" s="0" t="e">
        <f aca="false">IF(ROW()-ROW(T1NOBLANKS)+1&gt;ROWS(T1BLANKS)-)</f>
        <v>#VALUE!</v>
      </c>
      <c r="C340" s="0" t="str">
        <f aca="false">IF('Milestones + Packages'!I340&lt;&gt;"",'Milestones + Packages'!$B340,"")</f>
        <v/>
      </c>
      <c r="D340" s="0" t="e">
        <f aca="false">IF(ROW()-ROW(T2NOBLANKS)+1&gt;ROWS(T2BLANKS)-)</f>
        <v>#VALUE!</v>
      </c>
      <c r="E340" s="0" t="str">
        <f aca="false">IF('Milestones + Packages'!J340&lt;&gt;"",'Milestones + Packages'!$B340,"")</f>
        <v/>
      </c>
      <c r="F340" s="0" t="e">
        <f aca="false">IF(ROW()-ROW(T3NOBLANKS)+1&gt;ROWS(T3BLANKS)-)</f>
        <v>#VALUE!</v>
      </c>
      <c r="G340" s="0" t="str">
        <f aca="false">IF('Milestones + Packages'!K340&lt;&gt;"",'Milestones + Packages'!$B340,"")</f>
        <v/>
      </c>
      <c r="H340" s="0" t="e">
        <f aca="false">IF(ROW()-ROW(T4NOBLANKS)+1&gt;ROWS(T4BLANKS)-)</f>
        <v>#VALUE!</v>
      </c>
      <c r="I340" s="0" t="str">
        <f aca="false">IF('Milestones + Packages'!L340&lt;&gt;"",'Milestones + Packages'!$B340,"")</f>
        <v/>
      </c>
      <c r="J340" s="0" t="e">
        <f aca="false">IF(ROW()-ROW(T5NOBLANKS)+1&gt;ROWS(T5BLANKS)-)</f>
        <v>#VALUE!</v>
      </c>
    </row>
    <row r="341" customFormat="false" ht="15" hidden="false" customHeight="false" outlineLevel="0" collapsed="false">
      <c r="A341" s="0" t="str">
        <f aca="false">IF('Milestones + Packages'!H341&lt;&gt;"",'Milestones + Packages'!$B341,"")</f>
        <v/>
      </c>
      <c r="B341" s="0" t="e">
        <f aca="false">IF(ROW()-ROW(T1NOBLANKS)+1&gt;ROWS(T1BLANKS)-)</f>
        <v>#VALUE!</v>
      </c>
      <c r="C341" s="0" t="str">
        <f aca="false">IF('Milestones + Packages'!I341&lt;&gt;"",'Milestones + Packages'!$B341,"")</f>
        <v/>
      </c>
      <c r="D341" s="0" t="e">
        <f aca="false">IF(ROW()-ROW(T2NOBLANKS)+1&gt;ROWS(T2BLANKS)-)</f>
        <v>#VALUE!</v>
      </c>
      <c r="E341" s="0" t="str">
        <f aca="false">IF('Milestones + Packages'!J341&lt;&gt;"",'Milestones + Packages'!$B341,"")</f>
        <v/>
      </c>
      <c r="F341" s="0" t="e">
        <f aca="false">IF(ROW()-ROW(T3NOBLANKS)+1&gt;ROWS(T3BLANKS)-)</f>
        <v>#VALUE!</v>
      </c>
      <c r="G341" s="0" t="str">
        <f aca="false">IF('Milestones + Packages'!K341&lt;&gt;"",'Milestones + Packages'!$B341,"")</f>
        <v/>
      </c>
      <c r="H341" s="0" t="e">
        <f aca="false">IF(ROW()-ROW(T4NOBLANKS)+1&gt;ROWS(T4BLANKS)-)</f>
        <v>#VALUE!</v>
      </c>
      <c r="I341" s="0" t="str">
        <f aca="false">IF('Milestones + Packages'!L341&lt;&gt;"",'Milestones + Packages'!$B341,"")</f>
        <v/>
      </c>
      <c r="J341" s="0" t="e">
        <f aca="false">IF(ROW()-ROW(T5NOBLANKS)+1&gt;ROWS(T5BLANKS)-)</f>
        <v>#VALUE!</v>
      </c>
    </row>
    <row r="342" customFormat="false" ht="15" hidden="false" customHeight="false" outlineLevel="0" collapsed="false">
      <c r="A342" s="0" t="str">
        <f aca="false">IF('Milestones + Packages'!H342&lt;&gt;"",'Milestones + Packages'!$B342,"")</f>
        <v/>
      </c>
      <c r="B342" s="0" t="e">
        <f aca="false">IF(ROW()-ROW(T1NOBLANKS)+1&gt;ROWS(T1BLANKS)-)</f>
        <v>#VALUE!</v>
      </c>
      <c r="C342" s="0" t="str">
        <f aca="false">IF('Milestones + Packages'!I342&lt;&gt;"",'Milestones + Packages'!$B342,"")</f>
        <v/>
      </c>
      <c r="D342" s="0" t="e">
        <f aca="false">IF(ROW()-ROW(T2NOBLANKS)+1&gt;ROWS(T2BLANKS)-)</f>
        <v>#VALUE!</v>
      </c>
      <c r="E342" s="0" t="str">
        <f aca="false">IF('Milestones + Packages'!J342&lt;&gt;"",'Milestones + Packages'!$B342,"")</f>
        <v/>
      </c>
      <c r="F342" s="0" t="e">
        <f aca="false">IF(ROW()-ROW(T3NOBLANKS)+1&gt;ROWS(T3BLANKS)-)</f>
        <v>#VALUE!</v>
      </c>
      <c r="G342" s="0" t="str">
        <f aca="false">IF('Milestones + Packages'!K342&lt;&gt;"",'Milestones + Packages'!$B342,"")</f>
        <v/>
      </c>
      <c r="H342" s="0" t="e">
        <f aca="false">IF(ROW()-ROW(T4NOBLANKS)+1&gt;ROWS(T4BLANKS)-)</f>
        <v>#VALUE!</v>
      </c>
      <c r="I342" s="0" t="str">
        <f aca="false">IF('Milestones + Packages'!L342&lt;&gt;"",'Milestones + Packages'!$B342,"")</f>
        <v/>
      </c>
      <c r="J342" s="0" t="e">
        <f aca="false">IF(ROW()-ROW(T5NOBLANKS)+1&gt;ROWS(T5BLANKS)-)</f>
        <v>#VALUE!</v>
      </c>
    </row>
    <row r="343" customFormat="false" ht="15" hidden="false" customHeight="false" outlineLevel="0" collapsed="false">
      <c r="A343" s="0" t="str">
        <f aca="false">IF('Milestones + Packages'!H343&lt;&gt;"",'Milestones + Packages'!$B343,"")</f>
        <v/>
      </c>
      <c r="B343" s="0" t="e">
        <f aca="false">IF(ROW()-ROW(T1NOBLANKS)+1&gt;ROWS(T1BLANKS)-)</f>
        <v>#VALUE!</v>
      </c>
      <c r="C343" s="0" t="str">
        <f aca="false">IF('Milestones + Packages'!I343&lt;&gt;"",'Milestones + Packages'!$B343,"")</f>
        <v/>
      </c>
      <c r="D343" s="0" t="e">
        <f aca="false">IF(ROW()-ROW(T2NOBLANKS)+1&gt;ROWS(T2BLANKS)-)</f>
        <v>#VALUE!</v>
      </c>
      <c r="E343" s="0" t="str">
        <f aca="false">IF('Milestones + Packages'!J343&lt;&gt;"",'Milestones + Packages'!$B343,"")</f>
        <v/>
      </c>
      <c r="F343" s="0" t="e">
        <f aca="false">IF(ROW()-ROW(T3NOBLANKS)+1&gt;ROWS(T3BLANKS)-)</f>
        <v>#VALUE!</v>
      </c>
      <c r="G343" s="0" t="str">
        <f aca="false">IF('Milestones + Packages'!K343&lt;&gt;"",'Milestones + Packages'!$B343,"")</f>
        <v/>
      </c>
      <c r="H343" s="0" t="e">
        <f aca="false">IF(ROW()-ROW(T4NOBLANKS)+1&gt;ROWS(T4BLANKS)-)</f>
        <v>#VALUE!</v>
      </c>
      <c r="I343" s="0" t="str">
        <f aca="false">IF('Milestones + Packages'!L343&lt;&gt;"",'Milestones + Packages'!$B343,"")</f>
        <v/>
      </c>
      <c r="J343" s="0" t="e">
        <f aca="false">IF(ROW()-ROW(T5NOBLANKS)+1&gt;ROWS(T5BLANKS)-)</f>
        <v>#VALUE!</v>
      </c>
    </row>
    <row r="344" customFormat="false" ht="15" hidden="false" customHeight="false" outlineLevel="0" collapsed="false">
      <c r="A344" s="0" t="str">
        <f aca="false">IF('Milestones + Packages'!H344&lt;&gt;"",'Milestones + Packages'!$B344,"")</f>
        <v/>
      </c>
      <c r="B344" s="0" t="e">
        <f aca="false">IF(ROW()-ROW(T1NOBLANKS)+1&gt;ROWS(T1BLANKS)-)</f>
        <v>#VALUE!</v>
      </c>
      <c r="C344" s="0" t="str">
        <f aca="false">IF('Milestones + Packages'!I344&lt;&gt;"",'Milestones + Packages'!$B344,"")</f>
        <v/>
      </c>
      <c r="D344" s="0" t="e">
        <f aca="false">IF(ROW()-ROW(T2NOBLANKS)+1&gt;ROWS(T2BLANKS)-)</f>
        <v>#VALUE!</v>
      </c>
      <c r="E344" s="0" t="str">
        <f aca="false">IF('Milestones + Packages'!J344&lt;&gt;"",'Milestones + Packages'!$B344,"")</f>
        <v/>
      </c>
      <c r="F344" s="0" t="e">
        <f aca="false">IF(ROW()-ROW(T3NOBLANKS)+1&gt;ROWS(T3BLANKS)-)</f>
        <v>#VALUE!</v>
      </c>
      <c r="G344" s="0" t="str">
        <f aca="false">IF('Milestones + Packages'!K344&lt;&gt;"",'Milestones + Packages'!$B344,"")</f>
        <v/>
      </c>
      <c r="H344" s="0" t="e">
        <f aca="false">IF(ROW()-ROW(T4NOBLANKS)+1&gt;ROWS(T4BLANKS)-)</f>
        <v>#VALUE!</v>
      </c>
      <c r="I344" s="0" t="str">
        <f aca="false">IF('Milestones + Packages'!L344&lt;&gt;"",'Milestones + Packages'!$B344,"")</f>
        <v/>
      </c>
      <c r="J344" s="0" t="e">
        <f aca="false">IF(ROW()-ROW(T5NOBLANKS)+1&gt;ROWS(T5BLANKS)-)</f>
        <v>#VALUE!</v>
      </c>
    </row>
    <row r="345" customFormat="false" ht="15" hidden="false" customHeight="false" outlineLevel="0" collapsed="false">
      <c r="A345" s="0" t="str">
        <f aca="false">IF('Milestones + Packages'!H345&lt;&gt;"",'Milestones + Packages'!$B345,"")</f>
        <v/>
      </c>
      <c r="B345" s="0" t="e">
        <f aca="false">IF(ROW()-ROW(T1NOBLANKS)+1&gt;ROWS(T1BLANKS)-)</f>
        <v>#VALUE!</v>
      </c>
      <c r="C345" s="0" t="str">
        <f aca="false">IF('Milestones + Packages'!I345&lt;&gt;"",'Milestones + Packages'!$B345,"")</f>
        <v/>
      </c>
      <c r="D345" s="0" t="e">
        <f aca="false">IF(ROW()-ROW(T2NOBLANKS)+1&gt;ROWS(T2BLANKS)-)</f>
        <v>#VALUE!</v>
      </c>
      <c r="E345" s="0" t="str">
        <f aca="false">IF('Milestones + Packages'!J345&lt;&gt;"",'Milestones + Packages'!$B345,"")</f>
        <v/>
      </c>
      <c r="F345" s="0" t="e">
        <f aca="false">IF(ROW()-ROW(T3NOBLANKS)+1&gt;ROWS(T3BLANKS)-)</f>
        <v>#VALUE!</v>
      </c>
      <c r="G345" s="0" t="str">
        <f aca="false">IF('Milestones + Packages'!K345&lt;&gt;"",'Milestones + Packages'!$B345,"")</f>
        <v/>
      </c>
      <c r="H345" s="0" t="e">
        <f aca="false">IF(ROW()-ROW(T4NOBLANKS)+1&gt;ROWS(T4BLANKS)-)</f>
        <v>#VALUE!</v>
      </c>
      <c r="I345" s="0" t="str">
        <f aca="false">IF('Milestones + Packages'!L345&lt;&gt;"",'Milestones + Packages'!$B345,"")</f>
        <v/>
      </c>
      <c r="J345" s="0" t="e">
        <f aca="false">IF(ROW()-ROW(T5NOBLANKS)+1&gt;ROWS(T5BLANKS)-)</f>
        <v>#VALUE!</v>
      </c>
    </row>
    <row r="346" customFormat="false" ht="15" hidden="false" customHeight="false" outlineLevel="0" collapsed="false">
      <c r="A346" s="0" t="str">
        <f aca="false">IF('Milestones + Packages'!H346&lt;&gt;"",'Milestones + Packages'!$B346,"")</f>
        <v/>
      </c>
      <c r="B346" s="0" t="e">
        <f aca="false">IF(ROW()-ROW(T1NOBLANKS)+1&gt;ROWS(T1BLANKS)-)</f>
        <v>#VALUE!</v>
      </c>
      <c r="C346" s="0" t="str">
        <f aca="false">IF('Milestones + Packages'!I346&lt;&gt;"",'Milestones + Packages'!$B346,"")</f>
        <v/>
      </c>
      <c r="D346" s="0" t="e">
        <f aca="false">IF(ROW()-ROW(T2NOBLANKS)+1&gt;ROWS(T2BLANKS)-)</f>
        <v>#VALUE!</v>
      </c>
      <c r="E346" s="0" t="str">
        <f aca="false">IF('Milestones + Packages'!J346&lt;&gt;"",'Milestones + Packages'!$B346,"")</f>
        <v/>
      </c>
      <c r="F346" s="0" t="e">
        <f aca="false">IF(ROW()-ROW(T3NOBLANKS)+1&gt;ROWS(T3BLANKS)-)</f>
        <v>#VALUE!</v>
      </c>
      <c r="G346" s="0" t="str">
        <f aca="false">IF('Milestones + Packages'!K346&lt;&gt;"",'Milestones + Packages'!$B346,"")</f>
        <v/>
      </c>
      <c r="H346" s="0" t="e">
        <f aca="false">IF(ROW()-ROW(T4NOBLANKS)+1&gt;ROWS(T4BLANKS)-)</f>
        <v>#VALUE!</v>
      </c>
      <c r="I346" s="0" t="str">
        <f aca="false">IF('Milestones + Packages'!L346&lt;&gt;"",'Milestones + Packages'!$B346,"")</f>
        <v/>
      </c>
      <c r="J346" s="0" t="e">
        <f aca="false">IF(ROW()-ROW(T5NOBLANKS)+1&gt;ROWS(T5BLANKS)-)</f>
        <v>#VALUE!</v>
      </c>
    </row>
    <row r="347" customFormat="false" ht="15" hidden="false" customHeight="false" outlineLevel="0" collapsed="false">
      <c r="A347" s="0" t="str">
        <f aca="false">IF('Milestones + Packages'!H347&lt;&gt;"",'Milestones + Packages'!$B347,"")</f>
        <v/>
      </c>
      <c r="B347" s="0" t="e">
        <f aca="false">IF(ROW()-ROW(T1NOBLANKS)+1&gt;ROWS(T1BLANKS)-)</f>
        <v>#VALUE!</v>
      </c>
      <c r="C347" s="0" t="str">
        <f aca="false">IF('Milestones + Packages'!I347&lt;&gt;"",'Milestones + Packages'!$B347,"")</f>
        <v/>
      </c>
      <c r="D347" s="0" t="e">
        <f aca="false">IF(ROW()-ROW(T2NOBLANKS)+1&gt;ROWS(T2BLANKS)-)</f>
        <v>#VALUE!</v>
      </c>
      <c r="E347" s="0" t="str">
        <f aca="false">IF('Milestones + Packages'!J347&lt;&gt;"",'Milestones + Packages'!$B347,"")</f>
        <v/>
      </c>
      <c r="F347" s="0" t="e">
        <f aca="false">IF(ROW()-ROW(T3NOBLANKS)+1&gt;ROWS(T3BLANKS)-)</f>
        <v>#VALUE!</v>
      </c>
      <c r="G347" s="0" t="str">
        <f aca="false">IF('Milestones + Packages'!K347&lt;&gt;"",'Milestones + Packages'!$B347,"")</f>
        <v/>
      </c>
      <c r="H347" s="0" t="e">
        <f aca="false">IF(ROW()-ROW(T4NOBLANKS)+1&gt;ROWS(T4BLANKS)-)</f>
        <v>#VALUE!</v>
      </c>
      <c r="I347" s="0" t="str">
        <f aca="false">IF('Milestones + Packages'!L347&lt;&gt;"",'Milestones + Packages'!$B347,"")</f>
        <v/>
      </c>
      <c r="J347" s="0" t="e">
        <f aca="false">IF(ROW()-ROW(T5NOBLANKS)+1&gt;ROWS(T5BLANKS)-)</f>
        <v>#VALUE!</v>
      </c>
    </row>
    <row r="348" customFormat="false" ht="15" hidden="false" customHeight="false" outlineLevel="0" collapsed="false">
      <c r="A348" s="0" t="str">
        <f aca="false">IF('Milestones + Packages'!H348&lt;&gt;"",'Milestones + Packages'!$B348,"")</f>
        <v/>
      </c>
      <c r="B348" s="0" t="e">
        <f aca="false">IF(ROW()-ROW(T1NOBLANKS)+1&gt;ROWS(T1BLANKS)-)</f>
        <v>#VALUE!</v>
      </c>
      <c r="C348" s="0" t="str">
        <f aca="false">IF('Milestones + Packages'!I348&lt;&gt;"",'Milestones + Packages'!$B348,"")</f>
        <v/>
      </c>
      <c r="D348" s="0" t="e">
        <f aca="false">IF(ROW()-ROW(T2NOBLANKS)+1&gt;ROWS(T2BLANKS)-)</f>
        <v>#VALUE!</v>
      </c>
      <c r="E348" s="0" t="str">
        <f aca="false">IF('Milestones + Packages'!J348&lt;&gt;"",'Milestones + Packages'!$B348,"")</f>
        <v/>
      </c>
      <c r="F348" s="0" t="e">
        <f aca="false">IF(ROW()-ROW(T3NOBLANKS)+1&gt;ROWS(T3BLANKS)-)</f>
        <v>#VALUE!</v>
      </c>
      <c r="G348" s="0" t="str">
        <f aca="false">IF('Milestones + Packages'!K348&lt;&gt;"",'Milestones + Packages'!$B348,"")</f>
        <v/>
      </c>
      <c r="H348" s="0" t="e">
        <f aca="false">IF(ROW()-ROW(T4NOBLANKS)+1&gt;ROWS(T4BLANKS)-)</f>
        <v>#VALUE!</v>
      </c>
      <c r="I348" s="0" t="str">
        <f aca="false">IF('Milestones + Packages'!L348&lt;&gt;"",'Milestones + Packages'!$B348,"")</f>
        <v/>
      </c>
      <c r="J348" s="0" t="e">
        <f aca="false">IF(ROW()-ROW(T5NOBLANKS)+1&gt;ROWS(T5BLANKS)-)</f>
        <v>#VALUE!</v>
      </c>
    </row>
    <row r="349" customFormat="false" ht="15" hidden="false" customHeight="false" outlineLevel="0" collapsed="false">
      <c r="A349" s="0" t="str">
        <f aca="false">IF('Milestones + Packages'!H349&lt;&gt;"",'Milestones + Packages'!$B349,"")</f>
        <v/>
      </c>
      <c r="B349" s="0" t="e">
        <f aca="false">IF(ROW()-ROW(T1NOBLANKS)+1&gt;ROWS(T1BLANKS)-)</f>
        <v>#VALUE!</v>
      </c>
      <c r="C349" s="0" t="str">
        <f aca="false">IF('Milestones + Packages'!I349&lt;&gt;"",'Milestones + Packages'!$B349,"")</f>
        <v/>
      </c>
      <c r="D349" s="0" t="e">
        <f aca="false">IF(ROW()-ROW(T2NOBLANKS)+1&gt;ROWS(T2BLANKS)-)</f>
        <v>#VALUE!</v>
      </c>
      <c r="E349" s="0" t="str">
        <f aca="false">IF('Milestones + Packages'!J349&lt;&gt;"",'Milestones + Packages'!$B349,"")</f>
        <v/>
      </c>
      <c r="F349" s="0" t="e">
        <f aca="false">IF(ROW()-ROW(T3NOBLANKS)+1&gt;ROWS(T3BLANKS)-)</f>
        <v>#VALUE!</v>
      </c>
      <c r="G349" s="0" t="str">
        <f aca="false">IF('Milestones + Packages'!K349&lt;&gt;"",'Milestones + Packages'!$B349,"")</f>
        <v/>
      </c>
      <c r="H349" s="0" t="e">
        <f aca="false">IF(ROW()-ROW(T4NOBLANKS)+1&gt;ROWS(T4BLANKS)-)</f>
        <v>#VALUE!</v>
      </c>
      <c r="I349" s="0" t="str">
        <f aca="false">IF('Milestones + Packages'!L349&lt;&gt;"",'Milestones + Packages'!$B349,"")</f>
        <v/>
      </c>
      <c r="J349" s="0" t="e">
        <f aca="false">IF(ROW()-ROW(T5NOBLANKS)+1&gt;ROWS(T5BLANKS)-)</f>
        <v>#VALUE!</v>
      </c>
    </row>
    <row r="350" customFormat="false" ht="15" hidden="false" customHeight="false" outlineLevel="0" collapsed="false">
      <c r="A350" s="0" t="str">
        <f aca="false">IF('Milestones + Packages'!H350&lt;&gt;"",'Milestones + Packages'!$B350,"")</f>
        <v/>
      </c>
      <c r="B350" s="0" t="e">
        <f aca="false">IF(ROW()-ROW(T1NOBLANKS)+1&gt;ROWS(T1BLANKS)-)</f>
        <v>#VALUE!</v>
      </c>
      <c r="C350" s="0" t="str">
        <f aca="false">IF('Milestones + Packages'!I350&lt;&gt;"",'Milestones + Packages'!$B350,"")</f>
        <v/>
      </c>
      <c r="D350" s="0" t="e">
        <f aca="false">IF(ROW()-ROW(T2NOBLANKS)+1&gt;ROWS(T2BLANKS)-)</f>
        <v>#VALUE!</v>
      </c>
      <c r="E350" s="0" t="str">
        <f aca="false">IF('Milestones + Packages'!J350&lt;&gt;"",'Milestones + Packages'!$B350,"")</f>
        <v/>
      </c>
      <c r="F350" s="0" t="e">
        <f aca="false">IF(ROW()-ROW(T3NOBLANKS)+1&gt;ROWS(T3BLANKS)-)</f>
        <v>#VALUE!</v>
      </c>
      <c r="G350" s="0" t="str">
        <f aca="false">IF('Milestones + Packages'!K350&lt;&gt;"",'Milestones + Packages'!$B350,"")</f>
        <v/>
      </c>
      <c r="H350" s="0" t="e">
        <f aca="false">IF(ROW()-ROW(T4NOBLANKS)+1&gt;ROWS(T4BLANKS)-)</f>
        <v>#VALUE!</v>
      </c>
      <c r="I350" s="0" t="str">
        <f aca="false">IF('Milestones + Packages'!L350&lt;&gt;"",'Milestones + Packages'!$B350,"")</f>
        <v/>
      </c>
      <c r="J350" s="0" t="e">
        <f aca="false">IF(ROW()-ROW(T5NOBLANKS)+1&gt;ROWS(T5BLANKS)-)</f>
        <v>#VALUE!</v>
      </c>
    </row>
    <row r="351" customFormat="false" ht="15" hidden="false" customHeight="false" outlineLevel="0" collapsed="false">
      <c r="A351" s="0" t="str">
        <f aca="false">IF('Milestones + Packages'!H351&lt;&gt;"",'Milestones + Packages'!$B351,"")</f>
        <v/>
      </c>
      <c r="B351" s="0" t="e">
        <f aca="false">IF(ROW()-ROW(T1NOBLANKS)+1&gt;ROWS(T1BLANKS)-)</f>
        <v>#VALUE!</v>
      </c>
      <c r="C351" s="0" t="str">
        <f aca="false">IF('Milestones + Packages'!I351&lt;&gt;"",'Milestones + Packages'!$B351,"")</f>
        <v/>
      </c>
      <c r="D351" s="0" t="e">
        <f aca="false">IF(ROW()-ROW(T2NOBLANKS)+1&gt;ROWS(T2BLANKS)-)</f>
        <v>#VALUE!</v>
      </c>
      <c r="E351" s="0" t="str">
        <f aca="false">IF('Milestones + Packages'!J351&lt;&gt;"",'Milestones + Packages'!$B351,"")</f>
        <v/>
      </c>
      <c r="F351" s="0" t="e">
        <f aca="false">IF(ROW()-ROW(T3NOBLANKS)+1&gt;ROWS(T3BLANKS)-)</f>
        <v>#VALUE!</v>
      </c>
      <c r="G351" s="0" t="str">
        <f aca="false">IF('Milestones + Packages'!K351&lt;&gt;"",'Milestones + Packages'!$B351,"")</f>
        <v/>
      </c>
      <c r="H351" s="0" t="e">
        <f aca="false">IF(ROW()-ROW(T4NOBLANKS)+1&gt;ROWS(T4BLANKS)-)</f>
        <v>#VALUE!</v>
      </c>
      <c r="I351" s="0" t="str">
        <f aca="false">IF('Milestones + Packages'!L351&lt;&gt;"",'Milestones + Packages'!$B351,"")</f>
        <v/>
      </c>
      <c r="J351" s="0" t="e">
        <f aca="false">IF(ROW()-ROW(T5NOBLANKS)+1&gt;ROWS(T5BLANKS)-)</f>
        <v>#VALUE!</v>
      </c>
    </row>
    <row r="352" customFormat="false" ht="15" hidden="false" customHeight="false" outlineLevel="0" collapsed="false">
      <c r="A352" s="0" t="str">
        <f aca="false">IF('Milestones + Packages'!H352&lt;&gt;"",'Milestones + Packages'!$B352,"")</f>
        <v/>
      </c>
      <c r="B352" s="0" t="e">
        <f aca="false">IF(ROW()-ROW(T1NOBLANKS)+1&gt;ROWS(T1BLANKS)-)</f>
        <v>#VALUE!</v>
      </c>
      <c r="C352" s="0" t="str">
        <f aca="false">IF('Milestones + Packages'!I352&lt;&gt;"",'Milestones + Packages'!$B352,"")</f>
        <v/>
      </c>
      <c r="D352" s="0" t="e">
        <f aca="false">IF(ROW()-ROW(T2NOBLANKS)+1&gt;ROWS(T2BLANKS)-)</f>
        <v>#VALUE!</v>
      </c>
      <c r="E352" s="0" t="str">
        <f aca="false">IF('Milestones + Packages'!J352&lt;&gt;"",'Milestones + Packages'!$B352,"")</f>
        <v/>
      </c>
      <c r="F352" s="0" t="e">
        <f aca="false">IF(ROW()-ROW(T3NOBLANKS)+1&gt;ROWS(T3BLANKS)-)</f>
        <v>#VALUE!</v>
      </c>
      <c r="G352" s="0" t="str">
        <f aca="false">IF('Milestones + Packages'!K352&lt;&gt;"",'Milestones + Packages'!$B352,"")</f>
        <v/>
      </c>
      <c r="H352" s="0" t="e">
        <f aca="false">IF(ROW()-ROW(T4NOBLANKS)+1&gt;ROWS(T4BLANKS)-)</f>
        <v>#VALUE!</v>
      </c>
      <c r="I352" s="0" t="str">
        <f aca="false">IF('Milestones + Packages'!L352&lt;&gt;"",'Milestones + Packages'!$B352,"")</f>
        <v/>
      </c>
      <c r="J352" s="0" t="e">
        <f aca="false">IF(ROW()-ROW(T5NOBLANKS)+1&gt;ROWS(T5BLANKS)-)</f>
        <v>#VALUE!</v>
      </c>
    </row>
    <row r="353" customFormat="false" ht="15" hidden="false" customHeight="false" outlineLevel="0" collapsed="false">
      <c r="A353" s="0" t="str">
        <f aca="false">IF('Milestones + Packages'!H353&lt;&gt;"",'Milestones + Packages'!$B353,"")</f>
        <v/>
      </c>
      <c r="B353" s="0" t="e">
        <f aca="false">IF(ROW()-ROW(T1NOBLANKS)+1&gt;ROWS(T1BLANKS)-)</f>
        <v>#VALUE!</v>
      </c>
      <c r="C353" s="0" t="str">
        <f aca="false">IF('Milestones + Packages'!I353&lt;&gt;"",'Milestones + Packages'!$B353,"")</f>
        <v/>
      </c>
      <c r="D353" s="0" t="e">
        <f aca="false">IF(ROW()-ROW(T2NOBLANKS)+1&gt;ROWS(T2BLANKS)-)</f>
        <v>#VALUE!</v>
      </c>
      <c r="E353" s="0" t="str">
        <f aca="false">IF('Milestones + Packages'!J353&lt;&gt;"",'Milestones + Packages'!$B353,"")</f>
        <v/>
      </c>
      <c r="F353" s="0" t="e">
        <f aca="false">IF(ROW()-ROW(T3NOBLANKS)+1&gt;ROWS(T3BLANKS)-)</f>
        <v>#VALUE!</v>
      </c>
      <c r="G353" s="0" t="str">
        <f aca="false">IF('Milestones + Packages'!K353&lt;&gt;"",'Milestones + Packages'!$B353,"")</f>
        <v/>
      </c>
      <c r="H353" s="0" t="e">
        <f aca="false">IF(ROW()-ROW(T4NOBLANKS)+1&gt;ROWS(T4BLANKS)-)</f>
        <v>#VALUE!</v>
      </c>
      <c r="I353" s="0" t="str">
        <f aca="false">IF('Milestones + Packages'!L353&lt;&gt;"",'Milestones + Packages'!$B353,"")</f>
        <v/>
      </c>
      <c r="J353" s="0" t="e">
        <f aca="false">IF(ROW()-ROW(T5NOBLANKS)+1&gt;ROWS(T5BLANKS)-)</f>
        <v>#VALUE!</v>
      </c>
    </row>
    <row r="354" customFormat="false" ht="15" hidden="false" customHeight="false" outlineLevel="0" collapsed="false">
      <c r="A354" s="0" t="str">
        <f aca="false">IF('Milestones + Packages'!H354&lt;&gt;"",'Milestones + Packages'!$B354,"")</f>
        <v/>
      </c>
      <c r="B354" s="0" t="e">
        <f aca="false">IF(ROW()-ROW(T1NOBLANKS)+1&gt;ROWS(T1BLANKS)-)</f>
        <v>#VALUE!</v>
      </c>
      <c r="C354" s="0" t="str">
        <f aca="false">IF('Milestones + Packages'!I354&lt;&gt;"",'Milestones + Packages'!$B354,"")</f>
        <v/>
      </c>
      <c r="D354" s="0" t="e">
        <f aca="false">IF(ROW()-ROW(T2NOBLANKS)+1&gt;ROWS(T2BLANKS)-)</f>
        <v>#VALUE!</v>
      </c>
      <c r="E354" s="0" t="str">
        <f aca="false">IF('Milestones + Packages'!J354&lt;&gt;"",'Milestones + Packages'!$B354,"")</f>
        <v/>
      </c>
      <c r="F354" s="0" t="e">
        <f aca="false">IF(ROW()-ROW(T3NOBLANKS)+1&gt;ROWS(T3BLANKS)-)</f>
        <v>#VALUE!</v>
      </c>
      <c r="G354" s="0" t="str">
        <f aca="false">IF('Milestones + Packages'!K354&lt;&gt;"",'Milestones + Packages'!$B354,"")</f>
        <v/>
      </c>
      <c r="H354" s="0" t="e">
        <f aca="false">IF(ROW()-ROW(T4NOBLANKS)+1&gt;ROWS(T4BLANKS)-)</f>
        <v>#VALUE!</v>
      </c>
      <c r="I354" s="0" t="str">
        <f aca="false">IF('Milestones + Packages'!L354&lt;&gt;"",'Milestones + Packages'!$B354,"")</f>
        <v/>
      </c>
      <c r="J354" s="0" t="e">
        <f aca="false">IF(ROW()-ROW(T5NOBLANKS)+1&gt;ROWS(T5BLANKS)-)</f>
        <v>#VALUE!</v>
      </c>
    </row>
    <row r="355" customFormat="false" ht="15" hidden="false" customHeight="false" outlineLevel="0" collapsed="false">
      <c r="A355" s="0" t="str">
        <f aca="false">IF('Milestones + Packages'!H355&lt;&gt;"",'Milestones + Packages'!$B355,"")</f>
        <v/>
      </c>
      <c r="B355" s="0" t="e">
        <f aca="false">IF(ROW()-ROW(T1NOBLANKS)+1&gt;ROWS(T1BLANKS)-)</f>
        <v>#VALUE!</v>
      </c>
      <c r="C355" s="0" t="str">
        <f aca="false">IF('Milestones + Packages'!I355&lt;&gt;"",'Milestones + Packages'!$B355,"")</f>
        <v/>
      </c>
      <c r="D355" s="0" t="e">
        <f aca="false">IF(ROW()-ROW(T2NOBLANKS)+1&gt;ROWS(T2BLANKS)-)</f>
        <v>#VALUE!</v>
      </c>
      <c r="E355" s="0" t="str">
        <f aca="false">IF('Milestones + Packages'!J355&lt;&gt;"",'Milestones + Packages'!$B355,"")</f>
        <v/>
      </c>
      <c r="F355" s="0" t="e">
        <f aca="false">IF(ROW()-ROW(T3NOBLANKS)+1&gt;ROWS(T3BLANKS)-)</f>
        <v>#VALUE!</v>
      </c>
      <c r="G355" s="0" t="str">
        <f aca="false">IF('Milestones + Packages'!K355&lt;&gt;"",'Milestones + Packages'!$B355,"")</f>
        <v/>
      </c>
      <c r="H355" s="0" t="e">
        <f aca="false">IF(ROW()-ROW(T4NOBLANKS)+1&gt;ROWS(T4BLANKS)-)</f>
        <v>#VALUE!</v>
      </c>
      <c r="I355" s="0" t="str">
        <f aca="false">IF('Milestones + Packages'!L355&lt;&gt;"",'Milestones + Packages'!$B355,"")</f>
        <v/>
      </c>
      <c r="J355" s="0" t="e">
        <f aca="false">IF(ROW()-ROW(T5NOBLANKS)+1&gt;ROWS(T5BLANKS)-)</f>
        <v>#VALUE!</v>
      </c>
    </row>
    <row r="356" customFormat="false" ht="15" hidden="false" customHeight="false" outlineLevel="0" collapsed="false">
      <c r="A356" s="0" t="str">
        <f aca="false">IF('Milestones + Packages'!H356&lt;&gt;"",'Milestones + Packages'!$B356,"")</f>
        <v/>
      </c>
      <c r="B356" s="0" t="e">
        <f aca="false">IF(ROW()-ROW(T1NOBLANKS)+1&gt;ROWS(T1BLANKS)-)</f>
        <v>#VALUE!</v>
      </c>
      <c r="C356" s="0" t="str">
        <f aca="false">IF('Milestones + Packages'!I356&lt;&gt;"",'Milestones + Packages'!$B356,"")</f>
        <v/>
      </c>
      <c r="D356" s="0" t="e">
        <f aca="false">IF(ROW()-ROW(T2NOBLANKS)+1&gt;ROWS(T2BLANKS)-)</f>
        <v>#VALUE!</v>
      </c>
      <c r="E356" s="0" t="str">
        <f aca="false">IF('Milestones + Packages'!J356&lt;&gt;"",'Milestones + Packages'!$B356,"")</f>
        <v/>
      </c>
      <c r="F356" s="0" t="e">
        <f aca="false">IF(ROW()-ROW(T3NOBLANKS)+1&gt;ROWS(T3BLANKS)-)</f>
        <v>#VALUE!</v>
      </c>
      <c r="G356" s="0" t="str">
        <f aca="false">IF('Milestones + Packages'!K356&lt;&gt;"",'Milestones + Packages'!$B356,"")</f>
        <v/>
      </c>
      <c r="H356" s="0" t="e">
        <f aca="false">IF(ROW()-ROW(T4NOBLANKS)+1&gt;ROWS(T4BLANKS)-)</f>
        <v>#VALUE!</v>
      </c>
      <c r="I356" s="0" t="str">
        <f aca="false">IF('Milestones + Packages'!L356&lt;&gt;"",'Milestones + Packages'!$B356,"")</f>
        <v/>
      </c>
      <c r="J356" s="0" t="e">
        <f aca="false">IF(ROW()-ROW(T5NOBLANKS)+1&gt;ROWS(T5BLANKS)-)</f>
        <v>#VALUE!</v>
      </c>
    </row>
    <row r="357" customFormat="false" ht="15" hidden="false" customHeight="false" outlineLevel="0" collapsed="false">
      <c r="A357" s="0" t="str">
        <f aca="false">IF('Milestones + Packages'!H357&lt;&gt;"",'Milestones + Packages'!$B357,"")</f>
        <v/>
      </c>
      <c r="B357" s="0" t="e">
        <f aca="false">IF(ROW()-ROW(T1NOBLANKS)+1&gt;ROWS(T1BLANKS)-)</f>
        <v>#VALUE!</v>
      </c>
      <c r="C357" s="0" t="str">
        <f aca="false">IF('Milestones + Packages'!I357&lt;&gt;"",'Milestones + Packages'!$B357,"")</f>
        <v/>
      </c>
      <c r="D357" s="0" t="e">
        <f aca="false">IF(ROW()-ROW(T2NOBLANKS)+1&gt;ROWS(T2BLANKS)-)</f>
        <v>#VALUE!</v>
      </c>
      <c r="E357" s="0" t="str">
        <f aca="false">IF('Milestones + Packages'!J357&lt;&gt;"",'Milestones + Packages'!$B357,"")</f>
        <v/>
      </c>
      <c r="F357" s="0" t="e">
        <f aca="false">IF(ROW()-ROW(T3NOBLANKS)+1&gt;ROWS(T3BLANKS)-)</f>
        <v>#VALUE!</v>
      </c>
      <c r="G357" s="0" t="str">
        <f aca="false">IF('Milestones + Packages'!K357&lt;&gt;"",'Milestones + Packages'!$B357,"")</f>
        <v/>
      </c>
      <c r="H357" s="0" t="e">
        <f aca="false">IF(ROW()-ROW(T4NOBLANKS)+1&gt;ROWS(T4BLANKS)-)</f>
        <v>#VALUE!</v>
      </c>
      <c r="I357" s="0" t="str">
        <f aca="false">IF('Milestones + Packages'!L357&lt;&gt;"",'Milestones + Packages'!$B357,"")</f>
        <v/>
      </c>
      <c r="J357" s="0" t="e">
        <f aca="false">IF(ROW()-ROW(T5NOBLANKS)+1&gt;ROWS(T5BLANKS)-)</f>
        <v>#VALUE!</v>
      </c>
    </row>
    <row r="358" customFormat="false" ht="15" hidden="false" customHeight="false" outlineLevel="0" collapsed="false">
      <c r="A358" s="0" t="str">
        <f aca="false">IF('Milestones + Packages'!H358&lt;&gt;"",'Milestones + Packages'!$B358,"")</f>
        <v/>
      </c>
      <c r="B358" s="0" t="e">
        <f aca="false">IF(ROW()-ROW(T1NOBLANKS)+1&gt;ROWS(T1BLANKS)-)</f>
        <v>#VALUE!</v>
      </c>
      <c r="C358" s="0" t="str">
        <f aca="false">IF('Milestones + Packages'!I358&lt;&gt;"",'Milestones + Packages'!$B358,"")</f>
        <v/>
      </c>
      <c r="D358" s="0" t="e">
        <f aca="false">IF(ROW()-ROW(T2NOBLANKS)+1&gt;ROWS(T2BLANKS)-)</f>
        <v>#VALUE!</v>
      </c>
      <c r="E358" s="0" t="str">
        <f aca="false">IF('Milestones + Packages'!J358&lt;&gt;"",'Milestones + Packages'!$B358,"")</f>
        <v/>
      </c>
      <c r="F358" s="0" t="e">
        <f aca="false">IF(ROW()-ROW(T3NOBLANKS)+1&gt;ROWS(T3BLANKS)-)</f>
        <v>#VALUE!</v>
      </c>
      <c r="G358" s="0" t="str">
        <f aca="false">IF('Milestones + Packages'!K358&lt;&gt;"",'Milestones + Packages'!$B358,"")</f>
        <v/>
      </c>
      <c r="H358" s="0" t="e">
        <f aca="false">IF(ROW()-ROW(T4NOBLANKS)+1&gt;ROWS(T4BLANKS)-)</f>
        <v>#VALUE!</v>
      </c>
      <c r="I358" s="0" t="str">
        <f aca="false">IF('Milestones + Packages'!L358&lt;&gt;"",'Milestones + Packages'!$B358,"")</f>
        <v/>
      </c>
      <c r="J358" s="0" t="e">
        <f aca="false">IF(ROW()-ROW(T5NOBLANKS)+1&gt;ROWS(T5BLANKS)-)</f>
        <v>#VALUE!</v>
      </c>
    </row>
    <row r="359" customFormat="false" ht="15" hidden="false" customHeight="false" outlineLevel="0" collapsed="false">
      <c r="A359" s="0" t="str">
        <f aca="false">IF('Milestones + Packages'!H359&lt;&gt;"",'Milestones + Packages'!$B359,"")</f>
        <v/>
      </c>
      <c r="B359" s="0" t="e">
        <f aca="false">IF(ROW()-ROW(T1NOBLANKS)+1&gt;ROWS(T1BLANKS)-)</f>
        <v>#VALUE!</v>
      </c>
      <c r="C359" s="0" t="str">
        <f aca="false">IF('Milestones + Packages'!I359&lt;&gt;"",'Milestones + Packages'!$B359,"")</f>
        <v/>
      </c>
      <c r="D359" s="0" t="e">
        <f aca="false">IF(ROW()-ROW(T2NOBLANKS)+1&gt;ROWS(T2BLANKS)-)</f>
        <v>#VALUE!</v>
      </c>
      <c r="E359" s="0" t="str">
        <f aca="false">IF('Milestones + Packages'!J359&lt;&gt;"",'Milestones + Packages'!$B359,"")</f>
        <v/>
      </c>
      <c r="F359" s="0" t="e">
        <f aca="false">IF(ROW()-ROW(T3NOBLANKS)+1&gt;ROWS(T3BLANKS)-)</f>
        <v>#VALUE!</v>
      </c>
      <c r="G359" s="0" t="str">
        <f aca="false">IF('Milestones + Packages'!K359&lt;&gt;"",'Milestones + Packages'!$B359,"")</f>
        <v/>
      </c>
      <c r="H359" s="0" t="e">
        <f aca="false">IF(ROW()-ROW(T4NOBLANKS)+1&gt;ROWS(T4BLANKS)-)</f>
        <v>#VALUE!</v>
      </c>
      <c r="I359" s="0" t="str">
        <f aca="false">IF('Milestones + Packages'!L359&lt;&gt;"",'Milestones + Packages'!$B359,"")</f>
        <v/>
      </c>
      <c r="J359" s="0" t="e">
        <f aca="false">IF(ROW()-ROW(T5NOBLANKS)+1&gt;ROWS(T5BLANKS)-)</f>
        <v>#VALUE!</v>
      </c>
    </row>
    <row r="360" customFormat="false" ht="15" hidden="false" customHeight="false" outlineLevel="0" collapsed="false">
      <c r="A360" s="0" t="str">
        <f aca="false">IF('Milestones + Packages'!H360&lt;&gt;"",'Milestones + Packages'!$B360,"")</f>
        <v/>
      </c>
      <c r="B360" s="0" t="e">
        <f aca="false">IF(ROW()-ROW(T1NOBLANKS)+1&gt;ROWS(T1BLANKS)-)</f>
        <v>#VALUE!</v>
      </c>
      <c r="C360" s="0" t="str">
        <f aca="false">IF('Milestones + Packages'!I360&lt;&gt;"",'Milestones + Packages'!$B360,"")</f>
        <v/>
      </c>
      <c r="D360" s="0" t="e">
        <f aca="false">IF(ROW()-ROW(T2NOBLANKS)+1&gt;ROWS(T2BLANKS)-)</f>
        <v>#VALUE!</v>
      </c>
      <c r="E360" s="0" t="str">
        <f aca="false">IF('Milestones + Packages'!J360&lt;&gt;"",'Milestones + Packages'!$B360,"")</f>
        <v/>
      </c>
      <c r="F360" s="0" t="e">
        <f aca="false">IF(ROW()-ROW(T3NOBLANKS)+1&gt;ROWS(T3BLANKS)-)</f>
        <v>#VALUE!</v>
      </c>
      <c r="G360" s="0" t="str">
        <f aca="false">IF('Milestones + Packages'!K360&lt;&gt;"",'Milestones + Packages'!$B360,"")</f>
        <v/>
      </c>
      <c r="H360" s="0" t="e">
        <f aca="false">IF(ROW()-ROW(T4NOBLANKS)+1&gt;ROWS(T4BLANKS)-)</f>
        <v>#VALUE!</v>
      </c>
      <c r="I360" s="0" t="str">
        <f aca="false">IF('Milestones + Packages'!L360&lt;&gt;"",'Milestones + Packages'!$B360,"")</f>
        <v/>
      </c>
      <c r="J360" s="0" t="e">
        <f aca="false">IF(ROW()-ROW(T5NOBLANKS)+1&gt;ROWS(T5BLANKS)-)</f>
        <v>#VALUE!</v>
      </c>
    </row>
    <row r="361" customFormat="false" ht="15" hidden="false" customHeight="false" outlineLevel="0" collapsed="false">
      <c r="A361" s="0" t="str">
        <f aca="false">IF('Milestones + Packages'!H361&lt;&gt;"",'Milestones + Packages'!$B361,"")</f>
        <v/>
      </c>
      <c r="B361" s="0" t="e">
        <f aca="false">IF(ROW()-ROW(T1NOBLANKS)+1&gt;ROWS(T1BLANKS)-)</f>
        <v>#VALUE!</v>
      </c>
      <c r="C361" s="0" t="str">
        <f aca="false">IF('Milestones + Packages'!I361&lt;&gt;"",'Milestones + Packages'!$B361,"")</f>
        <v/>
      </c>
      <c r="D361" s="0" t="e">
        <f aca="false">IF(ROW()-ROW(T2NOBLANKS)+1&gt;ROWS(T2BLANKS)-)</f>
        <v>#VALUE!</v>
      </c>
      <c r="E361" s="0" t="str">
        <f aca="false">IF('Milestones + Packages'!J361&lt;&gt;"",'Milestones + Packages'!$B361,"")</f>
        <v/>
      </c>
      <c r="F361" s="0" t="e">
        <f aca="false">IF(ROW()-ROW(T3NOBLANKS)+1&gt;ROWS(T3BLANKS)-)</f>
        <v>#VALUE!</v>
      </c>
      <c r="G361" s="0" t="str">
        <f aca="false">IF('Milestones + Packages'!K361&lt;&gt;"",'Milestones + Packages'!$B361,"")</f>
        <v/>
      </c>
      <c r="H361" s="0" t="e">
        <f aca="false">IF(ROW()-ROW(T4NOBLANKS)+1&gt;ROWS(T4BLANKS)-)</f>
        <v>#VALUE!</v>
      </c>
      <c r="I361" s="0" t="str">
        <f aca="false">IF('Milestones + Packages'!L361&lt;&gt;"",'Milestones + Packages'!$B361,"")</f>
        <v/>
      </c>
      <c r="J361" s="0" t="e">
        <f aca="false">IF(ROW()-ROW(T5NOBLANKS)+1&gt;ROWS(T5BLANKS)-)</f>
        <v>#VALUE!</v>
      </c>
    </row>
    <row r="362" customFormat="false" ht="15" hidden="false" customHeight="false" outlineLevel="0" collapsed="false">
      <c r="A362" s="0" t="str">
        <f aca="false">IF('Milestones + Packages'!H362&lt;&gt;"",'Milestones + Packages'!$B362,"")</f>
        <v/>
      </c>
      <c r="B362" s="0" t="e">
        <f aca="false">IF(ROW()-ROW(T1NOBLANKS)+1&gt;ROWS(T1BLANKS)-)</f>
        <v>#VALUE!</v>
      </c>
      <c r="C362" s="0" t="str">
        <f aca="false">IF('Milestones + Packages'!I362&lt;&gt;"",'Milestones + Packages'!$B362,"")</f>
        <v/>
      </c>
      <c r="D362" s="0" t="e">
        <f aca="false">IF(ROW()-ROW(T2NOBLANKS)+1&gt;ROWS(T2BLANKS)-)</f>
        <v>#VALUE!</v>
      </c>
      <c r="E362" s="0" t="str">
        <f aca="false">IF('Milestones + Packages'!J362&lt;&gt;"",'Milestones + Packages'!$B362,"")</f>
        <v/>
      </c>
      <c r="F362" s="0" t="e">
        <f aca="false">IF(ROW()-ROW(T3NOBLANKS)+1&gt;ROWS(T3BLANKS)-)</f>
        <v>#VALUE!</v>
      </c>
      <c r="G362" s="0" t="str">
        <f aca="false">IF('Milestones + Packages'!K362&lt;&gt;"",'Milestones + Packages'!$B362,"")</f>
        <v/>
      </c>
      <c r="H362" s="0" t="e">
        <f aca="false">IF(ROW()-ROW(T4NOBLANKS)+1&gt;ROWS(T4BLANKS)-)</f>
        <v>#VALUE!</v>
      </c>
      <c r="I362" s="0" t="str">
        <f aca="false">IF('Milestones + Packages'!L362&lt;&gt;"",'Milestones + Packages'!$B362,"")</f>
        <v/>
      </c>
      <c r="J362" s="0" t="e">
        <f aca="false">IF(ROW()-ROW(T5NOBLANKS)+1&gt;ROWS(T5BLANKS)-)</f>
        <v>#VALUE!</v>
      </c>
    </row>
    <row r="363" customFormat="false" ht="15" hidden="false" customHeight="false" outlineLevel="0" collapsed="false">
      <c r="A363" s="0" t="str">
        <f aca="false">IF('Milestones + Packages'!H363&lt;&gt;"",'Milestones + Packages'!$B363,"")</f>
        <v/>
      </c>
      <c r="B363" s="0" t="e">
        <f aca="false">IF(ROW()-ROW(T1NOBLANKS)+1&gt;ROWS(T1BLANKS)-)</f>
        <v>#VALUE!</v>
      </c>
      <c r="C363" s="0" t="str">
        <f aca="false">IF('Milestones + Packages'!I363&lt;&gt;"",'Milestones + Packages'!$B363,"")</f>
        <v/>
      </c>
      <c r="D363" s="0" t="e">
        <f aca="false">IF(ROW()-ROW(T2NOBLANKS)+1&gt;ROWS(T2BLANKS)-)</f>
        <v>#VALUE!</v>
      </c>
      <c r="E363" s="0" t="str">
        <f aca="false">IF('Milestones + Packages'!J363&lt;&gt;"",'Milestones + Packages'!$B363,"")</f>
        <v/>
      </c>
      <c r="F363" s="0" t="e">
        <f aca="false">IF(ROW()-ROW(T3NOBLANKS)+1&gt;ROWS(T3BLANKS)-)</f>
        <v>#VALUE!</v>
      </c>
      <c r="G363" s="0" t="str">
        <f aca="false">IF('Milestones + Packages'!K363&lt;&gt;"",'Milestones + Packages'!$B363,"")</f>
        <v/>
      </c>
      <c r="H363" s="0" t="e">
        <f aca="false">IF(ROW()-ROW(T4NOBLANKS)+1&gt;ROWS(T4BLANKS)-)</f>
        <v>#VALUE!</v>
      </c>
      <c r="I363" s="0" t="str">
        <f aca="false">IF('Milestones + Packages'!L363&lt;&gt;"",'Milestones + Packages'!$B363,"")</f>
        <v/>
      </c>
      <c r="J363" s="0" t="e">
        <f aca="false">IF(ROW()-ROW(T5NOBLANKS)+1&gt;ROWS(T5BLANKS)-)</f>
        <v>#VALUE!</v>
      </c>
    </row>
    <row r="364" customFormat="false" ht="15" hidden="false" customHeight="false" outlineLevel="0" collapsed="false">
      <c r="A364" s="0" t="str">
        <f aca="false">IF('Milestones + Packages'!H364&lt;&gt;"",'Milestones + Packages'!$B364,"")</f>
        <v/>
      </c>
      <c r="B364" s="0" t="e">
        <f aca="false">IF(ROW()-ROW(T1NOBLANKS)+1&gt;ROWS(T1BLANKS)-)</f>
        <v>#VALUE!</v>
      </c>
      <c r="C364" s="0" t="str">
        <f aca="false">IF('Milestones + Packages'!I364&lt;&gt;"",'Milestones + Packages'!$B364,"")</f>
        <v/>
      </c>
      <c r="D364" s="0" t="e">
        <f aca="false">IF(ROW()-ROW(T2NOBLANKS)+1&gt;ROWS(T2BLANKS)-)</f>
        <v>#VALUE!</v>
      </c>
      <c r="E364" s="0" t="str">
        <f aca="false">IF('Milestones + Packages'!J364&lt;&gt;"",'Milestones + Packages'!$B364,"")</f>
        <v/>
      </c>
      <c r="F364" s="0" t="e">
        <f aca="false">IF(ROW()-ROW(T3NOBLANKS)+1&gt;ROWS(T3BLANKS)-)</f>
        <v>#VALUE!</v>
      </c>
      <c r="G364" s="0" t="str">
        <f aca="false">IF('Milestones + Packages'!K364&lt;&gt;"",'Milestones + Packages'!$B364,"")</f>
        <v/>
      </c>
      <c r="H364" s="0" t="e">
        <f aca="false">IF(ROW()-ROW(T4NOBLANKS)+1&gt;ROWS(T4BLANKS)-)</f>
        <v>#VALUE!</v>
      </c>
      <c r="I364" s="0" t="str">
        <f aca="false">IF('Milestones + Packages'!L364&lt;&gt;"",'Milestones + Packages'!$B364,"")</f>
        <v/>
      </c>
      <c r="J364" s="0" t="e">
        <f aca="false">IF(ROW()-ROW(T5NOBLANKS)+1&gt;ROWS(T5BLANKS)-)</f>
        <v>#VALUE!</v>
      </c>
    </row>
    <row r="365" customFormat="false" ht="15" hidden="false" customHeight="false" outlineLevel="0" collapsed="false">
      <c r="A365" s="0" t="str">
        <f aca="false">IF('Milestones + Packages'!H365&lt;&gt;"",'Milestones + Packages'!$B365,"")</f>
        <v/>
      </c>
      <c r="B365" s="0" t="e">
        <f aca="false">IF(ROW()-ROW(T1NOBLANKS)+1&gt;ROWS(T1BLANKS)-)</f>
        <v>#VALUE!</v>
      </c>
      <c r="C365" s="0" t="str">
        <f aca="false">IF('Milestones + Packages'!I365&lt;&gt;"",'Milestones + Packages'!$B365,"")</f>
        <v/>
      </c>
      <c r="D365" s="0" t="e">
        <f aca="false">IF(ROW()-ROW(T2NOBLANKS)+1&gt;ROWS(T2BLANKS)-)</f>
        <v>#VALUE!</v>
      </c>
      <c r="E365" s="0" t="str">
        <f aca="false">IF('Milestones + Packages'!J365&lt;&gt;"",'Milestones + Packages'!$B365,"")</f>
        <v/>
      </c>
      <c r="F365" s="0" t="e">
        <f aca="false">IF(ROW()-ROW(T3NOBLANKS)+1&gt;ROWS(T3BLANKS)-)</f>
        <v>#VALUE!</v>
      </c>
      <c r="G365" s="0" t="str">
        <f aca="false">IF('Milestones + Packages'!K365&lt;&gt;"",'Milestones + Packages'!$B365,"")</f>
        <v/>
      </c>
      <c r="H365" s="0" t="e">
        <f aca="false">IF(ROW()-ROW(T4NOBLANKS)+1&gt;ROWS(T4BLANKS)-)</f>
        <v>#VALUE!</v>
      </c>
      <c r="I365" s="0" t="str">
        <f aca="false">IF('Milestones + Packages'!L365&lt;&gt;"",'Milestones + Packages'!$B365,"")</f>
        <v/>
      </c>
      <c r="J365" s="0" t="e">
        <f aca="false">IF(ROW()-ROW(T5NOBLANKS)+1&gt;ROWS(T5BLANKS)-)</f>
        <v>#VALUE!</v>
      </c>
    </row>
    <row r="366" customFormat="false" ht="15" hidden="false" customHeight="false" outlineLevel="0" collapsed="false">
      <c r="A366" s="0" t="str">
        <f aca="false">IF('Milestones + Packages'!H366&lt;&gt;"",'Milestones + Packages'!$B366,"")</f>
        <v/>
      </c>
      <c r="B366" s="0" t="e">
        <f aca="false">IF(ROW()-ROW(T1NOBLANKS)+1&gt;ROWS(T1BLANKS)-)</f>
        <v>#VALUE!</v>
      </c>
      <c r="C366" s="0" t="str">
        <f aca="false">IF('Milestones + Packages'!I366&lt;&gt;"",'Milestones + Packages'!$B366,"")</f>
        <v/>
      </c>
      <c r="D366" s="0" t="e">
        <f aca="false">IF(ROW()-ROW(T2NOBLANKS)+1&gt;ROWS(T2BLANKS)-)</f>
        <v>#VALUE!</v>
      </c>
      <c r="E366" s="0" t="str">
        <f aca="false">IF('Milestones + Packages'!J366&lt;&gt;"",'Milestones + Packages'!$B366,"")</f>
        <v/>
      </c>
      <c r="F366" s="0" t="e">
        <f aca="false">IF(ROW()-ROW(T3NOBLANKS)+1&gt;ROWS(T3BLANKS)-)</f>
        <v>#VALUE!</v>
      </c>
      <c r="G366" s="0" t="str">
        <f aca="false">IF('Milestones + Packages'!K366&lt;&gt;"",'Milestones + Packages'!$B366,"")</f>
        <v/>
      </c>
      <c r="H366" s="0" t="e">
        <f aca="false">IF(ROW()-ROW(T4NOBLANKS)+1&gt;ROWS(T4BLANKS)-)</f>
        <v>#VALUE!</v>
      </c>
      <c r="I366" s="0" t="str">
        <f aca="false">IF('Milestones + Packages'!L366&lt;&gt;"",'Milestones + Packages'!$B366,"")</f>
        <v/>
      </c>
      <c r="J366" s="0" t="e">
        <f aca="false">IF(ROW()-ROW(T5NOBLANKS)+1&gt;ROWS(T5BLANKS)-)</f>
        <v>#VALUE!</v>
      </c>
    </row>
    <row r="367" customFormat="false" ht="15" hidden="false" customHeight="false" outlineLevel="0" collapsed="false">
      <c r="A367" s="0" t="str">
        <f aca="false">IF('Milestones + Packages'!H367&lt;&gt;"",'Milestones + Packages'!$B367,"")</f>
        <v/>
      </c>
      <c r="B367" s="0" t="e">
        <f aca="false">IF(ROW()-ROW(T1NOBLANKS)+1&gt;ROWS(T1BLANKS)-)</f>
        <v>#VALUE!</v>
      </c>
      <c r="C367" s="0" t="str">
        <f aca="false">IF('Milestones + Packages'!I367&lt;&gt;"",'Milestones + Packages'!$B367,"")</f>
        <v/>
      </c>
      <c r="D367" s="0" t="e">
        <f aca="false">IF(ROW()-ROW(T2NOBLANKS)+1&gt;ROWS(T2BLANKS)-)</f>
        <v>#VALUE!</v>
      </c>
      <c r="E367" s="0" t="str">
        <f aca="false">IF('Milestones + Packages'!J367&lt;&gt;"",'Milestones + Packages'!$B367,"")</f>
        <v/>
      </c>
      <c r="F367" s="0" t="e">
        <f aca="false">IF(ROW()-ROW(T3NOBLANKS)+1&gt;ROWS(T3BLANKS)-)</f>
        <v>#VALUE!</v>
      </c>
      <c r="G367" s="0" t="str">
        <f aca="false">IF('Milestones + Packages'!K367&lt;&gt;"",'Milestones + Packages'!$B367,"")</f>
        <v/>
      </c>
      <c r="H367" s="0" t="e">
        <f aca="false">IF(ROW()-ROW(T4NOBLANKS)+1&gt;ROWS(T4BLANKS)-)</f>
        <v>#VALUE!</v>
      </c>
      <c r="I367" s="0" t="str">
        <f aca="false">IF('Milestones + Packages'!L367&lt;&gt;"",'Milestones + Packages'!$B367,"")</f>
        <v/>
      </c>
      <c r="J367" s="0" t="e">
        <f aca="false">IF(ROW()-ROW(T5NOBLANKS)+1&gt;ROWS(T5BLANKS)-)</f>
        <v>#VALUE!</v>
      </c>
    </row>
    <row r="368" customFormat="false" ht="15" hidden="false" customHeight="false" outlineLevel="0" collapsed="false">
      <c r="A368" s="0" t="str">
        <f aca="false">IF('Milestones + Packages'!H368&lt;&gt;"",'Milestones + Packages'!$B368,"")</f>
        <v/>
      </c>
      <c r="B368" s="0" t="e">
        <f aca="false">IF(ROW()-ROW(T1NOBLANKS)+1&gt;ROWS(T1BLANKS)-)</f>
        <v>#VALUE!</v>
      </c>
      <c r="C368" s="0" t="str">
        <f aca="false">IF('Milestones + Packages'!I368&lt;&gt;"",'Milestones + Packages'!$B368,"")</f>
        <v/>
      </c>
      <c r="D368" s="0" t="e">
        <f aca="false">IF(ROW()-ROW(T2NOBLANKS)+1&gt;ROWS(T2BLANKS)-)</f>
        <v>#VALUE!</v>
      </c>
      <c r="E368" s="0" t="str">
        <f aca="false">IF('Milestones + Packages'!J368&lt;&gt;"",'Milestones + Packages'!$B368,"")</f>
        <v/>
      </c>
      <c r="F368" s="0" t="e">
        <f aca="false">IF(ROW()-ROW(T3NOBLANKS)+1&gt;ROWS(T3BLANKS)-)</f>
        <v>#VALUE!</v>
      </c>
      <c r="G368" s="0" t="str">
        <f aca="false">IF('Milestones + Packages'!K368&lt;&gt;"",'Milestones + Packages'!$B368,"")</f>
        <v/>
      </c>
      <c r="H368" s="0" t="e">
        <f aca="false">IF(ROW()-ROW(T4NOBLANKS)+1&gt;ROWS(T4BLANKS)-)</f>
        <v>#VALUE!</v>
      </c>
      <c r="I368" s="0" t="str">
        <f aca="false">IF('Milestones + Packages'!L368&lt;&gt;"",'Milestones + Packages'!$B368,"")</f>
        <v/>
      </c>
      <c r="J368" s="0" t="e">
        <f aca="false">IF(ROW()-ROW(T5NOBLANKS)+1&gt;ROWS(T5BLANKS)-)</f>
        <v>#VALUE!</v>
      </c>
    </row>
    <row r="369" customFormat="false" ht="15" hidden="false" customHeight="false" outlineLevel="0" collapsed="false">
      <c r="A369" s="0" t="str">
        <f aca="false">IF('Milestones + Packages'!H369&lt;&gt;"",'Milestones + Packages'!$B369,"")</f>
        <v/>
      </c>
      <c r="B369" s="0" t="e">
        <f aca="false">IF(ROW()-ROW(T1NOBLANKS)+1&gt;ROWS(T1BLANKS)-)</f>
        <v>#VALUE!</v>
      </c>
      <c r="C369" s="0" t="str">
        <f aca="false">IF('Milestones + Packages'!I369&lt;&gt;"",'Milestones + Packages'!$B369,"")</f>
        <v/>
      </c>
      <c r="D369" s="0" t="e">
        <f aca="false">IF(ROW()-ROW(T2NOBLANKS)+1&gt;ROWS(T2BLANKS)-)</f>
        <v>#VALUE!</v>
      </c>
      <c r="E369" s="0" t="str">
        <f aca="false">IF('Milestones + Packages'!J369&lt;&gt;"",'Milestones + Packages'!$B369,"")</f>
        <v/>
      </c>
      <c r="F369" s="0" t="e">
        <f aca="false">IF(ROW()-ROW(T3NOBLANKS)+1&gt;ROWS(T3BLANKS)-)</f>
        <v>#VALUE!</v>
      </c>
      <c r="G369" s="0" t="str">
        <f aca="false">IF('Milestones + Packages'!K369&lt;&gt;"",'Milestones + Packages'!$B369,"")</f>
        <v/>
      </c>
      <c r="H369" s="0" t="e">
        <f aca="false">IF(ROW()-ROW(T4NOBLANKS)+1&gt;ROWS(T4BLANKS)-)</f>
        <v>#VALUE!</v>
      </c>
      <c r="I369" s="0" t="str">
        <f aca="false">IF('Milestones + Packages'!L369&lt;&gt;"",'Milestones + Packages'!$B369,"")</f>
        <v/>
      </c>
      <c r="J369" s="0" t="e">
        <f aca="false">IF(ROW()-ROW(T5NOBLANKS)+1&gt;ROWS(T5BLANKS)-)</f>
        <v>#VALUE!</v>
      </c>
    </row>
    <row r="370" customFormat="false" ht="15" hidden="false" customHeight="false" outlineLevel="0" collapsed="false">
      <c r="A370" s="0" t="str">
        <f aca="false">IF('Milestones + Packages'!H370&lt;&gt;"",'Milestones + Packages'!$B370,"")</f>
        <v/>
      </c>
      <c r="B370" s="0" t="e">
        <f aca="false">IF(ROW()-ROW(T1NOBLANKS)+1&gt;ROWS(T1BLANKS)-)</f>
        <v>#VALUE!</v>
      </c>
      <c r="C370" s="0" t="str">
        <f aca="false">IF('Milestones + Packages'!I370&lt;&gt;"",'Milestones + Packages'!$B370,"")</f>
        <v/>
      </c>
      <c r="D370" s="0" t="e">
        <f aca="false">IF(ROW()-ROW(T2NOBLANKS)+1&gt;ROWS(T2BLANKS)-)</f>
        <v>#VALUE!</v>
      </c>
      <c r="E370" s="0" t="str">
        <f aca="false">IF('Milestones + Packages'!J370&lt;&gt;"",'Milestones + Packages'!$B370,"")</f>
        <v/>
      </c>
      <c r="F370" s="0" t="e">
        <f aca="false">IF(ROW()-ROW(T3NOBLANKS)+1&gt;ROWS(T3BLANKS)-)</f>
        <v>#VALUE!</v>
      </c>
      <c r="G370" s="0" t="str">
        <f aca="false">IF('Milestones + Packages'!K370&lt;&gt;"",'Milestones + Packages'!$B370,"")</f>
        <v/>
      </c>
      <c r="H370" s="0" t="e">
        <f aca="false">IF(ROW()-ROW(T4NOBLANKS)+1&gt;ROWS(T4BLANKS)-)</f>
        <v>#VALUE!</v>
      </c>
      <c r="I370" s="0" t="str">
        <f aca="false">IF('Milestones + Packages'!L370&lt;&gt;"",'Milestones + Packages'!$B370,"")</f>
        <v/>
      </c>
      <c r="J370" s="0" t="e">
        <f aca="false">IF(ROW()-ROW(T5NOBLANKS)+1&gt;ROWS(T5BLANKS)-)</f>
        <v>#VALUE!</v>
      </c>
    </row>
    <row r="371" customFormat="false" ht="15" hidden="false" customHeight="false" outlineLevel="0" collapsed="false">
      <c r="A371" s="0" t="str">
        <f aca="false">IF('Milestones + Packages'!H371&lt;&gt;"",'Milestones + Packages'!$B371,"")</f>
        <v/>
      </c>
      <c r="B371" s="0" t="e">
        <f aca="false">IF(ROW()-ROW(T1NOBLANKS)+1&gt;ROWS(T1BLANKS)-)</f>
        <v>#VALUE!</v>
      </c>
      <c r="C371" s="0" t="str">
        <f aca="false">IF('Milestones + Packages'!I371&lt;&gt;"",'Milestones + Packages'!$B371,"")</f>
        <v/>
      </c>
      <c r="D371" s="0" t="e">
        <f aca="false">IF(ROW()-ROW(T2NOBLANKS)+1&gt;ROWS(T2BLANKS)-)</f>
        <v>#VALUE!</v>
      </c>
      <c r="E371" s="0" t="str">
        <f aca="false">IF('Milestones + Packages'!J371&lt;&gt;"",'Milestones + Packages'!$B371,"")</f>
        <v/>
      </c>
      <c r="F371" s="0" t="e">
        <f aca="false">IF(ROW()-ROW(T3NOBLANKS)+1&gt;ROWS(T3BLANKS)-)</f>
        <v>#VALUE!</v>
      </c>
      <c r="G371" s="0" t="str">
        <f aca="false">IF('Milestones + Packages'!K371&lt;&gt;"",'Milestones + Packages'!$B371,"")</f>
        <v/>
      </c>
      <c r="H371" s="0" t="e">
        <f aca="false">IF(ROW()-ROW(T4NOBLANKS)+1&gt;ROWS(T4BLANKS)-)</f>
        <v>#VALUE!</v>
      </c>
      <c r="I371" s="0" t="str">
        <f aca="false">IF('Milestones + Packages'!L371&lt;&gt;"",'Milestones + Packages'!$B371,"")</f>
        <v/>
      </c>
      <c r="J371" s="0" t="e">
        <f aca="false">IF(ROW()-ROW(T5NOBLANKS)+1&gt;ROWS(T5BLANKS)-)</f>
        <v>#VALUE!</v>
      </c>
    </row>
    <row r="372" customFormat="false" ht="15" hidden="false" customHeight="false" outlineLevel="0" collapsed="false">
      <c r="A372" s="0" t="str">
        <f aca="false">IF('Milestones + Packages'!H372&lt;&gt;"",'Milestones + Packages'!$B372,"")</f>
        <v/>
      </c>
      <c r="B372" s="0" t="e">
        <f aca="false">IF(ROW()-ROW(T1NOBLANKS)+1&gt;ROWS(T1BLANKS)-)</f>
        <v>#VALUE!</v>
      </c>
      <c r="C372" s="0" t="str">
        <f aca="false">IF('Milestones + Packages'!I372&lt;&gt;"",'Milestones + Packages'!$B372,"")</f>
        <v/>
      </c>
      <c r="D372" s="0" t="e">
        <f aca="false">IF(ROW()-ROW(T2NOBLANKS)+1&gt;ROWS(T2BLANKS)-)</f>
        <v>#VALUE!</v>
      </c>
      <c r="E372" s="0" t="str">
        <f aca="false">IF('Milestones + Packages'!J372&lt;&gt;"",'Milestones + Packages'!$B372,"")</f>
        <v/>
      </c>
      <c r="F372" s="0" t="e">
        <f aca="false">IF(ROW()-ROW(T3NOBLANKS)+1&gt;ROWS(T3BLANKS)-)</f>
        <v>#VALUE!</v>
      </c>
      <c r="G372" s="0" t="str">
        <f aca="false">IF('Milestones + Packages'!K372&lt;&gt;"",'Milestones + Packages'!$B372,"")</f>
        <v/>
      </c>
      <c r="H372" s="0" t="e">
        <f aca="false">IF(ROW()-ROW(T4NOBLANKS)+1&gt;ROWS(T4BLANKS)-)</f>
        <v>#VALUE!</v>
      </c>
      <c r="I372" s="0" t="str">
        <f aca="false">IF('Milestones + Packages'!L372&lt;&gt;"",'Milestones + Packages'!$B372,"")</f>
        <v/>
      </c>
      <c r="J372" s="0" t="e">
        <f aca="false">IF(ROW()-ROW(T5NOBLANKS)+1&gt;ROWS(T5BLANKS)-)</f>
        <v>#VALUE!</v>
      </c>
    </row>
    <row r="373" customFormat="false" ht="15" hidden="false" customHeight="false" outlineLevel="0" collapsed="false">
      <c r="A373" s="0" t="str">
        <f aca="false">IF('Milestones + Packages'!H373&lt;&gt;"",'Milestones + Packages'!$B373,"")</f>
        <v/>
      </c>
      <c r="B373" s="0" t="e">
        <f aca="false">IF(ROW()-ROW(T1NOBLANKS)+1&gt;ROWS(T1BLANKS)-)</f>
        <v>#VALUE!</v>
      </c>
      <c r="C373" s="0" t="str">
        <f aca="false">IF('Milestones + Packages'!I373&lt;&gt;"",'Milestones + Packages'!$B373,"")</f>
        <v/>
      </c>
      <c r="D373" s="0" t="e">
        <f aca="false">IF(ROW()-ROW(T2NOBLANKS)+1&gt;ROWS(T2BLANKS)-)</f>
        <v>#VALUE!</v>
      </c>
      <c r="E373" s="0" t="str">
        <f aca="false">IF('Milestones + Packages'!J373&lt;&gt;"",'Milestones + Packages'!$B373,"")</f>
        <v/>
      </c>
      <c r="F373" s="0" t="e">
        <f aca="false">IF(ROW()-ROW(T3NOBLANKS)+1&gt;ROWS(T3BLANKS)-)</f>
        <v>#VALUE!</v>
      </c>
      <c r="G373" s="0" t="str">
        <f aca="false">IF('Milestones + Packages'!K373&lt;&gt;"",'Milestones + Packages'!$B373,"")</f>
        <v/>
      </c>
      <c r="H373" s="0" t="e">
        <f aca="false">IF(ROW()-ROW(T4NOBLANKS)+1&gt;ROWS(T4BLANKS)-)</f>
        <v>#VALUE!</v>
      </c>
      <c r="I373" s="0" t="str">
        <f aca="false">IF('Milestones + Packages'!L373&lt;&gt;"",'Milestones + Packages'!$B373,"")</f>
        <v/>
      </c>
      <c r="J373" s="0" t="e">
        <f aca="false">IF(ROW()-ROW(T5NOBLANKS)+1&gt;ROWS(T5BLANKS)-)</f>
        <v>#VALUE!</v>
      </c>
    </row>
    <row r="374" customFormat="false" ht="15" hidden="false" customHeight="false" outlineLevel="0" collapsed="false">
      <c r="A374" s="0" t="str">
        <f aca="false">IF('Milestones + Packages'!H374&lt;&gt;"",'Milestones + Packages'!$B374,"")</f>
        <v/>
      </c>
      <c r="B374" s="0" t="e">
        <f aca="false">IF(ROW()-ROW(T1NOBLANKS)+1&gt;ROWS(T1BLANKS)-)</f>
        <v>#VALUE!</v>
      </c>
      <c r="C374" s="0" t="str">
        <f aca="false">IF('Milestones + Packages'!I374&lt;&gt;"",'Milestones + Packages'!$B374,"")</f>
        <v/>
      </c>
      <c r="D374" s="0" t="e">
        <f aca="false">IF(ROW()-ROW(T2NOBLANKS)+1&gt;ROWS(T2BLANKS)-)</f>
        <v>#VALUE!</v>
      </c>
      <c r="E374" s="0" t="str">
        <f aca="false">IF('Milestones + Packages'!J374&lt;&gt;"",'Milestones + Packages'!$B374,"")</f>
        <v/>
      </c>
      <c r="F374" s="0" t="e">
        <f aca="false">IF(ROW()-ROW(T3NOBLANKS)+1&gt;ROWS(T3BLANKS)-)</f>
        <v>#VALUE!</v>
      </c>
      <c r="G374" s="0" t="str">
        <f aca="false">IF('Milestones + Packages'!K374&lt;&gt;"",'Milestones + Packages'!$B374,"")</f>
        <v/>
      </c>
      <c r="H374" s="0" t="e">
        <f aca="false">IF(ROW()-ROW(T4NOBLANKS)+1&gt;ROWS(T4BLANKS)-)</f>
        <v>#VALUE!</v>
      </c>
      <c r="I374" s="0" t="str">
        <f aca="false">IF('Milestones + Packages'!L374&lt;&gt;"",'Milestones + Packages'!$B374,"")</f>
        <v/>
      </c>
      <c r="J374" s="0" t="e">
        <f aca="false">IF(ROW()-ROW(T5NOBLANKS)+1&gt;ROWS(T5BLANKS)-)</f>
        <v>#VALUE!</v>
      </c>
    </row>
    <row r="375" customFormat="false" ht="15" hidden="false" customHeight="false" outlineLevel="0" collapsed="false">
      <c r="A375" s="0" t="str">
        <f aca="false">IF('Milestones + Packages'!H375&lt;&gt;"",'Milestones + Packages'!$B375,"")</f>
        <v/>
      </c>
      <c r="B375" s="0" t="e">
        <f aca="false">IF(ROW()-ROW(T1NOBLANKS)+1&gt;ROWS(T1BLANKS)-)</f>
        <v>#VALUE!</v>
      </c>
      <c r="C375" s="0" t="str">
        <f aca="false">IF('Milestones + Packages'!I375&lt;&gt;"",'Milestones + Packages'!$B375,"")</f>
        <v/>
      </c>
      <c r="D375" s="0" t="e">
        <f aca="false">IF(ROW()-ROW(T2NOBLANKS)+1&gt;ROWS(T2BLANKS)-)</f>
        <v>#VALUE!</v>
      </c>
      <c r="E375" s="0" t="str">
        <f aca="false">IF('Milestones + Packages'!J375&lt;&gt;"",'Milestones + Packages'!$B375,"")</f>
        <v/>
      </c>
      <c r="F375" s="0" t="e">
        <f aca="false">IF(ROW()-ROW(T3NOBLANKS)+1&gt;ROWS(T3BLANKS)-)</f>
        <v>#VALUE!</v>
      </c>
      <c r="G375" s="0" t="str">
        <f aca="false">IF('Milestones + Packages'!K375&lt;&gt;"",'Milestones + Packages'!$B375,"")</f>
        <v/>
      </c>
      <c r="H375" s="0" t="e">
        <f aca="false">IF(ROW()-ROW(T4NOBLANKS)+1&gt;ROWS(T4BLANKS)-)</f>
        <v>#VALUE!</v>
      </c>
      <c r="I375" s="0" t="str">
        <f aca="false">IF('Milestones + Packages'!L375&lt;&gt;"",'Milestones + Packages'!$B375,"")</f>
        <v/>
      </c>
      <c r="J375" s="0" t="e">
        <f aca="false">IF(ROW()-ROW(T5NOBLANKS)+1&gt;ROWS(T5BLANKS)-)</f>
        <v>#VALUE!</v>
      </c>
    </row>
    <row r="376" customFormat="false" ht="15" hidden="false" customHeight="false" outlineLevel="0" collapsed="false">
      <c r="A376" s="0" t="str">
        <f aca="false">IF('Milestones + Packages'!H376&lt;&gt;"",'Milestones + Packages'!$B376,"")</f>
        <v/>
      </c>
      <c r="B376" s="0" t="e">
        <f aca="false">IF(ROW()-ROW(T1NOBLANKS)+1&gt;ROWS(T1BLANKS)-)</f>
        <v>#VALUE!</v>
      </c>
      <c r="C376" s="0" t="str">
        <f aca="false">IF('Milestones + Packages'!I376&lt;&gt;"",'Milestones + Packages'!$B376,"")</f>
        <v/>
      </c>
      <c r="D376" s="0" t="e">
        <f aca="false">IF(ROW()-ROW(T2NOBLANKS)+1&gt;ROWS(T2BLANKS)-)</f>
        <v>#VALUE!</v>
      </c>
      <c r="E376" s="0" t="str">
        <f aca="false">IF('Milestones + Packages'!J376&lt;&gt;"",'Milestones + Packages'!$B376,"")</f>
        <v/>
      </c>
      <c r="F376" s="0" t="e">
        <f aca="false">IF(ROW()-ROW(T3NOBLANKS)+1&gt;ROWS(T3BLANKS)-)</f>
        <v>#VALUE!</v>
      </c>
      <c r="G376" s="0" t="str">
        <f aca="false">IF('Milestones + Packages'!K376&lt;&gt;"",'Milestones + Packages'!$B376,"")</f>
        <v/>
      </c>
      <c r="H376" s="0" t="e">
        <f aca="false">IF(ROW()-ROW(T4NOBLANKS)+1&gt;ROWS(T4BLANKS)-)</f>
        <v>#VALUE!</v>
      </c>
      <c r="I376" s="0" t="str">
        <f aca="false">IF('Milestones + Packages'!L376&lt;&gt;"",'Milestones + Packages'!$B376,"")</f>
        <v/>
      </c>
      <c r="J376" s="0" t="e">
        <f aca="false">IF(ROW()-ROW(T5NOBLANKS)+1&gt;ROWS(T5BLANKS)-)</f>
        <v>#VALUE!</v>
      </c>
    </row>
    <row r="377" customFormat="false" ht="15" hidden="false" customHeight="false" outlineLevel="0" collapsed="false">
      <c r="A377" s="0" t="str">
        <f aca="false">IF('Milestones + Packages'!H377&lt;&gt;"",'Milestones + Packages'!$B377,"")</f>
        <v/>
      </c>
      <c r="B377" s="0" t="e">
        <f aca="false">IF(ROW()-ROW(T1NOBLANKS)+1&gt;ROWS(T1BLANKS)-)</f>
        <v>#VALUE!</v>
      </c>
      <c r="C377" s="0" t="str">
        <f aca="false">IF('Milestones + Packages'!I377&lt;&gt;"",'Milestones + Packages'!$B377,"")</f>
        <v/>
      </c>
      <c r="D377" s="0" t="e">
        <f aca="false">IF(ROW()-ROW(T2NOBLANKS)+1&gt;ROWS(T2BLANKS)-)</f>
        <v>#VALUE!</v>
      </c>
      <c r="E377" s="0" t="str">
        <f aca="false">IF('Milestones + Packages'!J377&lt;&gt;"",'Milestones + Packages'!$B377,"")</f>
        <v/>
      </c>
      <c r="F377" s="0" t="e">
        <f aca="false">IF(ROW()-ROW(T3NOBLANKS)+1&gt;ROWS(T3BLANKS)-)</f>
        <v>#VALUE!</v>
      </c>
      <c r="G377" s="0" t="str">
        <f aca="false">IF('Milestones + Packages'!K377&lt;&gt;"",'Milestones + Packages'!$B377,"")</f>
        <v/>
      </c>
      <c r="H377" s="0" t="e">
        <f aca="false">IF(ROW()-ROW(T4NOBLANKS)+1&gt;ROWS(T4BLANKS)-)</f>
        <v>#VALUE!</v>
      </c>
      <c r="I377" s="0" t="str">
        <f aca="false">IF('Milestones + Packages'!L377&lt;&gt;"",'Milestones + Packages'!$B377,"")</f>
        <v/>
      </c>
      <c r="J377" s="0" t="e">
        <f aca="false">IF(ROW()-ROW(T5NOBLANKS)+1&gt;ROWS(T5BLANKS)-)</f>
        <v>#VALUE!</v>
      </c>
    </row>
    <row r="378" customFormat="false" ht="15" hidden="false" customHeight="false" outlineLevel="0" collapsed="false">
      <c r="A378" s="0" t="str">
        <f aca="false">IF('Milestones + Packages'!H378&lt;&gt;"",'Milestones + Packages'!$B378,"")</f>
        <v/>
      </c>
      <c r="B378" s="0" t="e">
        <f aca="false">IF(ROW()-ROW(T1NOBLANKS)+1&gt;ROWS(T1BLANKS)-)</f>
        <v>#VALUE!</v>
      </c>
      <c r="C378" s="0" t="str">
        <f aca="false">IF('Milestones + Packages'!I378&lt;&gt;"",'Milestones + Packages'!$B378,"")</f>
        <v/>
      </c>
      <c r="D378" s="0" t="e">
        <f aca="false">IF(ROW()-ROW(T2NOBLANKS)+1&gt;ROWS(T2BLANKS)-)</f>
        <v>#VALUE!</v>
      </c>
      <c r="E378" s="0" t="str">
        <f aca="false">IF('Milestones + Packages'!J378&lt;&gt;"",'Milestones + Packages'!$B378,"")</f>
        <v/>
      </c>
      <c r="F378" s="0" t="e">
        <f aca="false">IF(ROW()-ROW(T3NOBLANKS)+1&gt;ROWS(T3BLANKS)-)</f>
        <v>#VALUE!</v>
      </c>
      <c r="G378" s="0" t="str">
        <f aca="false">IF('Milestones + Packages'!K378&lt;&gt;"",'Milestones + Packages'!$B378,"")</f>
        <v/>
      </c>
      <c r="H378" s="0" t="e">
        <f aca="false">IF(ROW()-ROW(T4NOBLANKS)+1&gt;ROWS(T4BLANKS)-)</f>
        <v>#VALUE!</v>
      </c>
      <c r="I378" s="0" t="str">
        <f aca="false">IF('Milestones + Packages'!L378&lt;&gt;"",'Milestones + Packages'!$B378,"")</f>
        <v/>
      </c>
      <c r="J378" s="0" t="e">
        <f aca="false">IF(ROW()-ROW(T5NOBLANKS)+1&gt;ROWS(T5BLANKS)-)</f>
        <v>#VALUE!</v>
      </c>
    </row>
    <row r="379" customFormat="false" ht="15" hidden="false" customHeight="false" outlineLevel="0" collapsed="false">
      <c r="A379" s="0" t="str">
        <f aca="false">IF('Milestones + Packages'!H379&lt;&gt;"",'Milestones + Packages'!$B379,"")</f>
        <v/>
      </c>
      <c r="B379" s="0" t="e">
        <f aca="false">IF(ROW()-ROW(T1NOBLANKS)+1&gt;ROWS(T1BLANKS)-)</f>
        <v>#VALUE!</v>
      </c>
      <c r="C379" s="0" t="str">
        <f aca="false">IF('Milestones + Packages'!I379&lt;&gt;"",'Milestones + Packages'!$B379,"")</f>
        <v/>
      </c>
      <c r="D379" s="0" t="e">
        <f aca="false">IF(ROW()-ROW(T2NOBLANKS)+1&gt;ROWS(T2BLANKS)-)</f>
        <v>#VALUE!</v>
      </c>
      <c r="E379" s="0" t="str">
        <f aca="false">IF('Milestones + Packages'!J379&lt;&gt;"",'Milestones + Packages'!$B379,"")</f>
        <v/>
      </c>
      <c r="F379" s="0" t="e">
        <f aca="false">IF(ROW()-ROW(T3NOBLANKS)+1&gt;ROWS(T3BLANKS)-)</f>
        <v>#VALUE!</v>
      </c>
      <c r="G379" s="0" t="str">
        <f aca="false">IF('Milestones + Packages'!K379&lt;&gt;"",'Milestones + Packages'!$B379,"")</f>
        <v/>
      </c>
      <c r="H379" s="0" t="e">
        <f aca="false">IF(ROW()-ROW(T4NOBLANKS)+1&gt;ROWS(T4BLANKS)-)</f>
        <v>#VALUE!</v>
      </c>
      <c r="I379" s="0" t="str">
        <f aca="false">IF('Milestones + Packages'!L379&lt;&gt;"",'Milestones + Packages'!$B379,"")</f>
        <v/>
      </c>
      <c r="J379" s="0" t="e">
        <f aca="false">IF(ROW()-ROW(T5NOBLANKS)+1&gt;ROWS(T5BLANKS)-)</f>
        <v>#VALUE!</v>
      </c>
    </row>
    <row r="380" customFormat="false" ht="15" hidden="false" customHeight="false" outlineLevel="0" collapsed="false">
      <c r="A380" s="0" t="str">
        <f aca="false">IF('Milestones + Packages'!H380&lt;&gt;"",'Milestones + Packages'!$B380,"")</f>
        <v/>
      </c>
      <c r="B380" s="0" t="e">
        <f aca="false">IF(ROW()-ROW(T1NOBLANKS)+1&gt;ROWS(T1BLANKS)-)</f>
        <v>#VALUE!</v>
      </c>
      <c r="C380" s="0" t="str">
        <f aca="false">IF('Milestones + Packages'!I380&lt;&gt;"",'Milestones + Packages'!$B380,"")</f>
        <v/>
      </c>
      <c r="D380" s="0" t="e">
        <f aca="false">IF(ROW()-ROW(T2NOBLANKS)+1&gt;ROWS(T2BLANKS)-)</f>
        <v>#VALUE!</v>
      </c>
      <c r="E380" s="0" t="str">
        <f aca="false">IF('Milestones + Packages'!J380&lt;&gt;"",'Milestones + Packages'!$B380,"")</f>
        <v/>
      </c>
      <c r="F380" s="0" t="e">
        <f aca="false">IF(ROW()-ROW(T3NOBLANKS)+1&gt;ROWS(T3BLANKS)-)</f>
        <v>#VALUE!</v>
      </c>
      <c r="G380" s="0" t="str">
        <f aca="false">IF('Milestones + Packages'!K380&lt;&gt;"",'Milestones + Packages'!$B380,"")</f>
        <v/>
      </c>
      <c r="H380" s="0" t="e">
        <f aca="false">IF(ROW()-ROW(T4NOBLANKS)+1&gt;ROWS(T4BLANKS)-)</f>
        <v>#VALUE!</v>
      </c>
      <c r="I380" s="0" t="str">
        <f aca="false">IF('Milestones + Packages'!L380&lt;&gt;"",'Milestones + Packages'!$B380,"")</f>
        <v/>
      </c>
      <c r="J380" s="0" t="e">
        <f aca="false">IF(ROW()-ROW(T5NOBLANKS)+1&gt;ROWS(T5BLANKS)-)</f>
        <v>#VALUE!</v>
      </c>
    </row>
    <row r="381" customFormat="false" ht="15" hidden="false" customHeight="false" outlineLevel="0" collapsed="false">
      <c r="A381" s="0" t="str">
        <f aca="false">IF('Milestones + Packages'!H381&lt;&gt;"",'Milestones + Packages'!$B381,"")</f>
        <v/>
      </c>
      <c r="B381" s="0" t="e">
        <f aca="false">IF(ROW()-ROW(T1NOBLANKS)+1&gt;ROWS(T1BLANKS)-)</f>
        <v>#VALUE!</v>
      </c>
      <c r="C381" s="0" t="str">
        <f aca="false">IF('Milestones + Packages'!I381&lt;&gt;"",'Milestones + Packages'!$B381,"")</f>
        <v/>
      </c>
      <c r="D381" s="0" t="e">
        <f aca="false">IF(ROW()-ROW(T2NOBLANKS)+1&gt;ROWS(T2BLANKS)-)</f>
        <v>#VALUE!</v>
      </c>
      <c r="E381" s="0" t="str">
        <f aca="false">IF('Milestones + Packages'!J381&lt;&gt;"",'Milestones + Packages'!$B381,"")</f>
        <v/>
      </c>
      <c r="F381" s="0" t="e">
        <f aca="false">IF(ROW()-ROW(T3NOBLANKS)+1&gt;ROWS(T3BLANKS)-)</f>
        <v>#VALUE!</v>
      </c>
      <c r="G381" s="0" t="str">
        <f aca="false">IF('Milestones + Packages'!K381&lt;&gt;"",'Milestones + Packages'!$B381,"")</f>
        <v/>
      </c>
      <c r="H381" s="0" t="e">
        <f aca="false">IF(ROW()-ROW(T4NOBLANKS)+1&gt;ROWS(T4BLANKS)-)</f>
        <v>#VALUE!</v>
      </c>
      <c r="I381" s="0" t="str">
        <f aca="false">IF('Milestones + Packages'!L381&lt;&gt;"",'Milestones + Packages'!$B381,"")</f>
        <v/>
      </c>
      <c r="J381" s="0" t="e">
        <f aca="false">IF(ROW()-ROW(T5NOBLANKS)+1&gt;ROWS(T5BLANKS)-)</f>
        <v>#VALUE!</v>
      </c>
    </row>
    <row r="382" customFormat="false" ht="15" hidden="false" customHeight="false" outlineLevel="0" collapsed="false">
      <c r="A382" s="0" t="str">
        <f aca="false">IF('Milestones + Packages'!H382&lt;&gt;"",'Milestones + Packages'!$B382,"")</f>
        <v/>
      </c>
      <c r="B382" s="0" t="e">
        <f aca="false">IF(ROW()-ROW(T1NOBLANKS)+1&gt;ROWS(T1BLANKS)-)</f>
        <v>#VALUE!</v>
      </c>
      <c r="C382" s="0" t="str">
        <f aca="false">IF('Milestones + Packages'!I382&lt;&gt;"",'Milestones + Packages'!$B382,"")</f>
        <v/>
      </c>
      <c r="D382" s="0" t="e">
        <f aca="false">IF(ROW()-ROW(T2NOBLANKS)+1&gt;ROWS(T2BLANKS)-)</f>
        <v>#VALUE!</v>
      </c>
      <c r="E382" s="0" t="str">
        <f aca="false">IF('Milestones + Packages'!J382&lt;&gt;"",'Milestones + Packages'!$B382,"")</f>
        <v/>
      </c>
      <c r="F382" s="0" t="e">
        <f aca="false">IF(ROW()-ROW(T3NOBLANKS)+1&gt;ROWS(T3BLANKS)-)</f>
        <v>#VALUE!</v>
      </c>
      <c r="G382" s="0" t="str">
        <f aca="false">IF('Milestones + Packages'!K382&lt;&gt;"",'Milestones + Packages'!$B382,"")</f>
        <v/>
      </c>
      <c r="H382" s="0" t="e">
        <f aca="false">IF(ROW()-ROW(T4NOBLANKS)+1&gt;ROWS(T4BLANKS)-)</f>
        <v>#VALUE!</v>
      </c>
      <c r="I382" s="0" t="str">
        <f aca="false">IF('Milestones + Packages'!L382&lt;&gt;"",'Milestones + Packages'!$B382,"")</f>
        <v/>
      </c>
      <c r="J382" s="0" t="e">
        <f aca="false">IF(ROW()-ROW(T5NOBLANKS)+1&gt;ROWS(T5BLANKS)-)</f>
        <v>#VALUE!</v>
      </c>
    </row>
    <row r="383" customFormat="false" ht="15" hidden="false" customHeight="false" outlineLevel="0" collapsed="false">
      <c r="A383" s="0" t="str">
        <f aca="false">IF('Milestones + Packages'!H383&lt;&gt;"",'Milestones + Packages'!$B383,"")</f>
        <v/>
      </c>
      <c r="B383" s="0" t="e">
        <f aca="false">IF(ROW()-ROW(T1NOBLANKS)+1&gt;ROWS(T1BLANKS)-)</f>
        <v>#VALUE!</v>
      </c>
      <c r="C383" s="0" t="str">
        <f aca="false">IF('Milestones + Packages'!I383&lt;&gt;"",'Milestones + Packages'!$B383,"")</f>
        <v/>
      </c>
      <c r="D383" s="0" t="e">
        <f aca="false">IF(ROW()-ROW(T2NOBLANKS)+1&gt;ROWS(T2BLANKS)-)</f>
        <v>#VALUE!</v>
      </c>
      <c r="E383" s="0" t="str">
        <f aca="false">IF('Milestones + Packages'!J383&lt;&gt;"",'Milestones + Packages'!$B383,"")</f>
        <v/>
      </c>
      <c r="F383" s="0" t="e">
        <f aca="false">IF(ROW()-ROW(T3NOBLANKS)+1&gt;ROWS(T3BLANKS)-)</f>
        <v>#VALUE!</v>
      </c>
      <c r="G383" s="0" t="str">
        <f aca="false">IF('Milestones + Packages'!K383&lt;&gt;"",'Milestones + Packages'!$B383,"")</f>
        <v/>
      </c>
      <c r="H383" s="0" t="e">
        <f aca="false">IF(ROW()-ROW(T4NOBLANKS)+1&gt;ROWS(T4BLANKS)-)</f>
        <v>#VALUE!</v>
      </c>
      <c r="I383" s="0" t="str">
        <f aca="false">IF('Milestones + Packages'!L383&lt;&gt;"",'Milestones + Packages'!$B383,"")</f>
        <v/>
      </c>
      <c r="J383" s="0" t="e">
        <f aca="false">IF(ROW()-ROW(T5NOBLANKS)+1&gt;ROWS(T5BLANKS)-)</f>
        <v>#VALUE!</v>
      </c>
    </row>
    <row r="384" customFormat="false" ht="15" hidden="false" customHeight="false" outlineLevel="0" collapsed="false">
      <c r="A384" s="0" t="str">
        <f aca="false">IF('Milestones + Packages'!H384&lt;&gt;"",'Milestones + Packages'!$B384,"")</f>
        <v/>
      </c>
      <c r="B384" s="0" t="e">
        <f aca="false">IF(ROW()-ROW(T1NOBLANKS)+1&gt;ROWS(T1BLANKS)-)</f>
        <v>#VALUE!</v>
      </c>
      <c r="C384" s="0" t="str">
        <f aca="false">IF('Milestones + Packages'!I384&lt;&gt;"",'Milestones + Packages'!$B384,"")</f>
        <v/>
      </c>
      <c r="D384" s="0" t="e">
        <f aca="false">IF(ROW()-ROW(T2NOBLANKS)+1&gt;ROWS(T2BLANKS)-)</f>
        <v>#VALUE!</v>
      </c>
      <c r="E384" s="0" t="str">
        <f aca="false">IF('Milestones + Packages'!J384&lt;&gt;"",'Milestones + Packages'!$B384,"")</f>
        <v/>
      </c>
      <c r="F384" s="0" t="e">
        <f aca="false">IF(ROW()-ROW(T3NOBLANKS)+1&gt;ROWS(T3BLANKS)-)</f>
        <v>#VALUE!</v>
      </c>
      <c r="G384" s="0" t="str">
        <f aca="false">IF('Milestones + Packages'!K384&lt;&gt;"",'Milestones + Packages'!$B384,"")</f>
        <v/>
      </c>
      <c r="H384" s="0" t="e">
        <f aca="false">IF(ROW()-ROW(T4NOBLANKS)+1&gt;ROWS(T4BLANKS)-)</f>
        <v>#VALUE!</v>
      </c>
      <c r="I384" s="0" t="str">
        <f aca="false">IF('Milestones + Packages'!L384&lt;&gt;"",'Milestones + Packages'!$B384,"")</f>
        <v/>
      </c>
      <c r="J384" s="0" t="e">
        <f aca="false">IF(ROW()-ROW(T5NOBLANKS)+1&gt;ROWS(T5BLANKS)-)</f>
        <v>#VALUE!</v>
      </c>
    </row>
    <row r="385" customFormat="false" ht="15" hidden="false" customHeight="false" outlineLevel="0" collapsed="false">
      <c r="A385" s="0" t="str">
        <f aca="false">IF('Milestones + Packages'!H385&lt;&gt;"",'Milestones + Packages'!$B385,"")</f>
        <v/>
      </c>
      <c r="B385" s="0" t="e">
        <f aca="false">IF(ROW()-ROW(T1NOBLANKS)+1&gt;ROWS(T1BLANKS)-)</f>
        <v>#VALUE!</v>
      </c>
      <c r="C385" s="0" t="str">
        <f aca="false">IF('Milestones + Packages'!I385&lt;&gt;"",'Milestones + Packages'!$B385,"")</f>
        <v/>
      </c>
      <c r="D385" s="0" t="e">
        <f aca="false">IF(ROW()-ROW(T2NOBLANKS)+1&gt;ROWS(T2BLANKS)-)</f>
        <v>#VALUE!</v>
      </c>
      <c r="E385" s="0" t="str">
        <f aca="false">IF('Milestones + Packages'!J385&lt;&gt;"",'Milestones + Packages'!$B385,"")</f>
        <v/>
      </c>
      <c r="F385" s="0" t="e">
        <f aca="false">IF(ROW()-ROW(T3NOBLANKS)+1&gt;ROWS(T3BLANKS)-)</f>
        <v>#VALUE!</v>
      </c>
      <c r="G385" s="0" t="str">
        <f aca="false">IF('Milestones + Packages'!K385&lt;&gt;"",'Milestones + Packages'!$B385,"")</f>
        <v/>
      </c>
      <c r="H385" s="0" t="e">
        <f aca="false">IF(ROW()-ROW(T4NOBLANKS)+1&gt;ROWS(T4BLANKS)-)</f>
        <v>#VALUE!</v>
      </c>
      <c r="I385" s="0" t="str">
        <f aca="false">IF('Milestones + Packages'!L385&lt;&gt;"",'Milestones + Packages'!$B385,"")</f>
        <v/>
      </c>
      <c r="J385" s="0" t="e">
        <f aca="false">IF(ROW()-ROW(T5NOBLANKS)+1&gt;ROWS(T5BLANKS)-)</f>
        <v>#VALUE!</v>
      </c>
    </row>
    <row r="386" customFormat="false" ht="15" hidden="false" customHeight="false" outlineLevel="0" collapsed="false">
      <c r="A386" s="0" t="str">
        <f aca="false">IF('Milestones + Packages'!H386&lt;&gt;"",'Milestones + Packages'!$B386,"")</f>
        <v/>
      </c>
      <c r="B386" s="0" t="e">
        <f aca="false">IF(ROW()-ROW(T1NOBLANKS)+1&gt;ROWS(T1BLANKS)-)</f>
        <v>#VALUE!</v>
      </c>
      <c r="C386" s="0" t="str">
        <f aca="false">IF('Milestones + Packages'!I386&lt;&gt;"",'Milestones + Packages'!$B386,"")</f>
        <v/>
      </c>
      <c r="D386" s="0" t="e">
        <f aca="false">IF(ROW()-ROW(T2NOBLANKS)+1&gt;ROWS(T2BLANKS)-)</f>
        <v>#VALUE!</v>
      </c>
      <c r="E386" s="0" t="str">
        <f aca="false">IF('Milestones + Packages'!J386&lt;&gt;"",'Milestones + Packages'!$B386,"")</f>
        <v/>
      </c>
      <c r="F386" s="0" t="e">
        <f aca="false">IF(ROW()-ROW(T3NOBLANKS)+1&gt;ROWS(T3BLANKS)-)</f>
        <v>#VALUE!</v>
      </c>
      <c r="G386" s="0" t="str">
        <f aca="false">IF('Milestones + Packages'!K386&lt;&gt;"",'Milestones + Packages'!$B386,"")</f>
        <v/>
      </c>
      <c r="H386" s="0" t="e">
        <f aca="false">IF(ROW()-ROW(T4NOBLANKS)+1&gt;ROWS(T4BLANKS)-)</f>
        <v>#VALUE!</v>
      </c>
      <c r="I386" s="0" t="str">
        <f aca="false">IF('Milestones + Packages'!L386&lt;&gt;"",'Milestones + Packages'!$B386,"")</f>
        <v/>
      </c>
      <c r="J386" s="0" t="e">
        <f aca="false">IF(ROW()-ROW(T5NOBLANKS)+1&gt;ROWS(T5BLANKS)-)</f>
        <v>#VALUE!</v>
      </c>
    </row>
    <row r="387" customFormat="false" ht="15" hidden="false" customHeight="false" outlineLevel="0" collapsed="false">
      <c r="A387" s="0" t="str">
        <f aca="false">IF('Milestones + Packages'!H387&lt;&gt;"",'Milestones + Packages'!$B387,"")</f>
        <v/>
      </c>
      <c r="B387" s="0" t="e">
        <f aca="false">IF(ROW()-ROW(T1NOBLANKS)+1&gt;ROWS(T1BLANKS)-)</f>
        <v>#VALUE!</v>
      </c>
      <c r="C387" s="0" t="str">
        <f aca="false">IF('Milestones + Packages'!I387&lt;&gt;"",'Milestones + Packages'!$B387,"")</f>
        <v/>
      </c>
      <c r="D387" s="0" t="e">
        <f aca="false">IF(ROW()-ROW(T2NOBLANKS)+1&gt;ROWS(T2BLANKS)-)</f>
        <v>#VALUE!</v>
      </c>
      <c r="E387" s="0" t="str">
        <f aca="false">IF('Milestones + Packages'!J387&lt;&gt;"",'Milestones + Packages'!$B387,"")</f>
        <v/>
      </c>
      <c r="F387" s="0" t="e">
        <f aca="false">IF(ROW()-ROW(T3NOBLANKS)+1&gt;ROWS(T3BLANKS)-)</f>
        <v>#VALUE!</v>
      </c>
      <c r="G387" s="0" t="str">
        <f aca="false">IF('Milestones + Packages'!K387&lt;&gt;"",'Milestones + Packages'!$B387,"")</f>
        <v/>
      </c>
      <c r="H387" s="0" t="e">
        <f aca="false">IF(ROW()-ROW(T4NOBLANKS)+1&gt;ROWS(T4BLANKS)-)</f>
        <v>#VALUE!</v>
      </c>
      <c r="I387" s="0" t="str">
        <f aca="false">IF('Milestones + Packages'!L387&lt;&gt;"",'Milestones + Packages'!$B387,"")</f>
        <v/>
      </c>
      <c r="J387" s="0" t="e">
        <f aca="false">IF(ROW()-ROW(T5NOBLANKS)+1&gt;ROWS(T5BLANKS)-)</f>
        <v>#VALUE!</v>
      </c>
    </row>
    <row r="388" customFormat="false" ht="15" hidden="false" customHeight="false" outlineLevel="0" collapsed="false">
      <c r="A388" s="0" t="str">
        <f aca="false">IF('Milestones + Packages'!H388&lt;&gt;"",'Milestones + Packages'!$B388,"")</f>
        <v/>
      </c>
      <c r="B388" s="0" t="e">
        <f aca="false">IF(ROW()-ROW(T1NOBLANKS)+1&gt;ROWS(T1BLANKS)-)</f>
        <v>#VALUE!</v>
      </c>
      <c r="C388" s="0" t="str">
        <f aca="false">IF('Milestones + Packages'!I388&lt;&gt;"",'Milestones + Packages'!$B388,"")</f>
        <v/>
      </c>
      <c r="D388" s="0" t="e">
        <f aca="false">IF(ROW()-ROW(T2NOBLANKS)+1&gt;ROWS(T2BLANKS)-)</f>
        <v>#VALUE!</v>
      </c>
      <c r="E388" s="0" t="str">
        <f aca="false">IF('Milestones + Packages'!J388&lt;&gt;"",'Milestones + Packages'!$B388,"")</f>
        <v/>
      </c>
      <c r="F388" s="0" t="e">
        <f aca="false">IF(ROW()-ROW(T3NOBLANKS)+1&gt;ROWS(T3BLANKS)-)</f>
        <v>#VALUE!</v>
      </c>
      <c r="G388" s="0" t="str">
        <f aca="false">IF('Milestones + Packages'!K388&lt;&gt;"",'Milestones + Packages'!$B388,"")</f>
        <v/>
      </c>
      <c r="H388" s="0" t="e">
        <f aca="false">IF(ROW()-ROW(T4NOBLANKS)+1&gt;ROWS(T4BLANKS)-)</f>
        <v>#VALUE!</v>
      </c>
      <c r="I388" s="0" t="str">
        <f aca="false">IF('Milestones + Packages'!L388&lt;&gt;"",'Milestones + Packages'!$B388,"")</f>
        <v/>
      </c>
      <c r="J388" s="0" t="e">
        <f aca="false">IF(ROW()-ROW(T5NOBLANKS)+1&gt;ROWS(T5BLANKS)-)</f>
        <v>#VALUE!</v>
      </c>
    </row>
    <row r="389" customFormat="false" ht="15" hidden="false" customHeight="false" outlineLevel="0" collapsed="false">
      <c r="A389" s="0" t="str">
        <f aca="false">IF('Milestones + Packages'!H389&lt;&gt;"",'Milestones + Packages'!$B389,"")</f>
        <v/>
      </c>
      <c r="B389" s="0" t="e">
        <f aca="false">IF(ROW()-ROW(T1NOBLANKS)+1&gt;ROWS(T1BLANKS)-)</f>
        <v>#VALUE!</v>
      </c>
      <c r="C389" s="0" t="str">
        <f aca="false">IF('Milestones + Packages'!I389&lt;&gt;"",'Milestones + Packages'!$B389,"")</f>
        <v/>
      </c>
      <c r="D389" s="0" t="e">
        <f aca="false">IF(ROW()-ROW(T2NOBLANKS)+1&gt;ROWS(T2BLANKS)-)</f>
        <v>#VALUE!</v>
      </c>
      <c r="E389" s="0" t="str">
        <f aca="false">IF('Milestones + Packages'!J389&lt;&gt;"",'Milestones + Packages'!$B389,"")</f>
        <v/>
      </c>
      <c r="F389" s="0" t="e">
        <f aca="false">IF(ROW()-ROW(T3NOBLANKS)+1&gt;ROWS(T3BLANKS)-)</f>
        <v>#VALUE!</v>
      </c>
      <c r="G389" s="0" t="str">
        <f aca="false">IF('Milestones + Packages'!K389&lt;&gt;"",'Milestones + Packages'!$B389,"")</f>
        <v/>
      </c>
      <c r="H389" s="0" t="e">
        <f aca="false">IF(ROW()-ROW(T4NOBLANKS)+1&gt;ROWS(T4BLANKS)-)</f>
        <v>#VALUE!</v>
      </c>
      <c r="I389" s="0" t="str">
        <f aca="false">IF('Milestones + Packages'!L389&lt;&gt;"",'Milestones + Packages'!$B389,"")</f>
        <v/>
      </c>
      <c r="J389" s="0" t="e">
        <f aca="false">IF(ROW()-ROW(T5NOBLANKS)+1&gt;ROWS(T5BLANKS)-)</f>
        <v>#VALUE!</v>
      </c>
    </row>
    <row r="390" customFormat="false" ht="15" hidden="false" customHeight="false" outlineLevel="0" collapsed="false">
      <c r="A390" s="0" t="str">
        <f aca="false">IF('Milestones + Packages'!H390&lt;&gt;"",'Milestones + Packages'!$B390,"")</f>
        <v/>
      </c>
      <c r="B390" s="0" t="e">
        <f aca="false">IF(ROW()-ROW(T1NOBLANKS)+1&gt;ROWS(T1BLANKS)-)</f>
        <v>#VALUE!</v>
      </c>
      <c r="C390" s="0" t="str">
        <f aca="false">IF('Milestones + Packages'!I390&lt;&gt;"",'Milestones + Packages'!$B390,"")</f>
        <v/>
      </c>
      <c r="D390" s="0" t="e">
        <f aca="false">IF(ROW()-ROW(T2NOBLANKS)+1&gt;ROWS(T2BLANKS)-)</f>
        <v>#VALUE!</v>
      </c>
      <c r="E390" s="0" t="str">
        <f aca="false">IF('Milestones + Packages'!J390&lt;&gt;"",'Milestones + Packages'!$B390,"")</f>
        <v/>
      </c>
      <c r="F390" s="0" t="e">
        <f aca="false">IF(ROW()-ROW(T3NOBLANKS)+1&gt;ROWS(T3BLANKS)-)</f>
        <v>#VALUE!</v>
      </c>
      <c r="G390" s="0" t="str">
        <f aca="false">IF('Milestones + Packages'!K390&lt;&gt;"",'Milestones + Packages'!$B390,"")</f>
        <v/>
      </c>
      <c r="H390" s="0" t="e">
        <f aca="false">IF(ROW()-ROW(T4NOBLANKS)+1&gt;ROWS(T4BLANKS)-)</f>
        <v>#VALUE!</v>
      </c>
      <c r="I390" s="0" t="str">
        <f aca="false">IF('Milestones + Packages'!L390&lt;&gt;"",'Milestones + Packages'!$B390,"")</f>
        <v/>
      </c>
      <c r="J390" s="0" t="e">
        <f aca="false">IF(ROW()-ROW(T5NOBLANKS)+1&gt;ROWS(T5BLANKS)-)</f>
        <v>#VALUE!</v>
      </c>
    </row>
    <row r="391" customFormat="false" ht="15" hidden="false" customHeight="false" outlineLevel="0" collapsed="false">
      <c r="A391" s="0" t="str">
        <f aca="false">IF('Milestones + Packages'!H391&lt;&gt;"",'Milestones + Packages'!$B391,"")</f>
        <v/>
      </c>
      <c r="B391" s="0" t="e">
        <f aca="false">IF(ROW()-ROW(T1NOBLANKS)+1&gt;ROWS(T1BLANKS)-)</f>
        <v>#VALUE!</v>
      </c>
      <c r="C391" s="0" t="str">
        <f aca="false">IF('Milestones + Packages'!I391&lt;&gt;"",'Milestones + Packages'!$B391,"")</f>
        <v/>
      </c>
      <c r="D391" s="0" t="e">
        <f aca="false">IF(ROW()-ROW(T2NOBLANKS)+1&gt;ROWS(T2BLANKS)-)</f>
        <v>#VALUE!</v>
      </c>
      <c r="E391" s="0" t="str">
        <f aca="false">IF('Milestones + Packages'!J391&lt;&gt;"",'Milestones + Packages'!$B391,"")</f>
        <v/>
      </c>
      <c r="F391" s="0" t="e">
        <f aca="false">IF(ROW()-ROW(T3NOBLANKS)+1&gt;ROWS(T3BLANKS)-)</f>
        <v>#VALUE!</v>
      </c>
      <c r="G391" s="0" t="str">
        <f aca="false">IF('Milestones + Packages'!K391&lt;&gt;"",'Milestones + Packages'!$B391,"")</f>
        <v/>
      </c>
      <c r="H391" s="0" t="e">
        <f aca="false">IF(ROW()-ROW(T4NOBLANKS)+1&gt;ROWS(T4BLANKS)-)</f>
        <v>#VALUE!</v>
      </c>
      <c r="I391" s="0" t="str">
        <f aca="false">IF('Milestones + Packages'!L391&lt;&gt;"",'Milestones + Packages'!$B391,"")</f>
        <v/>
      </c>
      <c r="J391" s="0" t="e">
        <f aca="false">IF(ROW()-ROW(T5NOBLANKS)+1&gt;ROWS(T5BLANKS)-)</f>
        <v>#VALUE!</v>
      </c>
    </row>
    <row r="392" customFormat="false" ht="15" hidden="false" customHeight="false" outlineLevel="0" collapsed="false">
      <c r="A392" s="0" t="str">
        <f aca="false">IF('Milestones + Packages'!H392&lt;&gt;"",'Milestones + Packages'!$B392,"")</f>
        <v/>
      </c>
      <c r="B392" s="0" t="e">
        <f aca="false">IF(ROW()-ROW(T1NOBLANKS)+1&gt;ROWS(T1BLANKS)-)</f>
        <v>#VALUE!</v>
      </c>
      <c r="C392" s="0" t="str">
        <f aca="false">IF('Milestones + Packages'!I392&lt;&gt;"",'Milestones + Packages'!$B392,"")</f>
        <v/>
      </c>
      <c r="D392" s="0" t="e">
        <f aca="false">IF(ROW()-ROW(T2NOBLANKS)+1&gt;ROWS(T2BLANKS)-)</f>
        <v>#VALUE!</v>
      </c>
      <c r="E392" s="0" t="str">
        <f aca="false">IF('Milestones + Packages'!J392&lt;&gt;"",'Milestones + Packages'!$B392,"")</f>
        <v/>
      </c>
      <c r="F392" s="0" t="e">
        <f aca="false">IF(ROW()-ROW(T3NOBLANKS)+1&gt;ROWS(T3BLANKS)-)</f>
        <v>#VALUE!</v>
      </c>
      <c r="G392" s="0" t="str">
        <f aca="false">IF('Milestones + Packages'!K392&lt;&gt;"",'Milestones + Packages'!$B392,"")</f>
        <v/>
      </c>
      <c r="H392" s="0" t="e">
        <f aca="false">IF(ROW()-ROW(T4NOBLANKS)+1&gt;ROWS(T4BLANKS)-)</f>
        <v>#VALUE!</v>
      </c>
      <c r="I392" s="0" t="str">
        <f aca="false">IF('Milestones + Packages'!L392&lt;&gt;"",'Milestones + Packages'!$B392,"")</f>
        <v/>
      </c>
      <c r="J392" s="0" t="e">
        <f aca="false">IF(ROW()-ROW(T5NOBLANKS)+1&gt;ROWS(T5BLANKS)-)</f>
        <v>#VALUE!</v>
      </c>
    </row>
    <row r="393" customFormat="false" ht="15" hidden="false" customHeight="false" outlineLevel="0" collapsed="false">
      <c r="A393" s="0" t="str">
        <f aca="false">IF('Milestones + Packages'!H393&lt;&gt;"",'Milestones + Packages'!$B393,"")</f>
        <v/>
      </c>
      <c r="B393" s="0" t="e">
        <f aca="false">IF(ROW()-ROW(T1NOBLANKS)+1&gt;ROWS(T1BLANKS)-)</f>
        <v>#VALUE!</v>
      </c>
      <c r="C393" s="0" t="str">
        <f aca="false">IF('Milestones + Packages'!I393&lt;&gt;"",'Milestones + Packages'!$B393,"")</f>
        <v/>
      </c>
      <c r="D393" s="0" t="e">
        <f aca="false">IF(ROW()-ROW(T2NOBLANKS)+1&gt;ROWS(T2BLANKS)-)</f>
        <v>#VALUE!</v>
      </c>
      <c r="E393" s="0" t="str">
        <f aca="false">IF('Milestones + Packages'!J393&lt;&gt;"",'Milestones + Packages'!$B393,"")</f>
        <v/>
      </c>
      <c r="F393" s="0" t="e">
        <f aca="false">IF(ROW()-ROW(T3NOBLANKS)+1&gt;ROWS(T3BLANKS)-)</f>
        <v>#VALUE!</v>
      </c>
      <c r="G393" s="0" t="str">
        <f aca="false">IF('Milestones + Packages'!K393&lt;&gt;"",'Milestones + Packages'!$B393,"")</f>
        <v/>
      </c>
      <c r="H393" s="0" t="e">
        <f aca="false">IF(ROW()-ROW(T4NOBLANKS)+1&gt;ROWS(T4BLANKS)-)</f>
        <v>#VALUE!</v>
      </c>
      <c r="I393" s="0" t="str">
        <f aca="false">IF('Milestones + Packages'!L393&lt;&gt;"",'Milestones + Packages'!$B393,"")</f>
        <v/>
      </c>
      <c r="J393" s="0" t="e">
        <f aca="false">IF(ROW()-ROW(T5NOBLANKS)+1&gt;ROWS(T5BLANKS)-)</f>
        <v>#VALUE!</v>
      </c>
    </row>
    <row r="394" customFormat="false" ht="15" hidden="false" customHeight="false" outlineLevel="0" collapsed="false">
      <c r="A394" s="0" t="str">
        <f aca="false">IF('Milestones + Packages'!H394&lt;&gt;"",'Milestones + Packages'!$B394,"")</f>
        <v/>
      </c>
      <c r="B394" s="0" t="e">
        <f aca="false">IF(ROW()-ROW(T1NOBLANKS)+1&gt;ROWS(T1BLANKS)-)</f>
        <v>#VALUE!</v>
      </c>
      <c r="C394" s="0" t="str">
        <f aca="false">IF('Milestones + Packages'!I394&lt;&gt;"",'Milestones + Packages'!$B394,"")</f>
        <v/>
      </c>
      <c r="D394" s="0" t="e">
        <f aca="false">IF(ROW()-ROW(T2NOBLANKS)+1&gt;ROWS(T2BLANKS)-)</f>
        <v>#VALUE!</v>
      </c>
      <c r="E394" s="0" t="str">
        <f aca="false">IF('Milestones + Packages'!J394&lt;&gt;"",'Milestones + Packages'!$B394,"")</f>
        <v/>
      </c>
      <c r="F394" s="0" t="e">
        <f aca="false">IF(ROW()-ROW(T3NOBLANKS)+1&gt;ROWS(T3BLANKS)-)</f>
        <v>#VALUE!</v>
      </c>
      <c r="G394" s="0" t="str">
        <f aca="false">IF('Milestones + Packages'!K394&lt;&gt;"",'Milestones + Packages'!$B394,"")</f>
        <v/>
      </c>
      <c r="H394" s="0" t="e">
        <f aca="false">IF(ROW()-ROW(T4NOBLANKS)+1&gt;ROWS(T4BLANKS)-)</f>
        <v>#VALUE!</v>
      </c>
      <c r="I394" s="0" t="str">
        <f aca="false">IF('Milestones + Packages'!L394&lt;&gt;"",'Milestones + Packages'!$B394,"")</f>
        <v/>
      </c>
      <c r="J394" s="0" t="e">
        <f aca="false">IF(ROW()-ROW(T5NOBLANKS)+1&gt;ROWS(T5BLANKS)-)</f>
        <v>#VALUE!</v>
      </c>
    </row>
    <row r="395" customFormat="false" ht="15" hidden="false" customHeight="false" outlineLevel="0" collapsed="false">
      <c r="A395" s="0" t="str">
        <f aca="false">IF('Milestones + Packages'!H395&lt;&gt;"",'Milestones + Packages'!$B395,"")</f>
        <v/>
      </c>
      <c r="B395" s="0" t="e">
        <f aca="false">IF(ROW()-ROW(T1NOBLANKS)+1&gt;ROWS(T1BLANKS)-)</f>
        <v>#VALUE!</v>
      </c>
      <c r="C395" s="0" t="str">
        <f aca="false">IF('Milestones + Packages'!I395&lt;&gt;"",'Milestones + Packages'!$B395,"")</f>
        <v/>
      </c>
      <c r="D395" s="0" t="e">
        <f aca="false">IF(ROW()-ROW(T2NOBLANKS)+1&gt;ROWS(T2BLANKS)-)</f>
        <v>#VALUE!</v>
      </c>
      <c r="E395" s="0" t="str">
        <f aca="false">IF('Milestones + Packages'!J395&lt;&gt;"",'Milestones + Packages'!$B395,"")</f>
        <v/>
      </c>
      <c r="F395" s="0" t="e">
        <f aca="false">IF(ROW()-ROW(T3NOBLANKS)+1&gt;ROWS(T3BLANKS)-)</f>
        <v>#VALUE!</v>
      </c>
      <c r="G395" s="0" t="str">
        <f aca="false">IF('Milestones + Packages'!K395&lt;&gt;"",'Milestones + Packages'!$B395,"")</f>
        <v/>
      </c>
      <c r="H395" s="0" t="e">
        <f aca="false">IF(ROW()-ROW(T4NOBLANKS)+1&gt;ROWS(T4BLANKS)-)</f>
        <v>#VALUE!</v>
      </c>
      <c r="I395" s="0" t="str">
        <f aca="false">IF('Milestones + Packages'!L395&lt;&gt;"",'Milestones + Packages'!$B395,"")</f>
        <v/>
      </c>
      <c r="J395" s="0" t="e">
        <f aca="false">IF(ROW()-ROW(T5NOBLANKS)+1&gt;ROWS(T5BLANKS)-)</f>
        <v>#VALUE!</v>
      </c>
    </row>
    <row r="396" customFormat="false" ht="15" hidden="false" customHeight="false" outlineLevel="0" collapsed="false">
      <c r="A396" s="0" t="str">
        <f aca="false">IF('Milestones + Packages'!H396&lt;&gt;"",'Milestones + Packages'!$B396,"")</f>
        <v/>
      </c>
      <c r="B396" s="0" t="e">
        <f aca="false">IF(ROW()-ROW(T1NOBLANKS)+1&gt;ROWS(T1BLANKS)-)</f>
        <v>#VALUE!</v>
      </c>
      <c r="C396" s="0" t="str">
        <f aca="false">IF('Milestones + Packages'!I396&lt;&gt;"",'Milestones + Packages'!$B396,"")</f>
        <v/>
      </c>
      <c r="D396" s="0" t="e">
        <f aca="false">IF(ROW()-ROW(T2NOBLANKS)+1&gt;ROWS(T2BLANKS)-)</f>
        <v>#VALUE!</v>
      </c>
      <c r="E396" s="0" t="str">
        <f aca="false">IF('Milestones + Packages'!J396&lt;&gt;"",'Milestones + Packages'!$B396,"")</f>
        <v/>
      </c>
      <c r="F396" s="0" t="e">
        <f aca="false">IF(ROW()-ROW(T3NOBLANKS)+1&gt;ROWS(T3BLANKS)-)</f>
        <v>#VALUE!</v>
      </c>
      <c r="G396" s="0" t="str">
        <f aca="false">IF('Milestones + Packages'!K396&lt;&gt;"",'Milestones + Packages'!$B396,"")</f>
        <v/>
      </c>
      <c r="H396" s="0" t="e">
        <f aca="false">IF(ROW()-ROW(T4NOBLANKS)+1&gt;ROWS(T4BLANKS)-)</f>
        <v>#VALUE!</v>
      </c>
      <c r="I396" s="0" t="str">
        <f aca="false">IF('Milestones + Packages'!L396&lt;&gt;"",'Milestones + Packages'!$B396,"")</f>
        <v/>
      </c>
      <c r="J396" s="0" t="e">
        <f aca="false">IF(ROW()-ROW(T5NOBLANKS)+1&gt;ROWS(T5BLANKS)-)</f>
        <v>#VALUE!</v>
      </c>
    </row>
    <row r="397" customFormat="false" ht="15" hidden="false" customHeight="false" outlineLevel="0" collapsed="false">
      <c r="A397" s="0" t="str">
        <f aca="false">IF('Milestones + Packages'!H397&lt;&gt;"",'Milestones + Packages'!$B397,"")</f>
        <v/>
      </c>
      <c r="B397" s="0" t="e">
        <f aca="false">IF(ROW()-ROW(T1NOBLANKS)+1&gt;ROWS(T1BLANKS)-)</f>
        <v>#VALUE!</v>
      </c>
      <c r="C397" s="0" t="str">
        <f aca="false">IF('Milestones + Packages'!I397&lt;&gt;"",'Milestones + Packages'!$B397,"")</f>
        <v/>
      </c>
      <c r="D397" s="0" t="e">
        <f aca="false">IF(ROW()-ROW(T2NOBLANKS)+1&gt;ROWS(T2BLANKS)-)</f>
        <v>#VALUE!</v>
      </c>
      <c r="E397" s="0" t="str">
        <f aca="false">IF('Milestones + Packages'!J397&lt;&gt;"",'Milestones + Packages'!$B397,"")</f>
        <v/>
      </c>
      <c r="F397" s="0" t="e">
        <f aca="false">IF(ROW()-ROW(T3NOBLANKS)+1&gt;ROWS(T3BLANKS)-)</f>
        <v>#VALUE!</v>
      </c>
      <c r="G397" s="0" t="str">
        <f aca="false">IF('Milestones + Packages'!K397&lt;&gt;"",'Milestones + Packages'!$B397,"")</f>
        <v/>
      </c>
      <c r="H397" s="0" t="e">
        <f aca="false">IF(ROW()-ROW(T4NOBLANKS)+1&gt;ROWS(T4BLANKS)-)</f>
        <v>#VALUE!</v>
      </c>
      <c r="I397" s="0" t="str">
        <f aca="false">IF('Milestones + Packages'!L397&lt;&gt;"",'Milestones + Packages'!$B397,"")</f>
        <v/>
      </c>
      <c r="J397" s="0" t="e">
        <f aca="false">IF(ROW()-ROW(T5NOBLANKS)+1&gt;ROWS(T5BLANKS)-)</f>
        <v>#VALUE!</v>
      </c>
    </row>
    <row r="398" customFormat="false" ht="15" hidden="false" customHeight="false" outlineLevel="0" collapsed="false">
      <c r="A398" s="0" t="str">
        <f aca="false">IF('Milestones + Packages'!H398&lt;&gt;"",'Milestones + Packages'!$B398,"")</f>
        <v/>
      </c>
      <c r="B398" s="0" t="e">
        <f aca="false">IF(ROW()-ROW(T1NOBLANKS)+1&gt;ROWS(T1BLANKS)-)</f>
        <v>#VALUE!</v>
      </c>
      <c r="C398" s="0" t="str">
        <f aca="false">IF('Milestones + Packages'!I398&lt;&gt;"",'Milestones + Packages'!$B398,"")</f>
        <v/>
      </c>
      <c r="D398" s="0" t="e">
        <f aca="false">IF(ROW()-ROW(T2NOBLANKS)+1&gt;ROWS(T2BLANKS)-)</f>
        <v>#VALUE!</v>
      </c>
      <c r="E398" s="0" t="str">
        <f aca="false">IF('Milestones + Packages'!J398&lt;&gt;"",'Milestones + Packages'!$B398,"")</f>
        <v/>
      </c>
      <c r="F398" s="0" t="e">
        <f aca="false">IF(ROW()-ROW(T3NOBLANKS)+1&gt;ROWS(T3BLANKS)-)</f>
        <v>#VALUE!</v>
      </c>
      <c r="G398" s="0" t="str">
        <f aca="false">IF('Milestones + Packages'!K398&lt;&gt;"",'Milestones + Packages'!$B398,"")</f>
        <v/>
      </c>
      <c r="H398" s="0" t="e">
        <f aca="false">IF(ROW()-ROW(T4NOBLANKS)+1&gt;ROWS(T4BLANKS)-)</f>
        <v>#VALUE!</v>
      </c>
      <c r="I398" s="0" t="str">
        <f aca="false">IF('Milestones + Packages'!L398&lt;&gt;"",'Milestones + Packages'!$B398,"")</f>
        <v/>
      </c>
      <c r="J398" s="0" t="e">
        <f aca="false">IF(ROW()-ROW(T5NOBLANKS)+1&gt;ROWS(T5BLANKS)-)</f>
        <v>#VALUE!</v>
      </c>
    </row>
    <row r="399" customFormat="false" ht="15" hidden="false" customHeight="false" outlineLevel="0" collapsed="false">
      <c r="A399" s="0" t="str">
        <f aca="false">IF('Milestones + Packages'!H399&lt;&gt;"",'Milestones + Packages'!$B399,"")</f>
        <v/>
      </c>
      <c r="B399" s="0" t="e">
        <f aca="false">IF(ROW()-ROW(T1NOBLANKS)+1&gt;ROWS(T1BLANKS)-)</f>
        <v>#VALUE!</v>
      </c>
      <c r="C399" s="0" t="str">
        <f aca="false">IF('Milestones + Packages'!I399&lt;&gt;"",'Milestones + Packages'!$B399,"")</f>
        <v/>
      </c>
      <c r="D399" s="0" t="e">
        <f aca="false">IF(ROW()-ROW(T2NOBLANKS)+1&gt;ROWS(T2BLANKS)-)</f>
        <v>#VALUE!</v>
      </c>
      <c r="E399" s="0" t="str">
        <f aca="false">IF('Milestones + Packages'!J399&lt;&gt;"",'Milestones + Packages'!$B399,"")</f>
        <v/>
      </c>
      <c r="F399" s="0" t="e">
        <f aca="false">IF(ROW()-ROW(T3NOBLANKS)+1&gt;ROWS(T3BLANKS)-)</f>
        <v>#VALUE!</v>
      </c>
      <c r="G399" s="0" t="str">
        <f aca="false">IF('Milestones + Packages'!K399&lt;&gt;"",'Milestones + Packages'!$B399,"")</f>
        <v/>
      </c>
      <c r="H399" s="0" t="e">
        <f aca="false">IF(ROW()-ROW(T4NOBLANKS)+1&gt;ROWS(T4BLANKS)-)</f>
        <v>#VALUE!</v>
      </c>
      <c r="I399" s="0" t="str">
        <f aca="false">IF('Milestones + Packages'!L399&lt;&gt;"",'Milestones + Packages'!$B399,"")</f>
        <v/>
      </c>
      <c r="J399" s="0" t="e">
        <f aca="false">IF(ROW()-ROW(T5NOBLANKS)+1&gt;ROWS(T5BLANKS)-)</f>
        <v>#VALUE!</v>
      </c>
    </row>
    <row r="400" customFormat="false" ht="15" hidden="false" customHeight="false" outlineLevel="0" collapsed="false">
      <c r="A400" s="0" t="str">
        <f aca="false">IF('Milestones + Packages'!H400&lt;&gt;"",'Milestones + Packages'!$B400,"")</f>
        <v/>
      </c>
      <c r="B400" s="0" t="e">
        <f aca="false">IF(ROW()-ROW(T1NOBLANKS)+1&gt;ROWS(T1BLANKS)-)</f>
        <v>#VALUE!</v>
      </c>
      <c r="D400" s="0" t="e">
        <f aca="false">IF(ROW()-ROW(T2NOBLANKS)+1&gt;ROWS(T2BLANKS)-)</f>
        <v>#VALUE!</v>
      </c>
      <c r="E400" s="0" t="str">
        <f aca="false">IF('Milestones + Packages'!J400&lt;&gt;"",'Milestones + Packages'!$B400,"")</f>
        <v/>
      </c>
      <c r="F400" s="0" t="e">
        <f aca="false">IF(ROW()-ROW(T3NOBLANKS)+1&gt;ROWS(T3BLANKS)-)</f>
        <v>#VALUE!</v>
      </c>
      <c r="G400" s="0" t="str">
        <f aca="false">IF('Milestones + Packages'!K400&lt;&gt;"",'Milestones + Packages'!$B400,"")</f>
        <v/>
      </c>
      <c r="H400" s="0" t="e">
        <f aca="false">IF(ROW()-ROW(T4NOBLANKS)+1&gt;ROWS(T4BLANKS)-)</f>
        <v>#VALUE!</v>
      </c>
      <c r="I400" s="0" t="str">
        <f aca="false">IF('Milestones + Packages'!L400&lt;&gt;"",'Milestones + Packages'!$B400,"")</f>
        <v/>
      </c>
      <c r="J400" s="0" t="e">
        <f aca="false">IF(ROW()-ROW(T5NOBLANKS)+1&gt;ROWS(T5BLANKS)-)</f>
        <v>#VALUE!</v>
      </c>
    </row>
    <row r="401" customFormat="false" ht="15" hidden="false" customHeight="false" outlineLevel="0" collapsed="false">
      <c r="G401" s="0" t="str">
        <f aca="false">IF('Milestones + Packages'!K401&lt;&gt;"",'Milestones + Packages'!$B401,"")</f>
        <v/>
      </c>
    </row>
    <row r="402" customFormat="false" ht="15" hidden="false" customHeight="false" outlineLevel="0" collapsed="false">
      <c r="G402" s="0" t="str">
        <f aca="false">IF('Milestones + Packages'!K402&lt;&gt;"",'Milestones + Packages'!$B402,"")</f>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5"/>
  <cols>
    <col collapsed="false" hidden="false" max="1" min="1" style="0" width="39.1417004048583"/>
    <col collapsed="false" hidden="false" max="2" min="2" style="0" width="20.004048582996"/>
    <col collapsed="false" hidden="false" max="3" min="3" style="0" width="41.4251012145749"/>
    <col collapsed="false" hidden="false" max="4" min="4" style="0" width="46.1376518218624"/>
    <col collapsed="false" hidden="false" max="6" min="5" style="0" width="8.5748987854251"/>
    <col collapsed="false" hidden="false" max="7" min="7" style="0" width="11.9959514170041"/>
    <col collapsed="false" hidden="false" max="1025" min="8" style="0" width="8.5748987854251"/>
  </cols>
  <sheetData>
    <row r="1" customFormat="false" ht="36" hidden="false" customHeight="false" outlineLevel="0" collapsed="false">
      <c r="A1" s="54" t="str">
        <f aca="false">CONCATENATE("Workload ",'Milestones + Packages'!H2)</f>
        <v>Workload Fin</v>
      </c>
      <c r="B1" s="54"/>
      <c r="C1" s="54"/>
      <c r="D1" s="54"/>
    </row>
    <row r="3" customFormat="false" ht="15" hidden="false" customHeight="false" outlineLevel="0" collapsed="false">
      <c r="A3" s="46" t="s">
        <v>142</v>
      </c>
      <c r="B3" s="46" t="s">
        <v>143</v>
      </c>
      <c r="C3" s="46" t="s">
        <v>144</v>
      </c>
      <c r="D3" s="46" t="s">
        <v>145</v>
      </c>
      <c r="G3" s="29" t="s">
        <v>146</v>
      </c>
      <c r="H3" s="0" t="e">
        <f aca="false">SUM(Table1[time spent (hours)])</f>
        <v>#VALUE!</v>
      </c>
    </row>
    <row r="4" customFormat="false" ht="15" hidden="false" customHeight="false" outlineLevel="0" collapsed="false">
      <c r="A4" s="0" t="s">
        <v>44</v>
      </c>
      <c r="B4" s="0" t="n">
        <v>2</v>
      </c>
      <c r="C4" s="0" t="s">
        <v>147</v>
      </c>
    </row>
    <row r="5" customFormat="false" ht="15" hidden="false" customHeight="false" outlineLevel="0" collapsed="false">
      <c r="A5" s="0" t="s">
        <v>42</v>
      </c>
      <c r="B5" s="0" t="n">
        <v>1</v>
      </c>
    </row>
    <row r="6" customFormat="false" ht="15" hidden="false" customHeight="false" outlineLevel="0" collapsed="false">
      <c r="A6" s="0" t="s">
        <v>148</v>
      </c>
    </row>
    <row r="7" customFormat="false" ht="15" hidden="false" customHeight="false" outlineLevel="0" collapsed="false">
      <c r="A7" s="0" t="s">
        <v>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0" width="39.1417004048583"/>
    <col collapsed="false" hidden="false" max="2" min="2" style="0" width="20.004048582996"/>
    <col collapsed="false" hidden="false" max="3" min="3" style="0" width="41.4251012145749"/>
    <col collapsed="false" hidden="false" max="4" min="4" style="0" width="46.1376518218624"/>
    <col collapsed="false" hidden="false" max="6" min="5" style="0" width="8.5748987854251"/>
    <col collapsed="false" hidden="false" max="7" min="7" style="0" width="11.9959514170041"/>
    <col collapsed="false" hidden="false" max="1025" min="8" style="0" width="8.5748987854251"/>
  </cols>
  <sheetData>
    <row r="1" customFormat="false" ht="36" hidden="false" customHeight="false" outlineLevel="0" collapsed="false">
      <c r="A1" s="54" t="str">
        <f aca="false">CONCATENATE("Workload ",'Milestones + Packages'!I2)</f>
        <v>Workload Stan</v>
      </c>
      <c r="B1" s="54"/>
      <c r="C1" s="54"/>
      <c r="D1" s="54"/>
    </row>
    <row r="3" customFormat="false" ht="15" hidden="false" customHeight="false" outlineLevel="0" collapsed="false">
      <c r="A3" s="46" t="s">
        <v>142</v>
      </c>
      <c r="B3" s="46" t="s">
        <v>143</v>
      </c>
      <c r="C3" s="46" t="s">
        <v>144</v>
      </c>
      <c r="D3" s="46" t="s">
        <v>145</v>
      </c>
      <c r="G3" s="29" t="s">
        <v>146</v>
      </c>
      <c r="H3" s="0" t="e">
        <f aca="false">SUM(Table13[time spent (hours)])</f>
        <v>#VALUE!</v>
      </c>
    </row>
    <row r="4" customFormat="false" ht="15" hidden="false" customHeight="false" outlineLevel="0" collapsed="false">
      <c r="A4" s="0" t="s">
        <v>44</v>
      </c>
      <c r="B4" s="0" t="n">
        <v>2</v>
      </c>
      <c r="C4" s="0" t="s">
        <v>147</v>
      </c>
    </row>
    <row r="5" customFormat="false" ht="15" hidden="false" customHeight="false" outlineLevel="0" collapsed="false">
      <c r="A5" s="0" t="s">
        <v>42</v>
      </c>
      <c r="B5" s="0" t="n">
        <v>1</v>
      </c>
    </row>
    <row r="7" customFormat="false" ht="15" hidden="false" customHeight="false" outlineLevel="0" collapsed="false">
      <c r="A7" s="0" t="s">
        <v>149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39.1417004048583"/>
    <col collapsed="false" hidden="false" max="2" min="2" style="0" width="20.004048582996"/>
    <col collapsed="false" hidden="false" max="3" min="3" style="0" width="41.4251012145749"/>
    <col collapsed="false" hidden="false" max="4" min="4" style="0" width="46.1376518218624"/>
    <col collapsed="false" hidden="false" max="5" min="5" style="0" width="28"/>
    <col collapsed="false" hidden="false" max="6" min="6" style="0" width="8.5748987854251"/>
    <col collapsed="false" hidden="false" max="7" min="7" style="0" width="11.9959514170041"/>
    <col collapsed="false" hidden="false" max="1025" min="8" style="0" width="8.5748987854251"/>
  </cols>
  <sheetData>
    <row r="1" customFormat="false" ht="36" hidden="false" customHeight="false" outlineLevel="0" collapsed="false">
      <c r="A1" s="54" t="str">
        <f aca="false">CONCATENATE("Workload ",'Milestones + Packages'!J2)</f>
        <v>Workload Roland</v>
      </c>
      <c r="B1" s="54"/>
      <c r="C1" s="54"/>
      <c r="D1" s="54"/>
    </row>
    <row r="3" customFormat="false" ht="15" hidden="false" customHeight="false" outlineLevel="0" collapsed="false">
      <c r="A3" s="46" t="s">
        <v>142</v>
      </c>
      <c r="B3" s="46" t="s">
        <v>143</v>
      </c>
      <c r="C3" s="46" t="s">
        <v>144</v>
      </c>
      <c r="D3" s="46" t="s">
        <v>145</v>
      </c>
      <c r="G3" s="29" t="s">
        <v>146</v>
      </c>
      <c r="H3" s="0" t="e">
        <f aca="false">SUM(Table134[time spent (hours)])</f>
        <v>#VALUE!</v>
      </c>
    </row>
    <row r="4" customFormat="false" ht="15" hidden="false" customHeight="false" outlineLevel="0" collapsed="false">
      <c r="A4" s="0" t="s">
        <v>44</v>
      </c>
      <c r="B4" s="0" t="n">
        <v>2</v>
      </c>
      <c r="C4" s="0" t="s">
        <v>147</v>
      </c>
    </row>
    <row r="5" customFormat="false" ht="15" hidden="false" customHeight="false" outlineLevel="0" collapsed="false">
      <c r="A5" s="0" t="s">
        <v>42</v>
      </c>
      <c r="B5" s="0" t="n">
        <v>1</v>
      </c>
    </row>
    <row r="6" customFormat="false" ht="13.8" hidden="false" customHeight="false" outlineLevel="0" collapsed="false">
      <c r="A6" s="0" t="s">
        <v>150</v>
      </c>
      <c r="B6" s="0" t="n">
        <v>6</v>
      </c>
    </row>
    <row r="7" customFormat="false" ht="13.8" hidden="false" customHeight="false" outlineLevel="0" collapsed="false">
      <c r="A7" s="0" t="s">
        <v>151</v>
      </c>
      <c r="B7" s="0" t="n">
        <v>2</v>
      </c>
      <c r="C7" s="0" t="s">
        <v>152</v>
      </c>
    </row>
    <row r="8" customFormat="false" ht="13.8" hidden="false" customHeight="false" outlineLevel="0" collapsed="false">
      <c r="A8" s="0" t="s">
        <v>153</v>
      </c>
      <c r="B8" s="0" t="n">
        <v>5</v>
      </c>
      <c r="C8" s="0" t="s">
        <v>154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0" sqref="A35"/>
    </sheetView>
  </sheetViews>
  <sheetFormatPr defaultRowHeight="15"/>
  <cols>
    <col collapsed="false" hidden="false" max="1" min="1" style="0" width="41.2834008097166"/>
    <col collapsed="false" hidden="false" max="2" min="2" style="0" width="20.004048582996"/>
    <col collapsed="false" hidden="false" max="3" min="3" style="0" width="41.4251012145749"/>
    <col collapsed="false" hidden="false" max="4" min="4" style="0" width="46.1376518218624"/>
    <col collapsed="false" hidden="false" max="5" min="5" style="0" width="28"/>
    <col collapsed="false" hidden="false" max="6" min="6" style="0" width="8.5748987854251"/>
    <col collapsed="false" hidden="false" max="7" min="7" style="0" width="11.9959514170041"/>
    <col collapsed="false" hidden="false" max="1025" min="8" style="0" width="8.5748987854251"/>
  </cols>
  <sheetData>
    <row r="1" customFormat="false" ht="36" hidden="false" customHeight="false" outlineLevel="0" collapsed="false">
      <c r="A1" s="54" t="str">
        <f aca="false">CONCATENATE("Workload ",'Milestones + Packages'!K2)</f>
        <v>Workload Stefan</v>
      </c>
      <c r="B1" s="54"/>
      <c r="C1" s="54"/>
      <c r="D1" s="54"/>
    </row>
    <row r="3" customFormat="false" ht="15" hidden="false" customHeight="false" outlineLevel="0" collapsed="false">
      <c r="A3" s="46" t="s">
        <v>142</v>
      </c>
      <c r="B3" s="46" t="s">
        <v>143</v>
      </c>
      <c r="C3" s="46" t="s">
        <v>144</v>
      </c>
      <c r="D3" s="46" t="s">
        <v>145</v>
      </c>
      <c r="G3" s="29" t="s">
        <v>146</v>
      </c>
      <c r="H3" s="0" t="e">
        <f aca="false">SUM(Table1345[time spent (hours)])</f>
        <v>#VALUE!</v>
      </c>
    </row>
    <row r="4" customFormat="false" ht="15" hidden="false" customHeight="false" outlineLevel="0" collapsed="false">
      <c r="A4" s="0" t="s">
        <v>155</v>
      </c>
      <c r="B4" s="0" t="n">
        <v>5</v>
      </c>
      <c r="C4" s="0" t="s">
        <v>156</v>
      </c>
    </row>
    <row r="5" customFormat="false" ht="15" hidden="false" customHeight="false" outlineLevel="0" collapsed="false">
      <c r="A5" s="0" t="s">
        <v>157</v>
      </c>
      <c r="B5" s="0" t="n">
        <v>3</v>
      </c>
      <c r="C5" s="0" t="s">
        <v>158</v>
      </c>
    </row>
    <row r="6" customFormat="false" ht="15" hidden="false" customHeight="false" outlineLevel="0" collapsed="false">
      <c r="A6" s="0" t="s">
        <v>151</v>
      </c>
      <c r="B6" s="0" t="n">
        <v>2</v>
      </c>
      <c r="C6" s="0" t="s">
        <v>152</v>
      </c>
    </row>
    <row r="7" customFormat="false" ht="15" hidden="false" customHeight="false" outlineLevel="0" collapsed="false">
      <c r="A7" s="0" t="s">
        <v>159</v>
      </c>
      <c r="B7" s="0" t="n">
        <v>4</v>
      </c>
      <c r="C7" s="0" t="s">
        <v>152</v>
      </c>
    </row>
    <row r="8" customFormat="false" ht="15" hidden="false" customHeight="false" outlineLevel="0" collapsed="false">
      <c r="A8" s="0" t="s">
        <v>160</v>
      </c>
      <c r="B8" s="0" t="n">
        <v>2</v>
      </c>
      <c r="C8" s="0" t="s">
        <v>161</v>
      </c>
    </row>
    <row r="9" customFormat="false" ht="15" hidden="false" customHeight="false" outlineLevel="0" collapsed="false">
      <c r="A9" s="0" t="s">
        <v>153</v>
      </c>
      <c r="B9" s="0" t="n">
        <v>5</v>
      </c>
      <c r="C9" s="0" t="s">
        <v>154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cols>
    <col collapsed="false" hidden="false" max="1" min="1" style="0" width="39.1417004048583"/>
    <col collapsed="false" hidden="false" max="2" min="2" style="0" width="20.004048582996"/>
    <col collapsed="false" hidden="false" max="3" min="3" style="0" width="41.4251012145749"/>
    <col collapsed="false" hidden="false" max="4" min="4" style="0" width="46.1376518218624"/>
    <col collapsed="false" hidden="false" max="5" min="5" style="0" width="28"/>
    <col collapsed="false" hidden="false" max="6" min="6" style="0" width="8.5748987854251"/>
    <col collapsed="false" hidden="false" max="7" min="7" style="0" width="11.9959514170041"/>
    <col collapsed="false" hidden="false" max="1025" min="8" style="0" width="8.5748987854251"/>
  </cols>
  <sheetData>
    <row r="1" customFormat="false" ht="36" hidden="false" customHeight="false" outlineLevel="0" collapsed="false">
      <c r="A1" s="54" t="str">
        <f aca="false">CONCATENATE("Workload ",'Milestones + Packages'!L2)</f>
        <v>Workload Jakob</v>
      </c>
      <c r="B1" s="54"/>
      <c r="C1" s="54"/>
      <c r="D1" s="54"/>
    </row>
    <row r="3" customFormat="false" ht="15" hidden="false" customHeight="false" outlineLevel="0" collapsed="false">
      <c r="A3" s="46" t="s">
        <v>142</v>
      </c>
      <c r="B3" s="46" t="s">
        <v>143</v>
      </c>
      <c r="C3" s="46" t="s">
        <v>144</v>
      </c>
      <c r="D3" s="46" t="s">
        <v>145</v>
      </c>
      <c r="G3" s="29" t="s">
        <v>146</v>
      </c>
      <c r="H3" s="0" t="e">
        <f aca="false">SUM(Table13456[time spent (hours)])</f>
        <v>#VALUE!</v>
      </c>
    </row>
    <row r="4" customFormat="false" ht="15" hidden="false" customHeight="false" outlineLevel="0" collapsed="false">
      <c r="A4" s="0" t="s">
        <v>141</v>
      </c>
      <c r="B4" s="0" t="n">
        <v>2</v>
      </c>
      <c r="C4" s="0" t="s">
        <v>147</v>
      </c>
    </row>
    <row r="5" customFormat="false" ht="15" hidden="false" customHeight="false" outlineLevel="0" collapsed="false">
      <c r="A5" s="0" t="s">
        <v>42</v>
      </c>
      <c r="B5"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2015-03-24T16:09:31Z</dcterms:created>
  <dc:creator>Fabian Klemm</dc:creator>
  <dc:language>de-DE</dc:language>
  <cp:lastModifiedBy>Stefan</cp:lastModifiedBy>
  <dcterms:modified xsi:type="dcterms:W3CDTF">2015-04-22T23:10:44Z</dcterms:modified>
  <cp:revision>0</cp:revision>
</cp:coreProperties>
</file>