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DieseArbeitsmappe"/>
  <mc:AlternateContent xmlns:mc="http://schemas.openxmlformats.org/markup-compatibility/2006">
    <mc:Choice Requires="x15">
      <x15ac:absPath xmlns:x15ac="http://schemas.microsoft.com/office/spreadsheetml/2010/11/ac" url="E:\StudyMaterials\TU-Chemnitz\2016WS\##RearchStudent_Mr.Schmidt\"/>
    </mc:Choice>
  </mc:AlternateContent>
  <bookViews>
    <workbookView xWindow="0" yWindow="0" windowWidth="19170" windowHeight="6030" tabRatio="705" firstSheet="3" activeTab="12"/>
  </bookViews>
  <sheets>
    <sheet name="Muster" sheetId="49" r:id="rId1"/>
    <sheet name="Januar" sheetId="1" r:id="rId2"/>
    <sheet name="Februar" sheetId="51" r:id="rId3"/>
    <sheet name="März" sheetId="53" r:id="rId4"/>
    <sheet name="April" sheetId="54" r:id="rId5"/>
    <sheet name="Mai" sheetId="55" r:id="rId6"/>
    <sheet name="Juni" sheetId="56" r:id="rId7"/>
    <sheet name="Juli" sheetId="57" r:id="rId8"/>
    <sheet name="August" sheetId="58" r:id="rId9"/>
    <sheet name="September" sheetId="59" r:id="rId10"/>
    <sheet name="Oktober" sheetId="60" r:id="rId11"/>
    <sheet name="November" sheetId="61" r:id="rId12"/>
    <sheet name="Dezember" sheetId="62" r:id="rId13"/>
  </sheets>
  <definedNames>
    <definedName name="arbmin" localSheetId="4">April!#REF!</definedName>
    <definedName name="arbmin" localSheetId="8">August!#REF!</definedName>
    <definedName name="arbmin" localSheetId="12">Dezember!#REF!</definedName>
    <definedName name="arbmin" localSheetId="2">Februar!#REF!</definedName>
    <definedName name="arbmin" localSheetId="1">Januar!#REF!</definedName>
    <definedName name="arbmin" localSheetId="7">Juli!#REF!</definedName>
    <definedName name="arbmin" localSheetId="6">Juni!#REF!</definedName>
    <definedName name="arbmin" localSheetId="5">Mai!#REF!</definedName>
    <definedName name="arbmin" localSheetId="3">März!#REF!</definedName>
    <definedName name="arbmin" localSheetId="0">Muster!#REF!</definedName>
    <definedName name="arbmin" localSheetId="11">November!#REF!</definedName>
    <definedName name="arbmin" localSheetId="10">Oktober!#REF!</definedName>
    <definedName name="arbmin" localSheetId="9">September!#REF!</definedName>
    <definedName name="arbstd" localSheetId="4">April!#REF!</definedName>
    <definedName name="arbstd" localSheetId="8">August!#REF!</definedName>
    <definedName name="arbstd" localSheetId="12">Dezember!#REF!</definedName>
    <definedName name="arbstd" localSheetId="2">Februar!#REF!</definedName>
    <definedName name="arbstd" localSheetId="1">Januar!#REF!</definedName>
    <definedName name="arbstd" localSheetId="7">Juli!#REF!</definedName>
    <definedName name="arbstd" localSheetId="6">Juni!#REF!</definedName>
    <definedName name="arbstd" localSheetId="5">Mai!#REF!</definedName>
    <definedName name="arbstd" localSheetId="3">März!#REF!</definedName>
    <definedName name="arbstd" localSheetId="0">Muster!#REF!</definedName>
    <definedName name="arbstd" localSheetId="11">November!#REF!</definedName>
    <definedName name="arbstd" localSheetId="10">Oktober!#REF!</definedName>
    <definedName name="arbstd" localSheetId="9">September!#REF!</definedName>
    <definedName name="Monat" comment="Janur" localSheetId="4">April!$I$2</definedName>
    <definedName name="Monat" comment="Janur" localSheetId="8">August!$I$2</definedName>
    <definedName name="Monat" comment="Janur" localSheetId="12">Dezember!$I$2</definedName>
    <definedName name="Monat" comment="Janur" localSheetId="2">Februar!$I$2</definedName>
    <definedName name="Monat" comment="Janur" localSheetId="7">Juli!$I$2</definedName>
    <definedName name="Monat" comment="Janur" localSheetId="6">Juni!$I$2</definedName>
    <definedName name="Monat" comment="Janur" localSheetId="5">Mai!$I$2</definedName>
    <definedName name="Monat" comment="Janur" localSheetId="3">März!$I$2</definedName>
    <definedName name="Monat" comment="Janur" localSheetId="11">November!$I$2</definedName>
    <definedName name="Monat" comment="Janur" localSheetId="10">Oktober!$I$2</definedName>
    <definedName name="Monat" comment="Janur" localSheetId="9">September!$I$2</definedName>
    <definedName name="Monat" comment="Janur">Januar!$I$2</definedName>
    <definedName name="tAZMin" localSheetId="4">April!#REF!</definedName>
    <definedName name="tAZMin" localSheetId="8">August!#REF!</definedName>
    <definedName name="tAZMin" localSheetId="12">Dezember!#REF!</definedName>
    <definedName name="tAZMin" localSheetId="2">Februar!#REF!</definedName>
    <definedName name="tAZMin" localSheetId="7">Juli!#REF!</definedName>
    <definedName name="tAZMin" localSheetId="6">Juni!#REF!</definedName>
    <definedName name="tAZMin" localSheetId="5">Mai!#REF!</definedName>
    <definedName name="tAZMin" localSheetId="3">März!#REF!</definedName>
    <definedName name="tAZMin" localSheetId="0">Muster!#REF!</definedName>
    <definedName name="tAZMin" localSheetId="11">November!#REF!</definedName>
    <definedName name="tAZMin" localSheetId="10">Oktober!#REF!</definedName>
    <definedName name="tAZMin" localSheetId="9">September!#REF!</definedName>
    <definedName name="tAZMin">Januar!#REF!</definedName>
    <definedName name="tAZMin2" localSheetId="4">April!#REF!</definedName>
    <definedName name="tAZMin2" localSheetId="8">August!#REF!</definedName>
    <definedName name="tAZMin2" localSheetId="12">Dezember!#REF!</definedName>
    <definedName name="tAZMin2" localSheetId="2">Februar!#REF!</definedName>
    <definedName name="tAZMin2" localSheetId="7">Juli!#REF!</definedName>
    <definedName name="tAZMin2" localSheetId="6">Juni!#REF!</definedName>
    <definedName name="tAZMin2" localSheetId="5">Mai!#REF!</definedName>
    <definedName name="tAZMin2" localSheetId="3">März!#REF!</definedName>
    <definedName name="tAZMin2" localSheetId="0">Muster!#REF!</definedName>
    <definedName name="tAZMin2" localSheetId="11">November!#REF!</definedName>
    <definedName name="tAZMin2" localSheetId="10">Oktober!#REF!</definedName>
    <definedName name="tAZMin2" localSheetId="9">September!#REF!</definedName>
    <definedName name="tAZMin2">Januar!#REF!</definedName>
    <definedName name="tAZStd" localSheetId="4">April!$O$4</definedName>
    <definedName name="tAZStd" localSheetId="8">August!$O$4</definedName>
    <definedName name="tAZStd" localSheetId="12">Dezember!$O$4</definedName>
    <definedName name="tAZStd" localSheetId="2">Februar!$O$4</definedName>
    <definedName name="tAZStd" localSheetId="7">Juli!$O$4</definedName>
    <definedName name="tAZStd" localSheetId="6">Juni!$O$4</definedName>
    <definedName name="tAZStd" localSheetId="5">Mai!$O$4</definedName>
    <definedName name="tAZStd" localSheetId="3">März!$O$4</definedName>
    <definedName name="tAZStd" localSheetId="0">Muster!$O$3</definedName>
    <definedName name="tAZStd" localSheetId="11">November!$O$4</definedName>
    <definedName name="tAZStd" localSheetId="10">Oktober!$O$4</definedName>
    <definedName name="tAZStd" localSheetId="9">September!$O$4</definedName>
    <definedName name="tAZStd">Januar!$O$4</definedName>
    <definedName name="tMin" localSheetId="4">April!$P$4</definedName>
    <definedName name="tMin" localSheetId="8">August!$P$4</definedName>
    <definedName name="tMin" localSheetId="12">Dezember!$P$4</definedName>
    <definedName name="tMin" localSheetId="2">Februar!$P$4</definedName>
    <definedName name="tMin" localSheetId="7">Juli!$P$4</definedName>
    <definedName name="tMin" localSheetId="6">Juni!$P$4</definedName>
    <definedName name="tMin" localSheetId="5">Mai!$P$4</definedName>
    <definedName name="tMin" localSheetId="3">März!$P$4</definedName>
    <definedName name="tMin" localSheetId="0">Muster!$P$3</definedName>
    <definedName name="tMin" localSheetId="11">November!$P$4</definedName>
    <definedName name="tMin" localSheetId="10">Oktober!$P$4</definedName>
    <definedName name="tMin" localSheetId="9">September!$P$4</definedName>
    <definedName name="tMin">Januar!$P$4</definedName>
    <definedName name="tmin10" localSheetId="4">#REF!</definedName>
    <definedName name="tmin10" localSheetId="8">#REF!</definedName>
    <definedName name="tmin10" localSheetId="12">#REF!</definedName>
    <definedName name="tmin10" localSheetId="2">#REF!</definedName>
    <definedName name="tmin10" localSheetId="7">#REF!</definedName>
    <definedName name="tmin10" localSheetId="6">#REF!</definedName>
    <definedName name="tmin10" localSheetId="5">#REF!</definedName>
    <definedName name="tmin10" localSheetId="3">#REF!</definedName>
    <definedName name="tmin10" localSheetId="11">#REF!</definedName>
    <definedName name="tmin10" localSheetId="10">#REF!</definedName>
    <definedName name="tmin10" localSheetId="9">#REF!</definedName>
    <definedName name="tmin10">#REF!</definedName>
    <definedName name="tmin11" localSheetId="4">#REF!</definedName>
    <definedName name="tmin11" localSheetId="8">#REF!</definedName>
    <definedName name="tmin11" localSheetId="12">#REF!</definedName>
    <definedName name="tmin11" localSheetId="2">#REF!</definedName>
    <definedName name="tmin11" localSheetId="7">#REF!</definedName>
    <definedName name="tmin11" localSheetId="6">#REF!</definedName>
    <definedName name="tmin11" localSheetId="5">#REF!</definedName>
    <definedName name="tmin11" localSheetId="3">#REF!</definedName>
    <definedName name="tmin11" localSheetId="11">#REF!</definedName>
    <definedName name="tmin11" localSheetId="10">#REF!</definedName>
    <definedName name="tmin11" localSheetId="9">#REF!</definedName>
    <definedName name="tmin11">#REF!</definedName>
    <definedName name="tmin12" localSheetId="4">#REF!</definedName>
    <definedName name="tmin12" localSheetId="8">#REF!</definedName>
    <definedName name="tmin12" localSheetId="12">#REF!</definedName>
    <definedName name="tmin12" localSheetId="2">#REF!</definedName>
    <definedName name="tmin12" localSheetId="7">#REF!</definedName>
    <definedName name="tmin12" localSheetId="6">#REF!</definedName>
    <definedName name="tmin12" localSheetId="5">#REF!</definedName>
    <definedName name="tmin12" localSheetId="3">#REF!</definedName>
    <definedName name="tmin12" localSheetId="11">#REF!</definedName>
    <definedName name="tmin12" localSheetId="10">#REF!</definedName>
    <definedName name="tmin12" localSheetId="9">#REF!</definedName>
    <definedName name="tmin12">#REF!</definedName>
    <definedName name="tmin2" localSheetId="4">#REF!</definedName>
    <definedName name="tmin2" localSheetId="8">#REF!</definedName>
    <definedName name="tmin2" localSheetId="12">#REF!</definedName>
    <definedName name="tmin2" localSheetId="2">#REF!</definedName>
    <definedName name="tmin2" localSheetId="7">#REF!</definedName>
    <definedName name="tmin2" localSheetId="6">#REF!</definedName>
    <definedName name="tmin2" localSheetId="5">#REF!</definedName>
    <definedName name="tmin2" localSheetId="3">#REF!</definedName>
    <definedName name="tmin2" localSheetId="11">#REF!</definedName>
    <definedName name="tmin2" localSheetId="10">#REF!</definedName>
    <definedName name="tmin2" localSheetId="9">#REF!</definedName>
    <definedName name="tmin2">#REF!</definedName>
    <definedName name="tmin3" localSheetId="4">#REF!</definedName>
    <definedName name="tmin3" localSheetId="8">#REF!</definedName>
    <definedName name="tmin3" localSheetId="12">#REF!</definedName>
    <definedName name="tmin3" localSheetId="2">#REF!</definedName>
    <definedName name="tmin3" localSheetId="7">#REF!</definedName>
    <definedName name="tmin3" localSheetId="6">#REF!</definedName>
    <definedName name="tmin3" localSheetId="5">#REF!</definedName>
    <definedName name="tmin3" localSheetId="3">#REF!</definedName>
    <definedName name="tmin3" localSheetId="11">#REF!</definedName>
    <definedName name="tmin3" localSheetId="10">#REF!</definedName>
    <definedName name="tmin3" localSheetId="9">#REF!</definedName>
    <definedName name="tmin3">#REF!</definedName>
    <definedName name="tmin4" localSheetId="4">#REF!</definedName>
    <definedName name="tmin4" localSheetId="8">#REF!</definedName>
    <definedName name="tmin4" localSheetId="12">#REF!</definedName>
    <definedName name="tmin4" localSheetId="2">#REF!</definedName>
    <definedName name="tmin4" localSheetId="7">#REF!</definedName>
    <definedName name="tmin4" localSheetId="6">#REF!</definedName>
    <definedName name="tmin4" localSheetId="5">#REF!</definedName>
    <definedName name="tmin4" localSheetId="3">#REF!</definedName>
    <definedName name="tmin4" localSheetId="11">#REF!</definedName>
    <definedName name="tmin4" localSheetId="10">#REF!</definedName>
    <definedName name="tmin4" localSheetId="9">#REF!</definedName>
    <definedName name="tmin4">#REF!</definedName>
    <definedName name="tmin5" localSheetId="4">#REF!</definedName>
    <definedName name="tmin5" localSheetId="8">#REF!</definedName>
    <definedName name="tmin5" localSheetId="12">#REF!</definedName>
    <definedName name="tmin5" localSheetId="2">#REF!</definedName>
    <definedName name="tmin5" localSheetId="7">#REF!</definedName>
    <definedName name="tmin5" localSheetId="6">#REF!</definedName>
    <definedName name="tmin5" localSheetId="5">#REF!</definedName>
    <definedName name="tmin5" localSheetId="3">#REF!</definedName>
    <definedName name="tmin5" localSheetId="11">#REF!</definedName>
    <definedName name="tmin5" localSheetId="10">#REF!</definedName>
    <definedName name="tmin5" localSheetId="9">#REF!</definedName>
    <definedName name="tmin5">#REF!</definedName>
    <definedName name="tmin6" localSheetId="4">#REF!</definedName>
    <definedName name="tmin6" localSheetId="8">#REF!</definedName>
    <definedName name="tmin6" localSheetId="12">#REF!</definedName>
    <definedName name="tmin6" localSheetId="2">#REF!</definedName>
    <definedName name="tmin6" localSheetId="7">#REF!</definedName>
    <definedName name="tmin6" localSheetId="6">#REF!</definedName>
    <definedName name="tmin6" localSheetId="5">#REF!</definedName>
    <definedName name="tmin6" localSheetId="3">#REF!</definedName>
    <definedName name="tmin6" localSheetId="11">#REF!</definedName>
    <definedName name="tmin6" localSheetId="10">#REF!</definedName>
    <definedName name="tmin6" localSheetId="9">#REF!</definedName>
    <definedName name="tmin6">#REF!</definedName>
    <definedName name="tmin7" localSheetId="4">#REF!</definedName>
    <definedName name="tmin7" localSheetId="8">#REF!</definedName>
    <definedName name="tmin7" localSheetId="12">#REF!</definedName>
    <definedName name="tmin7" localSheetId="2">#REF!</definedName>
    <definedName name="tmin7" localSheetId="7">#REF!</definedName>
    <definedName name="tmin7" localSheetId="6">#REF!</definedName>
    <definedName name="tmin7" localSheetId="5">#REF!</definedName>
    <definedName name="tmin7" localSheetId="3">#REF!</definedName>
    <definedName name="tmin7" localSheetId="11">#REF!</definedName>
    <definedName name="tmin7" localSheetId="10">#REF!</definedName>
    <definedName name="tmin7" localSheetId="9">#REF!</definedName>
    <definedName name="tmin7">#REF!</definedName>
    <definedName name="tmin8" localSheetId="4">#REF!</definedName>
    <definedName name="tmin8" localSheetId="8">#REF!</definedName>
    <definedName name="tmin8" localSheetId="12">#REF!</definedName>
    <definedName name="tmin8" localSheetId="2">#REF!</definedName>
    <definedName name="tmin8" localSheetId="7">#REF!</definedName>
    <definedName name="tmin8" localSheetId="6">#REF!</definedName>
    <definedName name="tmin8" localSheetId="5">#REF!</definedName>
    <definedName name="tmin8" localSheetId="3">#REF!</definedName>
    <definedName name="tmin8" localSheetId="11">#REF!</definedName>
    <definedName name="tmin8" localSheetId="10">#REF!</definedName>
    <definedName name="tmin8" localSheetId="9">#REF!</definedName>
    <definedName name="tmin8">#REF!</definedName>
    <definedName name="tmin9" localSheetId="4">#REF!</definedName>
    <definedName name="tmin9" localSheetId="8">#REF!</definedName>
    <definedName name="tmin9" localSheetId="12">#REF!</definedName>
    <definedName name="tmin9" localSheetId="2">#REF!</definedName>
    <definedName name="tmin9" localSheetId="7">#REF!</definedName>
    <definedName name="tmin9" localSheetId="6">#REF!</definedName>
    <definedName name="tmin9" localSheetId="5">#REF!</definedName>
    <definedName name="tmin9" localSheetId="3">#REF!</definedName>
    <definedName name="tmin9" localSheetId="11">#REF!</definedName>
    <definedName name="tmin9" localSheetId="10">#REF!</definedName>
    <definedName name="tmin9" localSheetId="9">#REF!</definedName>
    <definedName name="tmin9">#REF!</definedName>
    <definedName name="tstd10" localSheetId="4">#REF!</definedName>
    <definedName name="tstd10" localSheetId="8">#REF!</definedName>
    <definedName name="tstd10" localSheetId="12">#REF!</definedName>
    <definedName name="tstd10" localSheetId="2">#REF!</definedName>
    <definedName name="tstd10" localSheetId="7">#REF!</definedName>
    <definedName name="tstd10" localSheetId="6">#REF!</definedName>
    <definedName name="tstd10" localSheetId="5">#REF!</definedName>
    <definedName name="tstd10" localSheetId="3">#REF!</definedName>
    <definedName name="tstd10" localSheetId="11">#REF!</definedName>
    <definedName name="tstd10" localSheetId="10">#REF!</definedName>
    <definedName name="tstd10" localSheetId="9">#REF!</definedName>
    <definedName name="tstd10">#REF!</definedName>
    <definedName name="tstd11" localSheetId="4">#REF!</definedName>
    <definedName name="tstd11" localSheetId="8">#REF!</definedName>
    <definedName name="tstd11" localSheetId="12">#REF!</definedName>
    <definedName name="tstd11" localSheetId="2">#REF!</definedName>
    <definedName name="tstd11" localSheetId="7">#REF!</definedName>
    <definedName name="tstd11" localSheetId="6">#REF!</definedName>
    <definedName name="tstd11" localSheetId="5">#REF!</definedName>
    <definedName name="tstd11" localSheetId="3">#REF!</definedName>
    <definedName name="tstd11" localSheetId="11">#REF!</definedName>
    <definedName name="tstd11" localSheetId="10">#REF!</definedName>
    <definedName name="tstd11" localSheetId="9">#REF!</definedName>
    <definedName name="tstd11">#REF!</definedName>
    <definedName name="tstd12" localSheetId="4">#REF!</definedName>
    <definedName name="tstd12" localSheetId="8">#REF!</definedName>
    <definedName name="tstd12" localSheetId="12">#REF!</definedName>
    <definedName name="tstd12" localSheetId="2">#REF!</definedName>
    <definedName name="tstd12" localSheetId="7">#REF!</definedName>
    <definedName name="tstd12" localSheetId="6">#REF!</definedName>
    <definedName name="tstd12" localSheetId="5">#REF!</definedName>
    <definedName name="tstd12" localSheetId="3">#REF!</definedName>
    <definedName name="tstd12" localSheetId="11">#REF!</definedName>
    <definedName name="tstd12" localSheetId="10">#REF!</definedName>
    <definedName name="tstd12" localSheetId="9">#REF!</definedName>
    <definedName name="tstd12">#REF!</definedName>
    <definedName name="tstd2" localSheetId="4">#REF!</definedName>
    <definedName name="tstd2" localSheetId="8">#REF!</definedName>
    <definedName name="tstd2" localSheetId="12">#REF!</definedName>
    <definedName name="tstd2" localSheetId="2">#REF!</definedName>
    <definedName name="tstd2" localSheetId="7">#REF!</definedName>
    <definedName name="tstd2" localSheetId="6">#REF!</definedName>
    <definedName name="tstd2" localSheetId="5">#REF!</definedName>
    <definedName name="tstd2" localSheetId="3">#REF!</definedName>
    <definedName name="tstd2" localSheetId="11">#REF!</definedName>
    <definedName name="tstd2" localSheetId="10">#REF!</definedName>
    <definedName name="tstd2" localSheetId="9">#REF!</definedName>
    <definedName name="tstd2">#REF!</definedName>
    <definedName name="tstd3" localSheetId="4">#REF!</definedName>
    <definedName name="tstd3" localSheetId="8">#REF!</definedName>
    <definedName name="tstd3" localSheetId="12">#REF!</definedName>
    <definedName name="tstd3" localSheetId="2">#REF!</definedName>
    <definedName name="tstd3" localSheetId="7">#REF!</definedName>
    <definedName name="tstd3" localSheetId="6">#REF!</definedName>
    <definedName name="tstd3" localSheetId="5">#REF!</definedName>
    <definedName name="tstd3" localSheetId="3">#REF!</definedName>
    <definedName name="tstd3" localSheetId="11">#REF!</definedName>
    <definedName name="tstd3" localSheetId="10">#REF!</definedName>
    <definedName name="tstd3" localSheetId="9">#REF!</definedName>
    <definedName name="tstd3">#REF!</definedName>
    <definedName name="tstd4" localSheetId="4">#REF!</definedName>
    <definedName name="tstd4" localSheetId="8">#REF!</definedName>
    <definedName name="tstd4" localSheetId="12">#REF!</definedName>
    <definedName name="tstd4" localSheetId="2">#REF!</definedName>
    <definedName name="tstd4" localSheetId="7">#REF!</definedName>
    <definedName name="tstd4" localSheetId="6">#REF!</definedName>
    <definedName name="tstd4" localSheetId="5">#REF!</definedName>
    <definedName name="tstd4" localSheetId="3">#REF!</definedName>
    <definedName name="tstd4" localSheetId="11">#REF!</definedName>
    <definedName name="tstd4" localSheetId="10">#REF!</definedName>
    <definedName name="tstd4" localSheetId="9">#REF!</definedName>
    <definedName name="tstd4">#REF!</definedName>
    <definedName name="tstd5" localSheetId="4">#REF!</definedName>
    <definedName name="tstd5" localSheetId="8">#REF!</definedName>
    <definedName name="tstd5" localSheetId="12">#REF!</definedName>
    <definedName name="tstd5" localSheetId="2">#REF!</definedName>
    <definedName name="tstd5" localSheetId="7">#REF!</definedName>
    <definedName name="tstd5" localSheetId="6">#REF!</definedName>
    <definedName name="tstd5" localSheetId="5">#REF!</definedName>
    <definedName name="tstd5" localSheetId="3">#REF!</definedName>
    <definedName name="tstd5" localSheetId="11">#REF!</definedName>
    <definedName name="tstd5" localSheetId="10">#REF!</definedName>
    <definedName name="tstd5" localSheetId="9">#REF!</definedName>
    <definedName name="tstd5">#REF!</definedName>
    <definedName name="tstd6" localSheetId="4">#REF!</definedName>
    <definedName name="tstd6" localSheetId="8">#REF!</definedName>
    <definedName name="tstd6" localSheetId="12">#REF!</definedName>
    <definedName name="tstd6" localSheetId="2">#REF!</definedName>
    <definedName name="tstd6" localSheetId="7">#REF!</definedName>
    <definedName name="tstd6" localSheetId="6">#REF!</definedName>
    <definedName name="tstd6" localSheetId="5">#REF!</definedName>
    <definedName name="tstd6" localSheetId="3">#REF!</definedName>
    <definedName name="tstd6" localSheetId="11">#REF!</definedName>
    <definedName name="tstd6" localSheetId="10">#REF!</definedName>
    <definedName name="tstd6" localSheetId="9">#REF!</definedName>
    <definedName name="tstd6">#REF!</definedName>
    <definedName name="tstd8" localSheetId="4">#REF!</definedName>
    <definedName name="tstd8" localSheetId="8">#REF!</definedName>
    <definedName name="tstd8" localSheetId="12">#REF!</definedName>
    <definedName name="tstd8" localSheetId="2">#REF!</definedName>
    <definedName name="tstd8" localSheetId="7">#REF!</definedName>
    <definedName name="tstd8" localSheetId="6">#REF!</definedName>
    <definedName name="tstd8" localSheetId="5">#REF!</definedName>
    <definedName name="tstd8" localSheetId="3">#REF!</definedName>
    <definedName name="tstd8" localSheetId="11">#REF!</definedName>
    <definedName name="tstd8" localSheetId="10">#REF!</definedName>
    <definedName name="tstd8" localSheetId="9">#REF!</definedName>
    <definedName name="tstd8">#REF!</definedName>
    <definedName name="tstd9" localSheetId="4">#REF!</definedName>
    <definedName name="tstd9" localSheetId="8">#REF!</definedName>
    <definedName name="tstd9" localSheetId="12">#REF!</definedName>
    <definedName name="tstd9" localSheetId="2">#REF!</definedName>
    <definedName name="tstd9" localSheetId="7">#REF!</definedName>
    <definedName name="tstd9" localSheetId="6">#REF!</definedName>
    <definedName name="tstd9" localSheetId="5">#REF!</definedName>
    <definedName name="tstd9" localSheetId="3">#REF!</definedName>
    <definedName name="tstd9" localSheetId="11">#REF!</definedName>
    <definedName name="tstd9" localSheetId="10">#REF!</definedName>
    <definedName name="tstd9" localSheetId="9">#REF!</definedName>
    <definedName name="tstd9">#REF!</definedName>
    <definedName name="tszd5" localSheetId="4">#REF!</definedName>
    <definedName name="tszd5" localSheetId="8">#REF!</definedName>
    <definedName name="tszd5" localSheetId="12">#REF!</definedName>
    <definedName name="tszd5" localSheetId="2">#REF!</definedName>
    <definedName name="tszd5" localSheetId="7">#REF!</definedName>
    <definedName name="tszd5" localSheetId="6">#REF!</definedName>
    <definedName name="tszd5" localSheetId="5">#REF!</definedName>
    <definedName name="tszd5" localSheetId="3">#REF!</definedName>
    <definedName name="tszd5" localSheetId="11">#REF!</definedName>
    <definedName name="tszd5" localSheetId="10">#REF!</definedName>
    <definedName name="tszd5" localSheetId="9">#REF!</definedName>
    <definedName name="tszd5">#REF!</definedName>
    <definedName name="wAzMin" localSheetId="4">April!$O$5</definedName>
    <definedName name="wAzMin" localSheetId="8">August!$O$5</definedName>
    <definedName name="wAzMin" localSheetId="12">Dezember!$O$5</definedName>
    <definedName name="wAzMin" localSheetId="2">Februar!$O$5</definedName>
    <definedName name="wAzMin" localSheetId="7">Juli!$O$5</definedName>
    <definedName name="wAzMin" localSheetId="6">Juni!$O$5</definedName>
    <definedName name="wAzMin" localSheetId="5">Mai!$O$5</definedName>
    <definedName name="wAzMin" localSheetId="3">März!$O$5</definedName>
    <definedName name="wAzMin" localSheetId="0">Muster!$O$4</definedName>
    <definedName name="wAzMin" localSheetId="11">November!$O$5</definedName>
    <definedName name="wAzMin" localSheetId="10">Oktober!$O$5</definedName>
    <definedName name="wAzMin" localSheetId="9">September!$O$5</definedName>
    <definedName name="wAzMin">Januar!$O$5</definedName>
  </definedNames>
  <calcPr calcId="171027"/>
</workbook>
</file>

<file path=xl/calcChain.xml><?xml version="1.0" encoding="utf-8"?>
<calcChain xmlns="http://schemas.openxmlformats.org/spreadsheetml/2006/main">
  <c r="Q50" i="49" l="1"/>
  <c r="Q50" i="62"/>
  <c r="W48" i="62"/>
  <c r="U48" i="62"/>
  <c r="T48" i="62"/>
  <c r="S48" i="62"/>
  <c r="R48" i="62"/>
  <c r="X48" i="62" s="1"/>
  <c r="Q48" i="62"/>
  <c r="P48" i="62"/>
  <c r="O48" i="62"/>
  <c r="N48" i="62"/>
  <c r="V48" i="62" s="1"/>
  <c r="U47" i="62"/>
  <c r="Y47" i="62" s="1"/>
  <c r="T47" i="62"/>
  <c r="S47" i="62"/>
  <c r="R47" i="62"/>
  <c r="X47" i="62" s="1"/>
  <c r="Q47" i="62"/>
  <c r="W47" i="62" s="1"/>
  <c r="P47" i="62"/>
  <c r="O47" i="62"/>
  <c r="N47" i="62"/>
  <c r="V47" i="62" s="1"/>
  <c r="W46" i="62"/>
  <c r="U46" i="62"/>
  <c r="T46" i="62"/>
  <c r="Y46" i="62" s="1"/>
  <c r="S46" i="62"/>
  <c r="R46" i="62"/>
  <c r="Q46" i="62"/>
  <c r="P46" i="62"/>
  <c r="O46" i="62"/>
  <c r="N46" i="62"/>
  <c r="V46" i="62" s="1"/>
  <c r="U45" i="62"/>
  <c r="T45" i="62"/>
  <c r="S45" i="62"/>
  <c r="R45" i="62"/>
  <c r="X45" i="62" s="1"/>
  <c r="Q45" i="62"/>
  <c r="P45" i="62"/>
  <c r="O45" i="62"/>
  <c r="N45" i="62"/>
  <c r="V45" i="62" s="1"/>
  <c r="U44" i="62"/>
  <c r="T44" i="62"/>
  <c r="Y44" i="62" s="1"/>
  <c r="S44" i="62"/>
  <c r="X44" i="62" s="1"/>
  <c r="R44" i="62"/>
  <c r="Q44" i="62"/>
  <c r="P44" i="62"/>
  <c r="W44" i="62" s="1"/>
  <c r="O44" i="62"/>
  <c r="N44" i="62"/>
  <c r="U43" i="62"/>
  <c r="T43" i="62"/>
  <c r="S43" i="62"/>
  <c r="R43" i="62"/>
  <c r="Q43" i="62"/>
  <c r="P43" i="62"/>
  <c r="O43" i="62"/>
  <c r="N43" i="62"/>
  <c r="U42" i="62"/>
  <c r="T42" i="62"/>
  <c r="Y42" i="62" s="1"/>
  <c r="S42" i="62"/>
  <c r="R42" i="62"/>
  <c r="Q42" i="62"/>
  <c r="P42" i="62"/>
  <c r="W42" i="62" s="1"/>
  <c r="O42" i="62"/>
  <c r="N42" i="62"/>
  <c r="V42" i="62" s="1"/>
  <c r="U40" i="62"/>
  <c r="T40" i="62"/>
  <c r="S40" i="62"/>
  <c r="R40" i="62"/>
  <c r="Q40" i="62"/>
  <c r="W40" i="62" s="1"/>
  <c r="P40" i="62"/>
  <c r="O40" i="62"/>
  <c r="N40" i="62"/>
  <c r="V40" i="62" s="1"/>
  <c r="U39" i="62"/>
  <c r="Y39" i="62" s="1"/>
  <c r="T39" i="62"/>
  <c r="S39" i="62"/>
  <c r="R39" i="62"/>
  <c r="X39" i="62" s="1"/>
  <c r="Q39" i="62"/>
  <c r="W39" i="62" s="1"/>
  <c r="P39" i="62"/>
  <c r="O39" i="62"/>
  <c r="N39" i="62"/>
  <c r="V39" i="62" s="1"/>
  <c r="W38" i="62"/>
  <c r="U38" i="62"/>
  <c r="T38" i="62"/>
  <c r="Y38" i="62" s="1"/>
  <c r="S38" i="62"/>
  <c r="R38" i="62"/>
  <c r="Q38" i="62"/>
  <c r="P38" i="62"/>
  <c r="O38" i="62"/>
  <c r="N38" i="62"/>
  <c r="V38" i="62" s="1"/>
  <c r="U37" i="62"/>
  <c r="T37" i="62"/>
  <c r="S37" i="62"/>
  <c r="R37" i="62"/>
  <c r="X37" i="62" s="1"/>
  <c r="Q37" i="62"/>
  <c r="P37" i="62"/>
  <c r="O37" i="62"/>
  <c r="N37" i="62"/>
  <c r="V37" i="62" s="1"/>
  <c r="U36" i="62"/>
  <c r="T36" i="62"/>
  <c r="S36" i="62"/>
  <c r="X36" i="62" s="1"/>
  <c r="R36" i="62"/>
  <c r="Q36" i="62"/>
  <c r="P36" i="62"/>
  <c r="O36" i="62"/>
  <c r="N36" i="62"/>
  <c r="U35" i="62"/>
  <c r="Y35" i="62" s="1"/>
  <c r="T35" i="62"/>
  <c r="S35" i="62"/>
  <c r="R35" i="62"/>
  <c r="Q35" i="62"/>
  <c r="W35" i="62" s="1"/>
  <c r="P35" i="62"/>
  <c r="O35" i="62"/>
  <c r="N35" i="62"/>
  <c r="W34" i="62"/>
  <c r="U34" i="62"/>
  <c r="T34" i="62"/>
  <c r="Y34" i="62" s="1"/>
  <c r="S34" i="62"/>
  <c r="R34" i="62"/>
  <c r="Q34" i="62"/>
  <c r="P34" i="62"/>
  <c r="O34" i="62"/>
  <c r="N34" i="62"/>
  <c r="V34" i="62" s="1"/>
  <c r="U32" i="62"/>
  <c r="T32" i="62"/>
  <c r="S32" i="62"/>
  <c r="X32" i="62" s="1"/>
  <c r="R32" i="62"/>
  <c r="Q32" i="62"/>
  <c r="W32" i="62" s="1"/>
  <c r="P32" i="62"/>
  <c r="O32" i="62"/>
  <c r="N32" i="62"/>
  <c r="U31" i="62"/>
  <c r="Y31" i="62" s="1"/>
  <c r="T31" i="62"/>
  <c r="S31" i="62"/>
  <c r="R31" i="62"/>
  <c r="Q31" i="62"/>
  <c r="W31" i="62" s="1"/>
  <c r="P31" i="62"/>
  <c r="O31" i="62"/>
  <c r="N31" i="62"/>
  <c r="U30" i="62"/>
  <c r="T30" i="62"/>
  <c r="S30" i="62"/>
  <c r="R30" i="62"/>
  <c r="Q30" i="62"/>
  <c r="P30" i="62"/>
  <c r="O30" i="62"/>
  <c r="N30" i="62"/>
  <c r="U29" i="62"/>
  <c r="Y29" i="62" s="1"/>
  <c r="T29" i="62"/>
  <c r="S29" i="62"/>
  <c r="R29" i="62"/>
  <c r="Q29" i="62"/>
  <c r="P29" i="62"/>
  <c r="O29" i="62"/>
  <c r="N29" i="62"/>
  <c r="U28" i="62"/>
  <c r="T28" i="62"/>
  <c r="Y28" i="62" s="1"/>
  <c r="S28" i="62"/>
  <c r="R28" i="62"/>
  <c r="Q28" i="62"/>
  <c r="P28" i="62"/>
  <c r="W28" i="62" s="1"/>
  <c r="O28" i="62"/>
  <c r="N28" i="62"/>
  <c r="V28" i="62" s="1"/>
  <c r="U27" i="62"/>
  <c r="T27" i="62"/>
  <c r="S27" i="62"/>
  <c r="R27" i="62"/>
  <c r="X27" i="62" s="1"/>
  <c r="Q27" i="62"/>
  <c r="P27" i="62"/>
  <c r="W27" i="62" s="1"/>
  <c r="O27" i="62"/>
  <c r="N27" i="62"/>
  <c r="V27" i="62" s="1"/>
  <c r="U26" i="62"/>
  <c r="T26" i="62"/>
  <c r="Y26" i="62" s="1"/>
  <c r="S26" i="62"/>
  <c r="X26" i="62" s="1"/>
  <c r="R26" i="62"/>
  <c r="Q26" i="62"/>
  <c r="P26" i="62"/>
  <c r="W26" i="62" s="1"/>
  <c r="O26" i="62"/>
  <c r="N26" i="62"/>
  <c r="U24" i="62"/>
  <c r="T24" i="62"/>
  <c r="S24" i="62"/>
  <c r="R24" i="62"/>
  <c r="Q24" i="62"/>
  <c r="W24" i="62" s="1"/>
  <c r="P24" i="62"/>
  <c r="O24" i="62"/>
  <c r="N24" i="62"/>
  <c r="V24" i="62" s="1"/>
  <c r="U23" i="62"/>
  <c r="Y23" i="62" s="1"/>
  <c r="T23" i="62"/>
  <c r="S23" i="62"/>
  <c r="R23" i="62"/>
  <c r="X23" i="62" s="1"/>
  <c r="Q23" i="62"/>
  <c r="W23" i="62" s="1"/>
  <c r="P23" i="62"/>
  <c r="O23" i="62"/>
  <c r="N23" i="62"/>
  <c r="V23" i="62" s="1"/>
  <c r="W22" i="62"/>
  <c r="U22" i="62"/>
  <c r="T22" i="62"/>
  <c r="S22" i="62"/>
  <c r="R22" i="62"/>
  <c r="Q22" i="62"/>
  <c r="P22" i="62"/>
  <c r="O22" i="62"/>
  <c r="N22" i="62"/>
  <c r="V22" i="62" s="1"/>
  <c r="U21" i="62"/>
  <c r="Y21" i="62" s="1"/>
  <c r="T21" i="62"/>
  <c r="S21" i="62"/>
  <c r="R21" i="62"/>
  <c r="X21" i="62" s="1"/>
  <c r="Q21" i="62"/>
  <c r="W21" i="62" s="1"/>
  <c r="P21" i="62"/>
  <c r="O21" i="62"/>
  <c r="N21" i="62"/>
  <c r="V21" i="62" s="1"/>
  <c r="U20" i="62"/>
  <c r="T20" i="62"/>
  <c r="Y20" i="62" s="1"/>
  <c r="S20" i="62"/>
  <c r="X20" i="62" s="1"/>
  <c r="R20" i="62"/>
  <c r="Q20" i="62"/>
  <c r="P20" i="62"/>
  <c r="W20" i="62" s="1"/>
  <c r="O20" i="62"/>
  <c r="N20" i="62"/>
  <c r="U19" i="62"/>
  <c r="T19" i="62"/>
  <c r="S19" i="62"/>
  <c r="R19" i="62"/>
  <c r="Q19" i="62"/>
  <c r="P19" i="62"/>
  <c r="O19" i="62"/>
  <c r="N19" i="62"/>
  <c r="U18" i="62"/>
  <c r="T18" i="62"/>
  <c r="Y18" i="62" s="1"/>
  <c r="S18" i="62"/>
  <c r="X18" i="62" s="1"/>
  <c r="R18" i="62"/>
  <c r="Q18" i="62"/>
  <c r="P18" i="62"/>
  <c r="W18" i="62" s="1"/>
  <c r="O18" i="62"/>
  <c r="N18" i="62"/>
  <c r="U16" i="62"/>
  <c r="T16" i="62"/>
  <c r="Y16" i="62" s="1"/>
  <c r="S16" i="62"/>
  <c r="R16" i="62"/>
  <c r="Q16" i="62"/>
  <c r="P16" i="62"/>
  <c r="W16" i="62" s="1"/>
  <c r="O16" i="62"/>
  <c r="N16" i="62"/>
  <c r="V16" i="62" s="1"/>
  <c r="U15" i="62"/>
  <c r="T15" i="62"/>
  <c r="S15" i="62"/>
  <c r="R15" i="62"/>
  <c r="X15" i="62" s="1"/>
  <c r="Q15" i="62"/>
  <c r="P15" i="62"/>
  <c r="W15" i="62" s="1"/>
  <c r="O15" i="62"/>
  <c r="N15" i="62"/>
  <c r="V15" i="62" s="1"/>
  <c r="U14" i="62"/>
  <c r="T14" i="62"/>
  <c r="S14" i="62"/>
  <c r="R14" i="62"/>
  <c r="Q14" i="62"/>
  <c r="W14" i="62" s="1"/>
  <c r="P14" i="62"/>
  <c r="O14" i="62"/>
  <c r="N14" i="62"/>
  <c r="V14" i="62" s="1"/>
  <c r="U13" i="62"/>
  <c r="T13" i="62"/>
  <c r="S13" i="62"/>
  <c r="R13" i="62"/>
  <c r="X13" i="62" s="1"/>
  <c r="Q13" i="62"/>
  <c r="P13" i="62"/>
  <c r="O13" i="62"/>
  <c r="N13" i="62"/>
  <c r="V13" i="62" s="1"/>
  <c r="W12" i="62"/>
  <c r="U12" i="62"/>
  <c r="T12" i="62"/>
  <c r="Y12" i="62" s="1"/>
  <c r="S12" i="62"/>
  <c r="R12" i="62"/>
  <c r="X12" i="62" s="1"/>
  <c r="Q12" i="62"/>
  <c r="P12" i="62"/>
  <c r="O12" i="62"/>
  <c r="N12" i="62"/>
  <c r="V12" i="62" s="1"/>
  <c r="U11" i="62"/>
  <c r="T11" i="62"/>
  <c r="S11" i="62"/>
  <c r="R11" i="62"/>
  <c r="X11" i="62" s="1"/>
  <c r="Q11" i="62"/>
  <c r="P11" i="62"/>
  <c r="W11" i="62" s="1"/>
  <c r="O11" i="62"/>
  <c r="N11" i="62"/>
  <c r="V11" i="62" s="1"/>
  <c r="U10" i="62"/>
  <c r="T10" i="62"/>
  <c r="Y10" i="62" s="1"/>
  <c r="S10" i="62"/>
  <c r="R10" i="62"/>
  <c r="Q10" i="62"/>
  <c r="P10" i="62"/>
  <c r="W10" i="62" s="1"/>
  <c r="O10" i="62"/>
  <c r="N10" i="62"/>
  <c r="O2" i="62"/>
  <c r="N2" i="62"/>
  <c r="Q50" i="61"/>
  <c r="U48" i="61"/>
  <c r="T48" i="61"/>
  <c r="S48" i="61"/>
  <c r="R48" i="61"/>
  <c r="Q48" i="61"/>
  <c r="P48" i="61"/>
  <c r="W48" i="61" s="1"/>
  <c r="O48" i="61"/>
  <c r="N48" i="61"/>
  <c r="U47" i="61"/>
  <c r="T47" i="61"/>
  <c r="Y47" i="61" s="1"/>
  <c r="S47" i="61"/>
  <c r="R47" i="61"/>
  <c r="X47" i="61" s="1"/>
  <c r="Q47" i="61"/>
  <c r="P47" i="61"/>
  <c r="W47" i="61" s="1"/>
  <c r="O47" i="61"/>
  <c r="N47" i="61"/>
  <c r="V47" i="61" s="1"/>
  <c r="U46" i="61"/>
  <c r="T46" i="61"/>
  <c r="S46" i="61"/>
  <c r="R46" i="61"/>
  <c r="X46" i="61" s="1"/>
  <c r="Q46" i="61"/>
  <c r="P46" i="61"/>
  <c r="W46" i="61" s="1"/>
  <c r="O46" i="61"/>
  <c r="N46" i="61"/>
  <c r="V46" i="61" s="1"/>
  <c r="U45" i="61"/>
  <c r="T45" i="61"/>
  <c r="S45" i="61"/>
  <c r="R45" i="61"/>
  <c r="X45" i="61" s="1"/>
  <c r="Q45" i="61"/>
  <c r="P45" i="61"/>
  <c r="O45" i="61"/>
  <c r="N45" i="61"/>
  <c r="V45" i="61" s="1"/>
  <c r="U44" i="61"/>
  <c r="T44" i="61"/>
  <c r="S44" i="61"/>
  <c r="R44" i="61"/>
  <c r="X44" i="61" s="1"/>
  <c r="Q44" i="61"/>
  <c r="P44" i="61"/>
  <c r="O44" i="61"/>
  <c r="N44" i="61"/>
  <c r="V44" i="61" s="1"/>
  <c r="U43" i="61"/>
  <c r="T43" i="61"/>
  <c r="Y43" i="61" s="1"/>
  <c r="S43" i="61"/>
  <c r="R43" i="61"/>
  <c r="X43" i="61" s="1"/>
  <c r="Q43" i="61"/>
  <c r="P43" i="61"/>
  <c r="W43" i="61" s="1"/>
  <c r="O43" i="61"/>
  <c r="N43" i="61"/>
  <c r="V43" i="61" s="1"/>
  <c r="U42" i="61"/>
  <c r="T42" i="61"/>
  <c r="S42" i="61"/>
  <c r="R42" i="61"/>
  <c r="X42" i="61" s="1"/>
  <c r="Q42" i="61"/>
  <c r="P42" i="61"/>
  <c r="W42" i="61" s="1"/>
  <c r="O42" i="61"/>
  <c r="N42" i="61"/>
  <c r="V42" i="61" s="1"/>
  <c r="U40" i="61"/>
  <c r="T40" i="61"/>
  <c r="S40" i="61"/>
  <c r="R40" i="61"/>
  <c r="X40" i="61" s="1"/>
  <c r="Q40" i="61"/>
  <c r="P40" i="61"/>
  <c r="W40" i="61" s="1"/>
  <c r="O40" i="61"/>
  <c r="N40" i="61"/>
  <c r="V40" i="61" s="1"/>
  <c r="U39" i="61"/>
  <c r="T39" i="61"/>
  <c r="S39" i="61"/>
  <c r="R39" i="61"/>
  <c r="X39" i="61" s="1"/>
  <c r="Q39" i="61"/>
  <c r="P39" i="61"/>
  <c r="O39" i="61"/>
  <c r="N39" i="61"/>
  <c r="U38" i="61"/>
  <c r="T38" i="61"/>
  <c r="S38" i="61"/>
  <c r="R38" i="61"/>
  <c r="Q38" i="61"/>
  <c r="P38" i="61"/>
  <c r="O38" i="61"/>
  <c r="N38" i="61"/>
  <c r="U37" i="61"/>
  <c r="T37" i="61"/>
  <c r="Y37" i="61" s="1"/>
  <c r="S37" i="61"/>
  <c r="R37" i="61"/>
  <c r="X37" i="61" s="1"/>
  <c r="Q37" i="61"/>
  <c r="P37" i="61"/>
  <c r="W37" i="61" s="1"/>
  <c r="O37" i="61"/>
  <c r="N37" i="61"/>
  <c r="V37" i="61" s="1"/>
  <c r="U36" i="61"/>
  <c r="T36" i="61"/>
  <c r="S36" i="61"/>
  <c r="R36" i="61"/>
  <c r="X36" i="61" s="1"/>
  <c r="Q36" i="61"/>
  <c r="P36" i="61"/>
  <c r="W36" i="61" s="1"/>
  <c r="O36" i="61"/>
  <c r="N36" i="61"/>
  <c r="V36" i="61" s="1"/>
  <c r="U35" i="61"/>
  <c r="T35" i="61"/>
  <c r="S35" i="61"/>
  <c r="R35" i="61"/>
  <c r="X35" i="61" s="1"/>
  <c r="Q35" i="61"/>
  <c r="P35" i="61"/>
  <c r="O35" i="61"/>
  <c r="N35" i="61"/>
  <c r="U34" i="61"/>
  <c r="Y34" i="61" s="1"/>
  <c r="T34" i="61"/>
  <c r="S34" i="61"/>
  <c r="R34" i="61"/>
  <c r="Q34" i="61"/>
  <c r="P34" i="61"/>
  <c r="O34" i="61"/>
  <c r="N34" i="61"/>
  <c r="U32" i="61"/>
  <c r="Y32" i="61" s="1"/>
  <c r="T32" i="61"/>
  <c r="S32" i="61"/>
  <c r="R32" i="61"/>
  <c r="Q32" i="61"/>
  <c r="P32" i="61"/>
  <c r="O32" i="61"/>
  <c r="N32" i="61"/>
  <c r="U31" i="61"/>
  <c r="T31" i="61"/>
  <c r="Y31" i="61" s="1"/>
  <c r="S31" i="61"/>
  <c r="R31" i="61"/>
  <c r="X31" i="61" s="1"/>
  <c r="Q31" i="61"/>
  <c r="P31" i="61"/>
  <c r="W31" i="61" s="1"/>
  <c r="Z31" i="61" s="1"/>
  <c r="K31" i="61" s="1"/>
  <c r="O31" i="61"/>
  <c r="N31" i="61"/>
  <c r="V31" i="61" s="1"/>
  <c r="U30" i="61"/>
  <c r="T30" i="61"/>
  <c r="S30" i="61"/>
  <c r="R30" i="61"/>
  <c r="X30" i="61" s="1"/>
  <c r="Q30" i="61"/>
  <c r="P30" i="61"/>
  <c r="W30" i="61" s="1"/>
  <c r="O30" i="61"/>
  <c r="N30" i="61"/>
  <c r="V30" i="61" s="1"/>
  <c r="U29" i="61"/>
  <c r="T29" i="61"/>
  <c r="Y29" i="61" s="1"/>
  <c r="S29" i="61"/>
  <c r="R29" i="61"/>
  <c r="X29" i="61" s="1"/>
  <c r="Q29" i="61"/>
  <c r="P29" i="61"/>
  <c r="W29" i="61" s="1"/>
  <c r="O29" i="61"/>
  <c r="N29" i="61"/>
  <c r="U28" i="61"/>
  <c r="T28" i="61"/>
  <c r="S28" i="61"/>
  <c r="R28" i="61"/>
  <c r="Q28" i="61"/>
  <c r="P28" i="61"/>
  <c r="W28" i="61" s="1"/>
  <c r="O28" i="61"/>
  <c r="N28" i="61"/>
  <c r="U27" i="61"/>
  <c r="T27" i="61"/>
  <c r="S27" i="61"/>
  <c r="R27" i="61"/>
  <c r="Q27" i="61"/>
  <c r="P27" i="61"/>
  <c r="O27" i="61"/>
  <c r="N27" i="61"/>
  <c r="V27" i="61" s="1"/>
  <c r="U26" i="61"/>
  <c r="Y26" i="61" s="1"/>
  <c r="T26" i="61"/>
  <c r="S26" i="61"/>
  <c r="R26" i="61"/>
  <c r="X26" i="61" s="1"/>
  <c r="Q26" i="61"/>
  <c r="P26" i="61"/>
  <c r="O26" i="61"/>
  <c r="N26" i="61"/>
  <c r="V26" i="61" s="1"/>
  <c r="U24" i="61"/>
  <c r="T24" i="61"/>
  <c r="S24" i="61"/>
  <c r="R24" i="61"/>
  <c r="X24" i="61" s="1"/>
  <c r="Q24" i="61"/>
  <c r="P24" i="61"/>
  <c r="O24" i="61"/>
  <c r="N24" i="61"/>
  <c r="V24" i="61" s="1"/>
  <c r="U23" i="61"/>
  <c r="T23" i="61"/>
  <c r="S23" i="61"/>
  <c r="R23" i="61"/>
  <c r="X23" i="61" s="1"/>
  <c r="Q23" i="61"/>
  <c r="P23" i="61"/>
  <c r="O23" i="61"/>
  <c r="N23" i="61"/>
  <c r="V23" i="61" s="1"/>
  <c r="U22" i="61"/>
  <c r="T22" i="61"/>
  <c r="S22" i="61"/>
  <c r="R22" i="61"/>
  <c r="X22" i="61" s="1"/>
  <c r="Q22" i="61"/>
  <c r="P22" i="61"/>
  <c r="O22" i="61"/>
  <c r="N22" i="61"/>
  <c r="V22" i="61" s="1"/>
  <c r="U21" i="61"/>
  <c r="T21" i="61"/>
  <c r="Y21" i="61" s="1"/>
  <c r="S21" i="61"/>
  <c r="R21" i="61"/>
  <c r="X21" i="61" s="1"/>
  <c r="Q21" i="61"/>
  <c r="P21" i="61"/>
  <c r="W21" i="61" s="1"/>
  <c r="O21" i="61"/>
  <c r="N21" i="61"/>
  <c r="U20" i="61"/>
  <c r="T20" i="61"/>
  <c r="Y20" i="61" s="1"/>
  <c r="S20" i="61"/>
  <c r="R20" i="61"/>
  <c r="Q20" i="61"/>
  <c r="P20" i="61"/>
  <c r="W20" i="61" s="1"/>
  <c r="O20" i="61"/>
  <c r="N20" i="61"/>
  <c r="U19" i="61"/>
  <c r="T19" i="61"/>
  <c r="Y19" i="61" s="1"/>
  <c r="S19" i="61"/>
  <c r="R19" i="61"/>
  <c r="Q19" i="61"/>
  <c r="P19" i="61"/>
  <c r="W19" i="61" s="1"/>
  <c r="O19" i="61"/>
  <c r="N19" i="61"/>
  <c r="U18" i="61"/>
  <c r="T18" i="61"/>
  <c r="Y18" i="61" s="1"/>
  <c r="S18" i="61"/>
  <c r="R18" i="61"/>
  <c r="Q18" i="61"/>
  <c r="P18" i="61"/>
  <c r="W18" i="61" s="1"/>
  <c r="O18" i="61"/>
  <c r="N18" i="61"/>
  <c r="U16" i="61"/>
  <c r="T16" i="61"/>
  <c r="Y16" i="61" s="1"/>
  <c r="S16" i="61"/>
  <c r="R16" i="61"/>
  <c r="Q16" i="61"/>
  <c r="P16" i="61"/>
  <c r="W16" i="61" s="1"/>
  <c r="O16" i="61"/>
  <c r="N16" i="61"/>
  <c r="U15" i="61"/>
  <c r="T15" i="61"/>
  <c r="Y15" i="61" s="1"/>
  <c r="S15" i="61"/>
  <c r="R15" i="61"/>
  <c r="X15" i="61" s="1"/>
  <c r="Q15" i="61"/>
  <c r="P15" i="61"/>
  <c r="W15" i="61" s="1"/>
  <c r="O15" i="61"/>
  <c r="N15" i="61"/>
  <c r="V15" i="61" s="1"/>
  <c r="U14" i="61"/>
  <c r="T14" i="61"/>
  <c r="Y14" i="61" s="1"/>
  <c r="S14" i="61"/>
  <c r="R14" i="61"/>
  <c r="X14" i="61" s="1"/>
  <c r="Q14" i="61"/>
  <c r="P14" i="61"/>
  <c r="W14" i="61" s="1"/>
  <c r="O14" i="61"/>
  <c r="N14" i="61"/>
  <c r="V14" i="61" s="1"/>
  <c r="U13" i="61"/>
  <c r="T13" i="61"/>
  <c r="S13" i="61"/>
  <c r="R13" i="61"/>
  <c r="X13" i="61" s="1"/>
  <c r="Q13" i="61"/>
  <c r="P13" i="61"/>
  <c r="O13" i="61"/>
  <c r="N13" i="61"/>
  <c r="V13" i="61" s="1"/>
  <c r="U12" i="61"/>
  <c r="T12" i="61"/>
  <c r="S12" i="61"/>
  <c r="R12" i="61"/>
  <c r="X12" i="61" s="1"/>
  <c r="Q12" i="61"/>
  <c r="P12" i="61"/>
  <c r="O12" i="61"/>
  <c r="N12" i="61"/>
  <c r="V12" i="61" s="1"/>
  <c r="U11" i="61"/>
  <c r="T11" i="61"/>
  <c r="Y11" i="61" s="1"/>
  <c r="S11" i="61"/>
  <c r="R11" i="61"/>
  <c r="X11" i="61" s="1"/>
  <c r="Q11" i="61"/>
  <c r="P11" i="61"/>
  <c r="W11" i="61" s="1"/>
  <c r="O11" i="61"/>
  <c r="N11" i="61"/>
  <c r="V11" i="61" s="1"/>
  <c r="U10" i="61"/>
  <c r="T10" i="61"/>
  <c r="Y10" i="61" s="1"/>
  <c r="S10" i="61"/>
  <c r="R10" i="61"/>
  <c r="X10" i="61" s="1"/>
  <c r="Q10" i="61"/>
  <c r="P10" i="61"/>
  <c r="W10" i="61" s="1"/>
  <c r="Z10" i="61" s="1"/>
  <c r="O10" i="61"/>
  <c r="N10" i="61"/>
  <c r="V10" i="61" s="1"/>
  <c r="O2" i="61"/>
  <c r="N2" i="61"/>
  <c r="V2" i="61" s="1"/>
  <c r="Q50" i="60"/>
  <c r="U48" i="60"/>
  <c r="Y48" i="60" s="1"/>
  <c r="T48" i="60"/>
  <c r="S48" i="60"/>
  <c r="R48" i="60"/>
  <c r="Q48" i="60"/>
  <c r="W48" i="60" s="1"/>
  <c r="P48" i="60"/>
  <c r="O48" i="60"/>
  <c r="N48" i="60"/>
  <c r="W47" i="60"/>
  <c r="U47" i="60"/>
  <c r="T47" i="60"/>
  <c r="S47" i="60"/>
  <c r="R47" i="60"/>
  <c r="X47" i="60" s="1"/>
  <c r="Q47" i="60"/>
  <c r="P47" i="60"/>
  <c r="O47" i="60"/>
  <c r="N47" i="60"/>
  <c r="V47" i="60" s="1"/>
  <c r="U46" i="60"/>
  <c r="T46" i="60"/>
  <c r="Y46" i="60" s="1"/>
  <c r="S46" i="60"/>
  <c r="X46" i="60" s="1"/>
  <c r="R46" i="60"/>
  <c r="Q46" i="60"/>
  <c r="P46" i="60"/>
  <c r="O46" i="60"/>
  <c r="N46" i="60"/>
  <c r="U45" i="60"/>
  <c r="T45" i="60"/>
  <c r="S45" i="60"/>
  <c r="R45" i="60"/>
  <c r="X45" i="60" s="1"/>
  <c r="Q45" i="60"/>
  <c r="P45" i="60"/>
  <c r="W45" i="60" s="1"/>
  <c r="O45" i="60"/>
  <c r="N45" i="60"/>
  <c r="V45" i="60" s="1"/>
  <c r="U44" i="60"/>
  <c r="Y44" i="60" s="1"/>
  <c r="T44" i="60"/>
  <c r="S44" i="60"/>
  <c r="R44" i="60"/>
  <c r="Q44" i="60"/>
  <c r="W44" i="60" s="1"/>
  <c r="P44" i="60"/>
  <c r="O44" i="60"/>
  <c r="N44" i="60"/>
  <c r="V44" i="60" s="1"/>
  <c r="W43" i="60"/>
  <c r="U43" i="60"/>
  <c r="T43" i="60"/>
  <c r="S43" i="60"/>
  <c r="R43" i="60"/>
  <c r="X43" i="60" s="1"/>
  <c r="Q43" i="60"/>
  <c r="P43" i="60"/>
  <c r="O43" i="60"/>
  <c r="N43" i="60"/>
  <c r="V43" i="60" s="1"/>
  <c r="U42" i="60"/>
  <c r="T42" i="60"/>
  <c r="S42" i="60"/>
  <c r="R42" i="60"/>
  <c r="Q42" i="60"/>
  <c r="P42" i="60"/>
  <c r="O42" i="60"/>
  <c r="N42" i="60"/>
  <c r="V42" i="60" s="1"/>
  <c r="U40" i="60"/>
  <c r="T40" i="60"/>
  <c r="S40" i="60"/>
  <c r="R40" i="60"/>
  <c r="Q40" i="60"/>
  <c r="P40" i="60"/>
  <c r="O40" i="60"/>
  <c r="N40" i="60"/>
  <c r="V40" i="60" s="1"/>
  <c r="U39" i="60"/>
  <c r="Y39" i="60" s="1"/>
  <c r="T39" i="60"/>
  <c r="S39" i="60"/>
  <c r="R39" i="60"/>
  <c r="Q39" i="60"/>
  <c r="P39" i="60"/>
  <c r="O39" i="60"/>
  <c r="N39" i="60"/>
  <c r="Y38" i="60"/>
  <c r="U38" i="60"/>
  <c r="T38" i="60"/>
  <c r="S38" i="60"/>
  <c r="R38" i="60"/>
  <c r="Q38" i="60"/>
  <c r="P38" i="60"/>
  <c r="O38" i="60"/>
  <c r="N38" i="60"/>
  <c r="V38" i="60" s="1"/>
  <c r="U37" i="60"/>
  <c r="Y37" i="60" s="1"/>
  <c r="T37" i="60"/>
  <c r="S37" i="60"/>
  <c r="R37" i="60"/>
  <c r="Q37" i="60"/>
  <c r="W37" i="60" s="1"/>
  <c r="P37" i="60"/>
  <c r="O37" i="60"/>
  <c r="N37" i="60"/>
  <c r="U36" i="60"/>
  <c r="Y36" i="60" s="1"/>
  <c r="T36" i="60"/>
  <c r="S36" i="60"/>
  <c r="X36" i="60" s="1"/>
  <c r="R36" i="60"/>
  <c r="Q36" i="60"/>
  <c r="W36" i="60" s="1"/>
  <c r="P36" i="60"/>
  <c r="O36" i="60"/>
  <c r="N36" i="60"/>
  <c r="U35" i="60"/>
  <c r="T35" i="60"/>
  <c r="S35" i="60"/>
  <c r="R35" i="60"/>
  <c r="Q35" i="60"/>
  <c r="P35" i="60"/>
  <c r="W35" i="60" s="1"/>
  <c r="O35" i="60"/>
  <c r="N35" i="60"/>
  <c r="U34" i="60"/>
  <c r="T34" i="60"/>
  <c r="S34" i="60"/>
  <c r="R34" i="60"/>
  <c r="Q34" i="60"/>
  <c r="P34" i="60"/>
  <c r="O34" i="60"/>
  <c r="N34" i="60"/>
  <c r="V34" i="60" s="1"/>
  <c r="U32" i="60"/>
  <c r="Y32" i="60" s="1"/>
  <c r="T32" i="60"/>
  <c r="S32" i="60"/>
  <c r="X32" i="60" s="1"/>
  <c r="R32" i="60"/>
  <c r="Q32" i="60"/>
  <c r="W32" i="60" s="1"/>
  <c r="P32" i="60"/>
  <c r="O32" i="60"/>
  <c r="N32" i="60"/>
  <c r="U31" i="60"/>
  <c r="T31" i="60"/>
  <c r="S31" i="60"/>
  <c r="R31" i="60"/>
  <c r="X31" i="60" s="1"/>
  <c r="Q31" i="60"/>
  <c r="P31" i="60"/>
  <c r="W31" i="60" s="1"/>
  <c r="O31" i="60"/>
  <c r="N31" i="60"/>
  <c r="V31" i="60" s="1"/>
  <c r="U30" i="60"/>
  <c r="T30" i="60"/>
  <c r="S30" i="60"/>
  <c r="R30" i="60"/>
  <c r="Q30" i="60"/>
  <c r="P30" i="60"/>
  <c r="O30" i="60"/>
  <c r="N30" i="60"/>
  <c r="V30" i="60" s="1"/>
  <c r="U29" i="60"/>
  <c r="T29" i="60"/>
  <c r="S29" i="60"/>
  <c r="R29" i="60"/>
  <c r="Q29" i="60"/>
  <c r="P29" i="60"/>
  <c r="O29" i="60"/>
  <c r="N29" i="60"/>
  <c r="U28" i="60"/>
  <c r="T28" i="60"/>
  <c r="S28" i="60"/>
  <c r="R28" i="60"/>
  <c r="Q28" i="60"/>
  <c r="W28" i="60" s="1"/>
  <c r="P28" i="60"/>
  <c r="O28" i="60"/>
  <c r="N28" i="60"/>
  <c r="V28" i="60" s="1"/>
  <c r="U27" i="60"/>
  <c r="Y27" i="60" s="1"/>
  <c r="T27" i="60"/>
  <c r="S27" i="60"/>
  <c r="R27" i="60"/>
  <c r="X27" i="60" s="1"/>
  <c r="Q27" i="60"/>
  <c r="W27" i="60" s="1"/>
  <c r="Z27" i="60" s="1"/>
  <c r="K27" i="60" s="1"/>
  <c r="P27" i="60"/>
  <c r="O27" i="60"/>
  <c r="N27" i="60"/>
  <c r="V27" i="60" s="1"/>
  <c r="U26" i="60"/>
  <c r="Y26" i="60" s="1"/>
  <c r="T26" i="60"/>
  <c r="S26" i="60"/>
  <c r="R26" i="60"/>
  <c r="X26" i="60" s="1"/>
  <c r="Q26" i="60"/>
  <c r="W26" i="60" s="1"/>
  <c r="Z26" i="60" s="1"/>
  <c r="P26" i="60"/>
  <c r="O26" i="60"/>
  <c r="N26" i="60"/>
  <c r="V26" i="60" s="1"/>
  <c r="U24" i="60"/>
  <c r="Y24" i="60" s="1"/>
  <c r="T24" i="60"/>
  <c r="S24" i="60"/>
  <c r="R24" i="60"/>
  <c r="X24" i="60" s="1"/>
  <c r="Q24" i="60"/>
  <c r="W24" i="60" s="1"/>
  <c r="Z24" i="60" s="1"/>
  <c r="K24" i="60" s="1"/>
  <c r="P24" i="60"/>
  <c r="O24" i="60"/>
  <c r="N24" i="60"/>
  <c r="V24" i="60" s="1"/>
  <c r="Y23" i="60"/>
  <c r="U23" i="60"/>
  <c r="T23" i="60"/>
  <c r="S23" i="60"/>
  <c r="R23" i="60"/>
  <c r="Q23" i="60"/>
  <c r="W23" i="60" s="1"/>
  <c r="P23" i="60"/>
  <c r="O23" i="60"/>
  <c r="N23" i="60"/>
  <c r="U22" i="60"/>
  <c r="T22" i="60"/>
  <c r="Y22" i="60" s="1"/>
  <c r="S22" i="60"/>
  <c r="R22" i="60"/>
  <c r="Q22" i="60"/>
  <c r="P22" i="60"/>
  <c r="O22" i="60"/>
  <c r="N22" i="60"/>
  <c r="U21" i="60"/>
  <c r="Y21" i="60" s="1"/>
  <c r="T21" i="60"/>
  <c r="S21" i="60"/>
  <c r="R21" i="60"/>
  <c r="Q21" i="60"/>
  <c r="W21" i="60" s="1"/>
  <c r="P21" i="60"/>
  <c r="O21" i="60"/>
  <c r="N21" i="60"/>
  <c r="U20" i="60"/>
  <c r="Y20" i="60" s="1"/>
  <c r="T20" i="60"/>
  <c r="S20" i="60"/>
  <c r="R20" i="60"/>
  <c r="Q20" i="60"/>
  <c r="W20" i="60" s="1"/>
  <c r="P20" i="60"/>
  <c r="O20" i="60"/>
  <c r="N20" i="60"/>
  <c r="U19" i="60"/>
  <c r="T19" i="60"/>
  <c r="Y19" i="60" s="1"/>
  <c r="S19" i="60"/>
  <c r="R19" i="60"/>
  <c r="Q19" i="60"/>
  <c r="P19" i="60"/>
  <c r="O19" i="60"/>
  <c r="N19" i="60"/>
  <c r="W18" i="60"/>
  <c r="U18" i="60"/>
  <c r="T18" i="60"/>
  <c r="Y18" i="60" s="1"/>
  <c r="S18" i="60"/>
  <c r="R18" i="60"/>
  <c r="X18" i="60" s="1"/>
  <c r="Q18" i="60"/>
  <c r="P18" i="60"/>
  <c r="O18" i="60"/>
  <c r="N18" i="60"/>
  <c r="V18" i="60" s="1"/>
  <c r="U16" i="60"/>
  <c r="T16" i="60"/>
  <c r="S16" i="60"/>
  <c r="R16" i="60"/>
  <c r="X16" i="60" s="1"/>
  <c r="Q16" i="60"/>
  <c r="P16" i="60"/>
  <c r="W16" i="60" s="1"/>
  <c r="O16" i="60"/>
  <c r="N16" i="60"/>
  <c r="V16" i="60" s="1"/>
  <c r="U15" i="60"/>
  <c r="Y15" i="60" s="1"/>
  <c r="T15" i="60"/>
  <c r="S15" i="60"/>
  <c r="R15" i="60"/>
  <c r="X15" i="60" s="1"/>
  <c r="Q15" i="60"/>
  <c r="W15" i="60" s="1"/>
  <c r="Z15" i="60" s="1"/>
  <c r="K15" i="60" s="1"/>
  <c r="P15" i="60"/>
  <c r="O15" i="60"/>
  <c r="N15" i="60"/>
  <c r="V15" i="60" s="1"/>
  <c r="U14" i="60"/>
  <c r="Y14" i="60" s="1"/>
  <c r="T14" i="60"/>
  <c r="S14" i="60"/>
  <c r="R14" i="60"/>
  <c r="X14" i="60" s="1"/>
  <c r="Q14" i="60"/>
  <c r="W14" i="60" s="1"/>
  <c r="Z14" i="60" s="1"/>
  <c r="K14" i="60" s="1"/>
  <c r="P14" i="60"/>
  <c r="O14" i="60"/>
  <c r="N14" i="60"/>
  <c r="V14" i="60" s="1"/>
  <c r="Y13" i="60"/>
  <c r="U13" i="60"/>
  <c r="T13" i="60"/>
  <c r="S13" i="60"/>
  <c r="R13" i="60"/>
  <c r="Q13" i="60"/>
  <c r="W13" i="60" s="1"/>
  <c r="P13" i="60"/>
  <c r="O13" i="60"/>
  <c r="N13" i="60"/>
  <c r="U12" i="60"/>
  <c r="Y12" i="60" s="1"/>
  <c r="T12" i="60"/>
  <c r="S12" i="60"/>
  <c r="R12" i="60"/>
  <c r="Q12" i="60"/>
  <c r="P12" i="60"/>
  <c r="O12" i="60"/>
  <c r="N12" i="60"/>
  <c r="U11" i="60"/>
  <c r="Y11" i="60" s="1"/>
  <c r="T11" i="60"/>
  <c r="S11" i="60"/>
  <c r="R11" i="60"/>
  <c r="Q11" i="60"/>
  <c r="W11" i="60" s="1"/>
  <c r="P11" i="60"/>
  <c r="O11" i="60"/>
  <c r="N11" i="60"/>
  <c r="U10" i="60"/>
  <c r="Y10" i="60" s="1"/>
  <c r="T10" i="60"/>
  <c r="S10" i="60"/>
  <c r="R10" i="60"/>
  <c r="Q10" i="60"/>
  <c r="W10" i="60" s="1"/>
  <c r="P10" i="60"/>
  <c r="O10" i="60"/>
  <c r="N10" i="60"/>
  <c r="O2" i="60"/>
  <c r="N2" i="60"/>
  <c r="Q50" i="59"/>
  <c r="U48" i="59"/>
  <c r="T48" i="59"/>
  <c r="Y48" i="59" s="1"/>
  <c r="S48" i="59"/>
  <c r="R48" i="59"/>
  <c r="Q48" i="59"/>
  <c r="P48" i="59"/>
  <c r="O48" i="59"/>
  <c r="N48" i="59"/>
  <c r="U47" i="59"/>
  <c r="T47" i="59"/>
  <c r="S47" i="59"/>
  <c r="R47" i="59"/>
  <c r="Q47" i="59"/>
  <c r="W47" i="59" s="1"/>
  <c r="P47" i="59"/>
  <c r="O47" i="59"/>
  <c r="N47" i="59"/>
  <c r="V47" i="59" s="1"/>
  <c r="U46" i="59"/>
  <c r="Y46" i="59" s="1"/>
  <c r="T46" i="59"/>
  <c r="S46" i="59"/>
  <c r="R46" i="59"/>
  <c r="X46" i="59" s="1"/>
  <c r="Q46" i="59"/>
  <c r="W46" i="59" s="1"/>
  <c r="Z46" i="59" s="1"/>
  <c r="K46" i="59" s="1"/>
  <c r="P46" i="59"/>
  <c r="O46" i="59"/>
  <c r="N46" i="59"/>
  <c r="V46" i="59" s="1"/>
  <c r="W45" i="59"/>
  <c r="U45" i="59"/>
  <c r="T45" i="59"/>
  <c r="S45" i="59"/>
  <c r="R45" i="59"/>
  <c r="Q45" i="59"/>
  <c r="P45" i="59"/>
  <c r="O45" i="59"/>
  <c r="N45" i="59"/>
  <c r="V45" i="59" s="1"/>
  <c r="U44" i="59"/>
  <c r="Y44" i="59" s="1"/>
  <c r="T44" i="59"/>
  <c r="S44" i="59"/>
  <c r="R44" i="59"/>
  <c r="X44" i="59" s="1"/>
  <c r="Q44" i="59"/>
  <c r="W44" i="59" s="1"/>
  <c r="P44" i="59"/>
  <c r="O44" i="59"/>
  <c r="N44" i="59"/>
  <c r="V44" i="59" s="1"/>
  <c r="U43" i="59"/>
  <c r="T43" i="59"/>
  <c r="S43" i="59"/>
  <c r="R43" i="59"/>
  <c r="Q43" i="59"/>
  <c r="P43" i="59"/>
  <c r="O43" i="59"/>
  <c r="N43" i="59"/>
  <c r="V43" i="59" s="1"/>
  <c r="U42" i="59"/>
  <c r="Y42" i="59" s="1"/>
  <c r="T42" i="59"/>
  <c r="S42" i="59"/>
  <c r="R42" i="59"/>
  <c r="X42" i="59" s="1"/>
  <c r="Q42" i="59"/>
  <c r="W42" i="59" s="1"/>
  <c r="P42" i="59"/>
  <c r="O42" i="59"/>
  <c r="N42" i="59"/>
  <c r="V42" i="59" s="1"/>
  <c r="U40" i="59"/>
  <c r="Y40" i="59" s="1"/>
  <c r="T40" i="59"/>
  <c r="S40" i="59"/>
  <c r="R40" i="59"/>
  <c r="X40" i="59" s="1"/>
  <c r="Q40" i="59"/>
  <c r="W40" i="59" s="1"/>
  <c r="P40" i="59"/>
  <c r="O40" i="59"/>
  <c r="N40" i="59"/>
  <c r="V40" i="59" s="1"/>
  <c r="U39" i="59"/>
  <c r="T39" i="59"/>
  <c r="Y39" i="59" s="1"/>
  <c r="S39" i="59"/>
  <c r="X39" i="59" s="1"/>
  <c r="R39" i="59"/>
  <c r="Q39" i="59"/>
  <c r="P39" i="59"/>
  <c r="W39" i="59" s="1"/>
  <c r="O39" i="59"/>
  <c r="N39" i="59"/>
  <c r="U38" i="59"/>
  <c r="T38" i="59"/>
  <c r="S38" i="59"/>
  <c r="R38" i="59"/>
  <c r="Q38" i="59"/>
  <c r="P38" i="59"/>
  <c r="O38" i="59"/>
  <c r="N38" i="59"/>
  <c r="U37" i="59"/>
  <c r="T37" i="59"/>
  <c r="S37" i="59"/>
  <c r="X37" i="59" s="1"/>
  <c r="R37" i="59"/>
  <c r="Q37" i="59"/>
  <c r="P37" i="59"/>
  <c r="O37" i="59"/>
  <c r="N37" i="59"/>
  <c r="U36" i="59"/>
  <c r="Y36" i="59" s="1"/>
  <c r="T36" i="59"/>
  <c r="S36" i="59"/>
  <c r="R36" i="59"/>
  <c r="Q36" i="59"/>
  <c r="W36" i="59" s="1"/>
  <c r="P36" i="59"/>
  <c r="O36" i="59"/>
  <c r="N36" i="59"/>
  <c r="U35" i="59"/>
  <c r="T35" i="59"/>
  <c r="Y35" i="59" s="1"/>
  <c r="S35" i="59"/>
  <c r="R35" i="59"/>
  <c r="Q35" i="59"/>
  <c r="P35" i="59"/>
  <c r="W35" i="59" s="1"/>
  <c r="O35" i="59"/>
  <c r="N35" i="59"/>
  <c r="V35" i="59" s="1"/>
  <c r="U34" i="59"/>
  <c r="T34" i="59"/>
  <c r="S34" i="59"/>
  <c r="R34" i="59"/>
  <c r="X34" i="59" s="1"/>
  <c r="Q34" i="59"/>
  <c r="P34" i="59"/>
  <c r="O34" i="59"/>
  <c r="N34" i="59"/>
  <c r="V34" i="59" s="1"/>
  <c r="U32" i="59"/>
  <c r="T32" i="59"/>
  <c r="S32" i="59"/>
  <c r="R32" i="59"/>
  <c r="X32" i="59" s="1"/>
  <c r="Q32" i="59"/>
  <c r="P32" i="59"/>
  <c r="O32" i="59"/>
  <c r="N32" i="59"/>
  <c r="V32" i="59" s="1"/>
  <c r="U31" i="59"/>
  <c r="T31" i="59"/>
  <c r="S31" i="59"/>
  <c r="X31" i="59" s="1"/>
  <c r="R31" i="59"/>
  <c r="Q31" i="59"/>
  <c r="W31" i="59" s="1"/>
  <c r="P31" i="59"/>
  <c r="O31" i="59"/>
  <c r="N31" i="59"/>
  <c r="U30" i="59"/>
  <c r="Y30" i="59" s="1"/>
  <c r="T30" i="59"/>
  <c r="S30" i="59"/>
  <c r="R30" i="59"/>
  <c r="Q30" i="59"/>
  <c r="W30" i="59" s="1"/>
  <c r="P30" i="59"/>
  <c r="O30" i="59"/>
  <c r="N30" i="59"/>
  <c r="U29" i="59"/>
  <c r="T29" i="59"/>
  <c r="Y29" i="59" s="1"/>
  <c r="S29" i="59"/>
  <c r="R29" i="59"/>
  <c r="Q29" i="59"/>
  <c r="P29" i="59"/>
  <c r="W29" i="59" s="1"/>
  <c r="O29" i="59"/>
  <c r="N29" i="59"/>
  <c r="V29" i="59" s="1"/>
  <c r="U28" i="59"/>
  <c r="T28" i="59"/>
  <c r="Y28" i="59" s="1"/>
  <c r="S28" i="59"/>
  <c r="R28" i="59"/>
  <c r="Q28" i="59"/>
  <c r="P28" i="59"/>
  <c r="O28" i="59"/>
  <c r="N28" i="59"/>
  <c r="U27" i="59"/>
  <c r="T27" i="59"/>
  <c r="S27" i="59"/>
  <c r="R27" i="59"/>
  <c r="Q27" i="59"/>
  <c r="P27" i="59"/>
  <c r="W27" i="59" s="1"/>
  <c r="O27" i="59"/>
  <c r="N27" i="59"/>
  <c r="V27" i="59" s="1"/>
  <c r="U26" i="59"/>
  <c r="Y26" i="59" s="1"/>
  <c r="T26" i="59"/>
  <c r="S26" i="59"/>
  <c r="R26" i="59"/>
  <c r="X26" i="59" s="1"/>
  <c r="Q26" i="59"/>
  <c r="W26" i="59" s="1"/>
  <c r="P26" i="59"/>
  <c r="O26" i="59"/>
  <c r="N26" i="59"/>
  <c r="V26" i="59" s="1"/>
  <c r="U24" i="59"/>
  <c r="Y24" i="59" s="1"/>
  <c r="T24" i="59"/>
  <c r="S24" i="59"/>
  <c r="R24" i="59"/>
  <c r="X24" i="59" s="1"/>
  <c r="Q24" i="59"/>
  <c r="W24" i="59" s="1"/>
  <c r="P24" i="59"/>
  <c r="O24" i="59"/>
  <c r="N24" i="59"/>
  <c r="V24" i="59" s="1"/>
  <c r="W23" i="59"/>
  <c r="U23" i="59"/>
  <c r="T23" i="59"/>
  <c r="S23" i="59"/>
  <c r="R23" i="59"/>
  <c r="Q23" i="59"/>
  <c r="P23" i="59"/>
  <c r="O23" i="59"/>
  <c r="N23" i="59"/>
  <c r="V23" i="59" s="1"/>
  <c r="U22" i="59"/>
  <c r="Y22" i="59" s="1"/>
  <c r="T22" i="59"/>
  <c r="S22" i="59"/>
  <c r="R22" i="59"/>
  <c r="X22" i="59" s="1"/>
  <c r="Q22" i="59"/>
  <c r="W22" i="59" s="1"/>
  <c r="P22" i="59"/>
  <c r="O22" i="59"/>
  <c r="N22" i="59"/>
  <c r="V22" i="59" s="1"/>
  <c r="W21" i="59"/>
  <c r="U21" i="59"/>
  <c r="T21" i="59"/>
  <c r="Y21" i="59" s="1"/>
  <c r="S21" i="59"/>
  <c r="X21" i="59" s="1"/>
  <c r="R21" i="59"/>
  <c r="Q21" i="59"/>
  <c r="P21" i="59"/>
  <c r="O21" i="59"/>
  <c r="N21" i="59"/>
  <c r="U20" i="59"/>
  <c r="T20" i="59"/>
  <c r="S20" i="59"/>
  <c r="R20" i="59"/>
  <c r="Q20" i="59"/>
  <c r="P20" i="59"/>
  <c r="O20" i="59"/>
  <c r="N20" i="59"/>
  <c r="U19" i="59"/>
  <c r="T19" i="59"/>
  <c r="S19" i="59"/>
  <c r="X19" i="59" s="1"/>
  <c r="R19" i="59"/>
  <c r="Q19" i="59"/>
  <c r="P19" i="59"/>
  <c r="O19" i="59"/>
  <c r="N19" i="59"/>
  <c r="U18" i="59"/>
  <c r="Y18" i="59" s="1"/>
  <c r="T18" i="59"/>
  <c r="S18" i="59"/>
  <c r="R18" i="59"/>
  <c r="Q18" i="59"/>
  <c r="W18" i="59" s="1"/>
  <c r="P18" i="59"/>
  <c r="O18" i="59"/>
  <c r="N18" i="59"/>
  <c r="U16" i="59"/>
  <c r="Y16" i="59" s="1"/>
  <c r="T16" i="59"/>
  <c r="S16" i="59"/>
  <c r="R16" i="59"/>
  <c r="Q16" i="59"/>
  <c r="W16" i="59" s="1"/>
  <c r="P16" i="59"/>
  <c r="O16" i="59"/>
  <c r="N16" i="59"/>
  <c r="U15" i="59"/>
  <c r="T15" i="59"/>
  <c r="Y15" i="59" s="1"/>
  <c r="S15" i="59"/>
  <c r="R15" i="59"/>
  <c r="Q15" i="59"/>
  <c r="P15" i="59"/>
  <c r="W15" i="59" s="1"/>
  <c r="O15" i="59"/>
  <c r="N15" i="59"/>
  <c r="V15" i="59" s="1"/>
  <c r="U14" i="59"/>
  <c r="T14" i="59"/>
  <c r="S14" i="59"/>
  <c r="R14" i="59"/>
  <c r="X14" i="59" s="1"/>
  <c r="Q14" i="59"/>
  <c r="P14" i="59"/>
  <c r="O14" i="59"/>
  <c r="N14" i="59"/>
  <c r="V14" i="59" s="1"/>
  <c r="U13" i="59"/>
  <c r="T13" i="59"/>
  <c r="S13" i="59"/>
  <c r="X13" i="59" s="1"/>
  <c r="R13" i="59"/>
  <c r="Q13" i="59"/>
  <c r="W13" i="59" s="1"/>
  <c r="P13" i="59"/>
  <c r="O13" i="59"/>
  <c r="N13" i="59"/>
  <c r="U12" i="59"/>
  <c r="Y12" i="59" s="1"/>
  <c r="T12" i="59"/>
  <c r="S12" i="59"/>
  <c r="R12" i="59"/>
  <c r="Q12" i="59"/>
  <c r="W12" i="59" s="1"/>
  <c r="P12" i="59"/>
  <c r="O12" i="59"/>
  <c r="N12" i="59"/>
  <c r="U11" i="59"/>
  <c r="T11" i="59"/>
  <c r="Y11" i="59" s="1"/>
  <c r="S11" i="59"/>
  <c r="R11" i="59"/>
  <c r="Q11" i="59"/>
  <c r="P11" i="59"/>
  <c r="W11" i="59" s="1"/>
  <c r="O11" i="59"/>
  <c r="N11" i="59"/>
  <c r="V11" i="59" s="1"/>
  <c r="U10" i="59"/>
  <c r="T10" i="59"/>
  <c r="S10" i="59"/>
  <c r="R10" i="59"/>
  <c r="X10" i="59" s="1"/>
  <c r="Q10" i="59"/>
  <c r="P10" i="59"/>
  <c r="O10" i="59"/>
  <c r="N10" i="59"/>
  <c r="V10" i="59" s="1"/>
  <c r="O2" i="59"/>
  <c r="N2" i="59"/>
  <c r="V2" i="59" s="1"/>
  <c r="Q50" i="58"/>
  <c r="U48" i="58"/>
  <c r="T48" i="58"/>
  <c r="Y48" i="58" s="1"/>
  <c r="S48" i="58"/>
  <c r="R48" i="58"/>
  <c r="Q48" i="58"/>
  <c r="P48" i="58"/>
  <c r="W48" i="58" s="1"/>
  <c r="O48" i="58"/>
  <c r="N48" i="58"/>
  <c r="V48" i="58" s="1"/>
  <c r="U47" i="58"/>
  <c r="T47" i="58"/>
  <c r="S47" i="58"/>
  <c r="R47" i="58"/>
  <c r="X47" i="58" s="1"/>
  <c r="Q47" i="58"/>
  <c r="P47" i="58"/>
  <c r="W47" i="58" s="1"/>
  <c r="O47" i="58"/>
  <c r="N47" i="58"/>
  <c r="V47" i="58" s="1"/>
  <c r="U46" i="58"/>
  <c r="T46" i="58"/>
  <c r="Y46" i="58" s="1"/>
  <c r="S46" i="58"/>
  <c r="X46" i="58" s="1"/>
  <c r="R46" i="58"/>
  <c r="Q46" i="58"/>
  <c r="P46" i="58"/>
  <c r="W46" i="58" s="1"/>
  <c r="O46" i="58"/>
  <c r="N46" i="58"/>
  <c r="U45" i="58"/>
  <c r="T45" i="58"/>
  <c r="S45" i="58"/>
  <c r="R45" i="58"/>
  <c r="Q45" i="58"/>
  <c r="P45" i="58"/>
  <c r="W45" i="58" s="1"/>
  <c r="O45" i="58"/>
  <c r="N45" i="58"/>
  <c r="U44" i="58"/>
  <c r="T44" i="58"/>
  <c r="S44" i="58"/>
  <c r="R44" i="58"/>
  <c r="Q44" i="58"/>
  <c r="P44" i="58"/>
  <c r="W44" i="58" s="1"/>
  <c r="O44" i="58"/>
  <c r="N44" i="58"/>
  <c r="V44" i="58" s="1"/>
  <c r="U43" i="58"/>
  <c r="Y43" i="58" s="1"/>
  <c r="T43" i="58"/>
  <c r="S43" i="58"/>
  <c r="R43" i="58"/>
  <c r="X43" i="58" s="1"/>
  <c r="Q43" i="58"/>
  <c r="P43" i="58"/>
  <c r="O43" i="58"/>
  <c r="N43" i="58"/>
  <c r="V43" i="58" s="1"/>
  <c r="W42" i="58"/>
  <c r="U42" i="58"/>
  <c r="T42" i="58"/>
  <c r="S42" i="58"/>
  <c r="R42" i="58"/>
  <c r="Q42" i="58"/>
  <c r="P42" i="58"/>
  <c r="O42" i="58"/>
  <c r="N42" i="58"/>
  <c r="V42" i="58" s="1"/>
  <c r="U40" i="58"/>
  <c r="T40" i="58"/>
  <c r="Y40" i="58" s="1"/>
  <c r="S40" i="58"/>
  <c r="X40" i="58" s="1"/>
  <c r="R40" i="58"/>
  <c r="Q40" i="58"/>
  <c r="P40" i="58"/>
  <c r="W40" i="58" s="1"/>
  <c r="O40" i="58"/>
  <c r="N40" i="58"/>
  <c r="U39" i="58"/>
  <c r="T39" i="58"/>
  <c r="S39" i="58"/>
  <c r="R39" i="58"/>
  <c r="Q39" i="58"/>
  <c r="P39" i="58"/>
  <c r="W39" i="58" s="1"/>
  <c r="O39" i="58"/>
  <c r="N39" i="58"/>
  <c r="U38" i="58"/>
  <c r="T38" i="58"/>
  <c r="S38" i="58"/>
  <c r="X38" i="58" s="1"/>
  <c r="R38" i="58"/>
  <c r="Q38" i="58"/>
  <c r="P38" i="58"/>
  <c r="O38" i="58"/>
  <c r="N38" i="58"/>
  <c r="U37" i="58"/>
  <c r="Y37" i="58" s="1"/>
  <c r="T37" i="58"/>
  <c r="S37" i="58"/>
  <c r="R37" i="58"/>
  <c r="Q37" i="58"/>
  <c r="P37" i="58"/>
  <c r="O37" i="58"/>
  <c r="N37" i="58"/>
  <c r="W36" i="58"/>
  <c r="U36" i="58"/>
  <c r="T36" i="58"/>
  <c r="Y36" i="58" s="1"/>
  <c r="S36" i="58"/>
  <c r="R36" i="58"/>
  <c r="Q36" i="58"/>
  <c r="P36" i="58"/>
  <c r="O36" i="58"/>
  <c r="N36" i="58"/>
  <c r="V36" i="58" s="1"/>
  <c r="U35" i="58"/>
  <c r="T35" i="58"/>
  <c r="S35" i="58"/>
  <c r="R35" i="58"/>
  <c r="X35" i="58" s="1"/>
  <c r="Q35" i="58"/>
  <c r="P35" i="58"/>
  <c r="W35" i="58" s="1"/>
  <c r="O35" i="58"/>
  <c r="N35" i="58"/>
  <c r="V35" i="58" s="1"/>
  <c r="U34" i="58"/>
  <c r="T34" i="58"/>
  <c r="S34" i="58"/>
  <c r="X34" i="58" s="1"/>
  <c r="R34" i="58"/>
  <c r="Q34" i="58"/>
  <c r="W34" i="58" s="1"/>
  <c r="P34" i="58"/>
  <c r="O34" i="58"/>
  <c r="N34" i="58"/>
  <c r="U32" i="58"/>
  <c r="T32" i="58"/>
  <c r="Y32" i="58" s="1"/>
  <c r="S32" i="58"/>
  <c r="R32" i="58"/>
  <c r="Q32" i="58"/>
  <c r="P32" i="58"/>
  <c r="W32" i="58" s="1"/>
  <c r="O32" i="58"/>
  <c r="N32" i="58"/>
  <c r="V32" i="58" s="1"/>
  <c r="U31" i="58"/>
  <c r="T31" i="58"/>
  <c r="S31" i="58"/>
  <c r="R31" i="58"/>
  <c r="X31" i="58" s="1"/>
  <c r="Q31" i="58"/>
  <c r="P31" i="58"/>
  <c r="W31" i="58" s="1"/>
  <c r="O31" i="58"/>
  <c r="N31" i="58"/>
  <c r="V31" i="58" s="1"/>
  <c r="U30" i="58"/>
  <c r="T30" i="58"/>
  <c r="Y30" i="58" s="1"/>
  <c r="S30" i="58"/>
  <c r="X30" i="58" s="1"/>
  <c r="R30" i="58"/>
  <c r="Q30" i="58"/>
  <c r="P30" i="58"/>
  <c r="W30" i="58" s="1"/>
  <c r="O30" i="58"/>
  <c r="N30" i="58"/>
  <c r="U29" i="58"/>
  <c r="T29" i="58"/>
  <c r="S29" i="58"/>
  <c r="R29" i="58"/>
  <c r="Q29" i="58"/>
  <c r="P29" i="58"/>
  <c r="W29" i="58" s="1"/>
  <c r="O29" i="58"/>
  <c r="N29" i="58"/>
  <c r="U28" i="58"/>
  <c r="T28" i="58"/>
  <c r="S28" i="58"/>
  <c r="R28" i="58"/>
  <c r="Q28" i="58"/>
  <c r="P28" i="58"/>
  <c r="W28" i="58" s="1"/>
  <c r="O28" i="58"/>
  <c r="N28" i="58"/>
  <c r="V28" i="58" s="1"/>
  <c r="U27" i="58"/>
  <c r="Y27" i="58" s="1"/>
  <c r="T27" i="58"/>
  <c r="S27" i="58"/>
  <c r="R27" i="58"/>
  <c r="X27" i="58" s="1"/>
  <c r="Q27" i="58"/>
  <c r="P27" i="58"/>
  <c r="O27" i="58"/>
  <c r="N27" i="58"/>
  <c r="V27" i="58" s="1"/>
  <c r="W26" i="58"/>
  <c r="U26" i="58"/>
  <c r="T26" i="58"/>
  <c r="S26" i="58"/>
  <c r="R26" i="58"/>
  <c r="Q26" i="58"/>
  <c r="P26" i="58"/>
  <c r="O26" i="58"/>
  <c r="N26" i="58"/>
  <c r="V26" i="58" s="1"/>
  <c r="W24" i="58"/>
  <c r="U24" i="58"/>
  <c r="T24" i="58"/>
  <c r="Y24" i="58" s="1"/>
  <c r="S24" i="58"/>
  <c r="X24" i="58" s="1"/>
  <c r="R24" i="58"/>
  <c r="Q24" i="58"/>
  <c r="P24" i="58"/>
  <c r="O24" i="58"/>
  <c r="N24" i="58"/>
  <c r="U23" i="58"/>
  <c r="T23" i="58"/>
  <c r="S23" i="58"/>
  <c r="R23" i="58"/>
  <c r="Q23" i="58"/>
  <c r="P23" i="58"/>
  <c r="W23" i="58" s="1"/>
  <c r="O23" i="58"/>
  <c r="N23" i="58"/>
  <c r="U22" i="58"/>
  <c r="T22" i="58"/>
  <c r="S22" i="58"/>
  <c r="X22" i="58" s="1"/>
  <c r="R22" i="58"/>
  <c r="Q22" i="58"/>
  <c r="P22" i="58"/>
  <c r="O22" i="58"/>
  <c r="N22" i="58"/>
  <c r="U21" i="58"/>
  <c r="Y21" i="58" s="1"/>
  <c r="T21" i="58"/>
  <c r="S21" i="58"/>
  <c r="R21" i="58"/>
  <c r="Q21" i="58"/>
  <c r="P21" i="58"/>
  <c r="O21" i="58"/>
  <c r="N21" i="58"/>
  <c r="W20" i="58"/>
  <c r="U20" i="58"/>
  <c r="T20" i="58"/>
  <c r="Y20" i="58" s="1"/>
  <c r="S20" i="58"/>
  <c r="R20" i="58"/>
  <c r="Q20" i="58"/>
  <c r="P20" i="58"/>
  <c r="O20" i="58"/>
  <c r="N20" i="58"/>
  <c r="V20" i="58" s="1"/>
  <c r="U19" i="58"/>
  <c r="T19" i="58"/>
  <c r="S19" i="58"/>
  <c r="R19" i="58"/>
  <c r="X19" i="58" s="1"/>
  <c r="Q19" i="58"/>
  <c r="P19" i="58"/>
  <c r="W19" i="58" s="1"/>
  <c r="O19" i="58"/>
  <c r="N19" i="58"/>
  <c r="V19" i="58" s="1"/>
  <c r="U18" i="58"/>
  <c r="T18" i="58"/>
  <c r="S18" i="58"/>
  <c r="X18" i="58" s="1"/>
  <c r="R18" i="58"/>
  <c r="Q18" i="58"/>
  <c r="W18" i="58" s="1"/>
  <c r="P18" i="58"/>
  <c r="O18" i="58"/>
  <c r="N18" i="58"/>
  <c r="U16" i="58"/>
  <c r="T16" i="58"/>
  <c r="Y16" i="58" s="1"/>
  <c r="S16" i="58"/>
  <c r="R16" i="58"/>
  <c r="Q16" i="58"/>
  <c r="P16" i="58"/>
  <c r="W16" i="58" s="1"/>
  <c r="O16" i="58"/>
  <c r="N16" i="58"/>
  <c r="V16" i="58" s="1"/>
  <c r="U15" i="58"/>
  <c r="T15" i="58"/>
  <c r="S15" i="58"/>
  <c r="R15" i="58"/>
  <c r="X15" i="58" s="1"/>
  <c r="Q15" i="58"/>
  <c r="P15" i="58"/>
  <c r="W15" i="58" s="1"/>
  <c r="O15" i="58"/>
  <c r="N15" i="58"/>
  <c r="V15" i="58" s="1"/>
  <c r="U14" i="58"/>
  <c r="T14" i="58"/>
  <c r="Y14" i="58" s="1"/>
  <c r="S14" i="58"/>
  <c r="X14" i="58" s="1"/>
  <c r="R14" i="58"/>
  <c r="Q14" i="58"/>
  <c r="P14" i="58"/>
  <c r="W14" i="58" s="1"/>
  <c r="O14" i="58"/>
  <c r="N14" i="58"/>
  <c r="U13" i="58"/>
  <c r="T13" i="58"/>
  <c r="S13" i="58"/>
  <c r="R13" i="58"/>
  <c r="Q13" i="58"/>
  <c r="P13" i="58"/>
  <c r="W13" i="58" s="1"/>
  <c r="O13" i="58"/>
  <c r="N13" i="58"/>
  <c r="U12" i="58"/>
  <c r="T12" i="58"/>
  <c r="S12" i="58"/>
  <c r="R12" i="58"/>
  <c r="Q12" i="58"/>
  <c r="P12" i="58"/>
  <c r="W12" i="58" s="1"/>
  <c r="O12" i="58"/>
  <c r="N12" i="58"/>
  <c r="V12" i="58" s="1"/>
  <c r="U11" i="58"/>
  <c r="Y11" i="58" s="1"/>
  <c r="T11" i="58"/>
  <c r="S11" i="58"/>
  <c r="R11" i="58"/>
  <c r="X11" i="58" s="1"/>
  <c r="Q11" i="58"/>
  <c r="P11" i="58"/>
  <c r="O11" i="58"/>
  <c r="N11" i="58"/>
  <c r="V11" i="58" s="1"/>
  <c r="W10" i="58"/>
  <c r="U10" i="58"/>
  <c r="T10" i="58"/>
  <c r="S10" i="58"/>
  <c r="R10" i="58"/>
  <c r="Q10" i="58"/>
  <c r="P10" i="58"/>
  <c r="O10" i="58"/>
  <c r="N10" i="58"/>
  <c r="V10" i="58" s="1"/>
  <c r="O2" i="58"/>
  <c r="V2" i="58" s="1"/>
  <c r="N2" i="58"/>
  <c r="Q50" i="57"/>
  <c r="U48" i="57"/>
  <c r="Y48" i="57" s="1"/>
  <c r="T48" i="57"/>
  <c r="S48" i="57"/>
  <c r="R48" i="57"/>
  <c r="X48" i="57" s="1"/>
  <c r="Q48" i="57"/>
  <c r="P48" i="57"/>
  <c r="O48" i="57"/>
  <c r="N48" i="57"/>
  <c r="V48" i="57" s="1"/>
  <c r="W47" i="57"/>
  <c r="U47" i="57"/>
  <c r="T47" i="57"/>
  <c r="S47" i="57"/>
  <c r="R47" i="57"/>
  <c r="X47" i="57" s="1"/>
  <c r="Q47" i="57"/>
  <c r="P47" i="57"/>
  <c r="O47" i="57"/>
  <c r="N47" i="57"/>
  <c r="V47" i="57" s="1"/>
  <c r="U46" i="57"/>
  <c r="Y46" i="57" s="1"/>
  <c r="T46" i="57"/>
  <c r="S46" i="57"/>
  <c r="R46" i="57"/>
  <c r="X46" i="57" s="1"/>
  <c r="Q46" i="57"/>
  <c r="P46" i="57"/>
  <c r="O46" i="57"/>
  <c r="N46" i="57"/>
  <c r="V46" i="57" s="1"/>
  <c r="U45" i="57"/>
  <c r="T45" i="57"/>
  <c r="Y45" i="57" s="1"/>
  <c r="S45" i="57"/>
  <c r="R45" i="57"/>
  <c r="Q45" i="57"/>
  <c r="P45" i="57"/>
  <c r="W45" i="57" s="1"/>
  <c r="O45" i="57"/>
  <c r="N45" i="57"/>
  <c r="U44" i="57"/>
  <c r="T44" i="57"/>
  <c r="S44" i="57"/>
  <c r="R44" i="57"/>
  <c r="Q44" i="57"/>
  <c r="P44" i="57"/>
  <c r="W44" i="57" s="1"/>
  <c r="O44" i="57"/>
  <c r="N44" i="57"/>
  <c r="U43" i="57"/>
  <c r="T43" i="57"/>
  <c r="S43" i="57"/>
  <c r="X43" i="57" s="1"/>
  <c r="R43" i="57"/>
  <c r="Q43" i="57"/>
  <c r="P43" i="57"/>
  <c r="O43" i="57"/>
  <c r="N43" i="57"/>
  <c r="U42" i="57"/>
  <c r="Y42" i="57" s="1"/>
  <c r="T42" i="57"/>
  <c r="S42" i="57"/>
  <c r="R42" i="57"/>
  <c r="Q42" i="57"/>
  <c r="W42" i="57" s="1"/>
  <c r="P42" i="57"/>
  <c r="O42" i="57"/>
  <c r="N42" i="57"/>
  <c r="U40" i="57"/>
  <c r="Y40" i="57" s="1"/>
  <c r="T40" i="57"/>
  <c r="S40" i="57"/>
  <c r="R40" i="57"/>
  <c r="Q40" i="57"/>
  <c r="W40" i="57" s="1"/>
  <c r="P40" i="57"/>
  <c r="O40" i="57"/>
  <c r="N40" i="57"/>
  <c r="W39" i="57"/>
  <c r="U39" i="57"/>
  <c r="T39" i="57"/>
  <c r="Y39" i="57" s="1"/>
  <c r="S39" i="57"/>
  <c r="R39" i="57"/>
  <c r="Q39" i="57"/>
  <c r="P39" i="57"/>
  <c r="O39" i="57"/>
  <c r="N39" i="57"/>
  <c r="V39" i="57" s="1"/>
  <c r="U38" i="57"/>
  <c r="Y38" i="57" s="1"/>
  <c r="T38" i="57"/>
  <c r="S38" i="57"/>
  <c r="R38" i="57"/>
  <c r="Q38" i="57"/>
  <c r="W38" i="57" s="1"/>
  <c r="P38" i="57"/>
  <c r="O38" i="57"/>
  <c r="N38" i="57"/>
  <c r="W37" i="57"/>
  <c r="U37" i="57"/>
  <c r="T37" i="57"/>
  <c r="Y37" i="57" s="1"/>
  <c r="S37" i="57"/>
  <c r="R37" i="57"/>
  <c r="Q37" i="57"/>
  <c r="P37" i="57"/>
  <c r="O37" i="57"/>
  <c r="N37" i="57"/>
  <c r="V37" i="57" s="1"/>
  <c r="U36" i="57"/>
  <c r="T36" i="57"/>
  <c r="S36" i="57"/>
  <c r="R36" i="57"/>
  <c r="X36" i="57" s="1"/>
  <c r="Q36" i="57"/>
  <c r="P36" i="57"/>
  <c r="O36" i="57"/>
  <c r="N36" i="57"/>
  <c r="V36" i="57" s="1"/>
  <c r="U35" i="57"/>
  <c r="T35" i="57"/>
  <c r="Y35" i="57" s="1"/>
  <c r="S35" i="57"/>
  <c r="X35" i="57" s="1"/>
  <c r="R35" i="57"/>
  <c r="Q35" i="57"/>
  <c r="P35" i="57"/>
  <c r="W35" i="57" s="1"/>
  <c r="O35" i="57"/>
  <c r="N35" i="57"/>
  <c r="U34" i="57"/>
  <c r="T34" i="57"/>
  <c r="S34" i="57"/>
  <c r="R34" i="57"/>
  <c r="Q34" i="57"/>
  <c r="P34" i="57"/>
  <c r="O34" i="57"/>
  <c r="N34" i="57"/>
  <c r="U32" i="57"/>
  <c r="T32" i="57"/>
  <c r="S32" i="57"/>
  <c r="R32" i="57"/>
  <c r="Q32" i="57"/>
  <c r="P32" i="57"/>
  <c r="O32" i="57"/>
  <c r="N32" i="57"/>
  <c r="U31" i="57"/>
  <c r="T31" i="57"/>
  <c r="Y31" i="57" s="1"/>
  <c r="S31" i="57"/>
  <c r="R31" i="57"/>
  <c r="Q31" i="57"/>
  <c r="P31" i="57"/>
  <c r="W31" i="57" s="1"/>
  <c r="O31" i="57"/>
  <c r="N31" i="57"/>
  <c r="V31" i="57" s="1"/>
  <c r="U30" i="57"/>
  <c r="T30" i="57"/>
  <c r="S30" i="57"/>
  <c r="R30" i="57"/>
  <c r="X30" i="57" s="1"/>
  <c r="Q30" i="57"/>
  <c r="P30" i="57"/>
  <c r="O30" i="57"/>
  <c r="N30" i="57"/>
  <c r="V30" i="57" s="1"/>
  <c r="U29" i="57"/>
  <c r="T29" i="57"/>
  <c r="S29" i="57"/>
  <c r="R29" i="57"/>
  <c r="Q29" i="57"/>
  <c r="W29" i="57" s="1"/>
  <c r="P29" i="57"/>
  <c r="O29" i="57"/>
  <c r="N29" i="57"/>
  <c r="V29" i="57" s="1"/>
  <c r="U28" i="57"/>
  <c r="Y28" i="57" s="1"/>
  <c r="T28" i="57"/>
  <c r="S28" i="57"/>
  <c r="R28" i="57"/>
  <c r="X28" i="57" s="1"/>
  <c r="Q28" i="57"/>
  <c r="W28" i="57" s="1"/>
  <c r="P28" i="57"/>
  <c r="O28" i="57"/>
  <c r="N28" i="57"/>
  <c r="V28" i="57" s="1"/>
  <c r="W27" i="57"/>
  <c r="U27" i="57"/>
  <c r="T27" i="57"/>
  <c r="Y27" i="57" s="1"/>
  <c r="S27" i="57"/>
  <c r="R27" i="57"/>
  <c r="Q27" i="57"/>
  <c r="P27" i="57"/>
  <c r="O27" i="57"/>
  <c r="N27" i="57"/>
  <c r="V27" i="57" s="1"/>
  <c r="U26" i="57"/>
  <c r="T26" i="57"/>
  <c r="S26" i="57"/>
  <c r="R26" i="57"/>
  <c r="X26" i="57" s="1"/>
  <c r="Q26" i="57"/>
  <c r="P26" i="57"/>
  <c r="O26" i="57"/>
  <c r="N26" i="57"/>
  <c r="V26" i="57" s="1"/>
  <c r="U24" i="57"/>
  <c r="T24" i="57"/>
  <c r="S24" i="57"/>
  <c r="R24" i="57"/>
  <c r="X24" i="57" s="1"/>
  <c r="Q24" i="57"/>
  <c r="P24" i="57"/>
  <c r="O24" i="57"/>
  <c r="N24" i="57"/>
  <c r="V24" i="57" s="1"/>
  <c r="U23" i="57"/>
  <c r="T23" i="57"/>
  <c r="S23" i="57"/>
  <c r="X23" i="57" s="1"/>
  <c r="R23" i="57"/>
  <c r="Q23" i="57"/>
  <c r="P23" i="57"/>
  <c r="O23" i="57"/>
  <c r="N23" i="57"/>
  <c r="U22" i="57"/>
  <c r="Y22" i="57" s="1"/>
  <c r="T22" i="57"/>
  <c r="S22" i="57"/>
  <c r="R22" i="57"/>
  <c r="X22" i="57" s="1"/>
  <c r="Q22" i="57"/>
  <c r="W22" i="57" s="1"/>
  <c r="P22" i="57"/>
  <c r="O22" i="57"/>
  <c r="N22" i="57"/>
  <c r="V22" i="57" s="1"/>
  <c r="W21" i="57"/>
  <c r="U21" i="57"/>
  <c r="T21" i="57"/>
  <c r="Y21" i="57" s="1"/>
  <c r="S21" i="57"/>
  <c r="X21" i="57" s="1"/>
  <c r="R21" i="57"/>
  <c r="Q21" i="57"/>
  <c r="P21" i="57"/>
  <c r="O21" i="57"/>
  <c r="N21" i="57"/>
  <c r="U20" i="57"/>
  <c r="T20" i="57"/>
  <c r="S20" i="57"/>
  <c r="R20" i="57"/>
  <c r="Q20" i="57"/>
  <c r="W20" i="57" s="1"/>
  <c r="P20" i="57"/>
  <c r="O20" i="57"/>
  <c r="N20" i="57"/>
  <c r="U19" i="57"/>
  <c r="T19" i="57"/>
  <c r="Y19" i="57" s="1"/>
  <c r="S19" i="57"/>
  <c r="R19" i="57"/>
  <c r="Q19" i="57"/>
  <c r="P19" i="57"/>
  <c r="W19" i="57" s="1"/>
  <c r="O19" i="57"/>
  <c r="N19" i="57"/>
  <c r="V19" i="57" s="1"/>
  <c r="U18" i="57"/>
  <c r="T18" i="57"/>
  <c r="S18" i="57"/>
  <c r="R18" i="57"/>
  <c r="X18" i="57" s="1"/>
  <c r="Q18" i="57"/>
  <c r="P18" i="57"/>
  <c r="O18" i="57"/>
  <c r="N18" i="57"/>
  <c r="V18" i="57" s="1"/>
  <c r="U16" i="57"/>
  <c r="T16" i="57"/>
  <c r="S16" i="57"/>
  <c r="R16" i="57"/>
  <c r="X16" i="57" s="1"/>
  <c r="Q16" i="57"/>
  <c r="P16" i="57"/>
  <c r="O16" i="57"/>
  <c r="N16" i="57"/>
  <c r="V16" i="57" s="1"/>
  <c r="U15" i="57"/>
  <c r="T15" i="57"/>
  <c r="S15" i="57"/>
  <c r="X15" i="57" s="1"/>
  <c r="R15" i="57"/>
  <c r="Q15" i="57"/>
  <c r="W15" i="57" s="1"/>
  <c r="P15" i="57"/>
  <c r="O15" i="57"/>
  <c r="N15" i="57"/>
  <c r="U14" i="57"/>
  <c r="Y14" i="57" s="1"/>
  <c r="T14" i="57"/>
  <c r="S14" i="57"/>
  <c r="R14" i="57"/>
  <c r="Q14" i="57"/>
  <c r="W14" i="57" s="1"/>
  <c r="P14" i="57"/>
  <c r="O14" i="57"/>
  <c r="N14" i="57"/>
  <c r="U13" i="57"/>
  <c r="T13" i="57"/>
  <c r="Y13" i="57" s="1"/>
  <c r="S13" i="57"/>
  <c r="R13" i="57"/>
  <c r="Q13" i="57"/>
  <c r="P13" i="57"/>
  <c r="W13" i="57" s="1"/>
  <c r="O13" i="57"/>
  <c r="N13" i="57"/>
  <c r="V13" i="57" s="1"/>
  <c r="U12" i="57"/>
  <c r="T12" i="57"/>
  <c r="S12" i="57"/>
  <c r="R12" i="57"/>
  <c r="X12" i="57" s="1"/>
  <c r="Q12" i="57"/>
  <c r="P12" i="57"/>
  <c r="O12" i="57"/>
  <c r="N12" i="57"/>
  <c r="V12" i="57" s="1"/>
  <c r="U11" i="57"/>
  <c r="T11" i="57"/>
  <c r="Y11" i="57" s="1"/>
  <c r="S11" i="57"/>
  <c r="X11" i="57" s="1"/>
  <c r="R11" i="57"/>
  <c r="Q11" i="57"/>
  <c r="P11" i="57"/>
  <c r="W11" i="57" s="1"/>
  <c r="O11" i="57"/>
  <c r="N11" i="57"/>
  <c r="U10" i="57"/>
  <c r="T10" i="57"/>
  <c r="S10" i="57"/>
  <c r="R10" i="57"/>
  <c r="Q10" i="57"/>
  <c r="P10" i="57"/>
  <c r="O10" i="57"/>
  <c r="N10" i="57"/>
  <c r="O2" i="57"/>
  <c r="N2" i="57"/>
  <c r="V2" i="57" s="1"/>
  <c r="Q50" i="56"/>
  <c r="U48" i="56"/>
  <c r="T48" i="56"/>
  <c r="Y48" i="56" s="1"/>
  <c r="S48" i="56"/>
  <c r="R48" i="56"/>
  <c r="Q48" i="56"/>
  <c r="P48" i="56"/>
  <c r="W48" i="56" s="1"/>
  <c r="O48" i="56"/>
  <c r="N48" i="56"/>
  <c r="U47" i="56"/>
  <c r="T47" i="56"/>
  <c r="S47" i="56"/>
  <c r="R47" i="56"/>
  <c r="Q47" i="56"/>
  <c r="P47" i="56"/>
  <c r="O47" i="56"/>
  <c r="N47" i="56"/>
  <c r="U46" i="56"/>
  <c r="T46" i="56"/>
  <c r="S46" i="56"/>
  <c r="R46" i="56"/>
  <c r="Q46" i="56"/>
  <c r="P46" i="56"/>
  <c r="O46" i="56"/>
  <c r="N46" i="56"/>
  <c r="U45" i="56"/>
  <c r="T45" i="56"/>
  <c r="Y45" i="56" s="1"/>
  <c r="S45" i="56"/>
  <c r="R45" i="56"/>
  <c r="X45" i="56" s="1"/>
  <c r="Q45" i="56"/>
  <c r="P45" i="56"/>
  <c r="W45" i="56" s="1"/>
  <c r="O45" i="56"/>
  <c r="N45" i="56"/>
  <c r="V45" i="56" s="1"/>
  <c r="U44" i="56"/>
  <c r="T44" i="56"/>
  <c r="Y44" i="56" s="1"/>
  <c r="S44" i="56"/>
  <c r="R44" i="56"/>
  <c r="X44" i="56" s="1"/>
  <c r="Q44" i="56"/>
  <c r="P44" i="56"/>
  <c r="W44" i="56" s="1"/>
  <c r="O44" i="56"/>
  <c r="N44" i="56"/>
  <c r="V44" i="56" s="1"/>
  <c r="U43" i="56"/>
  <c r="T43" i="56"/>
  <c r="S43" i="56"/>
  <c r="R43" i="56"/>
  <c r="X43" i="56" s="1"/>
  <c r="Q43" i="56"/>
  <c r="P43" i="56"/>
  <c r="O43" i="56"/>
  <c r="N43" i="56"/>
  <c r="U42" i="56"/>
  <c r="T42" i="56"/>
  <c r="S42" i="56"/>
  <c r="R42" i="56"/>
  <c r="Q42" i="56"/>
  <c r="P42" i="56"/>
  <c r="O42" i="56"/>
  <c r="N42" i="56"/>
  <c r="U40" i="56"/>
  <c r="T40" i="56"/>
  <c r="S40" i="56"/>
  <c r="R40" i="56"/>
  <c r="Q40" i="56"/>
  <c r="P40" i="56"/>
  <c r="O40" i="56"/>
  <c r="N40" i="56"/>
  <c r="U39" i="56"/>
  <c r="T39" i="56"/>
  <c r="Y39" i="56" s="1"/>
  <c r="S39" i="56"/>
  <c r="R39" i="56"/>
  <c r="X39" i="56" s="1"/>
  <c r="Q39" i="56"/>
  <c r="P39" i="56"/>
  <c r="W39" i="56" s="1"/>
  <c r="O39" i="56"/>
  <c r="N39" i="56"/>
  <c r="V39" i="56" s="1"/>
  <c r="U38" i="56"/>
  <c r="T38" i="56"/>
  <c r="Y38" i="56" s="1"/>
  <c r="S38" i="56"/>
  <c r="R38" i="56"/>
  <c r="X38" i="56" s="1"/>
  <c r="Q38" i="56"/>
  <c r="P38" i="56"/>
  <c r="W38" i="56" s="1"/>
  <c r="O38" i="56"/>
  <c r="N38" i="56"/>
  <c r="V38" i="56" s="1"/>
  <c r="U37" i="56"/>
  <c r="T37" i="56"/>
  <c r="S37" i="56"/>
  <c r="R37" i="56"/>
  <c r="X37" i="56" s="1"/>
  <c r="Q37" i="56"/>
  <c r="P37" i="56"/>
  <c r="O37" i="56"/>
  <c r="N37" i="56"/>
  <c r="U36" i="56"/>
  <c r="T36" i="56"/>
  <c r="S36" i="56"/>
  <c r="R36" i="56"/>
  <c r="Q36" i="56"/>
  <c r="P36" i="56"/>
  <c r="O36" i="56"/>
  <c r="N36" i="56"/>
  <c r="U35" i="56"/>
  <c r="T35" i="56"/>
  <c r="Y35" i="56" s="1"/>
  <c r="S35" i="56"/>
  <c r="R35" i="56"/>
  <c r="X35" i="56" s="1"/>
  <c r="Q35" i="56"/>
  <c r="P35" i="56"/>
  <c r="W35" i="56" s="1"/>
  <c r="O35" i="56"/>
  <c r="N35" i="56"/>
  <c r="V35" i="56" s="1"/>
  <c r="U34" i="56"/>
  <c r="T34" i="56"/>
  <c r="Y34" i="56" s="1"/>
  <c r="S34" i="56"/>
  <c r="R34" i="56"/>
  <c r="X34" i="56" s="1"/>
  <c r="Q34" i="56"/>
  <c r="P34" i="56"/>
  <c r="W34" i="56" s="1"/>
  <c r="O34" i="56"/>
  <c r="N34" i="56"/>
  <c r="V34" i="56" s="1"/>
  <c r="U32" i="56"/>
  <c r="T32" i="56"/>
  <c r="Y32" i="56" s="1"/>
  <c r="S32" i="56"/>
  <c r="R32" i="56"/>
  <c r="X32" i="56" s="1"/>
  <c r="Q32" i="56"/>
  <c r="P32" i="56"/>
  <c r="W32" i="56" s="1"/>
  <c r="O32" i="56"/>
  <c r="N32" i="56"/>
  <c r="V32" i="56" s="1"/>
  <c r="U31" i="56"/>
  <c r="T31" i="56"/>
  <c r="S31" i="56"/>
  <c r="R31" i="56"/>
  <c r="X31" i="56" s="1"/>
  <c r="Q31" i="56"/>
  <c r="P31" i="56"/>
  <c r="O31" i="56"/>
  <c r="N31" i="56"/>
  <c r="U30" i="56"/>
  <c r="T30" i="56"/>
  <c r="S30" i="56"/>
  <c r="R30" i="56"/>
  <c r="Q30" i="56"/>
  <c r="P30" i="56"/>
  <c r="O30" i="56"/>
  <c r="N30" i="56"/>
  <c r="U29" i="56"/>
  <c r="T29" i="56"/>
  <c r="Y29" i="56" s="1"/>
  <c r="S29" i="56"/>
  <c r="R29" i="56"/>
  <c r="X29" i="56" s="1"/>
  <c r="Q29" i="56"/>
  <c r="P29" i="56"/>
  <c r="W29" i="56" s="1"/>
  <c r="O29" i="56"/>
  <c r="N29" i="56"/>
  <c r="V29" i="56" s="1"/>
  <c r="U28" i="56"/>
  <c r="T28" i="56"/>
  <c r="Y28" i="56" s="1"/>
  <c r="S28" i="56"/>
  <c r="R28" i="56"/>
  <c r="X28" i="56" s="1"/>
  <c r="Q28" i="56"/>
  <c r="P28" i="56"/>
  <c r="W28" i="56" s="1"/>
  <c r="O28" i="56"/>
  <c r="N28" i="56"/>
  <c r="V28" i="56" s="1"/>
  <c r="U27" i="56"/>
  <c r="T27" i="56"/>
  <c r="S27" i="56"/>
  <c r="R27" i="56"/>
  <c r="X27" i="56" s="1"/>
  <c r="Q27" i="56"/>
  <c r="P27" i="56"/>
  <c r="O27" i="56"/>
  <c r="N27" i="56"/>
  <c r="U26" i="56"/>
  <c r="T26" i="56"/>
  <c r="S26" i="56"/>
  <c r="R26" i="56"/>
  <c r="Q26" i="56"/>
  <c r="P26" i="56"/>
  <c r="O26" i="56"/>
  <c r="N26" i="56"/>
  <c r="U24" i="56"/>
  <c r="T24" i="56"/>
  <c r="S24" i="56"/>
  <c r="R24" i="56"/>
  <c r="Q24" i="56"/>
  <c r="P24" i="56"/>
  <c r="O24" i="56"/>
  <c r="N24" i="56"/>
  <c r="U23" i="56"/>
  <c r="T23" i="56"/>
  <c r="Y23" i="56" s="1"/>
  <c r="S23" i="56"/>
  <c r="R23" i="56"/>
  <c r="X23" i="56" s="1"/>
  <c r="Q23" i="56"/>
  <c r="P23" i="56"/>
  <c r="W23" i="56" s="1"/>
  <c r="O23" i="56"/>
  <c r="N23" i="56"/>
  <c r="V23" i="56" s="1"/>
  <c r="U22" i="56"/>
  <c r="T22" i="56"/>
  <c r="Y22" i="56" s="1"/>
  <c r="S22" i="56"/>
  <c r="R22" i="56"/>
  <c r="X22" i="56" s="1"/>
  <c r="Q22" i="56"/>
  <c r="P22" i="56"/>
  <c r="W22" i="56" s="1"/>
  <c r="O22" i="56"/>
  <c r="N22" i="56"/>
  <c r="V22" i="56" s="1"/>
  <c r="U21" i="56"/>
  <c r="T21" i="56"/>
  <c r="S21" i="56"/>
  <c r="R21" i="56"/>
  <c r="X21" i="56" s="1"/>
  <c r="Q21" i="56"/>
  <c r="P21" i="56"/>
  <c r="O21" i="56"/>
  <c r="N21" i="56"/>
  <c r="U20" i="56"/>
  <c r="T20" i="56"/>
  <c r="S20" i="56"/>
  <c r="R20" i="56"/>
  <c r="Q20" i="56"/>
  <c r="P20" i="56"/>
  <c r="O20" i="56"/>
  <c r="N20" i="56"/>
  <c r="U19" i="56"/>
  <c r="T19" i="56"/>
  <c r="Y19" i="56" s="1"/>
  <c r="S19" i="56"/>
  <c r="R19" i="56"/>
  <c r="X19" i="56" s="1"/>
  <c r="Q19" i="56"/>
  <c r="P19" i="56"/>
  <c r="W19" i="56" s="1"/>
  <c r="O19" i="56"/>
  <c r="N19" i="56"/>
  <c r="V19" i="56" s="1"/>
  <c r="U18" i="56"/>
  <c r="T18" i="56"/>
  <c r="Y18" i="56" s="1"/>
  <c r="S18" i="56"/>
  <c r="R18" i="56"/>
  <c r="X18" i="56" s="1"/>
  <c r="Q18" i="56"/>
  <c r="P18" i="56"/>
  <c r="W18" i="56" s="1"/>
  <c r="O18" i="56"/>
  <c r="N18" i="56"/>
  <c r="V18" i="56" s="1"/>
  <c r="U16" i="56"/>
  <c r="T16" i="56"/>
  <c r="Y16" i="56" s="1"/>
  <c r="S16" i="56"/>
  <c r="R16" i="56"/>
  <c r="X16" i="56" s="1"/>
  <c r="Q16" i="56"/>
  <c r="P16" i="56"/>
  <c r="W16" i="56" s="1"/>
  <c r="O16" i="56"/>
  <c r="N16" i="56"/>
  <c r="V16" i="56" s="1"/>
  <c r="U15" i="56"/>
  <c r="T15" i="56"/>
  <c r="S15" i="56"/>
  <c r="R15" i="56"/>
  <c r="X15" i="56" s="1"/>
  <c r="Q15" i="56"/>
  <c r="P15" i="56"/>
  <c r="O15" i="56"/>
  <c r="N15" i="56"/>
  <c r="U14" i="56"/>
  <c r="T14" i="56"/>
  <c r="S14" i="56"/>
  <c r="R14" i="56"/>
  <c r="Q14" i="56"/>
  <c r="P14" i="56"/>
  <c r="O14" i="56"/>
  <c r="N14" i="56"/>
  <c r="U13" i="56"/>
  <c r="T13" i="56"/>
  <c r="Y13" i="56" s="1"/>
  <c r="S13" i="56"/>
  <c r="R13" i="56"/>
  <c r="X13" i="56" s="1"/>
  <c r="Q13" i="56"/>
  <c r="P13" i="56"/>
  <c r="W13" i="56" s="1"/>
  <c r="O13" i="56"/>
  <c r="N13" i="56"/>
  <c r="V13" i="56" s="1"/>
  <c r="U12" i="56"/>
  <c r="T12" i="56"/>
  <c r="Y12" i="56" s="1"/>
  <c r="S12" i="56"/>
  <c r="R12" i="56"/>
  <c r="X12" i="56" s="1"/>
  <c r="Q12" i="56"/>
  <c r="P12" i="56"/>
  <c r="W12" i="56" s="1"/>
  <c r="O12" i="56"/>
  <c r="N12" i="56"/>
  <c r="V12" i="56" s="1"/>
  <c r="U11" i="56"/>
  <c r="T11" i="56"/>
  <c r="S11" i="56"/>
  <c r="R11" i="56"/>
  <c r="X11" i="56" s="1"/>
  <c r="Q11" i="56"/>
  <c r="P11" i="56"/>
  <c r="O11" i="56"/>
  <c r="N11" i="56"/>
  <c r="U10" i="56"/>
  <c r="T10" i="56"/>
  <c r="S10" i="56"/>
  <c r="R10" i="56"/>
  <c r="Q10" i="56"/>
  <c r="P10" i="56"/>
  <c r="O10" i="56"/>
  <c r="N10" i="56"/>
  <c r="O2" i="56"/>
  <c r="N2" i="56"/>
  <c r="Y44" i="61" l="1"/>
  <c r="Y38" i="61"/>
  <c r="X27" i="61"/>
  <c r="V10" i="56"/>
  <c r="X10" i="56"/>
  <c r="V11" i="56"/>
  <c r="W14" i="56"/>
  <c r="Y14" i="56"/>
  <c r="W15" i="56"/>
  <c r="Y15" i="56"/>
  <c r="V20" i="56"/>
  <c r="X20" i="56"/>
  <c r="V21" i="56"/>
  <c r="W24" i="56"/>
  <c r="Y24" i="56"/>
  <c r="W26" i="56"/>
  <c r="Y26" i="56"/>
  <c r="W27" i="56"/>
  <c r="Y27" i="56"/>
  <c r="V30" i="56"/>
  <c r="X30" i="56"/>
  <c r="V31" i="56"/>
  <c r="W36" i="56"/>
  <c r="Y36" i="56"/>
  <c r="W37" i="56"/>
  <c r="Y37" i="56"/>
  <c r="V40" i="56"/>
  <c r="X40" i="56"/>
  <c r="V42" i="56"/>
  <c r="X42" i="56"/>
  <c r="V43" i="56"/>
  <c r="W46" i="56"/>
  <c r="Y46" i="56"/>
  <c r="W47" i="56"/>
  <c r="Y47" i="56"/>
  <c r="W10" i="57"/>
  <c r="Y10" i="57"/>
  <c r="V21" i="57"/>
  <c r="Z22" i="57"/>
  <c r="K22" i="57" s="1"/>
  <c r="Z16" i="56"/>
  <c r="K16" i="56" s="1"/>
  <c r="Z18" i="56"/>
  <c r="Z19" i="56"/>
  <c r="K19" i="56" s="1"/>
  <c r="Z38" i="56"/>
  <c r="K38" i="56" s="1"/>
  <c r="Z39" i="56"/>
  <c r="K39" i="56" s="1"/>
  <c r="Z28" i="56"/>
  <c r="K28" i="56" s="1"/>
  <c r="Z29" i="56"/>
  <c r="K29" i="56" s="1"/>
  <c r="V2" i="56"/>
  <c r="W10" i="56"/>
  <c r="Y10" i="56"/>
  <c r="W11" i="56"/>
  <c r="Y11" i="56"/>
  <c r="V14" i="56"/>
  <c r="X14" i="56"/>
  <c r="V15" i="56"/>
  <c r="W20" i="56"/>
  <c r="Y20" i="56"/>
  <c r="W21" i="56"/>
  <c r="Z21" i="56" s="1"/>
  <c r="K21" i="56" s="1"/>
  <c r="Y21" i="56"/>
  <c r="V24" i="56"/>
  <c r="X24" i="56"/>
  <c r="V26" i="56"/>
  <c r="X26" i="56"/>
  <c r="V27" i="56"/>
  <c r="W30" i="56"/>
  <c r="Y30" i="56"/>
  <c r="W31" i="56"/>
  <c r="Y31" i="56"/>
  <c r="V36" i="56"/>
  <c r="X36" i="56"/>
  <c r="V37" i="56"/>
  <c r="W40" i="56"/>
  <c r="X47" i="56"/>
  <c r="V48" i="56"/>
  <c r="Z48" i="56" s="1"/>
  <c r="K48" i="56" s="1"/>
  <c r="X48" i="56"/>
  <c r="X13" i="57"/>
  <c r="V14" i="57"/>
  <c r="X14" i="57"/>
  <c r="V15" i="57"/>
  <c r="W16" i="57"/>
  <c r="Z16" i="57" s="1"/>
  <c r="K16" i="57" s="1"/>
  <c r="Y16" i="57"/>
  <c r="W18" i="57"/>
  <c r="Z18" i="57" s="1"/>
  <c r="Y18" i="57"/>
  <c r="Y20" i="57"/>
  <c r="X27" i="57"/>
  <c r="W30" i="57"/>
  <c r="Y30" i="57"/>
  <c r="Z11" i="61"/>
  <c r="K11" i="61" s="1"/>
  <c r="Y40" i="56"/>
  <c r="W42" i="56"/>
  <c r="Z42" i="56" s="1"/>
  <c r="Y42" i="56"/>
  <c r="W43" i="56"/>
  <c r="Y43" i="56"/>
  <c r="V46" i="56"/>
  <c r="Z46" i="56" s="1"/>
  <c r="K46" i="56" s="1"/>
  <c r="X46" i="56"/>
  <c r="V47" i="56"/>
  <c r="V10" i="57"/>
  <c r="X10" i="57"/>
  <c r="V11" i="57"/>
  <c r="W12" i="57"/>
  <c r="Y12" i="57"/>
  <c r="Y15" i="57"/>
  <c r="Z15" i="57" s="1"/>
  <c r="K15" i="57" s="1"/>
  <c r="X19" i="57"/>
  <c r="V20" i="57"/>
  <c r="X20" i="57"/>
  <c r="W23" i="57"/>
  <c r="Z23" i="57" s="1"/>
  <c r="K23" i="57" s="1"/>
  <c r="Y23" i="57"/>
  <c r="X29" i="57"/>
  <c r="W32" i="57"/>
  <c r="Y32" i="57"/>
  <c r="W34" i="57"/>
  <c r="Y34" i="57"/>
  <c r="V44" i="57"/>
  <c r="X44" i="57"/>
  <c r="V45" i="57"/>
  <c r="X45" i="57"/>
  <c r="W48" i="57"/>
  <c r="W11" i="58"/>
  <c r="Z11" i="58" s="1"/>
  <c r="K11" i="58" s="1"/>
  <c r="Y12" i="58"/>
  <c r="X16" i="58"/>
  <c r="V18" i="58"/>
  <c r="Y19" i="58"/>
  <c r="Z19" i="58" s="1"/>
  <c r="K19" i="58" s="1"/>
  <c r="W21" i="58"/>
  <c r="W22" i="58"/>
  <c r="Y22" i="58"/>
  <c r="X26" i="58"/>
  <c r="Z26" i="58" s="1"/>
  <c r="Y29" i="58"/>
  <c r="V39" i="58"/>
  <c r="X39" i="58"/>
  <c r="V40" i="58"/>
  <c r="Z40" i="58" s="1"/>
  <c r="K40" i="58" s="1"/>
  <c r="W43" i="58"/>
  <c r="Z43" i="58" s="1"/>
  <c r="K43" i="58" s="1"/>
  <c r="Y44" i="58"/>
  <c r="X48" i="58"/>
  <c r="X11" i="59"/>
  <c r="Z11" i="59" s="1"/>
  <c r="K11" i="59" s="1"/>
  <c r="V12" i="59"/>
  <c r="X12" i="59"/>
  <c r="V13" i="59"/>
  <c r="W14" i="59"/>
  <c r="Z14" i="59" s="1"/>
  <c r="K14" i="59" s="1"/>
  <c r="Y14" i="59"/>
  <c r="W19" i="59"/>
  <c r="Y19" i="59"/>
  <c r="X23" i="59"/>
  <c r="W28" i="59"/>
  <c r="V38" i="59"/>
  <c r="X38" i="59"/>
  <c r="V39" i="59"/>
  <c r="Z39" i="59" s="1"/>
  <c r="K39" i="59" s="1"/>
  <c r="Z40" i="59"/>
  <c r="K40" i="59" s="1"/>
  <c r="Z42" i="59"/>
  <c r="Y47" i="59"/>
  <c r="W12" i="60"/>
  <c r="Z12" i="60" s="1"/>
  <c r="K12" i="60" s="1"/>
  <c r="Y28" i="60"/>
  <c r="X30" i="60"/>
  <c r="V32" i="60"/>
  <c r="X40" i="60"/>
  <c r="X42" i="60"/>
  <c r="Y45" i="60"/>
  <c r="Y28" i="61"/>
  <c r="Z48" i="60"/>
  <c r="K48" i="60" s="1"/>
  <c r="X37" i="57"/>
  <c r="V38" i="57"/>
  <c r="X38" i="57"/>
  <c r="Z38" i="57" s="1"/>
  <c r="K38" i="57" s="1"/>
  <c r="W43" i="57"/>
  <c r="Y43" i="57"/>
  <c r="X10" i="58"/>
  <c r="Z10" i="58" s="1"/>
  <c r="Y13" i="58"/>
  <c r="V23" i="58"/>
  <c r="X23" i="58"/>
  <c r="V24" i="58"/>
  <c r="Z24" i="58" s="1"/>
  <c r="K24" i="58" s="1"/>
  <c r="W27" i="58"/>
  <c r="Z27" i="58" s="1"/>
  <c r="K27" i="58" s="1"/>
  <c r="Y28" i="58"/>
  <c r="X32" i="58"/>
  <c r="V34" i="58"/>
  <c r="Z34" i="58" s="1"/>
  <c r="Y35" i="58"/>
  <c r="Z35" i="58" s="1"/>
  <c r="K35" i="58" s="1"/>
  <c r="W37" i="58"/>
  <c r="W38" i="58"/>
  <c r="Y38" i="58"/>
  <c r="X42" i="58"/>
  <c r="Y45" i="58"/>
  <c r="V20" i="59"/>
  <c r="X20" i="59"/>
  <c r="Z20" i="59" s="1"/>
  <c r="K20" i="59" s="1"/>
  <c r="V21" i="59"/>
  <c r="Y27" i="59"/>
  <c r="X29" i="59"/>
  <c r="V30" i="59"/>
  <c r="Z30" i="59" s="1"/>
  <c r="K30" i="59" s="1"/>
  <c r="X30" i="59"/>
  <c r="V31" i="59"/>
  <c r="W32" i="59"/>
  <c r="Y32" i="59"/>
  <c r="Z32" i="59" s="1"/>
  <c r="K32" i="59" s="1"/>
  <c r="W34" i="59"/>
  <c r="Y34" i="59"/>
  <c r="W37" i="59"/>
  <c r="Y37" i="59"/>
  <c r="X45" i="59"/>
  <c r="W48" i="59"/>
  <c r="Y16" i="60"/>
  <c r="W19" i="60"/>
  <c r="W22" i="60"/>
  <c r="V48" i="60"/>
  <c r="X48" i="60"/>
  <c r="Z15" i="62"/>
  <c r="K15" i="62" s="1"/>
  <c r="Y15" i="62"/>
  <c r="X22" i="62"/>
  <c r="X46" i="62"/>
  <c r="Y46" i="61"/>
  <c r="Z46" i="61" s="1"/>
  <c r="K46" i="61" s="1"/>
  <c r="X14" i="62"/>
  <c r="X38" i="62"/>
  <c r="V23" i="57"/>
  <c r="W24" i="57"/>
  <c r="Y24" i="57"/>
  <c r="W26" i="57"/>
  <c r="Y26" i="57"/>
  <c r="Y29" i="57"/>
  <c r="X31" i="57"/>
  <c r="V32" i="57"/>
  <c r="X32" i="57"/>
  <c r="V34" i="57"/>
  <c r="X34" i="57"/>
  <c r="V35" i="57"/>
  <c r="W36" i="57"/>
  <c r="Z36" i="57" s="1"/>
  <c r="K36" i="57" s="1"/>
  <c r="Y36" i="57"/>
  <c r="X39" i="57"/>
  <c r="V40" i="57"/>
  <c r="X40" i="57"/>
  <c r="V42" i="57"/>
  <c r="Z42" i="57" s="1"/>
  <c r="X42" i="57"/>
  <c r="V43" i="57"/>
  <c r="Y44" i="57"/>
  <c r="W46" i="57"/>
  <c r="Y47" i="57"/>
  <c r="Y10" i="58"/>
  <c r="X12" i="58"/>
  <c r="V13" i="58"/>
  <c r="X13" i="58"/>
  <c r="V14" i="58"/>
  <c r="Y15" i="58"/>
  <c r="Z15" i="58" s="1"/>
  <c r="K15" i="58" s="1"/>
  <c r="Y18" i="58"/>
  <c r="X20" i="58"/>
  <c r="V21" i="58"/>
  <c r="X21" i="58"/>
  <c r="Z21" i="58" s="1"/>
  <c r="K21" i="58" s="1"/>
  <c r="V22" i="58"/>
  <c r="Y23" i="58"/>
  <c r="Y26" i="58"/>
  <c r="X28" i="58"/>
  <c r="Z28" i="58" s="1"/>
  <c r="K28" i="58" s="1"/>
  <c r="V29" i="58"/>
  <c r="X29" i="58"/>
  <c r="V30" i="58"/>
  <c r="Y31" i="58"/>
  <c r="Z31" i="58" s="1"/>
  <c r="K31" i="58" s="1"/>
  <c r="Y34" i="58"/>
  <c r="X36" i="58"/>
  <c r="V37" i="58"/>
  <c r="X37" i="58"/>
  <c r="Z37" i="58" s="1"/>
  <c r="K37" i="58" s="1"/>
  <c r="V38" i="58"/>
  <c r="Y39" i="58"/>
  <c r="Y42" i="58"/>
  <c r="X44" i="58"/>
  <c r="Z44" i="58" s="1"/>
  <c r="K44" i="58" s="1"/>
  <c r="V45" i="58"/>
  <c r="X45" i="58"/>
  <c r="V46" i="58"/>
  <c r="Y47" i="58"/>
  <c r="Z47" i="58" s="1"/>
  <c r="K47" i="58" s="1"/>
  <c r="W10" i="59"/>
  <c r="Y10" i="59"/>
  <c r="Y13" i="59"/>
  <c r="X15" i="59"/>
  <c r="Z15" i="59" s="1"/>
  <c r="K15" i="59" s="1"/>
  <c r="V16" i="59"/>
  <c r="Z16" i="59" s="1"/>
  <c r="K16" i="59" s="1"/>
  <c r="X16" i="59"/>
  <c r="V18" i="59"/>
  <c r="X18" i="59"/>
  <c r="V19" i="59"/>
  <c r="W20" i="59"/>
  <c r="Y20" i="59"/>
  <c r="Y23" i="59"/>
  <c r="X27" i="59"/>
  <c r="V28" i="59"/>
  <c r="X28" i="59"/>
  <c r="Y31" i="59"/>
  <c r="Z31" i="59" s="1"/>
  <c r="K31" i="59" s="1"/>
  <c r="X35" i="59"/>
  <c r="V36" i="59"/>
  <c r="Z36" i="59" s="1"/>
  <c r="K36" i="59" s="1"/>
  <c r="X36" i="59"/>
  <c r="V37" i="59"/>
  <c r="Z37" i="59" s="1"/>
  <c r="K37" i="59" s="1"/>
  <c r="W38" i="59"/>
  <c r="Y38" i="59"/>
  <c r="W43" i="59"/>
  <c r="Y43" i="59"/>
  <c r="Z43" i="59" s="1"/>
  <c r="K43" i="59" s="1"/>
  <c r="Y45" i="59"/>
  <c r="X47" i="59"/>
  <c r="V48" i="59"/>
  <c r="X48" i="59"/>
  <c r="Z48" i="59" s="1"/>
  <c r="K48" i="59" s="1"/>
  <c r="V10" i="60"/>
  <c r="Z10" i="60" s="1"/>
  <c r="K10" i="60" s="1"/>
  <c r="X10" i="60"/>
  <c r="V11" i="60"/>
  <c r="X11" i="60"/>
  <c r="V12" i="60"/>
  <c r="X12" i="60"/>
  <c r="V20" i="60"/>
  <c r="X20" i="60"/>
  <c r="V21" i="60"/>
  <c r="Z21" i="60" s="1"/>
  <c r="K21" i="60" s="1"/>
  <c r="X21" i="60"/>
  <c r="V22" i="60"/>
  <c r="X22" i="60"/>
  <c r="Z22" i="60" s="1"/>
  <c r="K22" i="60" s="1"/>
  <c r="X28" i="60"/>
  <c r="W29" i="60"/>
  <c r="Y29" i="60"/>
  <c r="W30" i="60"/>
  <c r="Z30" i="60" s="1"/>
  <c r="K30" i="60" s="1"/>
  <c r="Y30" i="60"/>
  <c r="Y31" i="60"/>
  <c r="X34" i="60"/>
  <c r="V36" i="60"/>
  <c r="V37" i="60"/>
  <c r="X37" i="60"/>
  <c r="W38" i="60"/>
  <c r="W39" i="60"/>
  <c r="Z39" i="60" s="1"/>
  <c r="K39" i="60" s="1"/>
  <c r="X44" i="60"/>
  <c r="W46" i="60"/>
  <c r="X19" i="61"/>
  <c r="V20" i="61"/>
  <c r="Z20" i="61" s="1"/>
  <c r="K20" i="61" s="1"/>
  <c r="X20" i="61"/>
  <c r="V21" i="61"/>
  <c r="Z21" i="61" s="1"/>
  <c r="K21" i="61" s="1"/>
  <c r="W24" i="61"/>
  <c r="Y24" i="61"/>
  <c r="Z24" i="61" s="1"/>
  <c r="K24" i="61" s="1"/>
  <c r="W26" i="61"/>
  <c r="W27" i="61"/>
  <c r="Y27" i="61"/>
  <c r="Z27" i="61" s="1"/>
  <c r="K27" i="61" s="1"/>
  <c r="V32" i="61"/>
  <c r="X32" i="61"/>
  <c r="V34" i="61"/>
  <c r="X34" i="61"/>
  <c r="V35" i="61"/>
  <c r="Y36" i="61"/>
  <c r="W38" i="61"/>
  <c r="W39" i="61"/>
  <c r="Y39" i="61"/>
  <c r="Z43" i="61"/>
  <c r="K43" i="61" s="1"/>
  <c r="Y48" i="61"/>
  <c r="V19" i="62"/>
  <c r="X19" i="62"/>
  <c r="V20" i="62"/>
  <c r="Z21" i="62"/>
  <c r="K21" i="62" s="1"/>
  <c r="Y24" i="62"/>
  <c r="X28" i="62"/>
  <c r="V29" i="62"/>
  <c r="X29" i="62"/>
  <c r="Z29" i="62" s="1"/>
  <c r="K29" i="62" s="1"/>
  <c r="V30" i="62"/>
  <c r="V31" i="62"/>
  <c r="X31" i="62"/>
  <c r="V32" i="62"/>
  <c r="Z32" i="62" s="1"/>
  <c r="K32" i="62" s="1"/>
  <c r="W36" i="62"/>
  <c r="Y36" i="62"/>
  <c r="X40" i="62"/>
  <c r="W43" i="62"/>
  <c r="Y43" i="62"/>
  <c r="W34" i="60"/>
  <c r="Y34" i="60"/>
  <c r="Y35" i="60"/>
  <c r="X38" i="60"/>
  <c r="V39" i="60"/>
  <c r="X39" i="60"/>
  <c r="W40" i="60"/>
  <c r="Z40" i="60" s="1"/>
  <c r="K40" i="60" s="1"/>
  <c r="Y40" i="60"/>
  <c r="W42" i="60"/>
  <c r="Y42" i="60"/>
  <c r="Y43" i="60"/>
  <c r="Z43" i="60" s="1"/>
  <c r="K43" i="60" s="1"/>
  <c r="V46" i="60"/>
  <c r="Y47" i="60"/>
  <c r="W12" i="61"/>
  <c r="Y12" i="61"/>
  <c r="Z12" i="61" s="1"/>
  <c r="K12" i="61" s="1"/>
  <c r="W13" i="61"/>
  <c r="Y13" i="61"/>
  <c r="V16" i="61"/>
  <c r="X16" i="61"/>
  <c r="V18" i="61"/>
  <c r="Z18" i="61" s="1"/>
  <c r="X18" i="61"/>
  <c r="V19" i="61"/>
  <c r="Z19" i="61" s="1"/>
  <c r="K19" i="61" s="1"/>
  <c r="W22" i="61"/>
  <c r="Z22" i="61" s="1"/>
  <c r="K22" i="61" s="1"/>
  <c r="Y22" i="61"/>
  <c r="W23" i="61"/>
  <c r="Y23" i="61"/>
  <c r="V28" i="61"/>
  <c r="Z28" i="61" s="1"/>
  <c r="K28" i="61" s="1"/>
  <c r="X28" i="61"/>
  <c r="V29" i="61"/>
  <c r="Z29" i="61" s="1"/>
  <c r="K29" i="61" s="1"/>
  <c r="Y30" i="61"/>
  <c r="Z30" i="61" s="1"/>
  <c r="K30" i="61" s="1"/>
  <c r="W32" i="61"/>
  <c r="Z32" i="61" s="1"/>
  <c r="K32" i="61" s="1"/>
  <c r="W34" i="61"/>
  <c r="W35" i="61"/>
  <c r="Z35" i="61" s="1"/>
  <c r="K35" i="61" s="1"/>
  <c r="Y35" i="61"/>
  <c r="V38" i="61"/>
  <c r="X38" i="61"/>
  <c r="V39" i="61"/>
  <c r="Y40" i="61"/>
  <c r="Z40" i="61" s="1"/>
  <c r="K40" i="61" s="1"/>
  <c r="Y42" i="61"/>
  <c r="Z42" i="61" s="1"/>
  <c r="K42" i="61" s="1"/>
  <c r="W44" i="61"/>
  <c r="W45" i="61"/>
  <c r="Z45" i="61" s="1"/>
  <c r="K45" i="61" s="1"/>
  <c r="Y45" i="61"/>
  <c r="V48" i="61"/>
  <c r="Z48" i="61" s="1"/>
  <c r="K48" i="61" s="1"/>
  <c r="X48" i="61"/>
  <c r="V10" i="62"/>
  <c r="Z10" i="62" s="1"/>
  <c r="X10" i="62"/>
  <c r="Y11" i="62"/>
  <c r="Z11" i="62" s="1"/>
  <c r="K11" i="62" s="1"/>
  <c r="W13" i="62"/>
  <c r="Y14" i="62"/>
  <c r="Z14" i="62" s="1"/>
  <c r="K14" i="62" s="1"/>
  <c r="X16" i="62"/>
  <c r="V18" i="62"/>
  <c r="Z18" i="62" s="1"/>
  <c r="W19" i="62"/>
  <c r="Y19" i="62"/>
  <c r="Y22" i="62"/>
  <c r="X24" i="62"/>
  <c r="Z24" i="62" s="1"/>
  <c r="K24" i="62" s="1"/>
  <c r="V26" i="62"/>
  <c r="Y27" i="62"/>
  <c r="W29" i="62"/>
  <c r="W30" i="62"/>
  <c r="Z30" i="62" s="1"/>
  <c r="K30" i="62" s="1"/>
  <c r="Y30" i="62"/>
  <c r="Y32" i="62"/>
  <c r="X34" i="62"/>
  <c r="V35" i="62"/>
  <c r="X35" i="62"/>
  <c r="V36" i="62"/>
  <c r="W37" i="62"/>
  <c r="Y37" i="62"/>
  <c r="Y40" i="62"/>
  <c r="X42" i="62"/>
  <c r="Z42" i="62" s="1"/>
  <c r="V43" i="62"/>
  <c r="X43" i="62"/>
  <c r="V44" i="62"/>
  <c r="W45" i="62"/>
  <c r="Z45" i="62" s="1"/>
  <c r="K45" i="62" s="1"/>
  <c r="Y45" i="62"/>
  <c r="Y48" i="62"/>
  <c r="Z48" i="62" s="1"/>
  <c r="K48" i="62" s="1"/>
  <c r="X30" i="62"/>
  <c r="Y13" i="62"/>
  <c r="V2" i="62"/>
  <c r="Z44" i="62"/>
  <c r="K44" i="62" s="1"/>
  <c r="Z22" i="62"/>
  <c r="K22" i="62" s="1"/>
  <c r="Z23" i="62"/>
  <c r="K23" i="62" s="1"/>
  <c r="Z31" i="62"/>
  <c r="K31" i="62" s="1"/>
  <c r="Z38" i="62"/>
  <c r="K38" i="62" s="1"/>
  <c r="Z39" i="62"/>
  <c r="K39" i="62" s="1"/>
  <c r="Z46" i="62"/>
  <c r="K46" i="62" s="1"/>
  <c r="Z47" i="62"/>
  <c r="K47" i="62" s="1"/>
  <c r="Z20" i="62"/>
  <c r="K20" i="62" s="1"/>
  <c r="Z28" i="62"/>
  <c r="K28" i="62" s="1"/>
  <c r="Z36" i="62"/>
  <c r="K36" i="62" s="1"/>
  <c r="Z16" i="62"/>
  <c r="K16" i="62" s="1"/>
  <c r="Z27" i="62"/>
  <c r="K27" i="62" s="1"/>
  <c r="Z40" i="62"/>
  <c r="K40" i="62" s="1"/>
  <c r="Z12" i="62"/>
  <c r="K12" i="62" s="1"/>
  <c r="Z13" i="62"/>
  <c r="K13" i="62" s="1"/>
  <c r="Z19" i="62"/>
  <c r="K19" i="62" s="1"/>
  <c r="Z26" i="62"/>
  <c r="Z34" i="62"/>
  <c r="Z35" i="62"/>
  <c r="K35" i="62" s="1"/>
  <c r="Z14" i="61"/>
  <c r="K14" i="61" s="1"/>
  <c r="Z15" i="61"/>
  <c r="K15" i="61" s="1"/>
  <c r="Z26" i="61"/>
  <c r="Z36" i="61"/>
  <c r="K36" i="61" s="1"/>
  <c r="Z37" i="61"/>
  <c r="K37" i="61" s="1"/>
  <c r="Z47" i="61"/>
  <c r="K47" i="61" s="1"/>
  <c r="K18" i="61"/>
  <c r="K10" i="61"/>
  <c r="Z13" i="61"/>
  <c r="K13" i="61" s="1"/>
  <c r="Z23" i="61"/>
  <c r="K23" i="61" s="1"/>
  <c r="Z34" i="61"/>
  <c r="Z44" i="61"/>
  <c r="K44" i="61" s="1"/>
  <c r="K26" i="60"/>
  <c r="Z42" i="60"/>
  <c r="Z31" i="60"/>
  <c r="K31" i="60" s="1"/>
  <c r="Z37" i="60"/>
  <c r="K37" i="60" s="1"/>
  <c r="Z46" i="60"/>
  <c r="K46" i="60" s="1"/>
  <c r="Z28" i="60"/>
  <c r="K28" i="60" s="1"/>
  <c r="V2" i="60"/>
  <c r="V13" i="60"/>
  <c r="Z13" i="60" s="1"/>
  <c r="X13" i="60"/>
  <c r="V19" i="60"/>
  <c r="X19" i="60"/>
  <c r="V23" i="60"/>
  <c r="X23" i="60"/>
  <c r="V29" i="60"/>
  <c r="X29" i="60"/>
  <c r="Z32" i="60"/>
  <c r="K32" i="60" s="1"/>
  <c r="V35" i="60"/>
  <c r="X35" i="60"/>
  <c r="Z38" i="60"/>
  <c r="K38" i="60" s="1"/>
  <c r="Z44" i="60"/>
  <c r="K44" i="60" s="1"/>
  <c r="Z16" i="60"/>
  <c r="K16" i="60" s="1"/>
  <c r="Z18" i="60"/>
  <c r="Z36" i="60"/>
  <c r="K36" i="60" s="1"/>
  <c r="Z47" i="60"/>
  <c r="K47" i="60" s="1"/>
  <c r="Z34" i="60"/>
  <c r="Z45" i="60"/>
  <c r="K45" i="60" s="1"/>
  <c r="X43" i="59"/>
  <c r="Z35" i="59"/>
  <c r="K35" i="59" s="1"/>
  <c r="Z45" i="59"/>
  <c r="K45" i="59" s="1"/>
  <c r="Z10" i="59"/>
  <c r="Z19" i="59"/>
  <c r="K19" i="59" s="1"/>
  <c r="Z38" i="59"/>
  <c r="K38" i="59" s="1"/>
  <c r="Z47" i="59"/>
  <c r="K47" i="59" s="1"/>
  <c r="Z12" i="59"/>
  <c r="K12" i="59" s="1"/>
  <c r="Z21" i="59"/>
  <c r="K21" i="59" s="1"/>
  <c r="Z22" i="59"/>
  <c r="K22" i="59" s="1"/>
  <c r="Z29" i="59"/>
  <c r="K29" i="59" s="1"/>
  <c r="K42" i="59"/>
  <c r="Z27" i="59"/>
  <c r="K27" i="59" s="1"/>
  <c r="Z13" i="59"/>
  <c r="K13" i="59" s="1"/>
  <c r="Z24" i="59"/>
  <c r="K24" i="59" s="1"/>
  <c r="Z26" i="59"/>
  <c r="Z34" i="59"/>
  <c r="Z44" i="59"/>
  <c r="K44" i="59" s="1"/>
  <c r="Z20" i="58"/>
  <c r="K20" i="58" s="1"/>
  <c r="Z23" i="58"/>
  <c r="K23" i="58" s="1"/>
  <c r="Z36" i="58"/>
  <c r="K36" i="58" s="1"/>
  <c r="Z39" i="58"/>
  <c r="K39" i="58" s="1"/>
  <c r="Z12" i="58"/>
  <c r="K12" i="58" s="1"/>
  <c r="Z14" i="58"/>
  <c r="K14" i="58" s="1"/>
  <c r="Z22" i="58"/>
  <c r="K22" i="58" s="1"/>
  <c r="Z30" i="58"/>
  <c r="K30" i="58" s="1"/>
  <c r="Z38" i="58"/>
  <c r="K38" i="58" s="1"/>
  <c r="Z46" i="58"/>
  <c r="K46" i="58" s="1"/>
  <c r="Z16" i="58"/>
  <c r="K16" i="58" s="1"/>
  <c r="Z32" i="58"/>
  <c r="K32" i="58" s="1"/>
  <c r="Z48" i="58"/>
  <c r="K48" i="58" s="1"/>
  <c r="Z13" i="58"/>
  <c r="K13" i="58" s="1"/>
  <c r="Z18" i="58"/>
  <c r="Z29" i="58"/>
  <c r="K29" i="58" s="1"/>
  <c r="Z42" i="58"/>
  <c r="Z45" i="58"/>
  <c r="K45" i="58" s="1"/>
  <c r="K18" i="57"/>
  <c r="Z35" i="57"/>
  <c r="K35" i="57" s="1"/>
  <c r="Z43" i="57"/>
  <c r="K43" i="57" s="1"/>
  <c r="Z46" i="57"/>
  <c r="K46" i="57" s="1"/>
  <c r="Z10" i="57"/>
  <c r="Z19" i="57"/>
  <c r="K19" i="57" s="1"/>
  <c r="Z20" i="57"/>
  <c r="K20" i="57" s="1"/>
  <c r="Z27" i="57"/>
  <c r="K27" i="57" s="1"/>
  <c r="Z28" i="57"/>
  <c r="K28" i="57" s="1"/>
  <c r="Z37" i="57"/>
  <c r="K37" i="57" s="1"/>
  <c r="Z45" i="57"/>
  <c r="K45" i="57" s="1"/>
  <c r="Z48" i="57"/>
  <c r="K48" i="57" s="1"/>
  <c r="Z11" i="57"/>
  <c r="K11" i="57" s="1"/>
  <c r="Z12" i="57"/>
  <c r="K12" i="57" s="1"/>
  <c r="Z29" i="57"/>
  <c r="K29" i="57" s="1"/>
  <c r="Z30" i="57"/>
  <c r="K30" i="57" s="1"/>
  <c r="Z47" i="57"/>
  <c r="K47" i="57" s="1"/>
  <c r="Z13" i="57"/>
  <c r="K13" i="57" s="1"/>
  <c r="Z14" i="57"/>
  <c r="K14" i="57" s="1"/>
  <c r="Z21" i="57"/>
  <c r="K21" i="57" s="1"/>
  <c r="Z31" i="57"/>
  <c r="K31" i="57" s="1"/>
  <c r="Z39" i="57"/>
  <c r="K39" i="57" s="1"/>
  <c r="K42" i="57"/>
  <c r="Z12" i="56"/>
  <c r="K12" i="56" s="1"/>
  <c r="Z13" i="56"/>
  <c r="K13" i="56" s="1"/>
  <c r="Z14" i="56"/>
  <c r="K14" i="56" s="1"/>
  <c r="Z15" i="56"/>
  <c r="K15" i="56" s="1"/>
  <c r="Z24" i="56"/>
  <c r="K24" i="56" s="1"/>
  <c r="Z26" i="56"/>
  <c r="Z27" i="56"/>
  <c r="K27" i="56" s="1"/>
  <c r="Z36" i="56"/>
  <c r="K36" i="56" s="1"/>
  <c r="Z37" i="56"/>
  <c r="K37" i="56" s="1"/>
  <c r="Z47" i="56"/>
  <c r="K47" i="56" s="1"/>
  <c r="K18" i="56"/>
  <c r="K42" i="56"/>
  <c r="Z22" i="56"/>
  <c r="K22" i="56" s="1"/>
  <c r="Z23" i="56"/>
  <c r="K23" i="56" s="1"/>
  <c r="Z32" i="56"/>
  <c r="K32" i="56" s="1"/>
  <c r="Z34" i="56"/>
  <c r="Z35" i="56"/>
  <c r="K35" i="56" s="1"/>
  <c r="Z44" i="56"/>
  <c r="K44" i="56" s="1"/>
  <c r="Z45" i="56"/>
  <c r="K45" i="56" s="1"/>
  <c r="Q50" i="55"/>
  <c r="U48" i="55"/>
  <c r="Y48" i="55" s="1"/>
  <c r="T48" i="55"/>
  <c r="S48" i="55"/>
  <c r="R48" i="55"/>
  <c r="Q48" i="55"/>
  <c r="P48" i="55"/>
  <c r="O48" i="55"/>
  <c r="N48" i="55"/>
  <c r="W47" i="55"/>
  <c r="U47" i="55"/>
  <c r="T47" i="55"/>
  <c r="Y47" i="55" s="1"/>
  <c r="S47" i="55"/>
  <c r="R47" i="55"/>
  <c r="X47" i="55" s="1"/>
  <c r="Q47" i="55"/>
  <c r="P47" i="55"/>
  <c r="O47" i="55"/>
  <c r="N47" i="55"/>
  <c r="V47" i="55" s="1"/>
  <c r="U46" i="55"/>
  <c r="Y46" i="55" s="1"/>
  <c r="T46" i="55"/>
  <c r="S46" i="55"/>
  <c r="R46" i="55"/>
  <c r="Q46" i="55"/>
  <c r="P46" i="55"/>
  <c r="O46" i="55"/>
  <c r="N46" i="55"/>
  <c r="U45" i="55"/>
  <c r="T45" i="55"/>
  <c r="Y45" i="55" s="1"/>
  <c r="S45" i="55"/>
  <c r="R45" i="55"/>
  <c r="X45" i="55" s="1"/>
  <c r="Q45" i="55"/>
  <c r="P45" i="55"/>
  <c r="W45" i="55" s="1"/>
  <c r="O45" i="55"/>
  <c r="N45" i="55"/>
  <c r="V45" i="55" s="1"/>
  <c r="U44" i="55"/>
  <c r="Y44" i="55" s="1"/>
  <c r="T44" i="55"/>
  <c r="S44" i="55"/>
  <c r="R44" i="55"/>
  <c r="X44" i="55" s="1"/>
  <c r="Q44" i="55"/>
  <c r="P44" i="55"/>
  <c r="O44" i="55"/>
  <c r="N44" i="55"/>
  <c r="W43" i="55"/>
  <c r="U43" i="55"/>
  <c r="T43" i="55"/>
  <c r="Y43" i="55" s="1"/>
  <c r="S43" i="55"/>
  <c r="R43" i="55"/>
  <c r="X43" i="55" s="1"/>
  <c r="Q43" i="55"/>
  <c r="P43" i="55"/>
  <c r="O43" i="55"/>
  <c r="N43" i="55"/>
  <c r="V43" i="55" s="1"/>
  <c r="U42" i="55"/>
  <c r="Y42" i="55" s="1"/>
  <c r="T42" i="55"/>
  <c r="S42" i="55"/>
  <c r="R42" i="55"/>
  <c r="X42" i="55" s="1"/>
  <c r="Q42" i="55"/>
  <c r="P42" i="55"/>
  <c r="O42" i="55"/>
  <c r="N42" i="55"/>
  <c r="U40" i="55"/>
  <c r="T40" i="55"/>
  <c r="Y40" i="55" s="1"/>
  <c r="S40" i="55"/>
  <c r="R40" i="55"/>
  <c r="X40" i="55" s="1"/>
  <c r="Q40" i="55"/>
  <c r="P40" i="55"/>
  <c r="W40" i="55" s="1"/>
  <c r="Z40" i="55" s="1"/>
  <c r="K40" i="55" s="1"/>
  <c r="O40" i="55"/>
  <c r="N40" i="55"/>
  <c r="V40" i="55" s="1"/>
  <c r="U39" i="55"/>
  <c r="T39" i="55"/>
  <c r="S39" i="55"/>
  <c r="R39" i="55"/>
  <c r="Q39" i="55"/>
  <c r="W39" i="55" s="1"/>
  <c r="P39" i="55"/>
  <c r="O39" i="55"/>
  <c r="N39" i="55"/>
  <c r="U38" i="55"/>
  <c r="T38" i="55"/>
  <c r="Y38" i="55" s="1"/>
  <c r="S38" i="55"/>
  <c r="R38" i="55"/>
  <c r="X38" i="55" s="1"/>
  <c r="Q38" i="55"/>
  <c r="P38" i="55"/>
  <c r="W38" i="55" s="1"/>
  <c r="O38" i="55"/>
  <c r="N38" i="55"/>
  <c r="V38" i="55" s="1"/>
  <c r="U37" i="55"/>
  <c r="T37" i="55"/>
  <c r="S37" i="55"/>
  <c r="R37" i="55"/>
  <c r="Q37" i="55"/>
  <c r="P37" i="55"/>
  <c r="O37" i="55"/>
  <c r="N37" i="55"/>
  <c r="U36" i="55"/>
  <c r="T36" i="55"/>
  <c r="Y36" i="55" s="1"/>
  <c r="S36" i="55"/>
  <c r="R36" i="55"/>
  <c r="X36" i="55" s="1"/>
  <c r="Q36" i="55"/>
  <c r="P36" i="55"/>
  <c r="W36" i="55" s="1"/>
  <c r="O36" i="55"/>
  <c r="N36" i="55"/>
  <c r="V36" i="55" s="1"/>
  <c r="U35" i="55"/>
  <c r="T35" i="55"/>
  <c r="S35" i="55"/>
  <c r="R35" i="55"/>
  <c r="Q35" i="55"/>
  <c r="W35" i="55" s="1"/>
  <c r="P35" i="55"/>
  <c r="O35" i="55"/>
  <c r="N35" i="55"/>
  <c r="U34" i="55"/>
  <c r="T34" i="55"/>
  <c r="Y34" i="55" s="1"/>
  <c r="S34" i="55"/>
  <c r="R34" i="55"/>
  <c r="X34" i="55" s="1"/>
  <c r="Q34" i="55"/>
  <c r="P34" i="55"/>
  <c r="W34" i="55" s="1"/>
  <c r="O34" i="55"/>
  <c r="N34" i="55"/>
  <c r="V34" i="55" s="1"/>
  <c r="U32" i="55"/>
  <c r="T32" i="55"/>
  <c r="S32" i="55"/>
  <c r="R32" i="55"/>
  <c r="Q32" i="55"/>
  <c r="P32" i="55"/>
  <c r="O32" i="55"/>
  <c r="N32" i="55"/>
  <c r="U31" i="55"/>
  <c r="T31" i="55"/>
  <c r="Y31" i="55" s="1"/>
  <c r="S31" i="55"/>
  <c r="R31" i="55"/>
  <c r="X31" i="55" s="1"/>
  <c r="Q31" i="55"/>
  <c r="P31" i="55"/>
  <c r="W31" i="55" s="1"/>
  <c r="O31" i="55"/>
  <c r="N31" i="55"/>
  <c r="V31" i="55" s="1"/>
  <c r="U30" i="55"/>
  <c r="T30" i="55"/>
  <c r="S30" i="55"/>
  <c r="R30" i="55"/>
  <c r="X30" i="55" s="1"/>
  <c r="Q30" i="55"/>
  <c r="P30" i="55"/>
  <c r="O30" i="55"/>
  <c r="N30" i="55"/>
  <c r="W29" i="55"/>
  <c r="U29" i="55"/>
  <c r="T29" i="55"/>
  <c r="Y29" i="55" s="1"/>
  <c r="S29" i="55"/>
  <c r="R29" i="55"/>
  <c r="X29" i="55" s="1"/>
  <c r="Q29" i="55"/>
  <c r="P29" i="55"/>
  <c r="O29" i="55"/>
  <c r="N29" i="55"/>
  <c r="V29" i="55" s="1"/>
  <c r="Z29" i="55" s="1"/>
  <c r="K29" i="55" s="1"/>
  <c r="U28" i="55"/>
  <c r="T28" i="55"/>
  <c r="S28" i="55"/>
  <c r="R28" i="55"/>
  <c r="Q28" i="55"/>
  <c r="P28" i="55"/>
  <c r="O28" i="55"/>
  <c r="N28" i="55"/>
  <c r="W27" i="55"/>
  <c r="U27" i="55"/>
  <c r="T27" i="55"/>
  <c r="Y27" i="55" s="1"/>
  <c r="S27" i="55"/>
  <c r="R27" i="55"/>
  <c r="X27" i="55" s="1"/>
  <c r="Q27" i="55"/>
  <c r="P27" i="55"/>
  <c r="O27" i="55"/>
  <c r="N27" i="55"/>
  <c r="V27" i="55" s="1"/>
  <c r="U26" i="55"/>
  <c r="T26" i="55"/>
  <c r="S26" i="55"/>
  <c r="R26" i="55"/>
  <c r="X26" i="55" s="1"/>
  <c r="Q26" i="55"/>
  <c r="P26" i="55"/>
  <c r="O26" i="55"/>
  <c r="N26" i="55"/>
  <c r="U24" i="55"/>
  <c r="T24" i="55"/>
  <c r="Y24" i="55" s="1"/>
  <c r="S24" i="55"/>
  <c r="R24" i="55"/>
  <c r="X24" i="55" s="1"/>
  <c r="Q24" i="55"/>
  <c r="P24" i="55"/>
  <c r="W24" i="55" s="1"/>
  <c r="O24" i="55"/>
  <c r="N24" i="55"/>
  <c r="V24" i="55" s="1"/>
  <c r="U23" i="55"/>
  <c r="T23" i="55"/>
  <c r="S23" i="55"/>
  <c r="R23" i="55"/>
  <c r="Q23" i="55"/>
  <c r="P23" i="55"/>
  <c r="O23" i="55"/>
  <c r="N23" i="55"/>
  <c r="U22" i="55"/>
  <c r="T22" i="55"/>
  <c r="Y22" i="55" s="1"/>
  <c r="S22" i="55"/>
  <c r="R22" i="55"/>
  <c r="X22" i="55" s="1"/>
  <c r="Q22" i="55"/>
  <c r="P22" i="55"/>
  <c r="W22" i="55" s="1"/>
  <c r="O22" i="55"/>
  <c r="N22" i="55"/>
  <c r="V22" i="55" s="1"/>
  <c r="U21" i="55"/>
  <c r="T21" i="55"/>
  <c r="S21" i="55"/>
  <c r="R21" i="55"/>
  <c r="Q21" i="55"/>
  <c r="W21" i="55" s="1"/>
  <c r="P21" i="55"/>
  <c r="O21" i="55"/>
  <c r="N21" i="55"/>
  <c r="U20" i="55"/>
  <c r="T20" i="55"/>
  <c r="Y20" i="55" s="1"/>
  <c r="S20" i="55"/>
  <c r="R20" i="55"/>
  <c r="X20" i="55" s="1"/>
  <c r="Q20" i="55"/>
  <c r="P20" i="55"/>
  <c r="W20" i="55" s="1"/>
  <c r="O20" i="55"/>
  <c r="N20" i="55"/>
  <c r="V20" i="55" s="1"/>
  <c r="U19" i="55"/>
  <c r="T19" i="55"/>
  <c r="S19" i="55"/>
  <c r="R19" i="55"/>
  <c r="Q19" i="55"/>
  <c r="P19" i="55"/>
  <c r="O19" i="55"/>
  <c r="N19" i="55"/>
  <c r="U18" i="55"/>
  <c r="T18" i="55"/>
  <c r="Y18" i="55" s="1"/>
  <c r="S18" i="55"/>
  <c r="R18" i="55"/>
  <c r="X18" i="55" s="1"/>
  <c r="Q18" i="55"/>
  <c r="P18" i="55"/>
  <c r="W18" i="55" s="1"/>
  <c r="O18" i="55"/>
  <c r="N18" i="55"/>
  <c r="V18" i="55" s="1"/>
  <c r="U16" i="55"/>
  <c r="T16" i="55"/>
  <c r="S16" i="55"/>
  <c r="R16" i="55"/>
  <c r="X16" i="55" s="1"/>
  <c r="Q16" i="55"/>
  <c r="P16" i="55"/>
  <c r="O16" i="55"/>
  <c r="N16" i="55"/>
  <c r="U15" i="55"/>
  <c r="T15" i="55"/>
  <c r="Y15" i="55" s="1"/>
  <c r="S15" i="55"/>
  <c r="R15" i="55"/>
  <c r="X15" i="55" s="1"/>
  <c r="Q15" i="55"/>
  <c r="P15" i="55"/>
  <c r="W15" i="55" s="1"/>
  <c r="O15" i="55"/>
  <c r="N15" i="55"/>
  <c r="V15" i="55" s="1"/>
  <c r="U14" i="55"/>
  <c r="T14" i="55"/>
  <c r="S14" i="55"/>
  <c r="R14" i="55"/>
  <c r="Q14" i="55"/>
  <c r="P14" i="55"/>
  <c r="O14" i="55"/>
  <c r="N14" i="55"/>
  <c r="U13" i="55"/>
  <c r="T13" i="55"/>
  <c r="Y13" i="55" s="1"/>
  <c r="S13" i="55"/>
  <c r="R13" i="55"/>
  <c r="X13" i="55" s="1"/>
  <c r="Q13" i="55"/>
  <c r="P13" i="55"/>
  <c r="W13" i="55" s="1"/>
  <c r="O13" i="55"/>
  <c r="N13" i="55"/>
  <c r="V13" i="55" s="1"/>
  <c r="U12" i="55"/>
  <c r="T12" i="55"/>
  <c r="S12" i="55"/>
  <c r="R12" i="55"/>
  <c r="X12" i="55" s="1"/>
  <c r="Q12" i="55"/>
  <c r="P12" i="55"/>
  <c r="O12" i="55"/>
  <c r="N12" i="55"/>
  <c r="W11" i="55"/>
  <c r="U11" i="55"/>
  <c r="T11" i="55"/>
  <c r="Y11" i="55" s="1"/>
  <c r="S11" i="55"/>
  <c r="R11" i="55"/>
  <c r="X11" i="55" s="1"/>
  <c r="Q11" i="55"/>
  <c r="P11" i="55"/>
  <c r="O11" i="55"/>
  <c r="N11" i="55"/>
  <c r="V11" i="55" s="1"/>
  <c r="Z11" i="55" s="1"/>
  <c r="K11" i="55" s="1"/>
  <c r="U10" i="55"/>
  <c r="T10" i="55"/>
  <c r="S10" i="55"/>
  <c r="R10" i="55"/>
  <c r="Q10" i="55"/>
  <c r="P10" i="55"/>
  <c r="O10" i="55"/>
  <c r="N10" i="55"/>
  <c r="O2" i="55"/>
  <c r="N2" i="55"/>
  <c r="Q50" i="54"/>
  <c r="U48" i="54"/>
  <c r="T48" i="54"/>
  <c r="S48" i="54"/>
  <c r="R48" i="54"/>
  <c r="X48" i="54" s="1"/>
  <c r="Q48" i="54"/>
  <c r="P48" i="54"/>
  <c r="O48" i="54"/>
  <c r="N48" i="54"/>
  <c r="U47" i="54"/>
  <c r="Y47" i="54" s="1"/>
  <c r="T47" i="54"/>
  <c r="S47" i="54"/>
  <c r="R47" i="54"/>
  <c r="Q47" i="54"/>
  <c r="P47" i="54"/>
  <c r="O47" i="54"/>
  <c r="N47" i="54"/>
  <c r="U46" i="54"/>
  <c r="T46" i="54"/>
  <c r="S46" i="54"/>
  <c r="R46" i="54"/>
  <c r="X46" i="54" s="1"/>
  <c r="Q46" i="54"/>
  <c r="P46" i="54"/>
  <c r="W46" i="54" s="1"/>
  <c r="O46" i="54"/>
  <c r="N46" i="54"/>
  <c r="V46" i="54" s="1"/>
  <c r="U45" i="54"/>
  <c r="T45" i="54"/>
  <c r="S45" i="54"/>
  <c r="R45" i="54"/>
  <c r="X45" i="54" s="1"/>
  <c r="Q45" i="54"/>
  <c r="P45" i="54"/>
  <c r="W45" i="54" s="1"/>
  <c r="O45" i="54"/>
  <c r="N45" i="54"/>
  <c r="V45" i="54" s="1"/>
  <c r="U44" i="54"/>
  <c r="T44" i="54"/>
  <c r="S44" i="54"/>
  <c r="R44" i="54"/>
  <c r="Q44" i="54"/>
  <c r="P44" i="54"/>
  <c r="O44" i="54"/>
  <c r="N44" i="54"/>
  <c r="U43" i="54"/>
  <c r="Y43" i="54" s="1"/>
  <c r="T43" i="54"/>
  <c r="S43" i="54"/>
  <c r="R43" i="54"/>
  <c r="Q43" i="54"/>
  <c r="P43" i="54"/>
  <c r="O43" i="54"/>
  <c r="N43" i="54"/>
  <c r="U42" i="54"/>
  <c r="T42" i="54"/>
  <c r="Y42" i="54" s="1"/>
  <c r="S42" i="54"/>
  <c r="R42" i="54"/>
  <c r="X42" i="54" s="1"/>
  <c r="Q42" i="54"/>
  <c r="P42" i="54"/>
  <c r="W42" i="54" s="1"/>
  <c r="O42" i="54"/>
  <c r="N42" i="54"/>
  <c r="V42" i="54" s="1"/>
  <c r="U40" i="54"/>
  <c r="T40" i="54"/>
  <c r="S40" i="54"/>
  <c r="R40" i="54"/>
  <c r="X40" i="54" s="1"/>
  <c r="Q40" i="54"/>
  <c r="P40" i="54"/>
  <c r="O40" i="54"/>
  <c r="N40" i="54"/>
  <c r="U39" i="54"/>
  <c r="Y39" i="54" s="1"/>
  <c r="T39" i="54"/>
  <c r="S39" i="54"/>
  <c r="R39" i="54"/>
  <c r="Q39" i="54"/>
  <c r="P39" i="54"/>
  <c r="O39" i="54"/>
  <c r="N39" i="54"/>
  <c r="U38" i="54"/>
  <c r="T38" i="54"/>
  <c r="Y38" i="54" s="1"/>
  <c r="S38" i="54"/>
  <c r="R38" i="54"/>
  <c r="X38" i="54" s="1"/>
  <c r="Q38" i="54"/>
  <c r="P38" i="54"/>
  <c r="W38" i="54" s="1"/>
  <c r="O38" i="54"/>
  <c r="N38" i="54"/>
  <c r="V38" i="54" s="1"/>
  <c r="U37" i="54"/>
  <c r="T37" i="54"/>
  <c r="S37" i="54"/>
  <c r="R37" i="54"/>
  <c r="X37" i="54" s="1"/>
  <c r="Q37" i="54"/>
  <c r="P37" i="54"/>
  <c r="W37" i="54" s="1"/>
  <c r="O37" i="54"/>
  <c r="N37" i="54"/>
  <c r="V37" i="54" s="1"/>
  <c r="U36" i="54"/>
  <c r="T36" i="54"/>
  <c r="S36" i="54"/>
  <c r="R36" i="54"/>
  <c r="Q36" i="54"/>
  <c r="P36" i="54"/>
  <c r="O36" i="54"/>
  <c r="N36" i="54"/>
  <c r="U35" i="54"/>
  <c r="Y35" i="54" s="1"/>
  <c r="T35" i="54"/>
  <c r="S35" i="54"/>
  <c r="R35" i="54"/>
  <c r="Q35" i="54"/>
  <c r="P35" i="54"/>
  <c r="O35" i="54"/>
  <c r="N35" i="54"/>
  <c r="U34" i="54"/>
  <c r="T34" i="54"/>
  <c r="Y34" i="54" s="1"/>
  <c r="S34" i="54"/>
  <c r="R34" i="54"/>
  <c r="X34" i="54" s="1"/>
  <c r="Q34" i="54"/>
  <c r="P34" i="54"/>
  <c r="W34" i="54" s="1"/>
  <c r="O34" i="54"/>
  <c r="N34" i="54"/>
  <c r="V34" i="54" s="1"/>
  <c r="U32" i="54"/>
  <c r="T32" i="54"/>
  <c r="S32" i="54"/>
  <c r="R32" i="54"/>
  <c r="X32" i="54" s="1"/>
  <c r="Q32" i="54"/>
  <c r="P32" i="54"/>
  <c r="O32" i="54"/>
  <c r="N32" i="54"/>
  <c r="U31" i="54"/>
  <c r="T31" i="54"/>
  <c r="S31" i="54"/>
  <c r="R31" i="54"/>
  <c r="Q31" i="54"/>
  <c r="P31" i="54"/>
  <c r="O31" i="54"/>
  <c r="N31" i="54"/>
  <c r="U30" i="54"/>
  <c r="T30" i="54"/>
  <c r="Y30" i="54" s="1"/>
  <c r="S30" i="54"/>
  <c r="R30" i="54"/>
  <c r="X30" i="54" s="1"/>
  <c r="Q30" i="54"/>
  <c r="P30" i="54"/>
  <c r="W30" i="54" s="1"/>
  <c r="O30" i="54"/>
  <c r="N30" i="54"/>
  <c r="V30" i="54" s="1"/>
  <c r="U29" i="54"/>
  <c r="T29" i="54"/>
  <c r="Y29" i="54" s="1"/>
  <c r="S29" i="54"/>
  <c r="R29" i="54"/>
  <c r="X29" i="54" s="1"/>
  <c r="Q29" i="54"/>
  <c r="P29" i="54"/>
  <c r="W29" i="54" s="1"/>
  <c r="O29" i="54"/>
  <c r="N29" i="54"/>
  <c r="V29" i="54" s="1"/>
  <c r="U28" i="54"/>
  <c r="T28" i="54"/>
  <c r="S28" i="54"/>
  <c r="R28" i="54"/>
  <c r="Q28" i="54"/>
  <c r="P28" i="54"/>
  <c r="O28" i="54"/>
  <c r="N28" i="54"/>
  <c r="U27" i="54"/>
  <c r="T27" i="54"/>
  <c r="S27" i="54"/>
  <c r="R27" i="54"/>
  <c r="Q27" i="54"/>
  <c r="P27" i="54"/>
  <c r="O27" i="54"/>
  <c r="N27" i="54"/>
  <c r="U26" i="54"/>
  <c r="T26" i="54"/>
  <c r="Y26" i="54" s="1"/>
  <c r="S26" i="54"/>
  <c r="R26" i="54"/>
  <c r="X26" i="54" s="1"/>
  <c r="Q26" i="54"/>
  <c r="P26" i="54"/>
  <c r="W26" i="54" s="1"/>
  <c r="O26" i="54"/>
  <c r="N26" i="54"/>
  <c r="V26" i="54" s="1"/>
  <c r="U24" i="54"/>
  <c r="T24" i="54"/>
  <c r="S24" i="54"/>
  <c r="R24" i="54"/>
  <c r="X24" i="54" s="1"/>
  <c r="Q24" i="54"/>
  <c r="P24" i="54"/>
  <c r="O24" i="54"/>
  <c r="N24" i="54"/>
  <c r="U23" i="54"/>
  <c r="T23" i="54"/>
  <c r="S23" i="54"/>
  <c r="R23" i="54"/>
  <c r="Q23" i="54"/>
  <c r="P23" i="54"/>
  <c r="O23" i="54"/>
  <c r="N23" i="54"/>
  <c r="U22" i="54"/>
  <c r="T22" i="54"/>
  <c r="Y22" i="54" s="1"/>
  <c r="S22" i="54"/>
  <c r="R22" i="54"/>
  <c r="X22" i="54" s="1"/>
  <c r="Q22" i="54"/>
  <c r="P22" i="54"/>
  <c r="W22" i="54" s="1"/>
  <c r="O22" i="54"/>
  <c r="N22" i="54"/>
  <c r="V22" i="54" s="1"/>
  <c r="U21" i="54"/>
  <c r="T21" i="54"/>
  <c r="Y21" i="54" s="1"/>
  <c r="S21" i="54"/>
  <c r="R21" i="54"/>
  <c r="X21" i="54" s="1"/>
  <c r="Q21" i="54"/>
  <c r="P21" i="54"/>
  <c r="W21" i="54" s="1"/>
  <c r="O21" i="54"/>
  <c r="N21" i="54"/>
  <c r="V21" i="54" s="1"/>
  <c r="U20" i="54"/>
  <c r="T20" i="54"/>
  <c r="S20" i="54"/>
  <c r="R20" i="54"/>
  <c r="Q20" i="54"/>
  <c r="P20" i="54"/>
  <c r="O20" i="54"/>
  <c r="N20" i="54"/>
  <c r="U19" i="54"/>
  <c r="T19" i="54"/>
  <c r="S19" i="54"/>
  <c r="R19" i="54"/>
  <c r="Q19" i="54"/>
  <c r="P19" i="54"/>
  <c r="O19" i="54"/>
  <c r="N19" i="54"/>
  <c r="U18" i="54"/>
  <c r="T18" i="54"/>
  <c r="Y18" i="54" s="1"/>
  <c r="S18" i="54"/>
  <c r="R18" i="54"/>
  <c r="X18" i="54" s="1"/>
  <c r="Q18" i="54"/>
  <c r="P18" i="54"/>
  <c r="W18" i="54" s="1"/>
  <c r="O18" i="54"/>
  <c r="N18" i="54"/>
  <c r="V18" i="54" s="1"/>
  <c r="U16" i="54"/>
  <c r="T16" i="54"/>
  <c r="S16" i="54"/>
  <c r="R16" i="54"/>
  <c r="X16" i="54" s="1"/>
  <c r="Q16" i="54"/>
  <c r="P16" i="54"/>
  <c r="O16" i="54"/>
  <c r="N16" i="54"/>
  <c r="U15" i="54"/>
  <c r="T15" i="54"/>
  <c r="S15" i="54"/>
  <c r="R15" i="54"/>
  <c r="Q15" i="54"/>
  <c r="P15" i="54"/>
  <c r="O15" i="54"/>
  <c r="N15" i="54"/>
  <c r="U14" i="54"/>
  <c r="T14" i="54"/>
  <c r="Y14" i="54" s="1"/>
  <c r="S14" i="54"/>
  <c r="R14" i="54"/>
  <c r="X14" i="54" s="1"/>
  <c r="Q14" i="54"/>
  <c r="P14" i="54"/>
  <c r="W14" i="54" s="1"/>
  <c r="O14" i="54"/>
  <c r="N14" i="54"/>
  <c r="V14" i="54" s="1"/>
  <c r="U13" i="54"/>
  <c r="T13" i="54"/>
  <c r="Y13" i="54" s="1"/>
  <c r="S13" i="54"/>
  <c r="R13" i="54"/>
  <c r="X13" i="54" s="1"/>
  <c r="Q13" i="54"/>
  <c r="P13" i="54"/>
  <c r="W13" i="54" s="1"/>
  <c r="O13" i="54"/>
  <c r="N13" i="54"/>
  <c r="V13" i="54" s="1"/>
  <c r="U12" i="54"/>
  <c r="T12" i="54"/>
  <c r="S12" i="54"/>
  <c r="R12" i="54"/>
  <c r="Q12" i="54"/>
  <c r="P12" i="54"/>
  <c r="O12" i="54"/>
  <c r="N12" i="54"/>
  <c r="U11" i="54"/>
  <c r="T11" i="54"/>
  <c r="S11" i="54"/>
  <c r="R11" i="54"/>
  <c r="Q11" i="54"/>
  <c r="P11" i="54"/>
  <c r="O11" i="54"/>
  <c r="N11" i="54"/>
  <c r="U10" i="54"/>
  <c r="T10" i="54"/>
  <c r="Y10" i="54" s="1"/>
  <c r="S10" i="54"/>
  <c r="R10" i="54"/>
  <c r="X10" i="54" s="1"/>
  <c r="Q10" i="54"/>
  <c r="P10" i="54"/>
  <c r="W10" i="54" s="1"/>
  <c r="O10" i="54"/>
  <c r="N10" i="54"/>
  <c r="V10" i="54" s="1"/>
  <c r="O2" i="54"/>
  <c r="N2" i="54"/>
  <c r="V2" i="54" s="1"/>
  <c r="C2" i="53"/>
  <c r="C2" i="54" s="1"/>
  <c r="C2" i="55" s="1"/>
  <c r="C2" i="56" s="1"/>
  <c r="C2" i="57" s="1"/>
  <c r="C2" i="58" s="1"/>
  <c r="C2" i="59" s="1"/>
  <c r="Q50" i="53"/>
  <c r="U48" i="53"/>
  <c r="T48" i="53"/>
  <c r="S48" i="53"/>
  <c r="R48" i="53"/>
  <c r="Q48" i="53"/>
  <c r="P48" i="53"/>
  <c r="W48" i="53" s="1"/>
  <c r="O48" i="53"/>
  <c r="N48" i="53"/>
  <c r="U47" i="53"/>
  <c r="Y47" i="53" s="1"/>
  <c r="T47" i="53"/>
  <c r="S47" i="53"/>
  <c r="R47" i="53"/>
  <c r="Q47" i="53"/>
  <c r="P47" i="53"/>
  <c r="O47" i="53"/>
  <c r="N47" i="53"/>
  <c r="U46" i="53"/>
  <c r="T46" i="53"/>
  <c r="Y46" i="53" s="1"/>
  <c r="S46" i="53"/>
  <c r="R46" i="53"/>
  <c r="X46" i="53" s="1"/>
  <c r="Q46" i="53"/>
  <c r="P46" i="53"/>
  <c r="W46" i="53" s="1"/>
  <c r="O46" i="53"/>
  <c r="N46" i="53"/>
  <c r="V46" i="53" s="1"/>
  <c r="U45" i="53"/>
  <c r="T45" i="53"/>
  <c r="S45" i="53"/>
  <c r="R45" i="53"/>
  <c r="X45" i="53" s="1"/>
  <c r="Q45" i="53"/>
  <c r="P45" i="53"/>
  <c r="W45" i="53" s="1"/>
  <c r="O45" i="53"/>
  <c r="N45" i="53"/>
  <c r="V45" i="53" s="1"/>
  <c r="U44" i="53"/>
  <c r="T44" i="53"/>
  <c r="S44" i="53"/>
  <c r="X44" i="53" s="1"/>
  <c r="R44" i="53"/>
  <c r="Q44" i="53"/>
  <c r="W44" i="53" s="1"/>
  <c r="P44" i="53"/>
  <c r="O44" i="53"/>
  <c r="N44" i="53"/>
  <c r="U43" i="53"/>
  <c r="T43" i="53"/>
  <c r="Y43" i="53" s="1"/>
  <c r="S43" i="53"/>
  <c r="R43" i="53"/>
  <c r="X43" i="53" s="1"/>
  <c r="Q43" i="53"/>
  <c r="P43" i="53"/>
  <c r="W43" i="53" s="1"/>
  <c r="O43" i="53"/>
  <c r="N43" i="53"/>
  <c r="V43" i="53" s="1"/>
  <c r="U42" i="53"/>
  <c r="T42" i="53"/>
  <c r="S42" i="53"/>
  <c r="X42" i="53" s="1"/>
  <c r="R42" i="53"/>
  <c r="Q42" i="53"/>
  <c r="P42" i="53"/>
  <c r="W42" i="53" s="1"/>
  <c r="O42" i="53"/>
  <c r="N42" i="53"/>
  <c r="W40" i="53"/>
  <c r="U40" i="53"/>
  <c r="T40" i="53"/>
  <c r="Y40" i="53" s="1"/>
  <c r="S40" i="53"/>
  <c r="R40" i="53"/>
  <c r="Q40" i="53"/>
  <c r="P40" i="53"/>
  <c r="O40" i="53"/>
  <c r="N40" i="53"/>
  <c r="V40" i="53" s="1"/>
  <c r="U39" i="53"/>
  <c r="T39" i="53"/>
  <c r="S39" i="53"/>
  <c r="R39" i="53"/>
  <c r="X39" i="53" s="1"/>
  <c r="Q39" i="53"/>
  <c r="P39" i="53"/>
  <c r="W39" i="53" s="1"/>
  <c r="O39" i="53"/>
  <c r="N39" i="53"/>
  <c r="V39" i="53" s="1"/>
  <c r="U38" i="53"/>
  <c r="T38" i="53"/>
  <c r="S38" i="53"/>
  <c r="X38" i="53" s="1"/>
  <c r="R38" i="53"/>
  <c r="Q38" i="53"/>
  <c r="W38" i="53" s="1"/>
  <c r="P38" i="53"/>
  <c r="O38" i="53"/>
  <c r="N38" i="53"/>
  <c r="U37" i="53"/>
  <c r="Y37" i="53" s="1"/>
  <c r="T37" i="53"/>
  <c r="S37" i="53"/>
  <c r="R37" i="53"/>
  <c r="Q37" i="53"/>
  <c r="P37" i="53"/>
  <c r="O37" i="53"/>
  <c r="N37" i="53"/>
  <c r="W36" i="53"/>
  <c r="U36" i="53"/>
  <c r="T36" i="53"/>
  <c r="Y36" i="53" s="1"/>
  <c r="S36" i="53"/>
  <c r="R36" i="53"/>
  <c r="Q36" i="53"/>
  <c r="P36" i="53"/>
  <c r="O36" i="53"/>
  <c r="N36" i="53"/>
  <c r="V36" i="53" s="1"/>
  <c r="U35" i="53"/>
  <c r="T35" i="53"/>
  <c r="S35" i="53"/>
  <c r="R35" i="53"/>
  <c r="X35" i="53" s="1"/>
  <c r="Q35" i="53"/>
  <c r="P35" i="53"/>
  <c r="W35" i="53" s="1"/>
  <c r="O35" i="53"/>
  <c r="N35" i="53"/>
  <c r="V35" i="53" s="1"/>
  <c r="U34" i="53"/>
  <c r="T34" i="53"/>
  <c r="S34" i="53"/>
  <c r="X34" i="53" s="1"/>
  <c r="R34" i="53"/>
  <c r="Q34" i="53"/>
  <c r="P34" i="53"/>
  <c r="W34" i="53" s="1"/>
  <c r="O34" i="53"/>
  <c r="N34" i="53"/>
  <c r="U32" i="53"/>
  <c r="T32" i="53"/>
  <c r="Y32" i="53" s="1"/>
  <c r="S32" i="53"/>
  <c r="R32" i="53"/>
  <c r="X32" i="53" s="1"/>
  <c r="Q32" i="53"/>
  <c r="P32" i="53"/>
  <c r="W32" i="53" s="1"/>
  <c r="O32" i="53"/>
  <c r="N32" i="53"/>
  <c r="V32" i="53" s="1"/>
  <c r="U31" i="53"/>
  <c r="T31" i="53"/>
  <c r="S31" i="53"/>
  <c r="R31" i="53"/>
  <c r="X31" i="53" s="1"/>
  <c r="Q31" i="53"/>
  <c r="P31" i="53"/>
  <c r="W31" i="53" s="1"/>
  <c r="O31" i="53"/>
  <c r="N31" i="53"/>
  <c r="V31" i="53" s="1"/>
  <c r="U30" i="53"/>
  <c r="T30" i="53"/>
  <c r="S30" i="53"/>
  <c r="R30" i="53"/>
  <c r="Q30" i="53"/>
  <c r="W30" i="53" s="1"/>
  <c r="P30" i="53"/>
  <c r="O30" i="53"/>
  <c r="N30" i="53"/>
  <c r="U29" i="53"/>
  <c r="Y29" i="53" s="1"/>
  <c r="T29" i="53"/>
  <c r="S29" i="53"/>
  <c r="R29" i="53"/>
  <c r="Q29" i="53"/>
  <c r="P29" i="53"/>
  <c r="O29" i="53"/>
  <c r="N29" i="53"/>
  <c r="U28" i="53"/>
  <c r="T28" i="53"/>
  <c r="Y28" i="53" s="1"/>
  <c r="S28" i="53"/>
  <c r="R28" i="53"/>
  <c r="X28" i="53" s="1"/>
  <c r="Q28" i="53"/>
  <c r="P28" i="53"/>
  <c r="W28" i="53" s="1"/>
  <c r="O28" i="53"/>
  <c r="N28" i="53"/>
  <c r="V28" i="53" s="1"/>
  <c r="U27" i="53"/>
  <c r="T27" i="53"/>
  <c r="S27" i="53"/>
  <c r="R27" i="53"/>
  <c r="X27" i="53" s="1"/>
  <c r="Q27" i="53"/>
  <c r="P27" i="53"/>
  <c r="W27" i="53" s="1"/>
  <c r="O27" i="53"/>
  <c r="N27" i="53"/>
  <c r="V27" i="53" s="1"/>
  <c r="U26" i="53"/>
  <c r="T26" i="53"/>
  <c r="S26" i="53"/>
  <c r="R26" i="53"/>
  <c r="Q26" i="53"/>
  <c r="P26" i="53"/>
  <c r="W26" i="53" s="1"/>
  <c r="O26" i="53"/>
  <c r="N26" i="53"/>
  <c r="W24" i="53"/>
  <c r="U24" i="53"/>
  <c r="T24" i="53"/>
  <c r="Y24" i="53" s="1"/>
  <c r="S24" i="53"/>
  <c r="R24" i="53"/>
  <c r="X24" i="53" s="1"/>
  <c r="Q24" i="53"/>
  <c r="P24" i="53"/>
  <c r="O24" i="53"/>
  <c r="N24" i="53"/>
  <c r="V24" i="53" s="1"/>
  <c r="U23" i="53"/>
  <c r="T23" i="53"/>
  <c r="S23" i="53"/>
  <c r="R23" i="53"/>
  <c r="X23" i="53" s="1"/>
  <c r="Q23" i="53"/>
  <c r="P23" i="53"/>
  <c r="W23" i="53" s="1"/>
  <c r="O23" i="53"/>
  <c r="N23" i="53"/>
  <c r="V23" i="53" s="1"/>
  <c r="U22" i="53"/>
  <c r="T22" i="53"/>
  <c r="S22" i="53"/>
  <c r="R22" i="53"/>
  <c r="Q22" i="53"/>
  <c r="W22" i="53" s="1"/>
  <c r="P22" i="53"/>
  <c r="O22" i="53"/>
  <c r="N22" i="53"/>
  <c r="U21" i="53"/>
  <c r="T21" i="53"/>
  <c r="S21" i="53"/>
  <c r="R21" i="53"/>
  <c r="Q21" i="53"/>
  <c r="P21" i="53"/>
  <c r="O21" i="53"/>
  <c r="N21" i="53"/>
  <c r="W20" i="53"/>
  <c r="U20" i="53"/>
  <c r="T20" i="53"/>
  <c r="S20" i="53"/>
  <c r="R20" i="53"/>
  <c r="X20" i="53" s="1"/>
  <c r="Q20" i="53"/>
  <c r="P20" i="53"/>
  <c r="O20" i="53"/>
  <c r="N20" i="53"/>
  <c r="V20" i="53" s="1"/>
  <c r="U19" i="53"/>
  <c r="T19" i="53"/>
  <c r="S19" i="53"/>
  <c r="R19" i="53"/>
  <c r="X19" i="53" s="1"/>
  <c r="Q19" i="53"/>
  <c r="P19" i="53"/>
  <c r="W19" i="53" s="1"/>
  <c r="O19" i="53"/>
  <c r="N19" i="53"/>
  <c r="V19" i="53" s="1"/>
  <c r="U18" i="53"/>
  <c r="T18" i="53"/>
  <c r="S18" i="53"/>
  <c r="R18" i="53"/>
  <c r="Q18" i="53"/>
  <c r="P18" i="53"/>
  <c r="W18" i="53" s="1"/>
  <c r="O18" i="53"/>
  <c r="N18" i="53"/>
  <c r="U16" i="53"/>
  <c r="T16" i="53"/>
  <c r="Y16" i="53" s="1"/>
  <c r="S16" i="53"/>
  <c r="R16" i="53"/>
  <c r="X16" i="53" s="1"/>
  <c r="Q16" i="53"/>
  <c r="P16" i="53"/>
  <c r="W16" i="53" s="1"/>
  <c r="O16" i="53"/>
  <c r="N16" i="53"/>
  <c r="V16" i="53" s="1"/>
  <c r="U15" i="53"/>
  <c r="T15" i="53"/>
  <c r="S15" i="53"/>
  <c r="R15" i="53"/>
  <c r="X15" i="53" s="1"/>
  <c r="Q15" i="53"/>
  <c r="P15" i="53"/>
  <c r="W15" i="53" s="1"/>
  <c r="O15" i="53"/>
  <c r="N15" i="53"/>
  <c r="V15" i="53" s="1"/>
  <c r="U14" i="53"/>
  <c r="T14" i="53"/>
  <c r="S14" i="53"/>
  <c r="R14" i="53"/>
  <c r="Q14" i="53"/>
  <c r="W14" i="53" s="1"/>
  <c r="P14" i="53"/>
  <c r="O14" i="53"/>
  <c r="N14" i="53"/>
  <c r="U13" i="53"/>
  <c r="Y13" i="53" s="1"/>
  <c r="T13" i="53"/>
  <c r="S13" i="53"/>
  <c r="R13" i="53"/>
  <c r="Q13" i="53"/>
  <c r="P13" i="53"/>
  <c r="O13" i="53"/>
  <c r="N13" i="53"/>
  <c r="U12" i="53"/>
  <c r="T12" i="53"/>
  <c r="S12" i="53"/>
  <c r="R12" i="53"/>
  <c r="Q12" i="53"/>
  <c r="P12" i="53"/>
  <c r="O12" i="53"/>
  <c r="N12" i="53"/>
  <c r="U11" i="53"/>
  <c r="Y11" i="53" s="1"/>
  <c r="T11" i="53"/>
  <c r="S11" i="53"/>
  <c r="R11" i="53"/>
  <c r="Q11" i="53"/>
  <c r="P11" i="53"/>
  <c r="O11" i="53"/>
  <c r="N11" i="53"/>
  <c r="U10" i="53"/>
  <c r="T10" i="53"/>
  <c r="Y10" i="53" s="1"/>
  <c r="S10" i="53"/>
  <c r="R10" i="53"/>
  <c r="X10" i="53" s="1"/>
  <c r="Q10" i="53"/>
  <c r="P10" i="53"/>
  <c r="W10" i="53" s="1"/>
  <c r="O10" i="53"/>
  <c r="N10" i="53"/>
  <c r="V10" i="53" s="1"/>
  <c r="O2" i="53"/>
  <c r="N2" i="53"/>
  <c r="V2" i="53" s="1"/>
  <c r="Q50" i="51"/>
  <c r="U48" i="51"/>
  <c r="T48" i="51"/>
  <c r="Y48" i="51" s="1"/>
  <c r="S48" i="51"/>
  <c r="R48" i="51"/>
  <c r="X48" i="51" s="1"/>
  <c r="Q48" i="51"/>
  <c r="P48" i="51"/>
  <c r="W48" i="51" s="1"/>
  <c r="O48" i="51"/>
  <c r="N48" i="51"/>
  <c r="V48" i="51" s="1"/>
  <c r="U47" i="51"/>
  <c r="T47" i="51"/>
  <c r="S47" i="51"/>
  <c r="R47" i="51"/>
  <c r="X47" i="51" s="1"/>
  <c r="Q47" i="51"/>
  <c r="P47" i="51"/>
  <c r="O47" i="51"/>
  <c r="N47" i="51"/>
  <c r="W46" i="51"/>
  <c r="U46" i="51"/>
  <c r="T46" i="51"/>
  <c r="Y46" i="51" s="1"/>
  <c r="S46" i="51"/>
  <c r="R46" i="51"/>
  <c r="X46" i="51" s="1"/>
  <c r="Q46" i="51"/>
  <c r="P46" i="51"/>
  <c r="O46" i="51"/>
  <c r="N46" i="51"/>
  <c r="V46" i="51" s="1"/>
  <c r="Z46" i="51" s="1"/>
  <c r="K46" i="51" s="1"/>
  <c r="U45" i="51"/>
  <c r="T45" i="51"/>
  <c r="S45" i="51"/>
  <c r="R45" i="51"/>
  <c r="Q45" i="51"/>
  <c r="P45" i="51"/>
  <c r="O45" i="51"/>
  <c r="N45" i="51"/>
  <c r="W44" i="51"/>
  <c r="U44" i="51"/>
  <c r="T44" i="51"/>
  <c r="Y44" i="51" s="1"/>
  <c r="S44" i="51"/>
  <c r="R44" i="51"/>
  <c r="X44" i="51" s="1"/>
  <c r="Q44" i="51"/>
  <c r="P44" i="51"/>
  <c r="O44" i="51"/>
  <c r="N44" i="51"/>
  <c r="V44" i="51" s="1"/>
  <c r="Z44" i="51" s="1"/>
  <c r="K44" i="51" s="1"/>
  <c r="U43" i="51"/>
  <c r="T43" i="51"/>
  <c r="S43" i="51"/>
  <c r="R43" i="51"/>
  <c r="X43" i="51" s="1"/>
  <c r="Q43" i="51"/>
  <c r="P43" i="51"/>
  <c r="O43" i="51"/>
  <c r="N43" i="51"/>
  <c r="U42" i="51"/>
  <c r="T42" i="51"/>
  <c r="Y42" i="51" s="1"/>
  <c r="S42" i="51"/>
  <c r="R42" i="51"/>
  <c r="X42" i="51" s="1"/>
  <c r="Q42" i="51"/>
  <c r="P42" i="51"/>
  <c r="W42" i="51" s="1"/>
  <c r="O42" i="51"/>
  <c r="N42" i="51"/>
  <c r="V42" i="51" s="1"/>
  <c r="U40" i="51"/>
  <c r="T40" i="51"/>
  <c r="S40" i="51"/>
  <c r="R40" i="51"/>
  <c r="Q40" i="51"/>
  <c r="W40" i="51" s="1"/>
  <c r="P40" i="51"/>
  <c r="O40" i="51"/>
  <c r="N40" i="51"/>
  <c r="U39" i="51"/>
  <c r="T39" i="51"/>
  <c r="Y39" i="51" s="1"/>
  <c r="S39" i="51"/>
  <c r="R39" i="51"/>
  <c r="X39" i="51" s="1"/>
  <c r="Q39" i="51"/>
  <c r="P39" i="51"/>
  <c r="W39" i="51" s="1"/>
  <c r="O39" i="51"/>
  <c r="N39" i="51"/>
  <c r="V39" i="51" s="1"/>
  <c r="U38" i="51"/>
  <c r="T38" i="51"/>
  <c r="S38" i="51"/>
  <c r="R38" i="51"/>
  <c r="Q38" i="51"/>
  <c r="P38" i="51"/>
  <c r="W38" i="51" s="1"/>
  <c r="O38" i="51"/>
  <c r="N38" i="51"/>
  <c r="U37" i="51"/>
  <c r="T37" i="51"/>
  <c r="Y37" i="51" s="1"/>
  <c r="S37" i="51"/>
  <c r="R37" i="51"/>
  <c r="X37" i="51" s="1"/>
  <c r="Q37" i="51"/>
  <c r="P37" i="51"/>
  <c r="W37" i="51" s="1"/>
  <c r="O37" i="51"/>
  <c r="N37" i="51"/>
  <c r="V37" i="51" s="1"/>
  <c r="U36" i="51"/>
  <c r="T36" i="51"/>
  <c r="S36" i="51"/>
  <c r="R36" i="51"/>
  <c r="Q36" i="51"/>
  <c r="W36" i="51" s="1"/>
  <c r="P36" i="51"/>
  <c r="O36" i="51"/>
  <c r="N36" i="51"/>
  <c r="U35" i="51"/>
  <c r="T35" i="51"/>
  <c r="Y35" i="51" s="1"/>
  <c r="S35" i="51"/>
  <c r="R35" i="51"/>
  <c r="X35" i="51" s="1"/>
  <c r="Q35" i="51"/>
  <c r="P35" i="51"/>
  <c r="W35" i="51" s="1"/>
  <c r="O35" i="51"/>
  <c r="N35" i="51"/>
  <c r="V35" i="51" s="1"/>
  <c r="U34" i="51"/>
  <c r="T34" i="51"/>
  <c r="S34" i="51"/>
  <c r="R34" i="51"/>
  <c r="Q34" i="51"/>
  <c r="P34" i="51"/>
  <c r="W34" i="51" s="1"/>
  <c r="O34" i="51"/>
  <c r="N34" i="51"/>
  <c r="U32" i="51"/>
  <c r="T32" i="51"/>
  <c r="Y32" i="51" s="1"/>
  <c r="S32" i="51"/>
  <c r="R32" i="51"/>
  <c r="X32" i="51" s="1"/>
  <c r="Q32" i="51"/>
  <c r="P32" i="51"/>
  <c r="W32" i="51" s="1"/>
  <c r="O32" i="51"/>
  <c r="N32" i="51"/>
  <c r="V32" i="51" s="1"/>
  <c r="U31" i="51"/>
  <c r="T31" i="51"/>
  <c r="S31" i="51"/>
  <c r="R31" i="51"/>
  <c r="Q31" i="51"/>
  <c r="P31" i="51"/>
  <c r="O31" i="51"/>
  <c r="N31" i="51"/>
  <c r="U30" i="51"/>
  <c r="T30" i="51"/>
  <c r="Y30" i="51" s="1"/>
  <c r="S30" i="51"/>
  <c r="R30" i="51"/>
  <c r="X30" i="51" s="1"/>
  <c r="Q30" i="51"/>
  <c r="P30" i="51"/>
  <c r="W30" i="51" s="1"/>
  <c r="O30" i="51"/>
  <c r="N30" i="51"/>
  <c r="V30" i="51" s="1"/>
  <c r="U29" i="51"/>
  <c r="T29" i="51"/>
  <c r="S29" i="51"/>
  <c r="R29" i="51"/>
  <c r="X29" i="51" s="1"/>
  <c r="Q29" i="51"/>
  <c r="P29" i="51"/>
  <c r="O29" i="51"/>
  <c r="N29" i="51"/>
  <c r="W28" i="51"/>
  <c r="U28" i="51"/>
  <c r="T28" i="51"/>
  <c r="Y28" i="51" s="1"/>
  <c r="S28" i="51"/>
  <c r="R28" i="51"/>
  <c r="X28" i="51" s="1"/>
  <c r="Q28" i="51"/>
  <c r="P28" i="51"/>
  <c r="O28" i="51"/>
  <c r="N28" i="51"/>
  <c r="V28" i="51" s="1"/>
  <c r="Z28" i="51" s="1"/>
  <c r="K28" i="51" s="1"/>
  <c r="U27" i="51"/>
  <c r="T27" i="51"/>
  <c r="S27" i="51"/>
  <c r="R27" i="51"/>
  <c r="Q27" i="51"/>
  <c r="P27" i="51"/>
  <c r="O27" i="51"/>
  <c r="N27" i="51"/>
  <c r="W26" i="51"/>
  <c r="U26" i="51"/>
  <c r="T26" i="51"/>
  <c r="Y26" i="51" s="1"/>
  <c r="S26" i="51"/>
  <c r="R26" i="51"/>
  <c r="X26" i="51" s="1"/>
  <c r="Q26" i="51"/>
  <c r="P26" i="51"/>
  <c r="O26" i="51"/>
  <c r="N26" i="51"/>
  <c r="V26" i="51" s="1"/>
  <c r="Z26" i="51" s="1"/>
  <c r="U24" i="51"/>
  <c r="T24" i="51"/>
  <c r="S24" i="51"/>
  <c r="R24" i="51"/>
  <c r="Q24" i="51"/>
  <c r="P24" i="51"/>
  <c r="W24" i="51" s="1"/>
  <c r="O24" i="51"/>
  <c r="N24" i="51"/>
  <c r="U23" i="51"/>
  <c r="T23" i="51"/>
  <c r="Y23" i="51" s="1"/>
  <c r="S23" i="51"/>
  <c r="R23" i="51"/>
  <c r="X23" i="51" s="1"/>
  <c r="Q23" i="51"/>
  <c r="P23" i="51"/>
  <c r="W23" i="51" s="1"/>
  <c r="O23" i="51"/>
  <c r="N23" i="51"/>
  <c r="V23" i="51" s="1"/>
  <c r="U22" i="51"/>
  <c r="T22" i="51"/>
  <c r="S22" i="51"/>
  <c r="R22" i="51"/>
  <c r="Q22" i="51"/>
  <c r="P22" i="51"/>
  <c r="O22" i="51"/>
  <c r="N22" i="51"/>
  <c r="U21" i="51"/>
  <c r="T21" i="51"/>
  <c r="Y21" i="51" s="1"/>
  <c r="S21" i="51"/>
  <c r="R21" i="51"/>
  <c r="X21" i="51" s="1"/>
  <c r="Q21" i="51"/>
  <c r="P21" i="51"/>
  <c r="W21" i="51" s="1"/>
  <c r="O21" i="51"/>
  <c r="N21" i="51"/>
  <c r="V21" i="51" s="1"/>
  <c r="U20" i="51"/>
  <c r="T20" i="51"/>
  <c r="S20" i="51"/>
  <c r="R20" i="51"/>
  <c r="Q20" i="51"/>
  <c r="P20" i="51"/>
  <c r="W20" i="51" s="1"/>
  <c r="O20" i="51"/>
  <c r="N20" i="51"/>
  <c r="U19" i="51"/>
  <c r="T19" i="51"/>
  <c r="Y19" i="51" s="1"/>
  <c r="S19" i="51"/>
  <c r="R19" i="51"/>
  <c r="X19" i="51" s="1"/>
  <c r="Q19" i="51"/>
  <c r="P19" i="51"/>
  <c r="W19" i="51" s="1"/>
  <c r="O19" i="51"/>
  <c r="N19" i="51"/>
  <c r="V19" i="51" s="1"/>
  <c r="U18" i="51"/>
  <c r="T18" i="51"/>
  <c r="S18" i="51"/>
  <c r="R18" i="51"/>
  <c r="Q18" i="51"/>
  <c r="P18" i="51"/>
  <c r="O18" i="51"/>
  <c r="N18" i="51"/>
  <c r="U16" i="51"/>
  <c r="T16" i="51"/>
  <c r="S16" i="51"/>
  <c r="R16" i="51"/>
  <c r="Q16" i="51"/>
  <c r="P16" i="51"/>
  <c r="O16" i="51"/>
  <c r="N16" i="51"/>
  <c r="U15" i="51"/>
  <c r="T15" i="51"/>
  <c r="Y15" i="51" s="1"/>
  <c r="S15" i="51"/>
  <c r="R15" i="51"/>
  <c r="X15" i="51" s="1"/>
  <c r="Q15" i="51"/>
  <c r="P15" i="51"/>
  <c r="W15" i="51" s="1"/>
  <c r="O15" i="51"/>
  <c r="N15" i="51"/>
  <c r="V15" i="51" s="1"/>
  <c r="U14" i="51"/>
  <c r="T14" i="51"/>
  <c r="S14" i="51"/>
  <c r="R14" i="51"/>
  <c r="Q14" i="51"/>
  <c r="P14" i="51"/>
  <c r="W14" i="51" s="1"/>
  <c r="O14" i="51"/>
  <c r="N14" i="51"/>
  <c r="U13" i="51"/>
  <c r="T13" i="51"/>
  <c r="S13" i="51"/>
  <c r="R13" i="51"/>
  <c r="X13" i="51" s="1"/>
  <c r="Q13" i="51"/>
  <c r="P13" i="51"/>
  <c r="O13" i="51"/>
  <c r="N13" i="51"/>
  <c r="V13" i="51" s="1"/>
  <c r="U12" i="51"/>
  <c r="T12" i="51"/>
  <c r="S12" i="51"/>
  <c r="R12" i="51"/>
  <c r="Q12" i="51"/>
  <c r="P12" i="51"/>
  <c r="O12" i="51"/>
  <c r="N12" i="51"/>
  <c r="Y11" i="51"/>
  <c r="U11" i="51"/>
  <c r="T11" i="51"/>
  <c r="S11" i="51"/>
  <c r="R11" i="51"/>
  <c r="X11" i="51" s="1"/>
  <c r="Q11" i="51"/>
  <c r="P11" i="51"/>
  <c r="O11" i="51"/>
  <c r="N11" i="51"/>
  <c r="W10" i="51"/>
  <c r="U10" i="51"/>
  <c r="T10" i="51"/>
  <c r="Y10" i="51" s="1"/>
  <c r="S10" i="51"/>
  <c r="R10" i="51"/>
  <c r="Q10" i="51"/>
  <c r="P10" i="51"/>
  <c r="O10" i="51"/>
  <c r="N10" i="51"/>
  <c r="V10" i="51" s="1"/>
  <c r="O2" i="51"/>
  <c r="N2" i="51"/>
  <c r="V2" i="51" s="1"/>
  <c r="Z35" i="51" l="1"/>
  <c r="K35" i="51" s="1"/>
  <c r="Z10" i="54"/>
  <c r="Z26" i="54"/>
  <c r="Z42" i="54"/>
  <c r="Z18" i="55"/>
  <c r="K18" i="55" s="1"/>
  <c r="Z36" i="55"/>
  <c r="K36" i="55" s="1"/>
  <c r="Z23" i="59"/>
  <c r="K23" i="59" s="1"/>
  <c r="Z44" i="57"/>
  <c r="K44" i="57" s="1"/>
  <c r="Z18" i="54"/>
  <c r="K18" i="54" s="1"/>
  <c r="Z30" i="51"/>
  <c r="K30" i="51" s="1"/>
  <c r="Z48" i="51"/>
  <c r="K48" i="51" s="1"/>
  <c r="W18" i="51"/>
  <c r="X31" i="51"/>
  <c r="Z32" i="51"/>
  <c r="K32" i="51" s="1"/>
  <c r="Z37" i="51"/>
  <c r="K37" i="51" s="1"/>
  <c r="Z42" i="51"/>
  <c r="X20" i="54"/>
  <c r="X36" i="54"/>
  <c r="X14" i="55"/>
  <c r="W19" i="55"/>
  <c r="X32" i="55"/>
  <c r="Z32" i="55" s="1"/>
  <c r="K32" i="55" s="1"/>
  <c r="W37" i="55"/>
  <c r="X46" i="55"/>
  <c r="Z20" i="60"/>
  <c r="K20" i="60" s="1"/>
  <c r="Z11" i="60"/>
  <c r="K11" i="60" s="1"/>
  <c r="Z18" i="59"/>
  <c r="K18" i="59" s="1"/>
  <c r="Z40" i="57"/>
  <c r="K40" i="57" s="1"/>
  <c r="Z39" i="51"/>
  <c r="K39" i="51" s="1"/>
  <c r="Z22" i="55"/>
  <c r="K22" i="55" s="1"/>
  <c r="Z43" i="62"/>
  <c r="K43" i="62" s="1"/>
  <c r="Z43" i="53"/>
  <c r="K43" i="53" s="1"/>
  <c r="Z34" i="54"/>
  <c r="K34" i="54" s="1"/>
  <c r="W12" i="51"/>
  <c r="W22" i="51"/>
  <c r="X27" i="51"/>
  <c r="X45" i="51"/>
  <c r="X12" i="54"/>
  <c r="X28" i="54"/>
  <c r="X44" i="54"/>
  <c r="X10" i="55"/>
  <c r="W23" i="55"/>
  <c r="X28" i="55"/>
  <c r="Z16" i="61"/>
  <c r="K16" i="61" s="1"/>
  <c r="Z19" i="60"/>
  <c r="K19" i="60" s="1"/>
  <c r="Z38" i="61"/>
  <c r="K38" i="61" s="1"/>
  <c r="Z43" i="56"/>
  <c r="K43" i="56" s="1"/>
  <c r="V11" i="51"/>
  <c r="Y12" i="51"/>
  <c r="Z12" i="51" s="1"/>
  <c r="K12" i="51" s="1"/>
  <c r="V14" i="51"/>
  <c r="X14" i="51"/>
  <c r="W16" i="51"/>
  <c r="Y18" i="51"/>
  <c r="V20" i="51"/>
  <c r="X20" i="51"/>
  <c r="Y22" i="51"/>
  <c r="V24" i="51"/>
  <c r="X24" i="51"/>
  <c r="W27" i="51"/>
  <c r="Y27" i="51"/>
  <c r="V29" i="51"/>
  <c r="W31" i="51"/>
  <c r="Y31" i="51"/>
  <c r="V34" i="51"/>
  <c r="X34" i="51"/>
  <c r="Y36" i="51"/>
  <c r="V38" i="51"/>
  <c r="X38" i="51"/>
  <c r="Y40" i="51"/>
  <c r="V43" i="51"/>
  <c r="W45" i="51"/>
  <c r="Y45" i="51"/>
  <c r="V47" i="51"/>
  <c r="Z47" i="51" s="1"/>
  <c r="K47" i="51" s="1"/>
  <c r="W11" i="53"/>
  <c r="W12" i="53"/>
  <c r="Y12" i="53"/>
  <c r="W13" i="53"/>
  <c r="Z13" i="53" s="1"/>
  <c r="K13" i="53" s="1"/>
  <c r="Y14" i="53"/>
  <c r="V18" i="53"/>
  <c r="X18" i="53"/>
  <c r="Y19" i="53"/>
  <c r="W21" i="53"/>
  <c r="V26" i="53"/>
  <c r="X26" i="53"/>
  <c r="Y27" i="53"/>
  <c r="Z27" i="53" s="1"/>
  <c r="K27" i="53" s="1"/>
  <c r="W29" i="53"/>
  <c r="Y30" i="53"/>
  <c r="V34" i="53"/>
  <c r="Y35" i="53"/>
  <c r="Z35" i="53" s="1"/>
  <c r="K35" i="53" s="1"/>
  <c r="W37" i="53"/>
  <c r="Y38" i="53"/>
  <c r="X40" i="53"/>
  <c r="V42" i="53"/>
  <c r="Z42" i="53" s="1"/>
  <c r="Y44" i="53"/>
  <c r="V47" i="53"/>
  <c r="X47" i="53"/>
  <c r="V48" i="53"/>
  <c r="X48" i="53"/>
  <c r="W11" i="54"/>
  <c r="Y11" i="54"/>
  <c r="W12" i="54"/>
  <c r="Z12" i="54" s="1"/>
  <c r="K12" i="54" s="1"/>
  <c r="Y12" i="54"/>
  <c r="V15" i="54"/>
  <c r="X15" i="54"/>
  <c r="V16" i="54"/>
  <c r="Z16" i="54" s="1"/>
  <c r="K16" i="54" s="1"/>
  <c r="W19" i="54"/>
  <c r="Y19" i="54"/>
  <c r="W20" i="54"/>
  <c r="Y20" i="54"/>
  <c r="V23" i="54"/>
  <c r="X23" i="54"/>
  <c r="V24" i="54"/>
  <c r="W27" i="54"/>
  <c r="Z27" i="54" s="1"/>
  <c r="K27" i="54" s="1"/>
  <c r="Y27" i="54"/>
  <c r="W28" i="54"/>
  <c r="Y28" i="54"/>
  <c r="V31" i="54"/>
  <c r="Z31" i="54" s="1"/>
  <c r="K31" i="54" s="1"/>
  <c r="X31" i="54"/>
  <c r="V32" i="54"/>
  <c r="W35" i="54"/>
  <c r="W36" i="54"/>
  <c r="Z36" i="54" s="1"/>
  <c r="K36" i="54" s="1"/>
  <c r="Y36" i="54"/>
  <c r="V39" i="54"/>
  <c r="X39" i="54"/>
  <c r="V40" i="54"/>
  <c r="W43" i="54"/>
  <c r="W44" i="54"/>
  <c r="Y44" i="54"/>
  <c r="V47" i="54"/>
  <c r="X47" i="54"/>
  <c r="V48" i="54"/>
  <c r="V10" i="55"/>
  <c r="W12" i="55"/>
  <c r="Z12" i="55" s="1"/>
  <c r="K12" i="55" s="1"/>
  <c r="Y12" i="55"/>
  <c r="V14" i="55"/>
  <c r="W16" i="55"/>
  <c r="Y16" i="55"/>
  <c r="V19" i="55"/>
  <c r="X19" i="55"/>
  <c r="Y21" i="55"/>
  <c r="V23" i="55"/>
  <c r="Z23" i="55" s="1"/>
  <c r="K23" i="55" s="1"/>
  <c r="X23" i="55"/>
  <c r="W26" i="55"/>
  <c r="Y26" i="55"/>
  <c r="V28" i="55"/>
  <c r="W30" i="55"/>
  <c r="Y30" i="55"/>
  <c r="V32" i="55"/>
  <c r="Y35" i="55"/>
  <c r="V37" i="55"/>
  <c r="X37" i="55"/>
  <c r="Y39" i="55"/>
  <c r="V42" i="55"/>
  <c r="W44" i="55"/>
  <c r="V46" i="55"/>
  <c r="W48" i="55"/>
  <c r="Z35" i="60"/>
  <c r="K35" i="60" s="1"/>
  <c r="Z23" i="60"/>
  <c r="K23" i="60" s="1"/>
  <c r="Z24" i="57"/>
  <c r="K24" i="57" s="1"/>
  <c r="Z28" i="59"/>
  <c r="K28" i="59" s="1"/>
  <c r="Z34" i="57"/>
  <c r="K34" i="57" s="1"/>
  <c r="Z30" i="56"/>
  <c r="K30" i="56" s="1"/>
  <c r="Z10" i="56"/>
  <c r="Z40" i="56"/>
  <c r="K40" i="56" s="1"/>
  <c r="Z20" i="56"/>
  <c r="K20" i="56" s="1"/>
  <c r="W11" i="51"/>
  <c r="V12" i="51"/>
  <c r="X12" i="51"/>
  <c r="Y14" i="51"/>
  <c r="V16" i="51"/>
  <c r="X16" i="51"/>
  <c r="V18" i="51"/>
  <c r="X18" i="51"/>
  <c r="Y20" i="51"/>
  <c r="V22" i="51"/>
  <c r="Z22" i="51" s="1"/>
  <c r="K22" i="51" s="1"/>
  <c r="X22" i="51"/>
  <c r="Y24" i="51"/>
  <c r="V27" i="51"/>
  <c r="W29" i="51"/>
  <c r="Y29" i="51"/>
  <c r="V31" i="51"/>
  <c r="Y34" i="51"/>
  <c r="V36" i="51"/>
  <c r="Z36" i="51" s="1"/>
  <c r="K36" i="51" s="1"/>
  <c r="X36" i="51"/>
  <c r="Y38" i="51"/>
  <c r="V40" i="51"/>
  <c r="X40" i="51"/>
  <c r="W43" i="51"/>
  <c r="Y43" i="51"/>
  <c r="Z43" i="51" s="1"/>
  <c r="K43" i="51" s="1"/>
  <c r="V45" i="51"/>
  <c r="W47" i="51"/>
  <c r="Y47" i="51"/>
  <c r="V11" i="53"/>
  <c r="X11" i="53"/>
  <c r="V12" i="53"/>
  <c r="X12" i="53"/>
  <c r="V13" i="53"/>
  <c r="X13" i="53"/>
  <c r="V14" i="53"/>
  <c r="X14" i="53"/>
  <c r="Y15" i="53"/>
  <c r="Z15" i="53" s="1"/>
  <c r="K15" i="53" s="1"/>
  <c r="Y18" i="53"/>
  <c r="V21" i="53"/>
  <c r="X21" i="53"/>
  <c r="V22" i="53"/>
  <c r="Z22" i="53" s="1"/>
  <c r="K22" i="53" s="1"/>
  <c r="X22" i="53"/>
  <c r="Y23" i="53"/>
  <c r="Y26" i="53"/>
  <c r="V29" i="53"/>
  <c r="Z29" i="53" s="1"/>
  <c r="K29" i="53" s="1"/>
  <c r="X29" i="53"/>
  <c r="V30" i="53"/>
  <c r="X30" i="53"/>
  <c r="Y31" i="53"/>
  <c r="Z31" i="53" s="1"/>
  <c r="K31" i="53" s="1"/>
  <c r="Y34" i="53"/>
  <c r="X36" i="53"/>
  <c r="V37" i="53"/>
  <c r="X37" i="53"/>
  <c r="V38" i="53"/>
  <c r="Y39" i="53"/>
  <c r="Y42" i="53"/>
  <c r="V44" i="53"/>
  <c r="Y45" i="53"/>
  <c r="W47" i="53"/>
  <c r="Y48" i="53"/>
  <c r="V11" i="54"/>
  <c r="X11" i="54"/>
  <c r="V12" i="54"/>
  <c r="W15" i="54"/>
  <c r="Y15" i="54"/>
  <c r="Z15" i="54" s="1"/>
  <c r="K15" i="54" s="1"/>
  <c r="W16" i="54"/>
  <c r="Y16" i="54"/>
  <c r="V19" i="54"/>
  <c r="X19" i="54"/>
  <c r="V20" i="54"/>
  <c r="W23" i="54"/>
  <c r="Y23" i="54"/>
  <c r="W24" i="54"/>
  <c r="Y24" i="54"/>
  <c r="V27" i="54"/>
  <c r="X27" i="54"/>
  <c r="V28" i="54"/>
  <c r="W31" i="54"/>
  <c r="Y31" i="54"/>
  <c r="W32" i="54"/>
  <c r="Y32" i="54"/>
  <c r="Z32" i="54" s="1"/>
  <c r="K32" i="54" s="1"/>
  <c r="V35" i="54"/>
  <c r="X35" i="54"/>
  <c r="V36" i="54"/>
  <c r="Y37" i="54"/>
  <c r="Z37" i="54" s="1"/>
  <c r="K37" i="54" s="1"/>
  <c r="W39" i="54"/>
  <c r="W40" i="54"/>
  <c r="Y40" i="54"/>
  <c r="V43" i="54"/>
  <c r="X43" i="54"/>
  <c r="V44" i="54"/>
  <c r="Y45" i="54"/>
  <c r="W47" i="54"/>
  <c r="Z47" i="54" s="1"/>
  <c r="K47" i="54" s="1"/>
  <c r="W48" i="54"/>
  <c r="Y48" i="54"/>
  <c r="V2" i="55"/>
  <c r="W10" i="55"/>
  <c r="Z10" i="55" s="1"/>
  <c r="Y10" i="55"/>
  <c r="V12" i="55"/>
  <c r="W14" i="55"/>
  <c r="Y14" i="55"/>
  <c r="Z14" i="55" s="1"/>
  <c r="K14" i="55" s="1"/>
  <c r="V16" i="55"/>
  <c r="Y19" i="55"/>
  <c r="V21" i="55"/>
  <c r="X21" i="55"/>
  <c r="Z21" i="55" s="1"/>
  <c r="K21" i="55" s="1"/>
  <c r="Y23" i="55"/>
  <c r="V26" i="55"/>
  <c r="W28" i="55"/>
  <c r="Y28" i="55"/>
  <c r="V30" i="55"/>
  <c r="W32" i="55"/>
  <c r="Y32" i="55"/>
  <c r="V35" i="55"/>
  <c r="Z35" i="55" s="1"/>
  <c r="K35" i="55" s="1"/>
  <c r="X35" i="55"/>
  <c r="Y37" i="55"/>
  <c r="V39" i="55"/>
  <c r="X39" i="55"/>
  <c r="Z39" i="55" s="1"/>
  <c r="K39" i="55" s="1"/>
  <c r="W42" i="55"/>
  <c r="V44" i="55"/>
  <c r="W46" i="55"/>
  <c r="V48" i="55"/>
  <c r="X48" i="55"/>
  <c r="Z29" i="60"/>
  <c r="Z37" i="62"/>
  <c r="K37" i="62" s="1"/>
  <c r="Z39" i="61"/>
  <c r="K39" i="61" s="1"/>
  <c r="Z26" i="57"/>
  <c r="K26" i="57" s="1"/>
  <c r="Z32" i="57"/>
  <c r="K32" i="57" s="1"/>
  <c r="Z31" i="56"/>
  <c r="K31" i="56" s="1"/>
  <c r="Z11" i="56"/>
  <c r="K11" i="56" s="1"/>
  <c r="Y46" i="54"/>
  <c r="Z46" i="54" s="1"/>
  <c r="K46" i="54" s="1"/>
  <c r="Y22" i="53"/>
  <c r="Y20" i="53"/>
  <c r="Z20" i="53" s="1"/>
  <c r="K20" i="53" s="1"/>
  <c r="Z19" i="53"/>
  <c r="K19" i="53" s="1"/>
  <c r="K18" i="62"/>
  <c r="X25" i="62"/>
  <c r="K25" i="62" s="1"/>
  <c r="K42" i="62"/>
  <c r="X49" i="62"/>
  <c r="K49" i="62" s="1"/>
  <c r="K26" i="62"/>
  <c r="X33" i="62"/>
  <c r="K33" i="62" s="1"/>
  <c r="K10" i="62"/>
  <c r="X17" i="62"/>
  <c r="K34" i="62"/>
  <c r="X41" i="62"/>
  <c r="K41" i="62" s="1"/>
  <c r="K26" i="61"/>
  <c r="X33" i="61"/>
  <c r="K33" i="61" s="1"/>
  <c r="X49" i="61"/>
  <c r="K49" i="61" s="1"/>
  <c r="X25" i="61"/>
  <c r="K25" i="61" s="1"/>
  <c r="K34" i="61"/>
  <c r="X41" i="61"/>
  <c r="K41" i="61" s="1"/>
  <c r="X17" i="61"/>
  <c r="K29" i="60"/>
  <c r="X33" i="60"/>
  <c r="K33" i="60" s="1"/>
  <c r="K13" i="60"/>
  <c r="K34" i="60"/>
  <c r="X25" i="60"/>
  <c r="K25" i="60" s="1"/>
  <c r="K18" i="60"/>
  <c r="X49" i="60"/>
  <c r="K49" i="60" s="1"/>
  <c r="K42" i="60"/>
  <c r="X25" i="59"/>
  <c r="K25" i="59" s="1"/>
  <c r="K10" i="59"/>
  <c r="X17" i="59"/>
  <c r="X33" i="59"/>
  <c r="K33" i="59" s="1"/>
  <c r="K26" i="59"/>
  <c r="X49" i="59"/>
  <c r="K49" i="59" s="1"/>
  <c r="X41" i="59"/>
  <c r="K41" i="59" s="1"/>
  <c r="K34" i="59"/>
  <c r="K34" i="58"/>
  <c r="X41" i="58"/>
  <c r="K41" i="58" s="1"/>
  <c r="K18" i="58"/>
  <c r="X25" i="58"/>
  <c r="K25" i="58" s="1"/>
  <c r="K42" i="58"/>
  <c r="X49" i="58"/>
  <c r="K49" i="58" s="1"/>
  <c r="K26" i="58"/>
  <c r="X33" i="58"/>
  <c r="K33" i="58" s="1"/>
  <c r="K10" i="58"/>
  <c r="X17" i="58"/>
  <c r="X49" i="57"/>
  <c r="K49" i="57" s="1"/>
  <c r="K10" i="57"/>
  <c r="X17" i="57"/>
  <c r="X33" i="57"/>
  <c r="K33" i="57" s="1"/>
  <c r="X25" i="57"/>
  <c r="K25" i="57" s="1"/>
  <c r="K26" i="56"/>
  <c r="X33" i="56"/>
  <c r="K33" i="56" s="1"/>
  <c r="K34" i="56"/>
  <c r="X41" i="56"/>
  <c r="K41" i="56" s="1"/>
  <c r="X49" i="56"/>
  <c r="K49" i="56" s="1"/>
  <c r="Z37" i="55"/>
  <c r="K37" i="55" s="1"/>
  <c r="Z13" i="55"/>
  <c r="K13" i="55" s="1"/>
  <c r="Z20" i="55"/>
  <c r="K20" i="55" s="1"/>
  <c r="Z24" i="55"/>
  <c r="K24" i="55" s="1"/>
  <c r="Z27" i="55"/>
  <c r="K27" i="55" s="1"/>
  <c r="Z31" i="55"/>
  <c r="K31" i="55" s="1"/>
  <c r="Z34" i="55"/>
  <c r="Z38" i="55"/>
  <c r="K38" i="55" s="1"/>
  <c r="Z45" i="55"/>
  <c r="K45" i="55" s="1"/>
  <c r="Z15" i="55"/>
  <c r="K15" i="55" s="1"/>
  <c r="Z43" i="55"/>
  <c r="K43" i="55" s="1"/>
  <c r="Z47" i="55"/>
  <c r="K47" i="55" s="1"/>
  <c r="Z28" i="55"/>
  <c r="K28" i="55" s="1"/>
  <c r="Z42" i="55"/>
  <c r="Z46" i="55"/>
  <c r="K46" i="55" s="1"/>
  <c r="K42" i="54"/>
  <c r="Z23" i="54"/>
  <c r="K23" i="54" s="1"/>
  <c r="Z24" i="54"/>
  <c r="K24" i="54" s="1"/>
  <c r="Z39" i="54"/>
  <c r="K39" i="54" s="1"/>
  <c r="Z40" i="54"/>
  <c r="K40" i="54" s="1"/>
  <c r="Z48" i="54"/>
  <c r="K48" i="54" s="1"/>
  <c r="K10" i="54"/>
  <c r="K26" i="54"/>
  <c r="Z13" i="54"/>
  <c r="K13" i="54" s="1"/>
  <c r="Z14" i="54"/>
  <c r="K14" i="54" s="1"/>
  <c r="Z21" i="54"/>
  <c r="K21" i="54" s="1"/>
  <c r="Z22" i="54"/>
  <c r="K22" i="54" s="1"/>
  <c r="Z29" i="54"/>
  <c r="K29" i="54" s="1"/>
  <c r="Z30" i="54"/>
  <c r="K30" i="54" s="1"/>
  <c r="Z38" i="54"/>
  <c r="K38" i="54" s="1"/>
  <c r="Z45" i="54"/>
  <c r="K45" i="54" s="1"/>
  <c r="Y21" i="53"/>
  <c r="Z21" i="53" s="1"/>
  <c r="K21" i="53" s="1"/>
  <c r="Z32" i="53"/>
  <c r="K32" i="53" s="1"/>
  <c r="Z14" i="53"/>
  <c r="K14" i="53" s="1"/>
  <c r="Z30" i="53"/>
  <c r="K30" i="53" s="1"/>
  <c r="Z38" i="53"/>
  <c r="K38" i="53" s="1"/>
  <c r="Z44" i="53"/>
  <c r="K44" i="53" s="1"/>
  <c r="Z47" i="53"/>
  <c r="K47" i="53" s="1"/>
  <c r="Z16" i="53"/>
  <c r="K16" i="53" s="1"/>
  <c r="Z40" i="53"/>
  <c r="K40" i="53" s="1"/>
  <c r="Z46" i="53"/>
  <c r="K46" i="53" s="1"/>
  <c r="Z10" i="53"/>
  <c r="Z18" i="53"/>
  <c r="Z26" i="53"/>
  <c r="Z34" i="53"/>
  <c r="Z48" i="53"/>
  <c r="K48" i="53" s="1"/>
  <c r="Z24" i="53"/>
  <c r="K24" i="53" s="1"/>
  <c r="Z12" i="53"/>
  <c r="K12" i="53" s="1"/>
  <c r="Z23" i="53"/>
  <c r="K23" i="53" s="1"/>
  <c r="Z28" i="53"/>
  <c r="K28" i="53" s="1"/>
  <c r="Z36" i="53"/>
  <c r="K36" i="53" s="1"/>
  <c r="Z39" i="53"/>
  <c r="K39" i="53" s="1"/>
  <c r="Z45" i="53"/>
  <c r="K45" i="53" s="1"/>
  <c r="Y16" i="51"/>
  <c r="Z16" i="51" s="1"/>
  <c r="K16" i="51" s="1"/>
  <c r="K42" i="51"/>
  <c r="K26" i="51"/>
  <c r="Z11" i="51"/>
  <c r="K11" i="51" s="1"/>
  <c r="Z21" i="51"/>
  <c r="K21" i="51" s="1"/>
  <c r="Z23" i="51"/>
  <c r="K23" i="51" s="1"/>
  <c r="Z19" i="51"/>
  <c r="K19" i="51" s="1"/>
  <c r="X10" i="51"/>
  <c r="Z10" i="51" s="1"/>
  <c r="W13" i="51"/>
  <c r="Z13" i="51" s="1"/>
  <c r="K13" i="51" s="1"/>
  <c r="Y13" i="51"/>
  <c r="Z15" i="51"/>
  <c r="K15" i="51" s="1"/>
  <c r="Z45" i="51"/>
  <c r="K45" i="51" s="1"/>
  <c r="N34" i="1"/>
  <c r="T34" i="1"/>
  <c r="N35" i="1"/>
  <c r="O35" i="1"/>
  <c r="T35" i="1"/>
  <c r="P35" i="1"/>
  <c r="W35" i="1" s="1"/>
  <c r="Q35" i="1"/>
  <c r="R35" i="1"/>
  <c r="S35" i="1"/>
  <c r="N36" i="1"/>
  <c r="O36" i="1"/>
  <c r="T36" i="1"/>
  <c r="P36" i="1"/>
  <c r="Q36" i="1"/>
  <c r="R36" i="1"/>
  <c r="S36" i="1"/>
  <c r="N37" i="1"/>
  <c r="O37" i="1"/>
  <c r="V37" i="1" s="1"/>
  <c r="T37" i="1"/>
  <c r="P37" i="1"/>
  <c r="Q37" i="1"/>
  <c r="R37" i="1"/>
  <c r="S37" i="1"/>
  <c r="P34" i="1"/>
  <c r="Q34" i="1"/>
  <c r="O34" i="1"/>
  <c r="V34" i="1" s="1"/>
  <c r="U34" i="1"/>
  <c r="R34" i="1"/>
  <c r="S34" i="1"/>
  <c r="U35" i="1"/>
  <c r="U36" i="1"/>
  <c r="U37" i="1"/>
  <c r="P38" i="1"/>
  <c r="Q38" i="1"/>
  <c r="W38" i="1" s="1"/>
  <c r="N38" i="1"/>
  <c r="O38" i="1"/>
  <c r="T38" i="1"/>
  <c r="U38" i="1"/>
  <c r="Y38" i="1" s="1"/>
  <c r="R38" i="1"/>
  <c r="S38" i="1"/>
  <c r="P39" i="1"/>
  <c r="Q39" i="1"/>
  <c r="W39" i="1" s="1"/>
  <c r="N39" i="1"/>
  <c r="O39" i="1"/>
  <c r="T39" i="1"/>
  <c r="U39" i="1"/>
  <c r="Y39" i="1" s="1"/>
  <c r="R39" i="1"/>
  <c r="S39" i="1"/>
  <c r="P40" i="1"/>
  <c r="Q40" i="1"/>
  <c r="W40" i="1" s="1"/>
  <c r="N40" i="1"/>
  <c r="O40" i="1"/>
  <c r="T40" i="1"/>
  <c r="U40" i="1"/>
  <c r="Y40" i="1" s="1"/>
  <c r="R40" i="1"/>
  <c r="S40" i="1"/>
  <c r="P26" i="1"/>
  <c r="Q26" i="1"/>
  <c r="W26" i="1" s="1"/>
  <c r="N26" i="1"/>
  <c r="O26" i="1"/>
  <c r="T26" i="1"/>
  <c r="U26" i="1"/>
  <c r="R26" i="1"/>
  <c r="S26" i="1"/>
  <c r="P27" i="1"/>
  <c r="Q27" i="1"/>
  <c r="N27" i="1"/>
  <c r="O27" i="1"/>
  <c r="T27" i="1"/>
  <c r="U27" i="1"/>
  <c r="R27" i="1"/>
  <c r="S27" i="1"/>
  <c r="P28" i="1"/>
  <c r="Q28" i="1"/>
  <c r="W28" i="1" s="1"/>
  <c r="N28" i="1"/>
  <c r="O28" i="1"/>
  <c r="T28" i="1"/>
  <c r="U28" i="1"/>
  <c r="R28" i="1"/>
  <c r="S28" i="1"/>
  <c r="P29" i="1"/>
  <c r="Q29" i="1"/>
  <c r="N29" i="1"/>
  <c r="O29" i="1"/>
  <c r="T29" i="1"/>
  <c r="U29" i="1"/>
  <c r="R29" i="1"/>
  <c r="S29" i="1"/>
  <c r="P30" i="1"/>
  <c r="Q30" i="1"/>
  <c r="N30" i="1"/>
  <c r="O30" i="1"/>
  <c r="T30" i="1"/>
  <c r="U30" i="1"/>
  <c r="Y30" i="1" s="1"/>
  <c r="R30" i="1"/>
  <c r="S30" i="1"/>
  <c r="P31" i="1"/>
  <c r="Q31" i="1"/>
  <c r="N31" i="1"/>
  <c r="O31" i="1"/>
  <c r="T31" i="1"/>
  <c r="U31" i="1"/>
  <c r="R31" i="1"/>
  <c r="S31" i="1"/>
  <c r="P32" i="1"/>
  <c r="Q32" i="1"/>
  <c r="N32" i="1"/>
  <c r="O32" i="1"/>
  <c r="T32" i="1"/>
  <c r="U32" i="1"/>
  <c r="R32" i="1"/>
  <c r="S32" i="1"/>
  <c r="P18" i="1"/>
  <c r="Q18" i="1"/>
  <c r="N18" i="1"/>
  <c r="O18" i="1"/>
  <c r="T18" i="1"/>
  <c r="U18" i="1"/>
  <c r="R18" i="1"/>
  <c r="S18" i="1"/>
  <c r="P19" i="1"/>
  <c r="Q19" i="1"/>
  <c r="W19" i="1" s="1"/>
  <c r="N19" i="1"/>
  <c r="O19" i="1"/>
  <c r="T19" i="1"/>
  <c r="U19" i="1"/>
  <c r="Y19" i="1" s="1"/>
  <c r="R19" i="1"/>
  <c r="S19" i="1"/>
  <c r="P20" i="1"/>
  <c r="Q20" i="1"/>
  <c r="N20" i="1"/>
  <c r="O20" i="1"/>
  <c r="T20" i="1"/>
  <c r="U20" i="1"/>
  <c r="R20" i="1"/>
  <c r="S20" i="1"/>
  <c r="P21" i="1"/>
  <c r="Q21" i="1"/>
  <c r="N21" i="1"/>
  <c r="O21" i="1"/>
  <c r="T21" i="1"/>
  <c r="U21" i="1"/>
  <c r="Y21" i="1" s="1"/>
  <c r="R21" i="1"/>
  <c r="S21" i="1"/>
  <c r="P22" i="1"/>
  <c r="Q22" i="1"/>
  <c r="N22" i="1"/>
  <c r="O22" i="1"/>
  <c r="T22" i="1"/>
  <c r="U22" i="1"/>
  <c r="R22" i="1"/>
  <c r="S22" i="1"/>
  <c r="P23" i="1"/>
  <c r="Q23" i="1"/>
  <c r="N23" i="1"/>
  <c r="O23" i="1"/>
  <c r="T23" i="1"/>
  <c r="U23" i="1"/>
  <c r="R23" i="1"/>
  <c r="S23" i="1"/>
  <c r="P24" i="1"/>
  <c r="Q24" i="1"/>
  <c r="N24" i="1"/>
  <c r="O24" i="1"/>
  <c r="T24" i="1"/>
  <c r="U24" i="1"/>
  <c r="R24" i="1"/>
  <c r="S24" i="1"/>
  <c r="P10" i="1"/>
  <c r="Q10" i="1"/>
  <c r="N10" i="1"/>
  <c r="O10" i="1"/>
  <c r="T10" i="1"/>
  <c r="U10" i="1"/>
  <c r="R10" i="1"/>
  <c r="S10" i="1"/>
  <c r="P11" i="1"/>
  <c r="Q11" i="1"/>
  <c r="N11" i="1"/>
  <c r="O11" i="1"/>
  <c r="T11" i="1"/>
  <c r="U11" i="1"/>
  <c r="R11" i="1"/>
  <c r="S11" i="1"/>
  <c r="P12" i="1"/>
  <c r="Q12" i="1"/>
  <c r="N12" i="1"/>
  <c r="O12" i="1"/>
  <c r="T12" i="1"/>
  <c r="U12" i="1"/>
  <c r="R12" i="1"/>
  <c r="S12" i="1"/>
  <c r="P13" i="1"/>
  <c r="Q13" i="1"/>
  <c r="W13" i="1" s="1"/>
  <c r="N13" i="1"/>
  <c r="O13" i="1"/>
  <c r="T13" i="1"/>
  <c r="U13" i="1"/>
  <c r="R13" i="1"/>
  <c r="S13" i="1"/>
  <c r="P14" i="1"/>
  <c r="Q14" i="1"/>
  <c r="W14" i="1" s="1"/>
  <c r="N14" i="1"/>
  <c r="O14" i="1"/>
  <c r="T14" i="1"/>
  <c r="U14" i="1"/>
  <c r="R14" i="1"/>
  <c r="S14" i="1"/>
  <c r="P15" i="1"/>
  <c r="Q15" i="1"/>
  <c r="N15" i="1"/>
  <c r="O15" i="1"/>
  <c r="T15" i="1"/>
  <c r="U15" i="1"/>
  <c r="R15" i="1"/>
  <c r="S15" i="1"/>
  <c r="P16" i="1"/>
  <c r="Q16" i="1"/>
  <c r="N16" i="1"/>
  <c r="O16" i="1"/>
  <c r="T16" i="1"/>
  <c r="U16" i="1"/>
  <c r="R16" i="1"/>
  <c r="S16" i="1"/>
  <c r="Q50" i="1"/>
  <c r="N2" i="1"/>
  <c r="O2" i="1"/>
  <c r="P42" i="1"/>
  <c r="Q42" i="1"/>
  <c r="N42" i="1"/>
  <c r="O42" i="1"/>
  <c r="T42" i="1"/>
  <c r="U42" i="1"/>
  <c r="R42" i="1"/>
  <c r="S42" i="1"/>
  <c r="P43" i="1"/>
  <c r="Q43" i="1"/>
  <c r="N43" i="1"/>
  <c r="O43" i="1"/>
  <c r="V43" i="1" s="1"/>
  <c r="T43" i="1"/>
  <c r="U43" i="1"/>
  <c r="R43" i="1"/>
  <c r="S43" i="1"/>
  <c r="P44" i="1"/>
  <c r="Q44" i="1"/>
  <c r="N44" i="1"/>
  <c r="O44" i="1"/>
  <c r="T44" i="1"/>
  <c r="U44" i="1"/>
  <c r="R44" i="1"/>
  <c r="S44" i="1"/>
  <c r="P45" i="1"/>
  <c r="Q45" i="1"/>
  <c r="N45" i="1"/>
  <c r="O45" i="1"/>
  <c r="T45" i="1"/>
  <c r="U45" i="1"/>
  <c r="R45" i="1"/>
  <c r="S45" i="1"/>
  <c r="P46" i="1"/>
  <c r="Q46" i="1"/>
  <c r="N46" i="1"/>
  <c r="O46" i="1"/>
  <c r="T46" i="1"/>
  <c r="U46" i="1"/>
  <c r="R46" i="1"/>
  <c r="S46" i="1"/>
  <c r="P47" i="1"/>
  <c r="Q47" i="1"/>
  <c r="N47" i="1"/>
  <c r="O47" i="1"/>
  <c r="T47" i="1"/>
  <c r="U47" i="1"/>
  <c r="R47" i="1"/>
  <c r="S47" i="1"/>
  <c r="P48" i="1"/>
  <c r="Q48" i="1"/>
  <c r="N48" i="1"/>
  <c r="O48" i="1"/>
  <c r="T48" i="1"/>
  <c r="U48" i="1"/>
  <c r="R48" i="1"/>
  <c r="S48" i="1"/>
  <c r="T40" i="49"/>
  <c r="U40" i="49"/>
  <c r="R40" i="49"/>
  <c r="S40" i="49"/>
  <c r="P40" i="49"/>
  <c r="Q40" i="49"/>
  <c r="N40" i="49"/>
  <c r="O40" i="49"/>
  <c r="T39" i="49"/>
  <c r="U39" i="49"/>
  <c r="R39" i="49"/>
  <c r="X39" i="49" s="1"/>
  <c r="S39" i="49"/>
  <c r="P39" i="49"/>
  <c r="Q39" i="49"/>
  <c r="N39" i="49"/>
  <c r="O39" i="49"/>
  <c r="T38" i="49"/>
  <c r="U38" i="49"/>
  <c r="R38" i="49"/>
  <c r="S38" i="49"/>
  <c r="P38" i="49"/>
  <c r="Q38" i="49"/>
  <c r="N38" i="49"/>
  <c r="O38" i="49"/>
  <c r="T37" i="49"/>
  <c r="U37" i="49"/>
  <c r="R37" i="49"/>
  <c r="S37" i="49"/>
  <c r="P37" i="49"/>
  <c r="Q37" i="49"/>
  <c r="N37" i="49"/>
  <c r="O37" i="49"/>
  <c r="T36" i="49"/>
  <c r="U36" i="49"/>
  <c r="R36" i="49"/>
  <c r="S36" i="49"/>
  <c r="P36" i="49"/>
  <c r="Q36" i="49"/>
  <c r="N36" i="49"/>
  <c r="O36" i="49"/>
  <c r="T35" i="49"/>
  <c r="U35" i="49"/>
  <c r="R35" i="49"/>
  <c r="S35" i="49"/>
  <c r="P35" i="49"/>
  <c r="Q35" i="49"/>
  <c r="N35" i="49"/>
  <c r="O35" i="49"/>
  <c r="T34" i="49"/>
  <c r="U34" i="49"/>
  <c r="R34" i="49"/>
  <c r="S34" i="49"/>
  <c r="P34" i="49"/>
  <c r="Q34" i="49"/>
  <c r="N34" i="49"/>
  <c r="O34" i="49"/>
  <c r="T16" i="49"/>
  <c r="U16" i="49"/>
  <c r="R16" i="49"/>
  <c r="S16" i="49"/>
  <c r="P16" i="49"/>
  <c r="Q16" i="49"/>
  <c r="N16" i="49"/>
  <c r="O16" i="49"/>
  <c r="T15" i="49"/>
  <c r="U15" i="49"/>
  <c r="R15" i="49"/>
  <c r="S15" i="49"/>
  <c r="P15" i="49"/>
  <c r="Q15" i="49"/>
  <c r="N15" i="49"/>
  <c r="O15" i="49"/>
  <c r="T14" i="49"/>
  <c r="U14" i="49"/>
  <c r="R14" i="49"/>
  <c r="S14" i="49"/>
  <c r="P14" i="49"/>
  <c r="Q14" i="49"/>
  <c r="N14" i="49"/>
  <c r="O14" i="49"/>
  <c r="T13" i="49"/>
  <c r="U13" i="49"/>
  <c r="R13" i="49"/>
  <c r="S13" i="49"/>
  <c r="P13" i="49"/>
  <c r="Q13" i="49"/>
  <c r="N13" i="49"/>
  <c r="O13" i="49"/>
  <c r="T12" i="49"/>
  <c r="U12" i="49"/>
  <c r="R12" i="49"/>
  <c r="S12" i="49"/>
  <c r="P12" i="49"/>
  <c r="Q12" i="49"/>
  <c r="N12" i="49"/>
  <c r="O12" i="49"/>
  <c r="T11" i="49"/>
  <c r="U11" i="49"/>
  <c r="R11" i="49"/>
  <c r="S11" i="49"/>
  <c r="P11" i="49"/>
  <c r="Q11" i="49"/>
  <c r="N11" i="49"/>
  <c r="O11" i="49"/>
  <c r="T10" i="49"/>
  <c r="U10" i="49"/>
  <c r="R10" i="49"/>
  <c r="S10" i="49"/>
  <c r="P10" i="49"/>
  <c r="Q10" i="49"/>
  <c r="N10" i="49"/>
  <c r="O10" i="49"/>
  <c r="T24" i="49"/>
  <c r="U24" i="49"/>
  <c r="R24" i="49"/>
  <c r="S24" i="49"/>
  <c r="P24" i="49"/>
  <c r="Q24" i="49"/>
  <c r="N24" i="49"/>
  <c r="O24" i="49"/>
  <c r="T23" i="49"/>
  <c r="U23" i="49"/>
  <c r="R23" i="49"/>
  <c r="S23" i="49"/>
  <c r="P23" i="49"/>
  <c r="Q23" i="49"/>
  <c r="N23" i="49"/>
  <c r="O23" i="49"/>
  <c r="T22" i="49"/>
  <c r="U22" i="49"/>
  <c r="R22" i="49"/>
  <c r="S22" i="49"/>
  <c r="P22" i="49"/>
  <c r="Q22" i="49"/>
  <c r="N22" i="49"/>
  <c r="O22" i="49"/>
  <c r="T21" i="49"/>
  <c r="U21" i="49"/>
  <c r="R21" i="49"/>
  <c r="S21" i="49"/>
  <c r="P21" i="49"/>
  <c r="Q21" i="49"/>
  <c r="N21" i="49"/>
  <c r="O21" i="49"/>
  <c r="T20" i="49"/>
  <c r="U20" i="49"/>
  <c r="Y20" i="49" s="1"/>
  <c r="R20" i="49"/>
  <c r="S20" i="49"/>
  <c r="P20" i="49"/>
  <c r="Q20" i="49"/>
  <c r="N20" i="49"/>
  <c r="O20" i="49"/>
  <c r="T19" i="49"/>
  <c r="U19" i="49"/>
  <c r="R19" i="49"/>
  <c r="S19" i="49"/>
  <c r="P19" i="49"/>
  <c r="Q19" i="49"/>
  <c r="N19" i="49"/>
  <c r="O19" i="49"/>
  <c r="T18" i="49"/>
  <c r="U18" i="49"/>
  <c r="R18" i="49"/>
  <c r="S18" i="49"/>
  <c r="P18" i="49"/>
  <c r="Q18" i="49"/>
  <c r="N18" i="49"/>
  <c r="O18" i="49"/>
  <c r="R48" i="49"/>
  <c r="S48" i="49"/>
  <c r="N48" i="49"/>
  <c r="O48" i="49"/>
  <c r="R47" i="49"/>
  <c r="S47" i="49"/>
  <c r="N47" i="49"/>
  <c r="O47" i="49"/>
  <c r="R46" i="49"/>
  <c r="S46" i="49"/>
  <c r="N46" i="49"/>
  <c r="O46" i="49"/>
  <c r="R45" i="49"/>
  <c r="S45" i="49"/>
  <c r="N45" i="49"/>
  <c r="O45" i="49"/>
  <c r="R44" i="49"/>
  <c r="S44" i="49"/>
  <c r="T44" i="49"/>
  <c r="U44" i="49"/>
  <c r="N44" i="49"/>
  <c r="O44" i="49"/>
  <c r="P44" i="49"/>
  <c r="Q44" i="49"/>
  <c r="R43" i="49"/>
  <c r="S43" i="49"/>
  <c r="N43" i="49"/>
  <c r="O43" i="49"/>
  <c r="R42" i="49"/>
  <c r="S42" i="49"/>
  <c r="T42" i="49"/>
  <c r="U42" i="49"/>
  <c r="N42" i="49"/>
  <c r="O42" i="49"/>
  <c r="P42" i="49"/>
  <c r="Q42" i="49"/>
  <c r="N1" i="49"/>
  <c r="O1" i="49"/>
  <c r="P28" i="49"/>
  <c r="Q28" i="49"/>
  <c r="N28" i="49"/>
  <c r="O28" i="49"/>
  <c r="T28" i="49"/>
  <c r="U28" i="49"/>
  <c r="R28" i="49"/>
  <c r="S28" i="49"/>
  <c r="P26" i="49"/>
  <c r="Q26" i="49"/>
  <c r="N26" i="49"/>
  <c r="O26" i="49"/>
  <c r="T26" i="49"/>
  <c r="U26" i="49"/>
  <c r="R26" i="49"/>
  <c r="S26" i="49"/>
  <c r="P27" i="49"/>
  <c r="Q27" i="49"/>
  <c r="N27" i="49"/>
  <c r="O27" i="49"/>
  <c r="T27" i="49"/>
  <c r="U27" i="49"/>
  <c r="R27" i="49"/>
  <c r="S27" i="49"/>
  <c r="P29" i="49"/>
  <c r="Q29" i="49"/>
  <c r="N29" i="49"/>
  <c r="O29" i="49"/>
  <c r="T29" i="49"/>
  <c r="U29" i="49"/>
  <c r="R29" i="49"/>
  <c r="S29" i="49"/>
  <c r="P30" i="49"/>
  <c r="Q30" i="49"/>
  <c r="N30" i="49"/>
  <c r="O30" i="49"/>
  <c r="T30" i="49"/>
  <c r="U30" i="49"/>
  <c r="R30" i="49"/>
  <c r="S30" i="49"/>
  <c r="P31" i="49"/>
  <c r="Q31" i="49"/>
  <c r="N31" i="49"/>
  <c r="O31" i="49"/>
  <c r="T31" i="49"/>
  <c r="U31" i="49"/>
  <c r="R31" i="49"/>
  <c r="S31" i="49"/>
  <c r="P32" i="49"/>
  <c r="Q32" i="49"/>
  <c r="N32" i="49"/>
  <c r="O32" i="49"/>
  <c r="T32" i="49"/>
  <c r="U32" i="49"/>
  <c r="R32" i="49"/>
  <c r="S32" i="49"/>
  <c r="B34" i="49"/>
  <c r="B35" i="49" s="1"/>
  <c r="B36" i="49" s="1"/>
  <c r="B37" i="49" s="1"/>
  <c r="B38" i="49" s="1"/>
  <c r="B39" i="49" s="1"/>
  <c r="B40" i="49" s="1"/>
  <c r="B42" i="49" s="1"/>
  <c r="P43" i="49"/>
  <c r="Q43" i="49"/>
  <c r="T43" i="49"/>
  <c r="U43" i="49"/>
  <c r="P45" i="49"/>
  <c r="Q45" i="49"/>
  <c r="T45" i="49"/>
  <c r="U45" i="49"/>
  <c r="P46" i="49"/>
  <c r="Q46" i="49"/>
  <c r="T46" i="49"/>
  <c r="U46" i="49"/>
  <c r="P47" i="49"/>
  <c r="Q47" i="49"/>
  <c r="T47" i="49"/>
  <c r="U47" i="49"/>
  <c r="P48" i="49"/>
  <c r="Q48" i="49"/>
  <c r="T48" i="49"/>
  <c r="U48" i="49"/>
  <c r="Y44" i="1"/>
  <c r="W20" i="1"/>
  <c r="Y26" i="1"/>
  <c r="W27" i="1"/>
  <c r="W12" i="1"/>
  <c r="W36" i="1"/>
  <c r="X19" i="49"/>
  <c r="W31" i="49" l="1"/>
  <c r="V21" i="49"/>
  <c r="V16" i="49"/>
  <c r="X38" i="49"/>
  <c r="V36" i="1"/>
  <c r="Y34" i="1"/>
  <c r="X41" i="57"/>
  <c r="K41" i="57" s="1"/>
  <c r="Y18" i="1"/>
  <c r="X25" i="56"/>
  <c r="K25" i="56" s="1"/>
  <c r="X41" i="60"/>
  <c r="K41" i="60" s="1"/>
  <c r="Z29" i="51"/>
  <c r="K29" i="51" s="1"/>
  <c r="K10" i="56"/>
  <c r="X17" i="56"/>
  <c r="K17" i="56" s="1"/>
  <c r="Z26" i="55"/>
  <c r="K26" i="55" s="1"/>
  <c r="Z44" i="54"/>
  <c r="K44" i="54" s="1"/>
  <c r="Z28" i="54"/>
  <c r="K28" i="54" s="1"/>
  <c r="Z11" i="54"/>
  <c r="K11" i="54" s="1"/>
  <c r="Z38" i="51"/>
  <c r="K38" i="51" s="1"/>
  <c r="Z27" i="51"/>
  <c r="V24" i="1"/>
  <c r="X32" i="1"/>
  <c r="V32" i="1"/>
  <c r="X31" i="1"/>
  <c r="X30" i="1"/>
  <c r="V30" i="1"/>
  <c r="X29" i="1"/>
  <c r="X28" i="1"/>
  <c r="V40" i="1"/>
  <c r="V39" i="1"/>
  <c r="X38" i="1"/>
  <c r="Z38" i="1" s="1"/>
  <c r="K38" i="1" s="1"/>
  <c r="V38" i="1"/>
  <c r="Y37" i="1"/>
  <c r="X34" i="1"/>
  <c r="W34" i="1"/>
  <c r="W37" i="1"/>
  <c r="X36" i="1"/>
  <c r="Y36" i="1"/>
  <c r="X17" i="60"/>
  <c r="X50" i="60" s="1"/>
  <c r="K50" i="60" s="1"/>
  <c r="Z40" i="51"/>
  <c r="K40" i="51" s="1"/>
  <c r="Z44" i="55"/>
  <c r="K44" i="55" s="1"/>
  <c r="Z30" i="55"/>
  <c r="K30" i="55" s="1"/>
  <c r="Z19" i="55"/>
  <c r="K19" i="55" s="1"/>
  <c r="Z43" i="54"/>
  <c r="K43" i="54" s="1"/>
  <c r="Z19" i="54"/>
  <c r="K19" i="54" s="1"/>
  <c r="Z37" i="53"/>
  <c r="K37" i="53" s="1"/>
  <c r="Z11" i="53"/>
  <c r="K11" i="53" s="1"/>
  <c r="Z31" i="51"/>
  <c r="K31" i="51" s="1"/>
  <c r="Z20" i="51"/>
  <c r="K20" i="51" s="1"/>
  <c r="Z14" i="51"/>
  <c r="K14" i="51" s="1"/>
  <c r="Z24" i="51"/>
  <c r="K24" i="51" s="1"/>
  <c r="V19" i="49"/>
  <c r="X16" i="49"/>
  <c r="X35" i="49"/>
  <c r="X37" i="1"/>
  <c r="Z37" i="1" s="1"/>
  <c r="K37" i="1" s="1"/>
  <c r="Z18" i="51"/>
  <c r="K18" i="51" s="1"/>
  <c r="Z48" i="55"/>
  <c r="K48" i="55" s="1"/>
  <c r="Z16" i="55"/>
  <c r="K16" i="55" s="1"/>
  <c r="Z35" i="54"/>
  <c r="K35" i="54" s="1"/>
  <c r="Z20" i="54"/>
  <c r="K20" i="54" s="1"/>
  <c r="Z34" i="51"/>
  <c r="Y20" i="1"/>
  <c r="V38" i="49"/>
  <c r="Y35" i="1"/>
  <c r="X35" i="1"/>
  <c r="V35" i="1"/>
  <c r="V29" i="1"/>
  <c r="Y27" i="1"/>
  <c r="W20" i="49"/>
  <c r="W13" i="49"/>
  <c r="W34" i="49"/>
  <c r="W36" i="49"/>
  <c r="Y36" i="49"/>
  <c r="Y37" i="49"/>
  <c r="W39" i="49"/>
  <c r="Y39" i="49"/>
  <c r="W40" i="49"/>
  <c r="Y32" i="49"/>
  <c r="Y31" i="49"/>
  <c r="W29" i="49"/>
  <c r="W27" i="49"/>
  <c r="Y26" i="49"/>
  <c r="Y28" i="49"/>
  <c r="V45" i="49"/>
  <c r="W45" i="49" s="1"/>
  <c r="V47" i="49"/>
  <c r="W47" i="49" s="1"/>
  <c r="V20" i="49"/>
  <c r="X20" i="49"/>
  <c r="Y21" i="49"/>
  <c r="V32" i="49"/>
  <c r="X31" i="49"/>
  <c r="V27" i="49"/>
  <c r="V26" i="49"/>
  <c r="X43" i="49"/>
  <c r="Y43" i="49" s="1"/>
  <c r="X45" i="49"/>
  <c r="Y45" i="49" s="1"/>
  <c r="X47" i="49"/>
  <c r="Y47" i="49" s="1"/>
  <c r="W18" i="49"/>
  <c r="X21" i="49"/>
  <c r="V22" i="49"/>
  <c r="V23" i="49"/>
  <c r="V10" i="49"/>
  <c r="X30" i="49"/>
  <c r="W23" i="49"/>
  <c r="Y24" i="49"/>
  <c r="Y10" i="49"/>
  <c r="W12" i="49"/>
  <c r="Y13" i="49"/>
  <c r="W16" i="49"/>
  <c r="W38" i="49"/>
  <c r="W30" i="49"/>
  <c r="V43" i="49"/>
  <c r="W43" i="49" s="1"/>
  <c r="V24" i="49"/>
  <c r="X10" i="49"/>
  <c r="V12" i="49"/>
  <c r="V14" i="49"/>
  <c r="X14" i="49"/>
  <c r="X37" i="49"/>
  <c r="V15" i="49"/>
  <c r="Y30" i="49"/>
  <c r="Y29" i="49"/>
  <c r="W26" i="49"/>
  <c r="X42" i="49"/>
  <c r="Y42" i="49" s="1"/>
  <c r="V44" i="49"/>
  <c r="W44" i="49" s="1"/>
  <c r="X44" i="49"/>
  <c r="Y44" i="49" s="1"/>
  <c r="X48" i="49"/>
  <c r="Y48" i="49" s="1"/>
  <c r="W22" i="49"/>
  <c r="Y23" i="49"/>
  <c r="W10" i="49"/>
  <c r="X15" i="49"/>
  <c r="W35" i="49"/>
  <c r="Y35" i="49"/>
  <c r="W37" i="49"/>
  <c r="V30" i="49"/>
  <c r="V29" i="49"/>
  <c r="V28" i="49"/>
  <c r="V18" i="49"/>
  <c r="V11" i="49"/>
  <c r="Y14" i="49"/>
  <c r="Y15" i="49"/>
  <c r="V34" i="49"/>
  <c r="V35" i="49"/>
  <c r="V36" i="49"/>
  <c r="V37" i="49"/>
  <c r="V39" i="49"/>
  <c r="X40" i="49"/>
  <c r="X11" i="49"/>
  <c r="W11" i="49"/>
  <c r="X32" i="49"/>
  <c r="X26" i="49"/>
  <c r="V1" i="49"/>
  <c r="X46" i="49"/>
  <c r="Y46" i="49" s="1"/>
  <c r="X18" i="49"/>
  <c r="X22" i="49"/>
  <c r="Y11" i="49"/>
  <c r="Y12" i="49"/>
  <c r="X13" i="49"/>
  <c r="W15" i="49"/>
  <c r="X36" i="49"/>
  <c r="V40" i="49"/>
  <c r="Y40" i="49"/>
  <c r="W28" i="49"/>
  <c r="V31" i="49"/>
  <c r="X27" i="49"/>
  <c r="V42" i="49"/>
  <c r="W42" i="49" s="1"/>
  <c r="V46" i="49"/>
  <c r="W46" i="49" s="1"/>
  <c r="V48" i="49"/>
  <c r="W48" i="49" s="1"/>
  <c r="W19" i="49"/>
  <c r="W21" i="49"/>
  <c r="X23" i="49"/>
  <c r="X24" i="49"/>
  <c r="W14" i="49"/>
  <c r="Y16" i="49"/>
  <c r="Y34" i="49"/>
  <c r="Y38" i="49"/>
  <c r="K17" i="62"/>
  <c r="X50" i="62"/>
  <c r="K50" i="62" s="1"/>
  <c r="X50" i="61"/>
  <c r="K50" i="61" s="1"/>
  <c r="K17" i="61"/>
  <c r="K17" i="60"/>
  <c r="X50" i="59"/>
  <c r="K50" i="59" s="1"/>
  <c r="K17" i="59"/>
  <c r="X50" i="58"/>
  <c r="K50" i="58" s="1"/>
  <c r="K17" i="58"/>
  <c r="X50" i="57"/>
  <c r="K50" i="57" s="1"/>
  <c r="K17" i="57"/>
  <c r="X50" i="56"/>
  <c r="K50" i="56" s="1"/>
  <c r="K34" i="55"/>
  <c r="X41" i="55"/>
  <c r="K41" i="55" s="1"/>
  <c r="K42" i="55"/>
  <c r="X49" i="55"/>
  <c r="K49" i="55" s="1"/>
  <c r="X33" i="55"/>
  <c r="K33" i="55" s="1"/>
  <c r="K10" i="55"/>
  <c r="X17" i="55"/>
  <c r="X33" i="54"/>
  <c r="K33" i="54" s="1"/>
  <c r="X49" i="54"/>
  <c r="K49" i="54" s="1"/>
  <c r="X17" i="54"/>
  <c r="X25" i="54"/>
  <c r="K25" i="54" s="1"/>
  <c r="K26" i="53"/>
  <c r="X33" i="53"/>
  <c r="K33" i="53" s="1"/>
  <c r="K10" i="53"/>
  <c r="X17" i="53"/>
  <c r="K42" i="53"/>
  <c r="X49" i="53"/>
  <c r="K49" i="53" s="1"/>
  <c r="K34" i="53"/>
  <c r="X41" i="53"/>
  <c r="K41" i="53" s="1"/>
  <c r="K18" i="53"/>
  <c r="X25" i="53"/>
  <c r="K25" i="53" s="1"/>
  <c r="X49" i="51"/>
  <c r="K49" i="51" s="1"/>
  <c r="X25" i="51"/>
  <c r="K25" i="51" s="1"/>
  <c r="K10" i="51"/>
  <c r="X17" i="51"/>
  <c r="W48" i="1"/>
  <c r="Y43" i="1"/>
  <c r="W43" i="1"/>
  <c r="W42" i="1"/>
  <c r="X15" i="1"/>
  <c r="X13" i="1"/>
  <c r="V10" i="1"/>
  <c r="X24" i="1"/>
  <c r="X23" i="1"/>
  <c r="V23" i="1"/>
  <c r="X22" i="1"/>
  <c r="V22" i="1"/>
  <c r="V21" i="1"/>
  <c r="X20" i="1"/>
  <c r="V20" i="1"/>
  <c r="X19" i="1"/>
  <c r="V19" i="1"/>
  <c r="X18" i="1"/>
  <c r="V18" i="1"/>
  <c r="W24" i="1"/>
  <c r="W18" i="1"/>
  <c r="X48" i="1"/>
  <c r="W31" i="1"/>
  <c r="W30" i="1"/>
  <c r="Y29" i="1"/>
  <c r="W29" i="1"/>
  <c r="Y28" i="1"/>
  <c r="V48" i="1"/>
  <c r="X47" i="1"/>
  <c r="X46" i="1"/>
  <c r="V46" i="1"/>
  <c r="X45" i="1"/>
  <c r="V45" i="1"/>
  <c r="V44" i="1"/>
  <c r="W16" i="1"/>
  <c r="Y15" i="1"/>
  <c r="W15" i="1"/>
  <c r="Y14" i="1"/>
  <c r="Z14" i="1" s="1"/>
  <c r="K14" i="1" s="1"/>
  <c r="Y13" i="1"/>
  <c r="Y12" i="1"/>
  <c r="W11" i="1"/>
  <c r="Z19" i="1"/>
  <c r="K19" i="1" s="1"/>
  <c r="X16" i="1"/>
  <c r="V16" i="1"/>
  <c r="V15" i="1"/>
  <c r="X14" i="1"/>
  <c r="V14" i="1"/>
  <c r="X12" i="1"/>
  <c r="V12" i="1"/>
  <c r="X11" i="1"/>
  <c r="V11" i="1"/>
  <c r="X10" i="1"/>
  <c r="Y48" i="1"/>
  <c r="Y47" i="1"/>
  <c r="W47" i="1"/>
  <c r="Y46" i="1"/>
  <c r="W46" i="1"/>
  <c r="Y45" i="1"/>
  <c r="W45" i="1"/>
  <c r="W44" i="1"/>
  <c r="Y42" i="1"/>
  <c r="Y10" i="1"/>
  <c r="W10" i="1"/>
  <c r="Y24" i="1"/>
  <c r="Z24" i="1" s="1"/>
  <c r="K24" i="1" s="1"/>
  <c r="W23" i="1"/>
  <c r="Y22" i="1"/>
  <c r="Z22" i="1" s="1"/>
  <c r="K22" i="1" s="1"/>
  <c r="W22" i="1"/>
  <c r="W21" i="1"/>
  <c r="V31" i="1"/>
  <c r="V28" i="1"/>
  <c r="X27" i="1"/>
  <c r="V27" i="1"/>
  <c r="X26" i="1"/>
  <c r="X40" i="1"/>
  <c r="Z40" i="1" s="1"/>
  <c r="K40" i="1" s="1"/>
  <c r="X39" i="1"/>
  <c r="Z39" i="1" s="1"/>
  <c r="K39" i="1" s="1"/>
  <c r="Z36" i="1"/>
  <c r="K36" i="1" s="1"/>
  <c r="Z30" i="1"/>
  <c r="K30" i="1" s="1"/>
  <c r="V47" i="1"/>
  <c r="X43" i="1"/>
  <c r="X42" i="1"/>
  <c r="V2" i="1"/>
  <c r="X21" i="1"/>
  <c r="W32" i="1"/>
  <c r="Y31" i="1"/>
  <c r="Z31" i="1" s="1"/>
  <c r="K31" i="1" s="1"/>
  <c r="Z34" i="1"/>
  <c r="K34" i="1" s="1"/>
  <c r="V42" i="1"/>
  <c r="Y16" i="1"/>
  <c r="V13" i="1"/>
  <c r="Y23" i="1"/>
  <c r="X44" i="1"/>
  <c r="Y11" i="1"/>
  <c r="Y32" i="1"/>
  <c r="V26" i="1"/>
  <c r="B43" i="49"/>
  <c r="B44" i="49" s="1"/>
  <c r="B45" i="49" s="1"/>
  <c r="B46" i="49" s="1"/>
  <c r="B47" i="49" s="1"/>
  <c r="W32" i="49"/>
  <c r="X29" i="49"/>
  <c r="Y27" i="49"/>
  <c r="X28" i="49"/>
  <c r="Y18" i="49"/>
  <c r="Y19" i="49"/>
  <c r="Y22" i="49"/>
  <c r="W24" i="49"/>
  <c r="X12" i="49"/>
  <c r="V13" i="49"/>
  <c r="X34" i="49"/>
  <c r="Z32" i="1" l="1"/>
  <c r="Z31" i="49"/>
  <c r="K31" i="49" s="1"/>
  <c r="Z47" i="49"/>
  <c r="K47" i="49" s="1"/>
  <c r="Z20" i="49"/>
  <c r="K34" i="51"/>
  <c r="X41" i="51"/>
  <c r="K41" i="51" s="1"/>
  <c r="Z16" i="1"/>
  <c r="K16" i="1" s="1"/>
  <c r="X41" i="54"/>
  <c r="K41" i="54" s="1"/>
  <c r="X25" i="55"/>
  <c r="K25" i="55" s="1"/>
  <c r="Z10" i="49"/>
  <c r="K10" i="49" s="1"/>
  <c r="K27" i="51"/>
  <c r="X33" i="51"/>
  <c r="K33" i="51" s="1"/>
  <c r="Z28" i="1"/>
  <c r="K28" i="1" s="1"/>
  <c r="Z20" i="1"/>
  <c r="K20" i="1" s="1"/>
  <c r="Z13" i="1"/>
  <c r="K13" i="1" s="1"/>
  <c r="Z36" i="49"/>
  <c r="K36" i="49" s="1"/>
  <c r="Z38" i="49"/>
  <c r="K38" i="49" s="1"/>
  <c r="Z29" i="49"/>
  <c r="K29" i="49" s="1"/>
  <c r="Z35" i="1"/>
  <c r="X41" i="1" s="1"/>
  <c r="K41" i="1" s="1"/>
  <c r="Z18" i="1"/>
  <c r="K18" i="1" s="1"/>
  <c r="Z24" i="49"/>
  <c r="K24" i="49" s="1"/>
  <c r="Z46" i="49"/>
  <c r="K46" i="49" s="1"/>
  <c r="Z39" i="49"/>
  <c r="K39" i="49" s="1"/>
  <c r="Z37" i="49"/>
  <c r="K37" i="49" s="1"/>
  <c r="Z45" i="49"/>
  <c r="K45" i="49" s="1"/>
  <c r="Z43" i="49"/>
  <c r="K43" i="49" s="1"/>
  <c r="Z13" i="49"/>
  <c r="K13" i="49" s="1"/>
  <c r="Z21" i="49"/>
  <c r="K21" i="49" s="1"/>
  <c r="Z48" i="49"/>
  <c r="K48" i="49" s="1"/>
  <c r="Z15" i="49"/>
  <c r="K15" i="49" s="1"/>
  <c r="Z26" i="49"/>
  <c r="Z18" i="49"/>
  <c r="K18" i="49" s="1"/>
  <c r="Z32" i="49"/>
  <c r="K32" i="49" s="1"/>
  <c r="Z14" i="49"/>
  <c r="K14" i="49" s="1"/>
  <c r="Z44" i="49"/>
  <c r="K44" i="49" s="1"/>
  <c r="Z23" i="49"/>
  <c r="K23" i="49" s="1"/>
  <c r="Z16" i="49"/>
  <c r="K16" i="49" s="1"/>
  <c r="Z40" i="49"/>
  <c r="K40" i="49" s="1"/>
  <c r="Z30" i="49"/>
  <c r="K30" i="49" s="1"/>
  <c r="Z34" i="49"/>
  <c r="K34" i="49" s="1"/>
  <c r="Z42" i="49"/>
  <c r="K42" i="49" s="1"/>
  <c r="Z35" i="49"/>
  <c r="Z11" i="49"/>
  <c r="K11" i="49" s="1"/>
  <c r="Z12" i="49"/>
  <c r="K12" i="49" s="1"/>
  <c r="Z28" i="49"/>
  <c r="K28" i="49" s="1"/>
  <c r="Z22" i="49"/>
  <c r="Z27" i="49"/>
  <c r="K27" i="49" s="1"/>
  <c r="Z19" i="49"/>
  <c r="K19" i="49" s="1"/>
  <c r="X50" i="55"/>
  <c r="K50" i="55" s="1"/>
  <c r="K17" i="55"/>
  <c r="K17" i="54"/>
  <c r="K17" i="53"/>
  <c r="X50" i="53"/>
  <c r="K50" i="53" s="1"/>
  <c r="K17" i="51"/>
  <c r="Z48" i="1"/>
  <c r="K48" i="1" s="1"/>
  <c r="Z26" i="1"/>
  <c r="K26" i="1" s="1"/>
  <c r="Z23" i="1"/>
  <c r="K23" i="1" s="1"/>
  <c r="Z43" i="1"/>
  <c r="K43" i="1" s="1"/>
  <c r="Z27" i="1"/>
  <c r="K27" i="1" s="1"/>
  <c r="Z12" i="1"/>
  <c r="K12" i="1" s="1"/>
  <c r="Z15" i="1"/>
  <c r="K15" i="1" s="1"/>
  <c r="Z29" i="1"/>
  <c r="K29" i="1" s="1"/>
  <c r="Z44" i="1"/>
  <c r="Z45" i="1"/>
  <c r="K45" i="1" s="1"/>
  <c r="Z47" i="1"/>
  <c r="K47" i="1" s="1"/>
  <c r="Z42" i="1"/>
  <c r="K42" i="1" s="1"/>
  <c r="Z46" i="1"/>
  <c r="K46" i="1" s="1"/>
  <c r="Z11" i="1"/>
  <c r="K11" i="1" s="1"/>
  <c r="Z10" i="1"/>
  <c r="K10" i="1" s="1"/>
  <c r="Z21" i="1"/>
  <c r="K21" i="1" s="1"/>
  <c r="K32" i="1"/>
  <c r="K44" i="1"/>
  <c r="X50" i="51" l="1"/>
  <c r="K50" i="51" s="1"/>
  <c r="X50" i="54"/>
  <c r="K50" i="54" s="1"/>
  <c r="K35" i="49"/>
  <c r="X41" i="49"/>
  <c r="K41" i="49" s="1"/>
  <c r="K35" i="1"/>
  <c r="X49" i="49"/>
  <c r="K49" i="49" s="1"/>
  <c r="K26" i="49"/>
  <c r="X33" i="49"/>
  <c r="K33" i="49" s="1"/>
  <c r="K22" i="49"/>
  <c r="X25" i="49"/>
  <c r="K25" i="49" s="1"/>
  <c r="X17" i="49"/>
  <c r="K17" i="49" s="1"/>
  <c r="X33" i="1"/>
  <c r="K33" i="1" s="1"/>
  <c r="X17" i="1"/>
  <c r="K17" i="1" s="1"/>
  <c r="X49" i="1"/>
  <c r="K49" i="1" s="1"/>
  <c r="X25" i="1"/>
  <c r="K25" i="1" s="1"/>
  <c r="X50" i="49" l="1"/>
  <c r="K50" i="49" s="1"/>
  <c r="X50" i="1"/>
  <c r="K50" i="1" s="1"/>
</calcChain>
</file>

<file path=xl/comments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Urlaub in dieser Spalte an den betroffenen vereinbarten Arbeitstagen bitte ein "U" eintragen.
                                                                                                Liegt eine krankheitsbedingte Arbeitsunfähigkeit vor, bitte an den betroffenen vereinbarten Arbeitstagen in dieser Spalte ein "K" angeben.
                                                                                                                                                                   Bei einer Dienstreise bitte an dem betreffenden Arbeitstag ein "DR" eintragen. (Als Arbeitsbeginn gilt der Beginn des Dienstgeschäftes - analog Arbeitsende; Reisezeit ist grundsätzlich keine Arbeitszeit und ist deshalb nicht anzugeben)
An Feiertagen,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H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von Ihnen eingegeben Daten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Eine Übertragung von Zeitguthaben bis max. 1 Std. in die folgende Woche ist zulässig.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0.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4.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5.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6.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7.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8.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9.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sharedStrings.xml><?xml version="1.0" encoding="utf-8"?>
<sst xmlns="http://schemas.openxmlformats.org/spreadsheetml/2006/main" count="1535" uniqueCount="85">
  <si>
    <t>Std</t>
  </si>
  <si>
    <t>Min</t>
  </si>
  <si>
    <t>Wo.-</t>
  </si>
  <si>
    <t>Datum</t>
  </si>
  <si>
    <t>tag</t>
  </si>
  <si>
    <t xml:space="preserve">von </t>
  </si>
  <si>
    <t>bis</t>
  </si>
  <si>
    <t>Gesamt</t>
  </si>
  <si>
    <t>Mo</t>
  </si>
  <si>
    <t>Di</t>
  </si>
  <si>
    <t>Mi</t>
  </si>
  <si>
    <t>Do</t>
  </si>
  <si>
    <t>Fr</t>
  </si>
  <si>
    <t>Übertrag + Arbeitszeit</t>
  </si>
  <si>
    <t>fortlfd. Übertrag (-/+)</t>
  </si>
  <si>
    <t>Sa</t>
  </si>
  <si>
    <t>So</t>
  </si>
  <si>
    <t>1. Zeitangabe (z.B.morgens):</t>
  </si>
  <si>
    <t>2. Zeitangabe (z.B.nachmittags):</t>
  </si>
  <si>
    <t>Uhrzeit dezimal</t>
  </si>
  <si>
    <t>tägl.Arb.-
zeit (dez.)</t>
  </si>
  <si>
    <t>ges. Arb-</t>
  </si>
  <si>
    <t>Januar</t>
  </si>
  <si>
    <t>Arb.-Tage u. Arb.-Zeit pro Woche</t>
  </si>
  <si>
    <t>Februar</t>
  </si>
  <si>
    <t>März</t>
  </si>
  <si>
    <t>April</t>
  </si>
  <si>
    <t>Mai</t>
  </si>
  <si>
    <t>Juli</t>
  </si>
  <si>
    <t>August</t>
  </si>
  <si>
    <t>September</t>
  </si>
  <si>
    <t>Oktober</t>
  </si>
  <si>
    <t>Feiertag (Bußtag)</t>
  </si>
  <si>
    <t>Feiertag (Reformationstag)</t>
  </si>
  <si>
    <t>Dezember</t>
  </si>
  <si>
    <t>November</t>
  </si>
  <si>
    <t>Heiligabend</t>
  </si>
  <si>
    <t>Feiertag (Weihnachten)</t>
  </si>
  <si>
    <t>Feiertag (Neujahr)</t>
  </si>
  <si>
    <t>Silvester</t>
  </si>
  <si>
    <t>Feiertag (Karfreitag)</t>
  </si>
  <si>
    <t>Feiertag (Ostermontag)</t>
  </si>
  <si>
    <t>Feiertag (Christi Himmelfahrt)</t>
  </si>
  <si>
    <t>Feiertag  (Pfingstmontag)</t>
  </si>
  <si>
    <t>Name, Vorname</t>
  </si>
  <si>
    <t>Geburtsdatum</t>
  </si>
  <si>
    <t>Arbeitsvertrag vom</t>
  </si>
  <si>
    <t>Kostenstelle</t>
  </si>
  <si>
    <t>Summe Woche</t>
  </si>
  <si>
    <t>Unterschrift der wiss./</t>
  </si>
  <si>
    <t>stud. Hilfskraft</t>
  </si>
  <si>
    <t>Unterschrift Leiter der Professur</t>
  </si>
  <si>
    <t>(Kostenstellenverantwortlicher)</t>
  </si>
  <si>
    <t>Unterschrift des verantwort-</t>
  </si>
  <si>
    <t>lichen Betreuers</t>
  </si>
  <si>
    <t>Bemerkungen</t>
  </si>
  <si>
    <t>Arbeitszeiterfassung für geringfügig beschäftigte wissenschaftliche und studentische Hilfskräfte</t>
  </si>
  <si>
    <t>Monat</t>
  </si>
  <si>
    <r>
      <t xml:space="preserve">&lt; </t>
    </r>
    <r>
      <rPr>
        <b/>
        <sz val="10"/>
        <rFont val="Roboto Condensed Light"/>
      </rPr>
      <t xml:space="preserve">Arbeitsvertraglich vereinbarte </t>
    </r>
  </si>
  <si>
    <t>(ausschließlich Pausenzeiten).</t>
  </si>
  <si>
    <r>
      <rPr>
        <b/>
        <sz val="10"/>
        <rFont val="Roboto Condensed Light"/>
      </rPr>
      <t>monatliche Arbeitszeit</t>
    </r>
    <r>
      <rPr>
        <sz val="10"/>
        <rFont val="Roboto Condensed Light"/>
      </rPr>
      <t>, die regel-</t>
    </r>
  </si>
  <si>
    <t xml:space="preserve">mäßig wöchentlich zu erbringen ist  </t>
  </si>
  <si>
    <t>&lt;regelmäßige wöchentl. Arb.-zeit</t>
  </si>
  <si>
    <t>Vereinb Wochenarb.-tage</t>
  </si>
  <si>
    <t>Der Arbeitsnachweis ist spätestens am 3. Werktag des Folgemonats bei dem jeweiligen Betreuer abzugeben.</t>
  </si>
  <si>
    <t>"U" für Urlaub; "K" für Krank</t>
  </si>
  <si>
    <t>Feiertag (Tag d. dt. Einheit)</t>
  </si>
  <si>
    <t>Feiertag --&gt; Eingabe gesperrt</t>
  </si>
  <si>
    <t>zulassige Wochenarbeitszeit max. 19 h</t>
  </si>
  <si>
    <t xml:space="preserve">Gesamtstunden müssen mit Feld K2 übereinstimmen </t>
  </si>
  <si>
    <t>Mustermann, Max</t>
  </si>
  <si>
    <r>
      <t xml:space="preserve">Arbeitszeiterfassung für geringfügig beschäftigte wissenschaftliche und studentische Hilfskräfte </t>
    </r>
    <r>
      <rPr>
        <b/>
        <sz val="10"/>
        <rFont val="Arial Narrow"/>
        <family val="2"/>
      </rPr>
      <t>(bitte bei mehreren Arbeitsverträgen gesonderte Zeitnachweise führen)</t>
    </r>
  </si>
  <si>
    <r>
      <t xml:space="preserve">&lt; </t>
    </r>
    <r>
      <rPr>
        <b/>
        <sz val="10"/>
        <rFont val="Arial Narrow"/>
        <family val="2"/>
      </rPr>
      <t xml:space="preserve">Arbeitsvertraglich vereinbarte </t>
    </r>
  </si>
  <si>
    <r>
      <rPr>
        <b/>
        <sz val="10"/>
        <rFont val="Arial Narrow"/>
        <family val="2"/>
      </rPr>
      <t>monatliche Arbeitszeit</t>
    </r>
    <r>
      <rPr>
        <sz val="10"/>
        <rFont val="Arial Narrow"/>
        <family val="2"/>
      </rPr>
      <t>, die regel-</t>
    </r>
  </si>
  <si>
    <t>Juni</t>
  </si>
  <si>
    <t>Fakultät</t>
  </si>
  <si>
    <t>HSW</t>
  </si>
  <si>
    <t>Feiertag (Tag der Arbeit)</t>
  </si>
  <si>
    <t>01.05.2016 im April erfasst</t>
  </si>
  <si>
    <t>Samstag 01.10. und Sonntag 02.10.2016 siehe September</t>
  </si>
  <si>
    <t>Hu, Juncheng</t>
    <phoneticPr fontId="37" type="noConversion"/>
  </si>
  <si>
    <t>12.06.1993</t>
    <phoneticPr fontId="37" type="noConversion"/>
  </si>
  <si>
    <t>15.11.2016</t>
    <phoneticPr fontId="37" type="noConversion"/>
  </si>
  <si>
    <t>30.12.2016</t>
    <phoneticPr fontId="37" type="noConversion"/>
  </si>
  <si>
    <t>Informatik</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</si>
</sst>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Red]\-0\ "/>
    <numFmt numFmtId="177" formatCode="0.00_ ;[Red]\-0.00\ "/>
  </numFmts>
  <fonts count="38">
    <font>
      <sz val="10"/>
      <name val="Arial"/>
    </font>
    <font>
      <b/>
      <sz val="10"/>
      <name val="Times New Roman"/>
      <family val="1"/>
    </font>
    <font>
      <sz val="8"/>
      <name val="Times New Roman"/>
      <family val="1"/>
    </font>
    <font>
      <i/>
      <sz val="8"/>
      <name val="Times New Roman"/>
      <family val="1"/>
    </font>
    <font>
      <b/>
      <sz val="8"/>
      <name val="Times New Roman"/>
      <family val="1"/>
    </font>
    <font>
      <sz val="10"/>
      <name val="Times New Roman"/>
      <family val="1"/>
    </font>
    <font>
      <sz val="7"/>
      <name val="Times New Roman"/>
      <family val="1"/>
    </font>
    <font>
      <sz val="7"/>
      <name val="Arial"/>
      <family val="2"/>
    </font>
    <font>
      <sz val="9"/>
      <color indexed="81"/>
      <name val="Segoe UI"/>
      <family val="2"/>
    </font>
    <font>
      <b/>
      <sz val="9"/>
      <color indexed="81"/>
      <name val="Segoe UI"/>
      <family val="2"/>
    </font>
    <font>
      <b/>
      <sz val="10"/>
      <name val="Roboto Condensed Light"/>
    </font>
    <font>
      <b/>
      <sz val="8"/>
      <name val="Roboto Condensed Light"/>
    </font>
    <font>
      <b/>
      <sz val="7"/>
      <name val="Roboto Condensed Light"/>
    </font>
    <font>
      <sz val="10"/>
      <name val="Roboto Condensed Light"/>
    </font>
    <font>
      <b/>
      <sz val="12"/>
      <name val="Roboto Condensed Light"/>
    </font>
    <font>
      <b/>
      <sz val="11"/>
      <name val="Roboto Condensed Light"/>
    </font>
    <font>
      <sz val="8"/>
      <name val="Roboto Condensed Light"/>
    </font>
    <font>
      <sz val="7"/>
      <name val="Roboto Condensed Light"/>
    </font>
    <font>
      <i/>
      <sz val="8"/>
      <name val="Roboto Condensed Light"/>
    </font>
    <font>
      <sz val="9"/>
      <name val="Roboto Condensed Light"/>
    </font>
    <font>
      <sz val="10"/>
      <name val="Calibri"/>
      <family val="2"/>
    </font>
    <font>
      <sz val="9"/>
      <color rgb="FFFF0000"/>
      <name val="Roboto Condensed Light"/>
    </font>
    <font>
      <b/>
      <u/>
      <sz val="10"/>
      <color indexed="10"/>
      <name val="Roboto Condensed Light"/>
    </font>
    <font>
      <sz val="8"/>
      <color indexed="10"/>
      <name val="Roboto Condensed Light"/>
    </font>
    <font>
      <sz val="8"/>
      <color rgb="FFFF0000"/>
      <name val="Roboto Condensed Light"/>
    </font>
    <font>
      <sz val="10"/>
      <name val="Arial"/>
      <family val="2"/>
    </font>
    <font>
      <i/>
      <sz val="8"/>
      <name val="Arial"/>
      <family val="2"/>
    </font>
    <font>
      <b/>
      <sz val="11"/>
      <name val="Arial Narrow"/>
      <family val="2"/>
    </font>
    <font>
      <b/>
      <sz val="10"/>
      <name val="Arial Narrow"/>
      <family val="2"/>
    </font>
    <font>
      <sz val="10"/>
      <name val="Arial Narrow"/>
      <family val="2"/>
    </font>
    <font>
      <b/>
      <sz val="12"/>
      <name val="Arial Narrow"/>
      <family val="2"/>
    </font>
    <font>
      <sz val="8"/>
      <name val="Arial Narrow"/>
      <family val="2"/>
    </font>
    <font>
      <i/>
      <sz val="8"/>
      <name val="Arial Narrow"/>
      <family val="2"/>
    </font>
    <font>
      <sz val="9"/>
      <name val="Arial Narrow"/>
      <family val="2"/>
    </font>
    <font>
      <sz val="7"/>
      <name val="Arial Narrow"/>
      <family val="2"/>
    </font>
    <font>
      <sz val="9"/>
      <color rgb="FFFF0000"/>
      <name val="Arial Narrow"/>
      <family val="2"/>
    </font>
    <font>
      <sz val="9"/>
      <name val="Arial"/>
      <family val="2"/>
    </font>
    <font>
      <sz val="9"/>
      <name val="宋体"/>
      <family val="3"/>
      <charset val="134"/>
    </font>
  </fonts>
  <fills count="9">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gray125">
        <bgColor indexed="41"/>
      </patternFill>
    </fill>
    <fill>
      <patternFill patternType="solid">
        <fgColor indexed="45"/>
        <bgColor indexed="64"/>
      </patternFill>
    </fill>
    <fill>
      <patternFill patternType="solid">
        <fgColor rgb="FFFFFFCC"/>
        <bgColor indexed="64"/>
      </patternFill>
    </fill>
  </fills>
  <borders count="68">
    <border>
      <left/>
      <right/>
      <top/>
      <bottom/>
      <diagonal/>
    </border>
    <border>
      <left/>
      <right/>
      <top/>
      <bottom style="thin">
        <color indexed="64"/>
      </bottom>
      <diagonal/>
    </border>
    <border>
      <left style="thin">
        <color indexed="64"/>
      </left>
      <right/>
      <top/>
      <bottom/>
      <diagonal/>
    </border>
    <border>
      <left style="hair">
        <color indexed="22"/>
      </left>
      <right style="thin">
        <color indexed="64"/>
      </right>
      <top/>
      <bottom/>
      <diagonal/>
    </border>
    <border>
      <left style="thin">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style="thin">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hair">
        <color indexed="64"/>
      </right>
      <top style="medium">
        <color indexed="64"/>
      </top>
      <bottom style="hair">
        <color auto="1"/>
      </bottom>
      <diagonal/>
    </border>
    <border>
      <left style="hair">
        <color indexed="64"/>
      </left>
      <right style="thin">
        <color indexed="64"/>
      </right>
      <top style="medium">
        <color indexed="64"/>
      </top>
      <bottom style="hair">
        <color auto="1"/>
      </bottom>
      <diagonal/>
    </border>
    <border>
      <left style="hair">
        <color indexed="64"/>
      </left>
      <right/>
      <top style="medium">
        <color indexed="64"/>
      </top>
      <bottom style="hair">
        <color auto="1"/>
      </bottom>
      <diagonal/>
    </border>
  </borders>
  <cellStyleXfs count="1">
    <xf numFmtId="0" fontId="0" fillId="0" borderId="0"/>
  </cellStyleXfs>
  <cellXfs count="507">
    <xf numFmtId="0" fontId="0" fillId="0" borderId="0" xfId="0"/>
    <xf numFmtId="0" fontId="2" fillId="0" borderId="0" xfId="0" applyFont="1"/>
    <xf numFmtId="0" fontId="3" fillId="0" borderId="0" xfId="0" applyFont="1"/>
    <xf numFmtId="0" fontId="5" fillId="0" borderId="1" xfId="0" applyFont="1" applyBorder="1"/>
    <xf numFmtId="0" fontId="5" fillId="0" borderId="0" xfId="0" applyFont="1"/>
    <xf numFmtId="0" fontId="5" fillId="0" borderId="0" xfId="0" applyFont="1" applyFill="1"/>
    <xf numFmtId="0" fontId="0" fillId="0" borderId="0" xfId="0" applyAlignment="1">
      <alignment horizontal="center"/>
    </xf>
    <xf numFmtId="0" fontId="6" fillId="0" borderId="0" xfId="0" applyFont="1"/>
    <xf numFmtId="0" fontId="2" fillId="0" borderId="0" xfId="0" applyFont="1" applyBorder="1"/>
    <xf numFmtId="0" fontId="6" fillId="2" borderId="4" xfId="0" applyFont="1" applyFill="1" applyBorder="1"/>
    <xf numFmtId="0" fontId="2" fillId="0" borderId="0" xfId="0" applyFont="1" applyFill="1" applyBorder="1" applyAlignment="1">
      <alignment horizontal="center" vertical="center"/>
    </xf>
    <xf numFmtId="46" fontId="2" fillId="0" borderId="0" xfId="0" applyNumberFormat="1" applyFont="1" applyFill="1" applyBorder="1" applyAlignment="1">
      <alignment horizontal="center"/>
    </xf>
    <xf numFmtId="0" fontId="4" fillId="0" borderId="0" xfId="0" applyFont="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2" fillId="3" borderId="5" xfId="0" applyFont="1" applyFill="1" applyBorder="1" applyAlignment="1">
      <alignment horizontal="center" vertic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7" fillId="4" borderId="10" xfId="0" applyFont="1" applyFill="1" applyBorder="1" applyAlignment="1">
      <alignment horizontal="center"/>
    </xf>
    <xf numFmtId="0" fontId="7" fillId="4" borderId="9" xfId="0" applyFont="1" applyFill="1" applyBorder="1" applyAlignment="1">
      <alignment horizontal="center"/>
    </xf>
    <xf numFmtId="0" fontId="2" fillId="3" borderId="11" xfId="0" applyFont="1" applyFill="1" applyBorder="1" applyAlignment="1">
      <alignment horizontal="center"/>
    </xf>
    <xf numFmtId="0" fontId="2" fillId="3" borderId="5" xfId="0" applyFont="1" applyFill="1" applyBorder="1" applyAlignment="1">
      <alignment horizontal="center"/>
    </xf>
    <xf numFmtId="0" fontId="6" fillId="2" borderId="12" xfId="0" applyFont="1" applyFill="1" applyBorder="1" applyAlignment="1">
      <alignment horizontal="center" wrapText="1"/>
    </xf>
    <xf numFmtId="0" fontId="7" fillId="2" borderId="13" xfId="0" applyFont="1" applyFill="1" applyBorder="1" applyAlignment="1">
      <alignment horizontal="center"/>
    </xf>
    <xf numFmtId="0" fontId="7" fillId="2" borderId="12" xfId="0" applyFont="1" applyFill="1" applyBorder="1" applyAlignment="1">
      <alignment horizont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5" borderId="18" xfId="0" applyFont="1" applyFill="1" applyBorder="1" applyAlignment="1">
      <alignment horizontal="center"/>
    </xf>
    <xf numFmtId="0" fontId="7" fillId="5" borderId="19" xfId="0" applyFont="1" applyFill="1" applyBorder="1" applyAlignment="1">
      <alignment horizontal="center"/>
    </xf>
    <xf numFmtId="0" fontId="7" fillId="4" borderId="18" xfId="0" applyFont="1" applyFill="1" applyBorder="1" applyAlignment="1">
      <alignment horizontal="center"/>
    </xf>
    <xf numFmtId="0" fontId="7" fillId="4" borderId="19" xfId="0" applyFont="1" applyFill="1" applyBorder="1" applyAlignment="1">
      <alignment horizontal="center"/>
    </xf>
    <xf numFmtId="0" fontId="7" fillId="2" borderId="6" xfId="0"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0" fontId="7" fillId="4" borderId="20" xfId="0" applyFont="1" applyFill="1" applyBorder="1" applyAlignment="1">
      <alignment horizontal="center"/>
    </xf>
    <xf numFmtId="0" fontId="7" fillId="4" borderId="21" xfId="0" applyFont="1" applyFill="1" applyBorder="1" applyAlignment="1">
      <alignment horizontal="center"/>
    </xf>
    <xf numFmtId="0" fontId="2" fillId="3" borderId="32" xfId="0" applyFont="1" applyFill="1" applyBorder="1" applyAlignment="1">
      <alignment horizontal="center" vertical="center"/>
    </xf>
    <xf numFmtId="0" fontId="2" fillId="3" borderId="32" xfId="0" applyFont="1" applyFill="1" applyBorder="1" applyAlignment="1">
      <alignment horizontal="center"/>
    </xf>
    <xf numFmtId="0" fontId="7" fillId="5" borderId="33" xfId="0" applyFont="1" applyFill="1" applyBorder="1" applyAlignment="1">
      <alignment horizontal="center"/>
    </xf>
    <xf numFmtId="0" fontId="7" fillId="5" borderId="34" xfId="0" applyFont="1" applyFill="1" applyBorder="1" applyAlignment="1">
      <alignment horizontal="center"/>
    </xf>
    <xf numFmtId="0" fontId="7" fillId="5" borderId="35" xfId="0" applyFont="1" applyFill="1" applyBorder="1" applyAlignment="1">
      <alignment horizontal="center"/>
    </xf>
    <xf numFmtId="0" fontId="7" fillId="5" borderId="36" xfId="0" applyFont="1" applyFill="1" applyBorder="1" applyAlignment="1">
      <alignment horizontal="center"/>
    </xf>
    <xf numFmtId="0" fontId="1" fillId="0" borderId="0" xfId="0" applyFont="1"/>
    <xf numFmtId="0" fontId="10" fillId="0" borderId="0" xfId="0" applyFont="1"/>
    <xf numFmtId="0" fontId="11" fillId="0" borderId="0" xfId="0" applyFont="1"/>
    <xf numFmtId="0" fontId="12" fillId="0" borderId="0" xfId="0" applyFont="1"/>
    <xf numFmtId="0" fontId="16" fillId="3" borderId="32" xfId="0" applyFont="1" applyFill="1" applyBorder="1" applyAlignment="1">
      <alignment horizontal="center" vertical="center"/>
    </xf>
    <xf numFmtId="0" fontId="16" fillId="3" borderId="5"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xf numFmtId="0" fontId="17" fillId="0" borderId="0" xfId="0" applyFont="1"/>
    <xf numFmtId="0" fontId="16" fillId="0" borderId="0" xfId="0" applyFont="1" applyFill="1" applyBorder="1" applyAlignment="1">
      <alignment horizontal="center"/>
    </xf>
    <xf numFmtId="2" fontId="13" fillId="0" borderId="0" xfId="0" applyNumberFormat="1" applyFont="1" applyBorder="1" applyProtection="1"/>
    <xf numFmtId="46" fontId="16" fillId="0" borderId="0" xfId="0" applyNumberFormat="1" applyFont="1" applyFill="1" applyBorder="1" applyAlignment="1">
      <alignment horizontal="center"/>
    </xf>
    <xf numFmtId="0" fontId="13" fillId="0" borderId="0" xfId="0" applyFont="1" applyAlignment="1">
      <alignment horizontal="center"/>
    </xf>
    <xf numFmtId="0" fontId="13" fillId="0" borderId="41" xfId="0" applyFont="1" applyBorder="1" applyProtection="1"/>
    <xf numFmtId="0" fontId="13" fillId="0" borderId="2" xfId="0" applyFont="1" applyBorder="1" applyAlignment="1" applyProtection="1">
      <alignment horizontal="centerContinuous"/>
    </xf>
    <xf numFmtId="0" fontId="13" fillId="0" borderId="0" xfId="0" applyFont="1" applyBorder="1" applyAlignment="1" applyProtection="1">
      <alignment horizontal="centerContinuous"/>
    </xf>
    <xf numFmtId="0" fontId="13" fillId="0" borderId="0" xfId="0" applyFont="1" applyBorder="1" applyAlignment="1" applyProtection="1">
      <alignment horizontal="center"/>
    </xf>
    <xf numFmtId="0" fontId="11" fillId="0" borderId="0" xfId="0" applyFont="1" applyBorder="1" applyAlignment="1">
      <alignment horizontal="center"/>
    </xf>
    <xf numFmtId="0" fontId="16" fillId="0" borderId="0" xfId="0" applyFont="1" applyBorder="1"/>
    <xf numFmtId="0" fontId="17" fillId="2" borderId="4" xfId="0" applyFont="1" applyFill="1" applyBorder="1"/>
    <xf numFmtId="0" fontId="18" fillId="0" borderId="41" xfId="0" applyFont="1" applyBorder="1" applyProtection="1"/>
    <xf numFmtId="0" fontId="18" fillId="0" borderId="2" xfId="0" applyFont="1" applyBorder="1" applyAlignment="1" applyProtection="1">
      <alignment horizontal="center"/>
    </xf>
    <xf numFmtId="0" fontId="18" fillId="0" borderId="0" xfId="0" applyFont="1" applyBorder="1" applyAlignment="1" applyProtection="1">
      <alignment horizontal="center"/>
    </xf>
    <xf numFmtId="1" fontId="18" fillId="0" borderId="2" xfId="0" applyNumberFormat="1" applyFont="1" applyBorder="1" applyAlignment="1" applyProtection="1">
      <alignment horizontal="center"/>
    </xf>
    <xf numFmtId="1" fontId="18" fillId="0" borderId="3" xfId="0" applyNumberFormat="1" applyFont="1" applyBorder="1" applyAlignment="1" applyProtection="1">
      <alignment horizontal="center"/>
    </xf>
    <xf numFmtId="0" fontId="18" fillId="0" borderId="23" xfId="0" applyFont="1" applyBorder="1" applyAlignment="1" applyProtection="1">
      <alignment horizontal="center"/>
    </xf>
    <xf numFmtId="0" fontId="16" fillId="3" borderId="32" xfId="0" applyFont="1" applyFill="1" applyBorder="1" applyAlignment="1">
      <alignment horizontal="center"/>
    </xf>
    <xf numFmtId="0" fontId="16" fillId="3" borderId="5" xfId="0" applyFont="1" applyFill="1" applyBorder="1" applyAlignment="1">
      <alignment horizontal="center"/>
    </xf>
    <xf numFmtId="0" fontId="16" fillId="3" borderId="11" xfId="0" applyFont="1" applyFill="1" applyBorder="1" applyAlignment="1">
      <alignment horizontal="center"/>
    </xf>
    <xf numFmtId="0" fontId="17" fillId="2" borderId="12" xfId="0" applyFont="1" applyFill="1" applyBorder="1" applyAlignment="1">
      <alignment horizontal="center" wrapText="1"/>
    </xf>
    <xf numFmtId="0" fontId="13" fillId="0" borderId="6" xfId="0" applyFont="1" applyBorder="1"/>
    <xf numFmtId="0" fontId="17" fillId="5" borderId="33" xfId="0" applyFont="1" applyFill="1" applyBorder="1" applyAlignment="1">
      <alignment horizontal="center"/>
    </xf>
    <xf numFmtId="0" fontId="17" fillId="5" borderId="9" xfId="0" applyFont="1" applyFill="1" applyBorder="1" applyAlignment="1">
      <alignment horizontal="center"/>
    </xf>
    <xf numFmtId="0" fontId="17" fillId="5" borderId="10"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center"/>
    </xf>
    <xf numFmtId="0" fontId="17" fillId="2" borderId="13" xfId="0" applyFont="1" applyFill="1" applyBorder="1" applyAlignment="1">
      <alignment horizontal="center"/>
    </xf>
    <xf numFmtId="0" fontId="13" fillId="0" borderId="26" xfId="0" applyFont="1" applyBorder="1"/>
    <xf numFmtId="0" fontId="13" fillId="0" borderId="13" xfId="0" applyFont="1" applyBorder="1"/>
    <xf numFmtId="0" fontId="13" fillId="4" borderId="44" xfId="0" applyFont="1" applyFill="1" applyBorder="1" applyProtection="1"/>
    <xf numFmtId="0" fontId="13" fillId="4" borderId="22" xfId="0" applyFont="1" applyFill="1" applyBorder="1" applyProtection="1"/>
    <xf numFmtId="0" fontId="17" fillId="5" borderId="34" xfId="0" applyFont="1" applyFill="1" applyBorder="1" applyAlignment="1">
      <alignment horizontal="center"/>
    </xf>
    <xf numFmtId="0" fontId="17" fillId="5" borderId="14" xfId="0" applyFont="1" applyFill="1" applyBorder="1" applyAlignment="1">
      <alignment horizontal="center"/>
    </xf>
    <xf numFmtId="0" fontId="17" fillId="5" borderId="15" xfId="0" applyFont="1" applyFill="1" applyBorder="1" applyAlignment="1">
      <alignment horizontal="center"/>
    </xf>
    <xf numFmtId="0" fontId="17" fillId="4" borderId="15" xfId="0" applyFont="1" applyFill="1" applyBorder="1" applyAlignment="1">
      <alignment horizontal="center"/>
    </xf>
    <xf numFmtId="0" fontId="17" fillId="4" borderId="14" xfId="0" applyFont="1" applyFill="1" applyBorder="1" applyAlignment="1">
      <alignment horizontal="center"/>
    </xf>
    <xf numFmtId="0" fontId="17" fillId="2" borderId="12" xfId="0" applyFont="1" applyFill="1" applyBorder="1" applyAlignment="1">
      <alignment horizontal="center"/>
    </xf>
    <xf numFmtId="0" fontId="17" fillId="4" borderId="16" xfId="0" applyFont="1" applyFill="1" applyBorder="1" applyAlignment="1">
      <alignment horizontal="left"/>
    </xf>
    <xf numFmtId="0" fontId="17" fillId="4" borderId="16" xfId="0" applyFont="1" applyFill="1" applyBorder="1" applyAlignment="1">
      <alignment horizontal="center"/>
    </xf>
    <xf numFmtId="0" fontId="17" fillId="4" borderId="17" xfId="0" applyFont="1" applyFill="1" applyBorder="1" applyAlignment="1">
      <alignment horizontal="center"/>
    </xf>
    <xf numFmtId="0" fontId="17" fillId="0" borderId="0" xfId="0" applyFont="1" applyAlignment="1">
      <alignment horizontal="center"/>
    </xf>
    <xf numFmtId="0" fontId="16" fillId="4" borderId="24" xfId="0" applyFont="1" applyFill="1" applyBorder="1"/>
    <xf numFmtId="0" fontId="17" fillId="4" borderId="24" xfId="0" applyFont="1" applyFill="1" applyBorder="1" applyAlignment="1">
      <alignment horizontal="center"/>
    </xf>
    <xf numFmtId="20" fontId="17" fillId="4" borderId="24" xfId="0" applyNumberFormat="1" applyFont="1" applyFill="1" applyBorder="1" applyAlignment="1">
      <alignment horizontal="right"/>
    </xf>
    <xf numFmtId="0" fontId="17" fillId="5" borderId="35" xfId="0" applyFont="1" applyFill="1" applyBorder="1" applyAlignment="1">
      <alignment horizontal="center"/>
    </xf>
    <xf numFmtId="0" fontId="17" fillId="5" borderId="19" xfId="0" applyFont="1" applyFill="1" applyBorder="1" applyAlignment="1">
      <alignment horizontal="center"/>
    </xf>
    <xf numFmtId="0" fontId="17" fillId="5" borderId="18" xfId="0" applyFont="1" applyFill="1" applyBorder="1" applyAlignment="1">
      <alignment horizontal="center"/>
    </xf>
    <xf numFmtId="0" fontId="17" fillId="4" borderId="18" xfId="0" applyFont="1" applyFill="1" applyBorder="1" applyAlignment="1">
      <alignment horizontal="center"/>
    </xf>
    <xf numFmtId="0" fontId="17" fillId="4" borderId="19" xfId="0" applyFont="1" applyFill="1" applyBorder="1" applyAlignment="1">
      <alignment horizontal="center"/>
    </xf>
    <xf numFmtId="0" fontId="17" fillId="2" borderId="6" xfId="0" applyFont="1" applyFill="1" applyBorder="1" applyAlignment="1">
      <alignment horizontal="center"/>
    </xf>
    <xf numFmtId="0" fontId="13" fillId="4" borderId="13" xfId="0" applyFont="1" applyFill="1" applyBorder="1" applyProtection="1"/>
    <xf numFmtId="0" fontId="17" fillId="5" borderId="36" xfId="0" applyFont="1" applyFill="1" applyBorder="1" applyAlignment="1">
      <alignment horizontal="center"/>
    </xf>
    <xf numFmtId="0" fontId="17" fillId="5" borderId="21" xfId="0" applyFont="1" applyFill="1" applyBorder="1" applyAlignment="1">
      <alignment horizontal="center"/>
    </xf>
    <xf numFmtId="0" fontId="17" fillId="5" borderId="20" xfId="0" applyFont="1" applyFill="1" applyBorder="1" applyAlignment="1">
      <alignment horizontal="center"/>
    </xf>
    <xf numFmtId="0" fontId="17" fillId="4" borderId="20" xfId="0" applyFont="1" applyFill="1" applyBorder="1" applyAlignment="1">
      <alignment horizontal="center"/>
    </xf>
    <xf numFmtId="0" fontId="17" fillId="4" borderId="21" xfId="0" applyFont="1" applyFill="1" applyBorder="1" applyAlignment="1">
      <alignment horizontal="center"/>
    </xf>
    <xf numFmtId="0" fontId="13" fillId="4" borderId="42" xfId="0" applyFont="1" applyFill="1" applyBorder="1" applyProtection="1"/>
    <xf numFmtId="0" fontId="17" fillId="6" borderId="0" xfId="0" applyFont="1" applyFill="1" applyAlignment="1">
      <alignment horizontal="center"/>
    </xf>
    <xf numFmtId="2" fontId="17" fillId="7" borderId="32" xfId="0" applyNumberFormat="1" applyFont="1" applyFill="1" applyBorder="1" applyAlignment="1">
      <alignment horizontal="center"/>
    </xf>
    <xf numFmtId="0" fontId="17" fillId="4" borderId="22" xfId="0" applyFont="1" applyFill="1" applyBorder="1" applyAlignment="1">
      <alignment horizontal="center"/>
    </xf>
    <xf numFmtId="20" fontId="17" fillId="4" borderId="22" xfId="0" applyNumberFormat="1" applyFont="1" applyFill="1" applyBorder="1" applyAlignment="1">
      <alignment horizontal="right"/>
    </xf>
    <xf numFmtId="0" fontId="13" fillId="0" borderId="0" xfId="0" applyFont="1"/>
    <xf numFmtId="0" fontId="16" fillId="0" borderId="0" xfId="0" applyFont="1"/>
    <xf numFmtId="0" fontId="13" fillId="0" borderId="1" xfId="0" applyFont="1" applyBorder="1"/>
    <xf numFmtId="0" fontId="10" fillId="0" borderId="0" xfId="0" applyFont="1" applyAlignment="1">
      <alignment horizontal="center"/>
    </xf>
    <xf numFmtId="49" fontId="18" fillId="0" borderId="0" xfId="0" applyNumberFormat="1" applyFont="1"/>
    <xf numFmtId="49" fontId="13" fillId="0" borderId="0" xfId="0" applyNumberFormat="1" applyFont="1"/>
    <xf numFmtId="0" fontId="18" fillId="0" borderId="0" xfId="0" applyFont="1"/>
    <xf numFmtId="0" fontId="10" fillId="0" borderId="1" xfId="0" applyFont="1" applyBorder="1"/>
    <xf numFmtId="0" fontId="15" fillId="0" borderId="1" xfId="0" applyFont="1" applyBorder="1"/>
    <xf numFmtId="0" fontId="13" fillId="0" borderId="0" xfId="0" applyFont="1" applyBorder="1"/>
    <xf numFmtId="49" fontId="13" fillId="0" borderId="0" xfId="0" applyNumberFormat="1" applyFont="1" applyBorder="1" applyAlignment="1" applyProtection="1">
      <alignment horizontal="center"/>
    </xf>
    <xf numFmtId="0" fontId="19" fillId="0" borderId="0" xfId="0" applyFont="1" applyBorder="1" applyAlignment="1" applyProtection="1">
      <alignment vertical="center"/>
    </xf>
    <xf numFmtId="14" fontId="19"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Continuous" vertical="center"/>
    </xf>
    <xf numFmtId="0" fontId="10" fillId="0" borderId="0" xfId="0" applyFont="1" applyBorder="1" applyAlignment="1" applyProtection="1">
      <alignment horizontal="right" vertical="center"/>
    </xf>
    <xf numFmtId="0" fontId="10" fillId="0" borderId="0" xfId="0" applyNumberFormat="1" applyFont="1" applyBorder="1" applyAlignment="1" applyProtection="1">
      <alignment horizontal="center"/>
    </xf>
    <xf numFmtId="2" fontId="17" fillId="7" borderId="0" xfId="0" applyNumberFormat="1" applyFont="1" applyFill="1" applyBorder="1" applyAlignment="1">
      <alignment horizontal="center"/>
    </xf>
    <xf numFmtId="0" fontId="17" fillId="4" borderId="0" xfId="0" applyFont="1" applyFill="1" applyBorder="1" applyAlignment="1">
      <alignment horizontal="center"/>
    </xf>
    <xf numFmtId="20" fontId="17" fillId="4" borderId="0" xfId="0" applyNumberFormat="1" applyFont="1" applyFill="1" applyBorder="1" applyAlignment="1">
      <alignment horizontal="right"/>
    </xf>
    <xf numFmtId="177" fontId="17" fillId="4" borderId="0" xfId="0" applyNumberFormat="1" applyFont="1" applyFill="1" applyBorder="1" applyAlignment="1">
      <alignment horizontal="center"/>
    </xf>
    <xf numFmtId="0" fontId="13" fillId="0" borderId="11" xfId="0" applyFont="1" applyBorder="1" applyAlignment="1" applyProtection="1">
      <alignment horizontal="left" vertical="center"/>
    </xf>
    <xf numFmtId="0" fontId="14" fillId="0" borderId="47" xfId="0" applyFont="1" applyFill="1" applyBorder="1" applyAlignment="1" applyProtection="1">
      <alignment horizontal="center" vertical="center"/>
    </xf>
    <xf numFmtId="0" fontId="13" fillId="0" borderId="47" xfId="0" applyFont="1" applyBorder="1" applyAlignment="1" applyProtection="1">
      <alignment horizontal="center" vertical="center"/>
    </xf>
    <xf numFmtId="0" fontId="13" fillId="0" borderId="11" xfId="0" applyFont="1" applyBorder="1" applyProtection="1"/>
    <xf numFmtId="49" fontId="15" fillId="0" borderId="47" xfId="0" applyNumberFormat="1" applyFont="1" applyBorder="1" applyAlignment="1" applyProtection="1">
      <alignment horizontal="center"/>
    </xf>
    <xf numFmtId="0" fontId="13" fillId="0" borderId="47" xfId="0" applyFont="1" applyBorder="1" applyProtection="1"/>
    <xf numFmtId="0" fontId="13" fillId="0" borderId="53" xfId="0" applyFont="1" applyBorder="1" applyProtection="1"/>
    <xf numFmtId="176" fontId="13" fillId="0" borderId="12" xfId="0" applyNumberFormat="1" applyFont="1" applyFill="1" applyBorder="1" applyAlignment="1" applyProtection="1">
      <alignment horizontal="left"/>
    </xf>
    <xf numFmtId="0" fontId="13" fillId="0" borderId="4" xfId="0" applyFont="1" applyBorder="1" applyAlignment="1" applyProtection="1">
      <alignment horizontal="left" vertical="center"/>
    </xf>
    <xf numFmtId="0" fontId="13" fillId="0" borderId="41" xfId="0" applyFont="1" applyBorder="1" applyAlignment="1" applyProtection="1">
      <alignment horizontal="left" vertical="center"/>
    </xf>
    <xf numFmtId="176" fontId="13" fillId="0" borderId="41" xfId="0" applyNumberFormat="1" applyFont="1" applyFill="1" applyBorder="1" applyAlignment="1" applyProtection="1">
      <alignment horizontal="left" vertical="center"/>
    </xf>
    <xf numFmtId="0" fontId="13" fillId="0" borderId="12" xfId="0" applyFont="1" applyBorder="1" applyAlignment="1" applyProtection="1">
      <alignment horizontal="left" vertical="center"/>
    </xf>
    <xf numFmtId="0" fontId="20" fillId="0" borderId="0" xfId="0" applyFont="1"/>
    <xf numFmtId="176" fontId="16" fillId="0" borderId="4" xfId="0" applyNumberFormat="1" applyFont="1" applyFill="1" applyBorder="1" applyAlignment="1" applyProtection="1">
      <alignment horizontal="center"/>
    </xf>
    <xf numFmtId="0" fontId="10" fillId="5" borderId="4" xfId="0" applyNumberFormat="1" applyFont="1" applyFill="1" applyBorder="1" applyAlignment="1" applyProtection="1">
      <alignment horizontal="center" vertical="center"/>
      <protection locked="0"/>
    </xf>
    <xf numFmtId="176" fontId="16" fillId="0" borderId="12" xfId="0" applyNumberFormat="1" applyFont="1" applyFill="1" applyBorder="1" applyAlignment="1" applyProtection="1">
      <alignment horizontal="center"/>
    </xf>
    <xf numFmtId="0" fontId="13" fillId="0" borderId="41" xfId="0" applyFont="1" applyBorder="1" applyAlignment="1" applyProtection="1">
      <alignment horizontal="center"/>
    </xf>
    <xf numFmtId="0" fontId="10" fillId="0" borderId="53" xfId="0" applyFont="1" applyBorder="1" applyAlignment="1" applyProtection="1">
      <alignment horizontal="left" vertical="center"/>
    </xf>
    <xf numFmtId="0" fontId="10" fillId="5" borderId="12"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3" fillId="0" borderId="0" xfId="0" applyFont="1" applyBorder="1" applyProtection="1"/>
    <xf numFmtId="0" fontId="19" fillId="0" borderId="22" xfId="0" applyFont="1" applyBorder="1" applyAlignment="1" applyProtection="1">
      <alignment vertical="center"/>
    </xf>
    <xf numFmtId="14" fontId="19"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Continuous" vertical="center"/>
    </xf>
    <xf numFmtId="0" fontId="10" fillId="0" borderId="1" xfId="0" applyFont="1" applyBorder="1" applyAlignment="1" applyProtection="1">
      <alignment horizontal="right" vertical="center"/>
    </xf>
    <xf numFmtId="0" fontId="13" fillId="0" borderId="62" xfId="0" applyFont="1" applyBorder="1" applyProtection="1"/>
    <xf numFmtId="14" fontId="19" fillId="0" borderId="63" xfId="0" applyNumberFormat="1" applyFont="1" applyBorder="1" applyAlignment="1" applyProtection="1">
      <alignment horizontal="center"/>
    </xf>
    <xf numFmtId="20" fontId="13" fillId="0" borderId="63" xfId="0" applyNumberFormat="1" applyFont="1" applyBorder="1" applyAlignment="1" applyProtection="1">
      <alignment horizontal="center"/>
    </xf>
    <xf numFmtId="20" fontId="13" fillId="0" borderId="62" xfId="0" applyNumberFormat="1" applyFont="1" applyBorder="1" applyAlignment="1" applyProtection="1">
      <alignment horizontal="centerContinuous"/>
    </xf>
    <xf numFmtId="20" fontId="13" fillId="0" borderId="63" xfId="0" applyNumberFormat="1" applyFont="1" applyBorder="1" applyAlignment="1" applyProtection="1">
      <alignment horizontal="centerContinuous"/>
    </xf>
    <xf numFmtId="20" fontId="13" fillId="0" borderId="63" xfId="0" applyNumberFormat="1" applyFont="1" applyBorder="1" applyAlignment="1" applyProtection="1">
      <alignment horizontal="right"/>
    </xf>
    <xf numFmtId="20" fontId="13" fillId="0" borderId="64" xfId="0" applyNumberFormat="1" applyFont="1" applyBorder="1" applyAlignment="1" applyProtection="1">
      <alignment horizontal="centerContinuous"/>
    </xf>
    <xf numFmtId="2" fontId="16" fillId="0" borderId="61" xfId="0" applyNumberFormat="1" applyFont="1" applyBorder="1" applyAlignment="1" applyProtection="1">
      <alignment horizontal="right"/>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0" fontId="21" fillId="0" borderId="0" xfId="0" applyFont="1" applyBorder="1" applyAlignment="1" applyProtection="1">
      <alignment vertical="center"/>
    </xf>
    <xf numFmtId="0" fontId="13" fillId="0" borderId="53" xfId="0" applyFont="1" applyBorder="1" applyAlignment="1" applyProtection="1">
      <alignment horizontal="center" vertical="center"/>
      <protection locked="0"/>
    </xf>
    <xf numFmtId="14" fontId="19" fillId="8" borderId="26" xfId="0" applyNumberFormat="1" applyFont="1" applyFill="1" applyBorder="1" applyAlignment="1" applyProtection="1">
      <alignment horizontal="center"/>
      <protection locked="0"/>
    </xf>
    <xf numFmtId="0" fontId="13" fillId="0" borderId="0" xfId="0" applyFont="1" applyBorder="1" applyAlignment="1" applyProtection="1"/>
    <xf numFmtId="0" fontId="13" fillId="0" borderId="0" xfId="0" applyFont="1" applyProtection="1"/>
    <xf numFmtId="0" fontId="13" fillId="0" borderId="22" xfId="0" applyFont="1" applyBorder="1" applyAlignment="1" applyProtection="1">
      <alignment horizontal="center"/>
    </xf>
    <xf numFmtId="0" fontId="17" fillId="0" borderId="2" xfId="0" applyFont="1" applyBorder="1" applyAlignment="1" applyProtection="1">
      <alignment horizontal="centerContinuous"/>
    </xf>
    <xf numFmtId="0" fontId="13" fillId="0" borderId="46" xfId="0" applyFont="1" applyBorder="1" applyAlignment="1" applyProtection="1">
      <alignment horizontal="centerContinuous"/>
    </xf>
    <xf numFmtId="0" fontId="16" fillId="0" borderId="2" xfId="0" applyFont="1" applyBorder="1" applyAlignment="1" applyProtection="1">
      <alignment horizontal="centerContinuous"/>
    </xf>
    <xf numFmtId="0" fontId="18" fillId="0" borderId="2" xfId="0" applyFont="1" applyBorder="1" applyProtection="1"/>
    <xf numFmtId="14" fontId="19" fillId="5" borderId="26" xfId="0" applyNumberFormat="1" applyFont="1" applyFill="1" applyBorder="1" applyAlignment="1" applyProtection="1">
      <alignment horizontal="center"/>
      <protection locked="0"/>
    </xf>
    <xf numFmtId="176" fontId="13" fillId="5" borderId="19" xfId="0" applyNumberFormat="1" applyFont="1" applyFill="1" applyBorder="1" applyAlignment="1" applyProtection="1">
      <alignment horizontal="center"/>
      <protection locked="0"/>
    </xf>
    <xf numFmtId="176" fontId="13" fillId="5" borderId="18" xfId="0" applyNumberFormat="1" applyFont="1" applyFill="1" applyBorder="1" applyAlignment="1" applyProtection="1">
      <alignment horizontal="center"/>
      <protection locked="0"/>
    </xf>
    <xf numFmtId="176" fontId="13" fillId="5" borderId="8" xfId="0" applyNumberFormat="1" applyFont="1" applyFill="1" applyBorder="1" applyAlignment="1" applyProtection="1">
      <alignment horizontal="center"/>
      <protection locked="0"/>
    </xf>
    <xf numFmtId="177" fontId="17" fillId="5" borderId="37" xfId="0" applyNumberFormat="1" applyFont="1" applyFill="1" applyBorder="1" applyAlignment="1" applyProtection="1">
      <alignment horizontal="center"/>
      <protection locked="0"/>
    </xf>
    <xf numFmtId="176" fontId="13" fillId="5" borderId="27" xfId="0" applyNumberFormat="1" applyFont="1" applyFill="1" applyBorder="1" applyAlignment="1" applyProtection="1">
      <alignment horizontal="center"/>
      <protection locked="0"/>
    </xf>
    <xf numFmtId="176" fontId="13" fillId="5" borderId="28" xfId="0" applyNumberFormat="1" applyFont="1" applyFill="1" applyBorder="1" applyAlignment="1" applyProtection="1">
      <alignment horizontal="center"/>
      <protection locked="0"/>
    </xf>
    <xf numFmtId="176" fontId="13" fillId="5" borderId="7" xfId="0" applyNumberFormat="1" applyFont="1" applyFill="1" applyBorder="1" applyAlignment="1" applyProtection="1">
      <alignment horizontal="center"/>
      <protection locked="0"/>
    </xf>
    <xf numFmtId="177" fontId="17" fillId="5" borderId="38" xfId="0" applyNumberFormat="1" applyFont="1" applyFill="1" applyBorder="1" applyAlignment="1" applyProtection="1">
      <alignment horizontal="center"/>
      <protection locked="0"/>
    </xf>
    <xf numFmtId="2" fontId="13" fillId="5" borderId="13" xfId="0" applyNumberFormat="1" applyFont="1" applyFill="1" applyBorder="1" applyAlignment="1" applyProtection="1">
      <alignment horizontal="left"/>
      <protection locked="0"/>
    </xf>
    <xf numFmtId="2" fontId="16" fillId="5" borderId="38" xfId="0" applyNumberFormat="1" applyFont="1" applyFill="1" applyBorder="1" applyAlignment="1" applyProtection="1">
      <alignment horizontal="left"/>
      <protection locked="0"/>
    </xf>
    <xf numFmtId="176" fontId="13" fillId="5" borderId="9" xfId="0" applyNumberFormat="1" applyFont="1" applyFill="1" applyBorder="1" applyAlignment="1" applyProtection="1">
      <alignment horizontal="center"/>
      <protection locked="0"/>
    </xf>
    <xf numFmtId="176" fontId="13" fillId="5" borderId="10" xfId="0" applyNumberFormat="1" applyFont="1" applyFill="1" applyBorder="1" applyAlignment="1" applyProtection="1">
      <alignment horizontal="center"/>
      <protection locked="0"/>
    </xf>
    <xf numFmtId="176" fontId="13" fillId="5" borderId="30" xfId="0" applyNumberFormat="1" applyFont="1" applyFill="1" applyBorder="1" applyAlignment="1" applyProtection="1">
      <alignment horizontal="center"/>
      <protection locked="0"/>
    </xf>
    <xf numFmtId="176" fontId="13" fillId="5" borderId="31" xfId="0" applyNumberFormat="1" applyFont="1" applyFill="1" applyBorder="1" applyAlignment="1" applyProtection="1">
      <alignment horizontal="center"/>
      <protection locked="0"/>
    </xf>
    <xf numFmtId="2" fontId="13" fillId="5" borderId="26" xfId="0" applyNumberFormat="1" applyFont="1" applyFill="1" applyBorder="1" applyProtection="1">
      <protection locked="0"/>
    </xf>
    <xf numFmtId="176" fontId="13" fillId="5" borderId="54" xfId="0" applyNumberFormat="1" applyFont="1" applyFill="1" applyBorder="1" applyAlignment="1" applyProtection="1">
      <alignment horizontal="center"/>
      <protection locked="0"/>
    </xf>
    <xf numFmtId="176" fontId="13" fillId="5" borderId="55" xfId="0" applyNumberFormat="1" applyFont="1" applyFill="1" applyBorder="1" applyAlignment="1" applyProtection="1">
      <alignment horizontal="center"/>
      <protection locked="0"/>
    </xf>
    <xf numFmtId="176" fontId="13" fillId="5" borderId="56" xfId="0" applyNumberFormat="1" applyFont="1" applyFill="1" applyBorder="1" applyAlignment="1" applyProtection="1">
      <alignment horizontal="center"/>
      <protection locked="0"/>
    </xf>
    <xf numFmtId="176" fontId="13" fillId="5" borderId="57" xfId="0" applyNumberFormat="1" applyFont="1" applyFill="1" applyBorder="1" applyAlignment="1" applyProtection="1">
      <alignment horizontal="center"/>
      <protection locked="0"/>
    </xf>
    <xf numFmtId="2" fontId="22" fillId="5" borderId="40" xfId="0" applyNumberFormat="1" applyFont="1" applyFill="1" applyBorder="1" applyProtection="1">
      <protection locked="0"/>
    </xf>
    <xf numFmtId="2" fontId="23" fillId="5" borderId="26" xfId="0" applyNumberFormat="1" applyFont="1" applyFill="1" applyBorder="1" applyProtection="1">
      <protection locked="0"/>
    </xf>
    <xf numFmtId="2" fontId="23" fillId="5" borderId="13" xfId="0" applyNumberFormat="1" applyFont="1" applyFill="1" applyBorder="1" applyProtection="1">
      <protection locked="0"/>
    </xf>
    <xf numFmtId="2" fontId="13" fillId="5" borderId="13" xfId="0" applyNumberFormat="1" applyFont="1" applyFill="1" applyBorder="1" applyProtection="1">
      <protection locked="0"/>
    </xf>
    <xf numFmtId="2" fontId="16" fillId="5" borderId="26" xfId="0" applyNumberFormat="1" applyFont="1" applyFill="1" applyBorder="1" applyProtection="1">
      <protection locked="0"/>
    </xf>
    <xf numFmtId="2" fontId="16" fillId="5" borderId="13" xfId="0" applyNumberFormat="1" applyFont="1" applyFill="1" applyBorder="1" applyProtection="1">
      <protection locked="0"/>
    </xf>
    <xf numFmtId="14" fontId="19" fillId="4" borderId="13" xfId="0" applyNumberFormat="1" applyFont="1" applyFill="1" applyBorder="1" applyAlignment="1" applyProtection="1">
      <alignment horizontal="center"/>
    </xf>
    <xf numFmtId="14" fontId="19" fillId="4" borderId="12" xfId="0" applyNumberFormat="1" applyFont="1" applyFill="1" applyBorder="1" applyAlignment="1" applyProtection="1">
      <alignment horizontal="center"/>
    </xf>
    <xf numFmtId="176" fontId="13" fillId="5" borderId="35" xfId="0" applyNumberFormat="1" applyFont="1" applyFill="1" applyBorder="1" applyAlignment="1" applyProtection="1">
      <alignment horizontal="center"/>
      <protection locked="0"/>
    </xf>
    <xf numFmtId="2" fontId="23" fillId="5" borderId="40" xfId="0" applyNumberFormat="1" applyFont="1" applyFill="1" applyBorder="1" applyProtection="1">
      <protection locked="0"/>
    </xf>
    <xf numFmtId="176" fontId="13" fillId="5" borderId="27" xfId="0" applyNumberFormat="1" applyFont="1" applyFill="1" applyBorder="1" applyAlignment="1" applyProtection="1">
      <alignment horizontal="center"/>
    </xf>
    <xf numFmtId="176" fontId="13" fillId="5" borderId="28" xfId="0" applyNumberFormat="1" applyFont="1" applyFill="1" applyBorder="1" applyAlignment="1" applyProtection="1">
      <alignment horizontal="center"/>
    </xf>
    <xf numFmtId="176" fontId="13" fillId="5" borderId="29" xfId="0" applyNumberFormat="1" applyFont="1" applyFill="1" applyBorder="1" applyAlignment="1" applyProtection="1">
      <alignment horizontal="center"/>
    </xf>
    <xf numFmtId="176" fontId="13" fillId="5" borderId="7" xfId="0" applyNumberFormat="1" applyFont="1" applyFill="1" applyBorder="1" applyAlignment="1" applyProtection="1">
      <alignment horizontal="center"/>
    </xf>
    <xf numFmtId="176" fontId="13" fillId="5" borderId="19" xfId="0" applyNumberFormat="1" applyFont="1" applyFill="1" applyBorder="1" applyAlignment="1" applyProtection="1">
      <alignment horizontal="center"/>
    </xf>
    <xf numFmtId="176" fontId="13" fillId="5" borderId="18" xfId="0" applyNumberFormat="1" applyFont="1" applyFill="1" applyBorder="1" applyAlignment="1" applyProtection="1">
      <alignment horizontal="center"/>
    </xf>
    <xf numFmtId="176" fontId="13" fillId="5" borderId="25" xfId="0" applyNumberFormat="1" applyFont="1" applyFill="1" applyBorder="1" applyAlignment="1" applyProtection="1">
      <alignment horizontal="center"/>
    </xf>
    <xf numFmtId="176" fontId="13" fillId="5" borderId="8" xfId="0" applyNumberFormat="1" applyFont="1" applyFill="1" applyBorder="1" applyAlignment="1" applyProtection="1">
      <alignment horizontal="center"/>
    </xf>
    <xf numFmtId="176" fontId="13" fillId="8" borderId="30" xfId="0" applyNumberFormat="1" applyFont="1" applyFill="1" applyBorder="1" applyAlignment="1" applyProtection="1">
      <alignment horizontal="center"/>
    </xf>
    <xf numFmtId="176" fontId="13" fillId="8" borderId="9" xfId="0" applyNumberFormat="1" applyFont="1" applyFill="1" applyBorder="1" applyAlignment="1" applyProtection="1">
      <alignment horizontal="center"/>
    </xf>
    <xf numFmtId="176" fontId="13" fillId="8" borderId="10" xfId="0" applyNumberFormat="1" applyFont="1" applyFill="1" applyBorder="1" applyAlignment="1" applyProtection="1">
      <alignment horizontal="center"/>
    </xf>
    <xf numFmtId="176" fontId="13" fillId="8" borderId="31" xfId="0" applyNumberFormat="1" applyFont="1" applyFill="1" applyBorder="1" applyAlignment="1" applyProtection="1">
      <alignment horizontal="center"/>
    </xf>
    <xf numFmtId="177" fontId="17" fillId="8" borderId="38" xfId="0" applyNumberFormat="1" applyFont="1" applyFill="1" applyBorder="1" applyAlignment="1" applyProtection="1">
      <alignment horizontal="center"/>
    </xf>
    <xf numFmtId="176" fontId="13" fillId="8" borderId="1" xfId="0" applyNumberFormat="1" applyFont="1" applyFill="1" applyBorder="1" applyAlignment="1" applyProtection="1">
      <alignment horizontal="center"/>
    </xf>
    <xf numFmtId="176" fontId="13" fillId="8" borderId="48" xfId="0" applyNumberFormat="1" applyFont="1" applyFill="1" applyBorder="1" applyAlignment="1" applyProtection="1">
      <alignment horizontal="center"/>
    </xf>
    <xf numFmtId="176" fontId="13" fillId="8" borderId="49" xfId="0" applyNumberFormat="1" applyFont="1" applyFill="1" applyBorder="1" applyAlignment="1" applyProtection="1">
      <alignment horizontal="center"/>
    </xf>
    <xf numFmtId="176" fontId="13" fillId="8" borderId="50" xfId="0" applyNumberFormat="1" applyFont="1" applyFill="1" applyBorder="1" applyAlignment="1" applyProtection="1">
      <alignment horizontal="center"/>
    </xf>
    <xf numFmtId="177" fontId="17" fillId="8" borderId="51" xfId="0" applyNumberFormat="1" applyFont="1" applyFill="1" applyBorder="1" applyAlignment="1" applyProtection="1">
      <alignment horizontal="center"/>
    </xf>
    <xf numFmtId="2" fontId="13" fillId="8" borderId="13" xfId="0" applyNumberFormat="1" applyFont="1" applyFill="1" applyBorder="1" applyProtection="1"/>
    <xf numFmtId="2" fontId="10" fillId="8" borderId="12" xfId="0" applyNumberFormat="1" applyFont="1" applyFill="1" applyBorder="1" applyProtection="1"/>
    <xf numFmtId="2" fontId="11" fillId="8" borderId="13" xfId="0" applyNumberFormat="1" applyFont="1" applyFill="1" applyBorder="1" applyProtection="1"/>
    <xf numFmtId="2" fontId="11" fillId="8" borderId="12" xfId="0" applyNumberFormat="1" applyFont="1" applyFill="1" applyBorder="1" applyProtection="1"/>
    <xf numFmtId="2" fontId="24" fillId="0" borderId="61" xfId="0" applyNumberFormat="1" applyFont="1" applyBorder="1" applyAlignment="1" applyProtection="1">
      <alignment horizontal="left"/>
    </xf>
    <xf numFmtId="176" fontId="13" fillId="8" borderId="43" xfId="0" applyNumberFormat="1" applyFont="1" applyFill="1" applyBorder="1" applyAlignment="1" applyProtection="1">
      <alignment horizontal="center"/>
    </xf>
    <xf numFmtId="176" fontId="13" fillId="8" borderId="21" xfId="0" applyNumberFormat="1" applyFont="1" applyFill="1" applyBorder="1" applyAlignment="1" applyProtection="1">
      <alignment horizontal="center"/>
    </xf>
    <xf numFmtId="176" fontId="13" fillId="8" borderId="20" xfId="0" applyNumberFormat="1" applyFont="1" applyFill="1" applyBorder="1" applyAlignment="1" applyProtection="1">
      <alignment horizontal="center"/>
    </xf>
    <xf numFmtId="176" fontId="13" fillId="8" borderId="52" xfId="0" applyNumberFormat="1" applyFont="1" applyFill="1" applyBorder="1" applyAlignment="1" applyProtection="1">
      <alignment horizontal="center"/>
    </xf>
    <xf numFmtId="176" fontId="13" fillId="5" borderId="65" xfId="0" applyNumberFormat="1" applyFont="1" applyFill="1" applyBorder="1" applyAlignment="1" applyProtection="1">
      <alignment horizontal="center"/>
      <protection locked="0"/>
    </xf>
    <xf numFmtId="176" fontId="13" fillId="5" borderId="66" xfId="0" applyNumberFormat="1" applyFont="1" applyFill="1" applyBorder="1" applyAlignment="1" applyProtection="1">
      <alignment horizontal="center"/>
      <protection locked="0"/>
    </xf>
    <xf numFmtId="176" fontId="13" fillId="5" borderId="67" xfId="0" applyNumberFormat="1" applyFont="1" applyFill="1" applyBorder="1" applyAlignment="1" applyProtection="1">
      <alignment horizontal="center"/>
      <protection locked="0"/>
    </xf>
    <xf numFmtId="2" fontId="10" fillId="8" borderId="13" xfId="0" applyNumberFormat="1" applyFont="1" applyFill="1" applyBorder="1" applyProtection="1"/>
    <xf numFmtId="2" fontId="13" fillId="0" borderId="12" xfId="0" applyNumberFormat="1" applyFont="1" applyBorder="1" applyAlignment="1" applyProtection="1">
      <alignment wrapText="1"/>
    </xf>
    <xf numFmtId="0" fontId="13" fillId="0" borderId="46" xfId="0" applyFont="1" applyBorder="1" applyAlignment="1" applyProtection="1">
      <alignment horizontal="center"/>
    </xf>
    <xf numFmtId="0" fontId="11" fillId="0" borderId="0" xfId="0" applyFont="1" applyAlignment="1">
      <alignment wrapText="1"/>
    </xf>
    <xf numFmtId="0" fontId="12" fillId="0" borderId="0" xfId="0" applyFont="1" applyAlignment="1">
      <alignment wrapText="1"/>
    </xf>
    <xf numFmtId="0" fontId="1" fillId="0" borderId="0" xfId="0" applyFont="1" applyAlignment="1">
      <alignment wrapText="1"/>
    </xf>
    <xf numFmtId="176" fontId="13" fillId="5" borderId="38" xfId="0" applyNumberFormat="1" applyFont="1" applyFill="1" applyBorder="1" applyAlignment="1" applyProtection="1">
      <alignment horizontal="center"/>
      <protection locked="0"/>
    </xf>
    <xf numFmtId="176" fontId="13" fillId="5" borderId="44" xfId="0" applyNumberFormat="1" applyFont="1" applyFill="1" applyBorder="1" applyAlignment="1" applyProtection="1">
      <alignment horizontal="center"/>
      <protection locked="0"/>
    </xf>
    <xf numFmtId="0" fontId="25" fillId="0" borderId="0" xfId="0" applyFont="1"/>
    <xf numFmtId="49" fontId="26" fillId="0" borderId="0" xfId="0" applyNumberFormat="1" applyFont="1"/>
    <xf numFmtId="0" fontId="26" fillId="0" borderId="0" xfId="0" applyFont="1"/>
    <xf numFmtId="0" fontId="29" fillId="0" borderId="11" xfId="0" applyFont="1" applyBorder="1" applyAlignment="1" applyProtection="1">
      <alignment horizontal="left" vertical="center"/>
    </xf>
    <xf numFmtId="0" fontId="30" fillId="0" borderId="47" xfId="0" applyFont="1" applyFill="1" applyBorder="1" applyAlignment="1" applyProtection="1">
      <alignment horizontal="center" vertical="center"/>
    </xf>
    <xf numFmtId="0" fontId="29" fillId="0" borderId="47" xfId="0" applyFont="1" applyBorder="1" applyAlignment="1" applyProtection="1"/>
    <xf numFmtId="0" fontId="28" fillId="5" borderId="4" xfId="0" applyNumberFormat="1" applyFont="1" applyFill="1" applyBorder="1" applyAlignment="1" applyProtection="1">
      <alignment horizontal="center" vertical="center"/>
      <protection locked="0"/>
    </xf>
    <xf numFmtId="0" fontId="29" fillId="0" borderId="4" xfId="0" applyFont="1" applyBorder="1" applyAlignment="1" applyProtection="1">
      <alignment horizontal="left" vertical="center"/>
    </xf>
    <xf numFmtId="0" fontId="29" fillId="0" borderId="47" xfId="0" applyFont="1" applyBorder="1" applyAlignment="1" applyProtection="1">
      <alignment horizontal="center" vertical="center"/>
    </xf>
    <xf numFmtId="0" fontId="31" fillId="0" borderId="0" xfId="0" applyFont="1" applyFill="1" applyBorder="1" applyAlignment="1" applyProtection="1">
      <alignment horizontal="center" vertical="center"/>
    </xf>
    <xf numFmtId="0" fontId="29" fillId="0" borderId="0" xfId="0" applyFont="1" applyBorder="1" applyProtection="1"/>
    <xf numFmtId="176" fontId="31" fillId="0" borderId="12" xfId="0" applyNumberFormat="1" applyFont="1" applyFill="1" applyBorder="1" applyAlignment="1" applyProtection="1">
      <alignment horizontal="center"/>
    </xf>
    <xf numFmtId="0" fontId="29" fillId="0" borderId="41" xfId="0" applyFont="1" applyBorder="1" applyAlignment="1" applyProtection="1">
      <alignment horizontal="left" vertical="center"/>
    </xf>
    <xf numFmtId="0" fontId="29" fillId="0" borderId="11" xfId="0" applyFont="1" applyBorder="1" applyProtection="1"/>
    <xf numFmtId="49" fontId="27" fillId="0" borderId="47" xfId="0" applyNumberFormat="1" applyFont="1" applyBorder="1" applyAlignment="1" applyProtection="1">
      <alignment horizontal="center"/>
    </xf>
    <xf numFmtId="176" fontId="29" fillId="0" borderId="12" xfId="0" applyNumberFormat="1" applyFont="1" applyFill="1" applyBorder="1" applyAlignment="1" applyProtection="1">
      <alignment horizontal="left"/>
    </xf>
    <xf numFmtId="0" fontId="29" fillId="0" borderId="0" xfId="0" applyFont="1" applyBorder="1" applyAlignment="1" applyProtection="1"/>
    <xf numFmtId="0" fontId="29" fillId="0" borderId="0" xfId="0" applyFont="1" applyProtection="1"/>
    <xf numFmtId="176" fontId="29" fillId="0" borderId="41" xfId="0" applyNumberFormat="1" applyFont="1" applyFill="1" applyBorder="1" applyAlignment="1" applyProtection="1">
      <alignment horizontal="left" vertical="center"/>
    </xf>
    <xf numFmtId="0" fontId="29" fillId="0" borderId="47" xfId="0" applyFont="1" applyBorder="1" applyProtection="1"/>
    <xf numFmtId="0" fontId="29" fillId="0" borderId="22" xfId="0" applyFont="1" applyBorder="1" applyAlignment="1" applyProtection="1">
      <alignment horizontal="center"/>
    </xf>
    <xf numFmtId="2" fontId="29" fillId="0" borderId="0" xfId="0" applyNumberFormat="1" applyFont="1" applyBorder="1" applyProtection="1"/>
    <xf numFmtId="176" fontId="31" fillId="0" borderId="4" xfId="0" applyNumberFormat="1" applyFont="1" applyFill="1" applyBorder="1" applyAlignment="1" applyProtection="1">
      <alignment horizontal="center"/>
    </xf>
    <xf numFmtId="0" fontId="29" fillId="0" borderId="12" xfId="0" applyFont="1" applyBorder="1" applyAlignment="1" applyProtection="1">
      <alignment horizontal="left" vertical="center"/>
    </xf>
    <xf numFmtId="0" fontId="29" fillId="0" borderId="24" xfId="0" applyFont="1" applyBorder="1" applyProtection="1"/>
    <xf numFmtId="0" fontId="29" fillId="0" borderId="17" xfId="0" applyFont="1" applyBorder="1" applyAlignment="1" applyProtection="1">
      <alignment horizontal="center" vertical="center"/>
    </xf>
    <xf numFmtId="0" fontId="29" fillId="0" borderId="24" xfId="0" applyFont="1" applyBorder="1" applyAlignment="1" applyProtection="1">
      <alignment horizontal="center" vertical="center"/>
      <protection locked="0"/>
    </xf>
    <xf numFmtId="0" fontId="29" fillId="0" borderId="53" xfId="0" applyFont="1" applyBorder="1" applyAlignment="1" applyProtection="1">
      <alignment horizontal="center" vertical="center"/>
      <protection locked="0"/>
    </xf>
    <xf numFmtId="0" fontId="28" fillId="5" borderId="12" xfId="0" applyNumberFormat="1" applyFont="1" applyFill="1" applyBorder="1" applyAlignment="1" applyProtection="1">
      <alignment horizontal="center" vertical="center"/>
      <protection locked="0"/>
    </xf>
    <xf numFmtId="0" fontId="28" fillId="0" borderId="53" xfId="0" applyFont="1" applyBorder="1" applyAlignment="1" applyProtection="1">
      <alignment horizontal="left" vertical="center"/>
    </xf>
    <xf numFmtId="0" fontId="29" fillId="0" borderId="4" xfId="0" applyFont="1" applyBorder="1" applyProtection="1"/>
    <xf numFmtId="0" fontId="29" fillId="0" borderId="4" xfId="0" applyFont="1" applyBorder="1" applyAlignment="1" applyProtection="1">
      <alignment horizontal="center"/>
    </xf>
    <xf numFmtId="0" fontId="31" fillId="0" borderId="24" xfId="0" applyFont="1" applyBorder="1" applyAlignment="1" applyProtection="1">
      <alignment horizontal="centerContinuous"/>
    </xf>
    <xf numFmtId="0" fontId="31" fillId="0" borderId="0" xfId="0" applyFont="1" applyBorder="1" applyAlignment="1" applyProtection="1">
      <alignment horizontal="centerContinuous"/>
    </xf>
    <xf numFmtId="0" fontId="31" fillId="0" borderId="46" xfId="0" applyFont="1" applyBorder="1" applyAlignment="1" applyProtection="1">
      <alignment horizontal="centerContinuous"/>
    </xf>
    <xf numFmtId="0" fontId="29" fillId="0" borderId="17" xfId="0" applyFont="1" applyBorder="1" applyAlignment="1" applyProtection="1">
      <alignment horizontal="centerContinuous"/>
    </xf>
    <xf numFmtId="0" fontId="29" fillId="0" borderId="41" xfId="0" applyFont="1" applyBorder="1" applyAlignment="1" applyProtection="1">
      <alignment horizontal="center"/>
    </xf>
    <xf numFmtId="0" fontId="29" fillId="0" borderId="41" xfId="0" applyFont="1" applyBorder="1" applyProtection="1"/>
    <xf numFmtId="0" fontId="29" fillId="0" borderId="2" xfId="0" applyFont="1" applyBorder="1" applyAlignment="1" applyProtection="1">
      <alignment horizontal="center"/>
    </xf>
    <xf numFmtId="0" fontId="29" fillId="0" borderId="2" xfId="0" applyFont="1" applyBorder="1" applyAlignment="1" applyProtection="1">
      <alignment horizontal="centerContinuous"/>
    </xf>
    <xf numFmtId="0" fontId="29" fillId="0" borderId="0" xfId="0" applyFont="1" applyBorder="1" applyAlignment="1" applyProtection="1">
      <alignment horizontal="centerContinuous"/>
    </xf>
    <xf numFmtId="0" fontId="29" fillId="0" borderId="0" xfId="0" applyFont="1" applyBorder="1" applyAlignment="1" applyProtection="1">
      <alignment horizontal="center"/>
    </xf>
    <xf numFmtId="0" fontId="29" fillId="0" borderId="46" xfId="0" applyFont="1" applyBorder="1" applyAlignment="1" applyProtection="1">
      <alignment horizontal="center"/>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0" fontId="32" fillId="0" borderId="41" xfId="0" applyFont="1" applyBorder="1" applyProtection="1"/>
    <xf numFmtId="0" fontId="32" fillId="0" borderId="12" xfId="0" applyFont="1" applyBorder="1" applyProtection="1"/>
    <xf numFmtId="0" fontId="32" fillId="0" borderId="2" xfId="0" applyFont="1" applyBorder="1" applyAlignment="1" applyProtection="1">
      <alignment horizontal="center"/>
    </xf>
    <xf numFmtId="0" fontId="32" fillId="0" borderId="0" xfId="0" applyFont="1" applyBorder="1" applyAlignment="1" applyProtection="1">
      <alignment horizontal="center"/>
    </xf>
    <xf numFmtId="1" fontId="32" fillId="0" borderId="2" xfId="0" applyNumberFormat="1" applyFont="1" applyBorder="1" applyAlignment="1" applyProtection="1">
      <alignment horizontal="center"/>
    </xf>
    <xf numFmtId="1" fontId="32" fillId="0" borderId="3" xfId="0" applyNumberFormat="1" applyFont="1" applyBorder="1" applyAlignment="1" applyProtection="1">
      <alignment horizontal="center"/>
    </xf>
    <xf numFmtId="0" fontId="32" fillId="0" borderId="23" xfId="0" applyFont="1" applyBorder="1" applyAlignment="1" applyProtection="1">
      <alignment horizontal="center"/>
    </xf>
    <xf numFmtId="0" fontId="29" fillId="0" borderId="6" xfId="0" applyFont="1" applyBorder="1"/>
    <xf numFmtId="176" fontId="29" fillId="0" borderId="19" xfId="0" applyNumberFormat="1" applyFont="1" applyBorder="1" applyAlignment="1" applyProtection="1">
      <alignment horizontal="center"/>
    </xf>
    <xf numFmtId="176" fontId="29" fillId="0" borderId="18" xfId="0" applyNumberFormat="1" applyFont="1" applyBorder="1" applyAlignment="1" applyProtection="1">
      <alignment horizontal="center"/>
    </xf>
    <xf numFmtId="176" fontId="29" fillId="0" borderId="25" xfId="0" applyNumberFormat="1" applyFont="1" applyBorder="1" applyAlignment="1" applyProtection="1">
      <alignment horizontal="center"/>
    </xf>
    <xf numFmtId="176" fontId="29" fillId="0" borderId="8" xfId="0" applyNumberFormat="1" applyFont="1" applyBorder="1" applyAlignment="1" applyProtection="1">
      <alignment horizontal="center"/>
    </xf>
    <xf numFmtId="177" fontId="29" fillId="0" borderId="37" xfId="0" applyNumberFormat="1" applyFont="1" applyBorder="1" applyAlignment="1" applyProtection="1">
      <alignment horizontal="center"/>
      <protection locked="0"/>
    </xf>
    <xf numFmtId="0" fontId="29" fillId="0" borderId="26" xfId="0" applyFont="1" applyBorder="1"/>
    <xf numFmtId="176" fontId="29" fillId="0" borderId="27" xfId="0" applyNumberFormat="1" applyFont="1" applyBorder="1" applyAlignment="1" applyProtection="1">
      <alignment horizontal="center"/>
    </xf>
    <xf numFmtId="176" fontId="29" fillId="0" borderId="28" xfId="0" applyNumberFormat="1" applyFont="1" applyBorder="1" applyAlignment="1" applyProtection="1">
      <alignment horizontal="center"/>
    </xf>
    <xf numFmtId="176" fontId="29" fillId="0" borderId="29" xfId="0" applyNumberFormat="1" applyFont="1" applyBorder="1" applyAlignment="1" applyProtection="1">
      <alignment horizontal="center"/>
    </xf>
    <xf numFmtId="176" fontId="29" fillId="0" borderId="7" xfId="0" applyNumberFormat="1" applyFont="1" applyBorder="1" applyAlignment="1" applyProtection="1">
      <alignment horizontal="center"/>
    </xf>
    <xf numFmtId="2" fontId="29" fillId="0" borderId="13" xfId="0" applyNumberFormat="1" applyFont="1" applyBorder="1" applyAlignment="1" applyProtection="1">
      <alignment horizontal="left"/>
      <protection locked="0"/>
    </xf>
    <xf numFmtId="0" fontId="29" fillId="0" borderId="13" xfId="0" applyFont="1" applyBorder="1"/>
    <xf numFmtId="176" fontId="29" fillId="0" borderId="9" xfId="0" applyNumberFormat="1" applyFont="1" applyBorder="1" applyAlignment="1" applyProtection="1">
      <alignment horizontal="center"/>
      <protection locked="0"/>
    </xf>
    <xf numFmtId="176" fontId="29" fillId="0" borderId="10" xfId="0" applyNumberFormat="1" applyFont="1" applyBorder="1" applyAlignment="1" applyProtection="1">
      <alignment horizontal="center"/>
      <protection locked="0"/>
    </xf>
    <xf numFmtId="176" fontId="29" fillId="0" borderId="30" xfId="0" applyNumberFormat="1" applyFont="1" applyBorder="1" applyAlignment="1" applyProtection="1">
      <alignment horizontal="center"/>
      <protection locked="0"/>
    </xf>
    <xf numFmtId="176" fontId="29" fillId="0" borderId="31" xfId="0" applyNumberFormat="1" applyFont="1" applyBorder="1" applyAlignment="1" applyProtection="1">
      <alignment horizontal="center"/>
      <protection locked="0"/>
    </xf>
    <xf numFmtId="177" fontId="34" fillId="0" borderId="38" xfId="0" applyNumberFormat="1" applyFont="1" applyBorder="1" applyAlignment="1" applyProtection="1">
      <alignment horizontal="center"/>
      <protection locked="0"/>
    </xf>
    <xf numFmtId="0" fontId="29" fillId="4" borderId="44" xfId="0" applyFont="1" applyFill="1" applyBorder="1" applyProtection="1"/>
    <xf numFmtId="14" fontId="33" fillId="4" borderId="26" xfId="0" applyNumberFormat="1" applyFont="1" applyFill="1" applyBorder="1" applyAlignment="1" applyProtection="1">
      <alignment horizontal="center"/>
    </xf>
    <xf numFmtId="176" fontId="29" fillId="4" borderId="30" xfId="0" applyNumberFormat="1" applyFont="1" applyFill="1" applyBorder="1" applyAlignment="1" applyProtection="1">
      <alignment horizontal="center"/>
      <protection locked="0"/>
    </xf>
    <xf numFmtId="176" fontId="29" fillId="4" borderId="9" xfId="0" applyNumberFormat="1" applyFont="1" applyFill="1" applyBorder="1" applyAlignment="1" applyProtection="1">
      <alignment horizontal="center"/>
      <protection locked="0"/>
    </xf>
    <xf numFmtId="176" fontId="29" fillId="4" borderId="10" xfId="0" applyNumberFormat="1" applyFont="1" applyFill="1" applyBorder="1" applyAlignment="1" applyProtection="1">
      <alignment horizontal="center"/>
      <protection locked="0"/>
    </xf>
    <xf numFmtId="176" fontId="29" fillId="4" borderId="31" xfId="0" applyNumberFormat="1" applyFont="1" applyFill="1" applyBorder="1" applyAlignment="1" applyProtection="1">
      <alignment horizontal="center"/>
      <protection locked="0"/>
    </xf>
    <xf numFmtId="2" fontId="29" fillId="4" borderId="13" xfId="0" applyNumberFormat="1" applyFont="1" applyFill="1" applyBorder="1" applyAlignment="1" applyProtection="1">
      <alignment horizontal="left"/>
      <protection locked="0"/>
    </xf>
    <xf numFmtId="0" fontId="29" fillId="4" borderId="22" xfId="0" applyFont="1" applyFill="1" applyBorder="1" applyProtection="1"/>
    <xf numFmtId="14" fontId="33" fillId="4" borderId="45" xfId="0" applyNumberFormat="1" applyFont="1" applyFill="1" applyBorder="1" applyAlignment="1" applyProtection="1">
      <alignment horizontal="center"/>
    </xf>
    <xf numFmtId="176" fontId="29" fillId="4" borderId="1" xfId="0" applyNumberFormat="1" applyFont="1" applyFill="1" applyBorder="1" applyAlignment="1" applyProtection="1">
      <alignment horizontal="center"/>
      <protection locked="0"/>
    </xf>
    <xf numFmtId="176" fontId="29" fillId="4" borderId="48" xfId="0" applyNumberFormat="1" applyFont="1" applyFill="1" applyBorder="1" applyAlignment="1" applyProtection="1">
      <alignment horizontal="center"/>
      <protection locked="0"/>
    </xf>
    <xf numFmtId="176" fontId="29" fillId="4" borderId="49" xfId="0" applyNumberFormat="1" applyFont="1" applyFill="1" applyBorder="1" applyAlignment="1" applyProtection="1">
      <alignment horizontal="center"/>
      <protection locked="0"/>
    </xf>
    <xf numFmtId="176" fontId="29" fillId="4" borderId="50" xfId="0" applyNumberFormat="1" applyFont="1" applyFill="1" applyBorder="1" applyAlignment="1" applyProtection="1">
      <alignment horizontal="center"/>
      <protection locked="0"/>
    </xf>
    <xf numFmtId="177" fontId="34" fillId="4" borderId="51" xfId="0" applyNumberFormat="1" applyFont="1" applyFill="1" applyBorder="1" applyAlignment="1" applyProtection="1">
      <alignment horizontal="center"/>
      <protection locked="0"/>
    </xf>
    <xf numFmtId="0" fontId="29" fillId="0" borderId="62" xfId="0" applyFont="1" applyBorder="1" applyProtection="1"/>
    <xf numFmtId="14" fontId="33" fillId="0" borderId="63" xfId="0" applyNumberFormat="1" applyFont="1" applyBorder="1" applyAlignment="1" applyProtection="1">
      <alignment horizontal="center"/>
    </xf>
    <xf numFmtId="20" fontId="29" fillId="0" borderId="63" xfId="0" applyNumberFormat="1" applyFont="1" applyBorder="1" applyAlignment="1" applyProtection="1">
      <alignment horizontal="center"/>
    </xf>
    <xf numFmtId="20" fontId="29" fillId="0" borderId="62" xfId="0" applyNumberFormat="1" applyFont="1" applyBorder="1" applyAlignment="1" applyProtection="1">
      <alignment horizontal="centerContinuous"/>
    </xf>
    <xf numFmtId="20" fontId="29" fillId="0" borderId="63" xfId="0" applyNumberFormat="1" applyFont="1" applyBorder="1" applyAlignment="1" applyProtection="1">
      <alignment horizontal="centerContinuous"/>
    </xf>
    <xf numFmtId="20" fontId="29" fillId="0" borderId="63" xfId="0" applyNumberFormat="1" applyFont="1" applyBorder="1" applyAlignment="1" applyProtection="1">
      <alignment horizontal="right"/>
    </xf>
    <xf numFmtId="20" fontId="29" fillId="0" borderId="64" xfId="0" applyNumberFormat="1" applyFont="1" applyBorder="1" applyAlignment="1" applyProtection="1">
      <alignment horizontal="centerContinuous"/>
    </xf>
    <xf numFmtId="2" fontId="31" fillId="0" borderId="61" xfId="0" applyNumberFormat="1" applyFont="1" applyBorder="1" applyAlignment="1" applyProtection="1">
      <alignment horizontal="right"/>
    </xf>
    <xf numFmtId="176" fontId="29" fillId="0" borderId="27" xfId="0" applyNumberFormat="1" applyFont="1" applyBorder="1" applyAlignment="1" applyProtection="1">
      <alignment horizontal="center"/>
      <protection locked="0"/>
    </xf>
    <xf numFmtId="176" fontId="29" fillId="0" borderId="28" xfId="0" applyNumberFormat="1" applyFont="1" applyBorder="1" applyAlignment="1" applyProtection="1">
      <alignment horizontal="center"/>
      <protection locked="0"/>
    </xf>
    <xf numFmtId="176" fontId="29" fillId="0" borderId="7" xfId="0" applyNumberFormat="1" applyFont="1" applyBorder="1" applyAlignment="1" applyProtection="1">
      <alignment horizontal="center"/>
      <protection locked="0"/>
    </xf>
    <xf numFmtId="2" fontId="29" fillId="0" borderId="26" xfId="0" applyNumberFormat="1" applyFont="1" applyBorder="1" applyProtection="1">
      <protection locked="0"/>
    </xf>
    <xf numFmtId="2" fontId="29" fillId="0" borderId="13" xfId="0" applyNumberFormat="1" applyFont="1" applyBorder="1" applyProtection="1">
      <protection locked="0"/>
    </xf>
    <xf numFmtId="0" fontId="29" fillId="4" borderId="13" xfId="0" applyFont="1" applyFill="1" applyBorder="1" applyProtection="1"/>
    <xf numFmtId="2" fontId="29" fillId="4" borderId="13" xfId="0" applyNumberFormat="1" applyFont="1" applyFill="1" applyBorder="1" applyProtection="1">
      <protection locked="0"/>
    </xf>
    <xf numFmtId="2" fontId="28" fillId="4" borderId="12" xfId="0" applyNumberFormat="1" applyFont="1" applyFill="1" applyBorder="1" applyProtection="1">
      <protection locked="0"/>
    </xf>
    <xf numFmtId="176" fontId="29" fillId="0" borderId="39" xfId="0" applyNumberFormat="1" applyFont="1" applyBorder="1" applyAlignment="1" applyProtection="1">
      <alignment horizontal="center"/>
      <protection locked="0"/>
    </xf>
    <xf numFmtId="176" fontId="29" fillId="0" borderId="44" xfId="0" applyNumberFormat="1" applyFont="1" applyBorder="1" applyAlignment="1" applyProtection="1">
      <alignment horizontal="center"/>
      <protection locked="0"/>
    </xf>
    <xf numFmtId="2" fontId="28" fillId="4" borderId="13" xfId="0" applyNumberFormat="1" applyFont="1" applyFill="1" applyBorder="1" applyProtection="1">
      <protection locked="0"/>
    </xf>
    <xf numFmtId="0" fontId="29" fillId="4" borderId="42" xfId="0" applyFont="1" applyFill="1" applyBorder="1" applyProtection="1"/>
    <xf numFmtId="176" fontId="29" fillId="4" borderId="43" xfId="0" applyNumberFormat="1" applyFont="1" applyFill="1" applyBorder="1" applyAlignment="1" applyProtection="1">
      <alignment horizontal="center"/>
    </xf>
    <xf numFmtId="176" fontId="29" fillId="4" borderId="21" xfId="0" applyNumberFormat="1" applyFont="1" applyFill="1" applyBorder="1" applyAlignment="1" applyProtection="1">
      <alignment horizontal="center"/>
    </xf>
    <xf numFmtId="176" fontId="29" fillId="4" borderId="20" xfId="0" applyNumberFormat="1" applyFont="1" applyFill="1" applyBorder="1" applyAlignment="1" applyProtection="1">
      <alignment horizontal="center"/>
    </xf>
    <xf numFmtId="176" fontId="29" fillId="4" borderId="52" xfId="0" applyNumberFormat="1" applyFont="1" applyFill="1" applyBorder="1" applyAlignment="1" applyProtection="1">
      <alignment horizontal="center"/>
    </xf>
    <xf numFmtId="0" fontId="33" fillId="0" borderId="22" xfId="0" applyFont="1" applyBorder="1" applyAlignment="1" applyProtection="1">
      <alignment vertical="center"/>
    </xf>
    <xf numFmtId="14" fontId="33"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Continuous" vertical="center"/>
    </xf>
    <xf numFmtId="0" fontId="28" fillId="0" borderId="1" xfId="0" applyFont="1" applyBorder="1" applyAlignment="1" applyProtection="1">
      <alignment horizontal="right" vertical="center"/>
    </xf>
    <xf numFmtId="2" fontId="29" fillId="0" borderId="12" xfId="0" applyNumberFormat="1" applyFont="1" applyBorder="1" applyProtection="1"/>
    <xf numFmtId="0" fontId="33" fillId="0" borderId="0" xfId="0" applyFont="1" applyBorder="1" applyAlignment="1" applyProtection="1">
      <alignment vertical="center"/>
    </xf>
    <xf numFmtId="14" fontId="33"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Continuous" vertical="center"/>
    </xf>
    <xf numFmtId="0" fontId="28" fillId="0" borderId="0" xfId="0" applyFont="1" applyBorder="1" applyAlignment="1" applyProtection="1">
      <alignment horizontal="right" vertical="center"/>
    </xf>
    <xf numFmtId="0" fontId="28" fillId="0" borderId="0" xfId="0" applyNumberFormat="1" applyFont="1" applyBorder="1" applyAlignment="1" applyProtection="1">
      <alignment horizontal="center"/>
    </xf>
    <xf numFmtId="0" fontId="35" fillId="0" borderId="0" xfId="0" applyFont="1" applyBorder="1" applyAlignment="1" applyProtection="1">
      <alignment vertical="center"/>
    </xf>
    <xf numFmtId="0" fontId="29" fillId="0" borderId="0" xfId="0" applyFont="1"/>
    <xf numFmtId="0" fontId="31" fillId="0" borderId="0" xfId="0" applyFont="1"/>
    <xf numFmtId="0" fontId="29" fillId="0" borderId="1" xfId="0" applyFont="1" applyBorder="1"/>
    <xf numFmtId="0" fontId="29" fillId="0" borderId="0" xfId="0" applyFont="1" applyBorder="1"/>
    <xf numFmtId="14" fontId="33" fillId="0" borderId="26" xfId="0" applyNumberFormat="1" applyFont="1" applyBorder="1" applyAlignment="1" applyProtection="1">
      <alignment horizontal="center"/>
    </xf>
    <xf numFmtId="0" fontId="29" fillId="0" borderId="11" xfId="0" applyFont="1" applyBorder="1" applyAlignment="1" applyProtection="1">
      <alignment horizontal="left"/>
    </xf>
    <xf numFmtId="0" fontId="30" fillId="0" borderId="47" xfId="0" applyFont="1" applyFill="1" applyBorder="1" applyAlignment="1" applyProtection="1">
      <alignment horizontal="center"/>
    </xf>
    <xf numFmtId="0" fontId="29" fillId="0" borderId="47" xfId="0" applyFont="1" applyBorder="1" applyAlignment="1" applyProtection="1">
      <alignment horizontal="center"/>
    </xf>
    <xf numFmtId="0" fontId="29" fillId="0" borderId="11" xfId="0" applyFont="1" applyBorder="1" applyAlignment="1" applyProtection="1"/>
    <xf numFmtId="176" fontId="29" fillId="0" borderId="12" xfId="0" applyNumberFormat="1" applyFont="1" applyFill="1" applyBorder="1" applyAlignment="1" applyProtection="1">
      <alignment horizontal="left" vertical="center"/>
    </xf>
    <xf numFmtId="0" fontId="29" fillId="0" borderId="24" xfId="0" applyFont="1" applyBorder="1" applyAlignment="1" applyProtection="1"/>
    <xf numFmtId="0" fontId="29" fillId="0" borderId="17" xfId="0" applyFont="1" applyBorder="1" applyAlignment="1" applyProtection="1">
      <alignment horizontal="center"/>
    </xf>
    <xf numFmtId="176" fontId="29" fillId="0" borderId="9" xfId="0" applyNumberFormat="1" applyFont="1" applyBorder="1" applyAlignment="1" applyProtection="1">
      <alignment horizontal="center"/>
    </xf>
    <xf numFmtId="176" fontId="29" fillId="0" borderId="10" xfId="0" applyNumberFormat="1" applyFont="1" applyBorder="1" applyAlignment="1" applyProtection="1">
      <alignment horizontal="center"/>
    </xf>
    <xf numFmtId="176" fontId="29" fillId="0" borderId="30" xfId="0" applyNumberFormat="1" applyFont="1" applyBorder="1" applyAlignment="1" applyProtection="1">
      <alignment horizontal="center"/>
    </xf>
    <xf numFmtId="176" fontId="29" fillId="0" borderId="31" xfId="0" applyNumberFormat="1" applyFont="1" applyBorder="1" applyAlignment="1" applyProtection="1">
      <alignment horizontal="center"/>
    </xf>
    <xf numFmtId="176" fontId="29" fillId="4" borderId="30" xfId="0" applyNumberFormat="1" applyFont="1" applyFill="1" applyBorder="1" applyAlignment="1" applyProtection="1">
      <alignment horizontal="center"/>
    </xf>
    <xf numFmtId="176" fontId="29" fillId="4" borderId="9" xfId="0" applyNumberFormat="1" applyFont="1" applyFill="1" applyBorder="1" applyAlignment="1" applyProtection="1">
      <alignment horizontal="center"/>
    </xf>
    <xf numFmtId="176" fontId="29" fillId="4" borderId="10" xfId="0" applyNumberFormat="1" applyFont="1" applyFill="1" applyBorder="1" applyAlignment="1" applyProtection="1">
      <alignment horizontal="center"/>
    </xf>
    <xf numFmtId="176" fontId="29" fillId="4" borderId="31" xfId="0" applyNumberFormat="1" applyFont="1" applyFill="1" applyBorder="1" applyAlignment="1" applyProtection="1">
      <alignment horizontal="center"/>
    </xf>
    <xf numFmtId="177" fontId="29" fillId="4" borderId="51" xfId="0" applyNumberFormat="1" applyFont="1" applyFill="1" applyBorder="1" applyAlignment="1" applyProtection="1">
      <alignment horizontal="center"/>
      <protection locked="0"/>
    </xf>
    <xf numFmtId="2" fontId="29" fillId="0" borderId="61" xfId="0" applyNumberFormat="1" applyFont="1" applyBorder="1" applyAlignment="1" applyProtection="1">
      <alignment horizontal="right"/>
    </xf>
    <xf numFmtId="0" fontId="29" fillId="0" borderId="13" xfId="0" applyFont="1" applyFill="1" applyBorder="1"/>
    <xf numFmtId="0" fontId="29" fillId="8" borderId="13" xfId="0" applyFont="1" applyFill="1" applyBorder="1" applyProtection="1"/>
    <xf numFmtId="0" fontId="29" fillId="8" borderId="13" xfId="0" applyFont="1" applyFill="1" applyBorder="1"/>
    <xf numFmtId="176" fontId="29" fillId="4" borderId="43" xfId="0" applyNumberFormat="1" applyFont="1" applyFill="1" applyBorder="1" applyAlignment="1" applyProtection="1">
      <alignment horizontal="center"/>
      <protection locked="0"/>
    </xf>
    <xf numFmtId="176" fontId="29" fillId="4" borderId="21" xfId="0" applyNumberFormat="1" applyFont="1" applyFill="1" applyBorder="1" applyAlignment="1" applyProtection="1">
      <alignment horizontal="center"/>
      <protection locked="0"/>
    </xf>
    <xf numFmtId="176" fontId="29" fillId="4" borderId="20" xfId="0" applyNumberFormat="1" applyFont="1" applyFill="1" applyBorder="1" applyAlignment="1" applyProtection="1">
      <alignment horizontal="center"/>
      <protection locked="0"/>
    </xf>
    <xf numFmtId="176" fontId="29" fillId="4" borderId="52" xfId="0" applyNumberFormat="1" applyFont="1" applyFill="1" applyBorder="1" applyAlignment="1" applyProtection="1">
      <alignment horizontal="center"/>
      <protection locked="0"/>
    </xf>
    <xf numFmtId="14" fontId="33" fillId="8" borderId="26" xfId="0" applyNumberFormat="1" applyFont="1" applyFill="1" applyBorder="1" applyAlignment="1" applyProtection="1">
      <alignment horizontal="center"/>
    </xf>
    <xf numFmtId="14" fontId="33" fillId="0" borderId="26" xfId="0" applyNumberFormat="1" applyFont="1" applyFill="1" applyBorder="1" applyAlignment="1" applyProtection="1">
      <alignment horizontal="center"/>
    </xf>
    <xf numFmtId="176" fontId="29" fillId="0" borderId="19" xfId="0" applyNumberFormat="1" applyFont="1" applyBorder="1" applyAlignment="1" applyProtection="1">
      <alignment horizontal="center"/>
      <protection locked="0"/>
    </xf>
    <xf numFmtId="176" fontId="29" fillId="0" borderId="18" xfId="0" applyNumberFormat="1" applyFont="1" applyBorder="1" applyAlignment="1" applyProtection="1">
      <alignment horizontal="center"/>
      <protection locked="0"/>
    </xf>
    <xf numFmtId="176" fontId="29" fillId="0" borderId="25" xfId="0" applyNumberFormat="1" applyFont="1" applyBorder="1" applyAlignment="1" applyProtection="1">
      <alignment horizontal="center"/>
      <protection locked="0"/>
    </xf>
    <xf numFmtId="176" fontId="29" fillId="0" borderId="8" xfId="0" applyNumberFormat="1" applyFont="1" applyBorder="1" applyAlignment="1" applyProtection="1">
      <alignment horizontal="center"/>
      <protection locked="0"/>
    </xf>
    <xf numFmtId="176" fontId="29" fillId="0" borderId="29" xfId="0" applyNumberFormat="1" applyFont="1" applyBorder="1" applyAlignment="1" applyProtection="1">
      <alignment horizontal="center"/>
      <protection locked="0"/>
    </xf>
    <xf numFmtId="14" fontId="33" fillId="0" borderId="63" xfId="0" applyNumberFormat="1" applyFont="1" applyFill="1" applyBorder="1" applyAlignment="1" applyProtection="1">
      <alignment horizontal="center"/>
    </xf>
    <xf numFmtId="14" fontId="36" fillId="0" borderId="26" xfId="0" applyNumberFormat="1" applyFont="1" applyBorder="1" applyAlignment="1" applyProtection="1">
      <alignment horizontal="center"/>
      <protection locked="0"/>
    </xf>
    <xf numFmtId="14" fontId="36" fillId="4" borderId="26" xfId="0" applyNumberFormat="1" applyFont="1" applyFill="1" applyBorder="1" applyAlignment="1" applyProtection="1">
      <alignment horizontal="center"/>
      <protection locked="0"/>
    </xf>
    <xf numFmtId="14" fontId="36" fillId="4" borderId="45" xfId="0" applyNumberFormat="1" applyFont="1" applyFill="1" applyBorder="1" applyAlignment="1" applyProtection="1">
      <alignment horizontal="center"/>
      <protection locked="0"/>
    </xf>
    <xf numFmtId="176" fontId="29" fillId="4" borderId="1" xfId="0" applyNumberFormat="1" applyFont="1" applyFill="1" applyBorder="1" applyAlignment="1" applyProtection="1">
      <alignment horizontal="center"/>
    </xf>
    <xf numFmtId="176" fontId="29" fillId="4" borderId="48" xfId="0" applyNumberFormat="1" applyFont="1" applyFill="1" applyBorder="1" applyAlignment="1" applyProtection="1">
      <alignment horizontal="center"/>
    </xf>
    <xf numFmtId="176" fontId="29" fillId="4" borderId="49" xfId="0" applyNumberFormat="1" applyFont="1" applyFill="1" applyBorder="1" applyAlignment="1" applyProtection="1">
      <alignment horizontal="center"/>
    </xf>
    <xf numFmtId="176" fontId="29" fillId="4" borderId="50" xfId="0" applyNumberFormat="1" applyFont="1" applyFill="1" applyBorder="1" applyAlignment="1" applyProtection="1">
      <alignment horizontal="center"/>
    </xf>
    <xf numFmtId="177" fontId="17" fillId="4" borderId="22" xfId="0" applyNumberFormat="1" applyFont="1" applyFill="1" applyBorder="1" applyAlignment="1">
      <alignment horizontal="center"/>
    </xf>
    <xf numFmtId="177" fontId="17" fillId="4" borderId="23" xfId="0" applyNumberFormat="1" applyFont="1" applyFill="1" applyBorder="1" applyAlignment="1">
      <alignment horizontal="center"/>
    </xf>
    <xf numFmtId="49" fontId="13" fillId="0" borderId="62" xfId="0" applyNumberFormat="1" applyFont="1" applyBorder="1" applyAlignment="1" applyProtection="1">
      <alignment horizontal="center"/>
    </xf>
    <xf numFmtId="49" fontId="13" fillId="0" borderId="64" xfId="0" applyNumberFormat="1" applyFont="1" applyBorder="1" applyAlignment="1" applyProtection="1">
      <alignment horizontal="center"/>
    </xf>
    <xf numFmtId="0" fontId="10" fillId="0" borderId="22" xfId="0" applyNumberFormat="1" applyFont="1" applyBorder="1" applyAlignment="1" applyProtection="1">
      <alignment horizontal="center"/>
    </xf>
    <xf numFmtId="0" fontId="10" fillId="0" borderId="23" xfId="0" applyNumberFormat="1" applyFont="1" applyBorder="1" applyAlignment="1" applyProtection="1">
      <alignment horizontal="center"/>
    </xf>
    <xf numFmtId="177" fontId="17" fillId="4" borderId="24" xfId="0" applyNumberFormat="1" applyFont="1" applyFill="1" applyBorder="1" applyAlignment="1">
      <alignment horizontal="center"/>
    </xf>
    <xf numFmtId="177" fontId="17" fillId="4" borderId="17" xfId="0" applyNumberFormat="1" applyFont="1" applyFill="1" applyBorder="1" applyAlignment="1">
      <alignment horizontal="center"/>
    </xf>
    <xf numFmtId="20" fontId="13" fillId="0" borderId="39" xfId="0" applyNumberFormat="1" applyFont="1" applyBorder="1" applyAlignment="1">
      <alignment horizontal="center"/>
    </xf>
    <xf numFmtId="20" fontId="13" fillId="0" borderId="40" xfId="0" applyNumberFormat="1" applyFont="1" applyBorder="1" applyAlignment="1">
      <alignment horizontal="center"/>
    </xf>
    <xf numFmtId="20" fontId="13" fillId="0" borderId="59" xfId="0" applyNumberFormat="1" applyFont="1" applyBorder="1" applyAlignment="1">
      <alignment horizontal="center"/>
    </xf>
    <xf numFmtId="20" fontId="13" fillId="0" borderId="37" xfId="0" applyNumberFormat="1" applyFont="1" applyBorder="1" applyAlignment="1">
      <alignment horizontal="center"/>
    </xf>
    <xf numFmtId="20" fontId="13" fillId="8" borderId="42" xfId="0" applyNumberFormat="1" applyFont="1" applyFill="1" applyBorder="1" applyAlignment="1" applyProtection="1">
      <alignment horizontal="center"/>
    </xf>
    <xf numFmtId="20" fontId="13" fillId="8" borderId="51" xfId="0" applyNumberFormat="1" applyFont="1" applyFill="1" applyBorder="1" applyAlignment="1" applyProtection="1">
      <alignment horizontal="center"/>
    </xf>
    <xf numFmtId="20" fontId="13" fillId="0" borderId="44" xfId="0" applyNumberFormat="1" applyFont="1" applyBorder="1" applyAlignment="1">
      <alignment horizontal="center"/>
    </xf>
    <xf numFmtId="20" fontId="13" fillId="0" borderId="38" xfId="0" applyNumberFormat="1" applyFont="1" applyBorder="1" applyAlignment="1">
      <alignment horizontal="center"/>
    </xf>
    <xf numFmtId="20" fontId="13" fillId="8" borderId="44" xfId="0" applyNumberFormat="1" applyFont="1" applyFill="1" applyBorder="1" applyAlignment="1" applyProtection="1">
      <alignment horizontal="center"/>
    </xf>
    <xf numFmtId="20" fontId="13" fillId="8" borderId="38" xfId="0" applyNumberFormat="1" applyFont="1" applyFill="1" applyBorder="1" applyAlignment="1" applyProtection="1">
      <alignment horizontal="center"/>
    </xf>
    <xf numFmtId="20" fontId="13" fillId="0" borderId="58" xfId="0" applyNumberFormat="1" applyFont="1" applyBorder="1" applyAlignment="1">
      <alignment horizontal="center"/>
    </xf>
    <xf numFmtId="20" fontId="13" fillId="0" borderId="60" xfId="0" applyNumberFormat="1" applyFont="1" applyBorder="1" applyAlignment="1">
      <alignment horizontal="center"/>
    </xf>
    <xf numFmtId="20" fontId="13" fillId="4" borderId="42" xfId="0" applyNumberFormat="1" applyFont="1" applyFill="1" applyBorder="1" applyAlignment="1" applyProtection="1">
      <alignment horizontal="center"/>
    </xf>
    <xf numFmtId="20" fontId="13" fillId="4" borderId="51" xfId="0" applyNumberFormat="1" applyFont="1" applyFill="1" applyBorder="1" applyAlignment="1" applyProtection="1">
      <alignment horizontal="center"/>
    </xf>
    <xf numFmtId="20" fontId="13" fillId="4" borderId="44" xfId="0" applyNumberFormat="1" applyFont="1" applyFill="1" applyBorder="1" applyAlignment="1" applyProtection="1">
      <alignment horizontal="center"/>
    </xf>
    <xf numFmtId="20" fontId="13" fillId="4" borderId="38" xfId="0" applyNumberFormat="1" applyFont="1" applyFill="1" applyBorder="1" applyAlignment="1" applyProtection="1">
      <alignment horizontal="center"/>
    </xf>
    <xf numFmtId="0" fontId="0" fillId="0" borderId="0" xfId="0" applyNumberFormat="1" applyAlignment="1">
      <alignment horizontal="left"/>
    </xf>
    <xf numFmtId="0" fontId="2" fillId="4" borderId="11" xfId="0" applyFont="1" applyFill="1" applyBorder="1" applyAlignment="1">
      <alignment horizontal="center"/>
    </xf>
    <xf numFmtId="0" fontId="2" fillId="4" borderId="32" xfId="0" applyFont="1" applyFill="1" applyBorder="1" applyAlignment="1">
      <alignment horizontal="center"/>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0" fontId="13" fillId="0" borderId="11" xfId="0" applyFont="1" applyBorder="1" applyAlignment="1" applyProtection="1">
      <alignment horizontal="center" vertical="center"/>
      <protection locked="0"/>
    </xf>
    <xf numFmtId="0" fontId="13" fillId="0" borderId="32" xfId="0" applyFont="1" applyBorder="1" applyAlignment="1" applyProtection="1">
      <alignment horizontal="center" vertical="center"/>
      <protection locked="0"/>
    </xf>
    <xf numFmtId="0" fontId="13" fillId="0" borderId="47" xfId="0" applyFont="1" applyBorder="1" applyAlignment="1" applyProtection="1">
      <alignment horizontal="center" vertical="center"/>
      <protection locked="0"/>
    </xf>
    <xf numFmtId="0" fontId="13" fillId="0" borderId="11" xfId="0" applyFont="1" applyFill="1" applyBorder="1" applyAlignment="1" applyProtection="1">
      <alignment vertical="center"/>
    </xf>
    <xf numFmtId="0" fontId="13" fillId="0" borderId="47" xfId="0" applyFont="1" applyBorder="1" applyAlignment="1" applyProtection="1"/>
    <xf numFmtId="0" fontId="10" fillId="0" borderId="11" xfId="0" applyFont="1" applyBorder="1" applyAlignment="1" applyProtection="1">
      <alignment horizontal="center" vertical="center"/>
      <protection locked="0"/>
    </xf>
    <xf numFmtId="0" fontId="10" fillId="0" borderId="47" xfId="0" applyFont="1" applyBorder="1" applyAlignment="1">
      <alignment horizontal="center" vertical="center"/>
    </xf>
    <xf numFmtId="14" fontId="13" fillId="0" borderId="11" xfId="0" applyNumberFormat="1" applyFont="1" applyBorder="1" applyAlignment="1" applyProtection="1">
      <alignment horizontal="center" vertical="center"/>
      <protection locked="0"/>
    </xf>
    <xf numFmtId="14" fontId="13" fillId="0" borderId="32" xfId="0" applyNumberFormat="1" applyFont="1" applyBorder="1" applyAlignment="1" applyProtection="1">
      <alignment horizontal="center" vertical="center"/>
      <protection locked="0"/>
    </xf>
    <xf numFmtId="14" fontId="13" fillId="0" borderId="47" xfId="0" applyNumberFormat="1" applyFont="1" applyBorder="1" applyAlignment="1" applyProtection="1">
      <alignment horizontal="center" vertical="center"/>
      <protection locked="0"/>
    </xf>
    <xf numFmtId="0" fontId="13" fillId="0" borderId="47" xfId="0" applyFont="1" applyBorder="1" applyAlignment="1" applyProtection="1">
      <alignment horizontal="center"/>
      <protection locked="0"/>
    </xf>
    <xf numFmtId="0" fontId="13" fillId="0" borderId="11" xfId="0" applyFont="1" applyBorder="1" applyAlignment="1" applyProtection="1">
      <alignment horizontal="center"/>
      <protection locked="0"/>
    </xf>
    <xf numFmtId="0" fontId="16" fillId="0" borderId="16" xfId="0" applyFont="1" applyBorder="1" applyAlignment="1">
      <alignment horizontal="center"/>
    </xf>
    <xf numFmtId="0" fontId="17" fillId="0" borderId="2" xfId="0" applyFont="1" applyBorder="1" applyAlignment="1" applyProtection="1">
      <alignment horizontal="center"/>
    </xf>
    <xf numFmtId="0" fontId="17" fillId="0" borderId="0" xfId="0" applyFont="1" applyBorder="1" applyAlignment="1" applyProtection="1">
      <alignment horizontal="center"/>
    </xf>
    <xf numFmtId="0" fontId="17" fillId="0" borderId="46" xfId="0" applyFont="1" applyBorder="1" applyAlignment="1" applyProtection="1">
      <alignment horizontal="center"/>
    </xf>
    <xf numFmtId="0" fontId="29" fillId="0" borderId="11" xfId="0" applyFont="1" applyBorder="1" applyAlignment="1" applyProtection="1">
      <alignment horizontal="center"/>
      <protection locked="0"/>
    </xf>
    <xf numFmtId="0" fontId="29" fillId="0" borderId="32" xfId="0" applyFont="1" applyBorder="1" applyAlignment="1" applyProtection="1">
      <alignment horizontal="center"/>
      <protection locked="0"/>
    </xf>
    <xf numFmtId="0" fontId="0" fillId="0" borderId="32" xfId="0" applyBorder="1" applyAlignment="1"/>
    <xf numFmtId="0" fontId="0" fillId="0" borderId="47" xfId="0" applyBorder="1" applyAlignment="1"/>
    <xf numFmtId="0" fontId="27" fillId="0" borderId="1" xfId="0" applyFont="1" applyBorder="1" applyAlignment="1">
      <alignment wrapText="1"/>
    </xf>
    <xf numFmtId="0" fontId="29" fillId="0" borderId="1" xfId="0" applyFont="1" applyBorder="1" applyAlignment="1">
      <alignment wrapText="1"/>
    </xf>
    <xf numFmtId="20" fontId="29" fillId="4" borderId="42" xfId="0" applyNumberFormat="1" applyFont="1" applyFill="1" applyBorder="1" applyAlignment="1" applyProtection="1">
      <alignment horizontal="center"/>
    </xf>
    <xf numFmtId="20" fontId="29" fillId="4" borderId="51" xfId="0" applyNumberFormat="1" applyFont="1" applyFill="1" applyBorder="1" applyAlignment="1" applyProtection="1">
      <alignment horizontal="center"/>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20" fontId="29" fillId="0" borderId="44" xfId="0" applyNumberFormat="1" applyFont="1" applyBorder="1" applyAlignment="1">
      <alignment horizontal="center"/>
    </xf>
    <xf numFmtId="20" fontId="29" fillId="0" borderId="38" xfId="0" applyNumberFormat="1" applyFont="1" applyBorder="1" applyAlignment="1">
      <alignment horizontal="center"/>
    </xf>
    <xf numFmtId="20" fontId="29" fillId="4" borderId="44" xfId="0" applyNumberFormat="1" applyFont="1" applyFill="1" applyBorder="1" applyAlignment="1" applyProtection="1">
      <alignment horizontal="center"/>
    </xf>
    <xf numFmtId="20" fontId="29" fillId="4" borderId="38" xfId="0" applyNumberFormat="1" applyFont="1" applyFill="1" applyBorder="1" applyAlignment="1" applyProtection="1">
      <alignment horizontal="center"/>
    </xf>
    <xf numFmtId="20" fontId="29" fillId="0" borderId="59" xfId="0" applyNumberFormat="1" applyFont="1" applyBorder="1" applyAlignment="1">
      <alignment horizontal="center"/>
    </xf>
    <xf numFmtId="20" fontId="29" fillId="0" borderId="37" xfId="0" applyNumberFormat="1" applyFont="1" applyBorder="1" applyAlignment="1">
      <alignment horizontal="center"/>
    </xf>
    <xf numFmtId="0" fontId="13" fillId="7" borderId="0" xfId="0" applyNumberFormat="1" applyFont="1" applyFill="1" applyAlignment="1">
      <alignment horizontal="left"/>
    </xf>
    <xf numFmtId="0" fontId="16" fillId="4" borderId="11" xfId="0" applyFont="1" applyFill="1" applyBorder="1" applyAlignment="1">
      <alignment horizontal="center"/>
    </xf>
    <xf numFmtId="0" fontId="16" fillId="4" borderId="32" xfId="0" applyFont="1" applyFill="1" applyBorder="1" applyAlignment="1">
      <alignment horizontal="center"/>
    </xf>
    <xf numFmtId="0" fontId="29" fillId="0" borderId="11" xfId="0" applyFont="1" applyFill="1" applyBorder="1" applyAlignment="1" applyProtection="1">
      <alignment vertical="center"/>
    </xf>
    <xf numFmtId="0" fontId="29" fillId="0" borderId="47" xfId="0" applyFont="1" applyBorder="1" applyAlignment="1" applyProtection="1"/>
    <xf numFmtId="0" fontId="28" fillId="0" borderId="11" xfId="0" applyFont="1" applyBorder="1" applyAlignment="1" applyProtection="1">
      <alignment horizontal="center" vertical="center"/>
      <protection locked="0"/>
    </xf>
    <xf numFmtId="0" fontId="28" fillId="0" borderId="47" xfId="0" applyFont="1" applyBorder="1" applyAlignment="1">
      <alignment horizontal="center" vertical="center"/>
    </xf>
    <xf numFmtId="14" fontId="29" fillId="0" borderId="11" xfId="0" applyNumberFormat="1" applyFont="1" applyBorder="1" applyAlignment="1" applyProtection="1">
      <alignment horizontal="center" vertical="center"/>
      <protection locked="0"/>
    </xf>
    <xf numFmtId="0" fontId="29" fillId="0" borderId="47" xfId="0" applyFont="1" applyBorder="1" applyAlignment="1" applyProtection="1">
      <alignment horizontal="center"/>
      <protection locked="0"/>
    </xf>
    <xf numFmtId="0" fontId="31" fillId="0" borderId="16" xfId="0" applyFont="1" applyBorder="1" applyAlignment="1">
      <alignment horizontal="center"/>
    </xf>
    <xf numFmtId="0" fontId="31" fillId="0" borderId="2" xfId="0" applyFont="1" applyBorder="1" applyAlignment="1" applyProtection="1">
      <alignment horizontal="center"/>
    </xf>
    <xf numFmtId="0" fontId="31" fillId="0" borderId="0" xfId="0" applyFont="1" applyBorder="1" applyAlignment="1" applyProtection="1">
      <alignment horizontal="center"/>
    </xf>
    <xf numFmtId="0" fontId="31" fillId="0" borderId="16" xfId="0" applyFont="1" applyBorder="1" applyAlignment="1" applyProtection="1">
      <alignment horizontal="center"/>
    </xf>
    <xf numFmtId="0" fontId="31" fillId="0" borderId="17" xfId="0" applyFont="1" applyBorder="1" applyAlignment="1" applyProtection="1">
      <alignment horizontal="center"/>
    </xf>
    <xf numFmtId="20" fontId="29" fillId="0" borderId="39" xfId="0" applyNumberFormat="1" applyFont="1" applyBorder="1" applyAlignment="1">
      <alignment horizontal="center"/>
    </xf>
    <xf numFmtId="20" fontId="29" fillId="0" borderId="40" xfId="0" applyNumberFormat="1" applyFont="1" applyBorder="1" applyAlignment="1">
      <alignment horizontal="center"/>
    </xf>
    <xf numFmtId="49" fontId="29" fillId="0" borderId="62" xfId="0" applyNumberFormat="1" applyFont="1" applyBorder="1" applyAlignment="1" applyProtection="1">
      <alignment horizontal="center"/>
    </xf>
    <xf numFmtId="49" fontId="29" fillId="0" borderId="64" xfId="0" applyNumberFormat="1" applyFont="1" applyBorder="1" applyAlignment="1" applyProtection="1">
      <alignment horizontal="center"/>
    </xf>
    <xf numFmtId="0" fontId="29" fillId="0" borderId="11" xfId="0" applyFont="1" applyBorder="1" applyAlignment="1" applyProtection="1">
      <alignment horizontal="center" vertical="center"/>
      <protection locked="0"/>
    </xf>
    <xf numFmtId="0" fontId="29" fillId="0" borderId="32" xfId="0" applyFont="1" applyBorder="1" applyAlignment="1" applyProtection="1">
      <alignment horizontal="center" vertical="center"/>
      <protection locked="0"/>
    </xf>
    <xf numFmtId="0" fontId="29" fillId="0" borderId="47" xfId="0" applyFont="1" applyBorder="1" applyAlignment="1" applyProtection="1">
      <alignment horizontal="center" vertical="center"/>
      <protection locked="0"/>
    </xf>
    <xf numFmtId="14" fontId="29" fillId="0" borderId="32" xfId="0" applyNumberFormat="1" applyFont="1" applyBorder="1" applyAlignment="1" applyProtection="1">
      <alignment horizontal="center" vertical="center"/>
      <protection locked="0"/>
    </xf>
    <xf numFmtId="14" fontId="29" fillId="0" borderId="47" xfId="0" applyNumberFormat="1" applyFont="1" applyBorder="1" applyAlignment="1" applyProtection="1">
      <alignment horizontal="center" vertical="center"/>
      <protection locked="0"/>
    </xf>
    <xf numFmtId="0" fontId="28" fillId="0" borderId="22" xfId="0" applyNumberFormat="1" applyFont="1" applyBorder="1" applyAlignment="1" applyProtection="1">
      <alignment horizontal="center"/>
    </xf>
    <xf numFmtId="0" fontId="28" fillId="0" borderId="23" xfId="0" applyNumberFormat="1" applyFont="1" applyBorder="1" applyAlignment="1" applyProtection="1">
      <alignment horizontal="center"/>
    </xf>
    <xf numFmtId="0" fontId="29" fillId="0" borderId="62" xfId="0" applyNumberFormat="1" applyFont="1" applyBorder="1" applyAlignment="1" applyProtection="1">
      <alignment horizontal="center"/>
    </xf>
    <xf numFmtId="0" fontId="29" fillId="0" borderId="64" xfId="0" applyNumberFormat="1" applyFont="1" applyBorder="1" applyAlignment="1" applyProtection="1">
      <alignment horizontal="center"/>
    </xf>
    <xf numFmtId="0" fontId="29" fillId="0" borderId="11" xfId="0" applyFont="1" applyFill="1" applyBorder="1" applyAlignment="1" applyProtection="1">
      <alignment horizontal="left" vertical="center"/>
    </xf>
    <xf numFmtId="0" fontId="29" fillId="0" borderId="47" xfId="0" applyFont="1" applyBorder="1" applyAlignment="1" applyProtection="1">
      <alignment horizontal="left"/>
    </xf>
    <xf numFmtId="20" fontId="29" fillId="0" borderId="44" xfId="0" applyNumberFormat="1" applyFont="1" applyBorder="1" applyAlignment="1" applyProtection="1">
      <alignment horizontal="center"/>
    </xf>
    <xf numFmtId="20" fontId="29" fillId="0" borderId="38" xfId="0" applyNumberFormat="1" applyFont="1" applyBorder="1" applyAlignment="1" applyProtection="1">
      <alignment horizontal="center"/>
    </xf>
    <xf numFmtId="20" fontId="29" fillId="0" borderId="39" xfId="0" applyNumberFormat="1" applyFont="1" applyBorder="1" applyAlignment="1" applyProtection="1">
      <alignment horizontal="center"/>
    </xf>
    <xf numFmtId="20" fontId="29" fillId="0" borderId="40" xfId="0" applyNumberFormat="1" applyFont="1" applyBorder="1" applyAlignment="1" applyProtection="1">
      <alignment horizontal="center"/>
    </xf>
  </cellXfs>
  <cellStyles count="1">
    <cellStyle name="Normal" xfId="0" builtinId="0"/>
  </cellStyles>
  <dxfs count="3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133350</xdr:rowOff>
    </xdr:from>
    <xdr:to>
      <xdr:col>12</xdr:col>
      <xdr:colOff>0</xdr:colOff>
      <xdr:row>9</xdr:row>
      <xdr:rowOff>0</xdr:rowOff>
    </xdr:to>
    <xdr:sp macro="" textlink="">
      <xdr:nvSpPr>
        <xdr:cNvPr id="48131" name="Rectangle 3">
          <a:extLst>
            <a:ext uri="{FF2B5EF4-FFF2-40B4-BE49-F238E27FC236}">
              <a16:creationId xmlns:a16="http://schemas.microsoft.com/office/drawing/2014/main" id="{00000000-0008-0000-0000-000003BC0000}"/>
            </a:ext>
          </a:extLst>
        </xdr:cNvPr>
        <xdr:cNvSpPr>
          <a:spLocks noChangeArrowheads="1"/>
        </xdr:cNvSpPr>
      </xdr:nvSpPr>
      <xdr:spPr bwMode="auto">
        <a:xfrm>
          <a:off x="0" y="1390650"/>
          <a:ext cx="4381500" cy="238125"/>
        </a:xfrm>
        <a:prstGeom prst="rect">
          <a:avLst/>
        </a:prstGeom>
        <a:noFill/>
        <a:ln w="9525">
          <a:solidFill>
            <a:srgbClr val="000000"/>
          </a:solidFill>
          <a:miter lim="800000"/>
          <a:headEnd/>
          <a:tailEnd/>
        </a:ln>
        <a:effectLst>
          <a:outerShdw dist="35921" dir="2700000" algn="ctr" rotWithShape="0">
            <a:srgbClr val="000000"/>
          </a:outerShdw>
        </a:effectLst>
        <a:extLst/>
      </xdr:spPr>
      <xdr:txBody>
        <a:bodyPr/>
        <a:lstStyle/>
        <a:p>
          <a:endParaRPr lang="de-DE"/>
        </a:p>
      </xdr:txBody>
    </xdr:sp>
    <xdr:clientData/>
  </xdr:twoCellAnchor>
  <xdr:twoCellAnchor>
    <xdr:from>
      <xdr:col>15</xdr:col>
      <xdr:colOff>9525</xdr:colOff>
      <xdr:row>0</xdr:row>
      <xdr:rowOff>85725</xdr:rowOff>
    </xdr:from>
    <xdr:to>
      <xdr:col>20</xdr:col>
      <xdr:colOff>219075</xdr:colOff>
      <xdr:row>0</xdr:row>
      <xdr:rowOff>85725</xdr:rowOff>
    </xdr:to>
    <xdr:sp macro="" textlink="">
      <xdr:nvSpPr>
        <xdr:cNvPr id="2053" name="Line 5">
          <a:extLst>
            <a:ext uri="{FF2B5EF4-FFF2-40B4-BE49-F238E27FC236}">
              <a16:creationId xmlns:a16="http://schemas.microsoft.com/office/drawing/2014/main" id="{00000000-0008-0000-0000-000005080000}"/>
            </a:ext>
          </a:extLst>
        </xdr:cNvPr>
        <xdr:cNvSpPr>
          <a:spLocks noChangeShapeType="1"/>
        </xdr:cNvSpPr>
      </xdr:nvSpPr>
      <xdr:spPr bwMode="auto">
        <a:xfrm>
          <a:off x="6200775" y="857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8" name="Line 17">
          <a:extLst>
            <a:ext uri="{FF2B5EF4-FFF2-40B4-BE49-F238E27FC236}">
              <a16:creationId xmlns:a16="http://schemas.microsoft.com/office/drawing/2014/main" id="{00000000-0008-0000-0000-000008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9" name="Line 18">
          <a:extLst>
            <a:ext uri="{FF2B5EF4-FFF2-40B4-BE49-F238E27FC236}">
              <a16:creationId xmlns:a16="http://schemas.microsoft.com/office/drawing/2014/main" id="{00000000-0008-0000-0000-000009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9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9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9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9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9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9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9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9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9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9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A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A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A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A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A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A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A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A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A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A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B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B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B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B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B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B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B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B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B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B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C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C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C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C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C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C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C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C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C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C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1151" name="Line 9">
          <a:extLst>
            <a:ext uri="{FF2B5EF4-FFF2-40B4-BE49-F238E27FC236}">
              <a16:creationId xmlns:a16="http://schemas.microsoft.com/office/drawing/2014/main" id="{00000000-0008-0000-0100-00007F040000}"/>
            </a:ext>
          </a:extLst>
        </xdr:cNvPr>
        <xdr:cNvSpPr>
          <a:spLocks noChangeShapeType="1"/>
        </xdr:cNvSpPr>
      </xdr:nvSpPr>
      <xdr:spPr bwMode="auto">
        <a:xfrm>
          <a:off x="6181725"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1152" name="Line 10">
          <a:extLst>
            <a:ext uri="{FF2B5EF4-FFF2-40B4-BE49-F238E27FC236}">
              <a16:creationId xmlns:a16="http://schemas.microsoft.com/office/drawing/2014/main" id="{00000000-0008-0000-0100-000080040000}"/>
            </a:ext>
          </a:extLst>
        </xdr:cNvPr>
        <xdr:cNvSpPr>
          <a:spLocks noChangeShapeType="1"/>
        </xdr:cNvSpPr>
      </xdr:nvSpPr>
      <xdr:spPr bwMode="auto">
        <a:xfrm>
          <a:off x="6181725" y="2962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3" name="Line 11">
          <a:extLst>
            <a:ext uri="{FF2B5EF4-FFF2-40B4-BE49-F238E27FC236}">
              <a16:creationId xmlns:a16="http://schemas.microsoft.com/office/drawing/2014/main" id="{00000000-0008-0000-0100-000081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4" name="Line 12">
          <a:extLst>
            <a:ext uri="{FF2B5EF4-FFF2-40B4-BE49-F238E27FC236}">
              <a16:creationId xmlns:a16="http://schemas.microsoft.com/office/drawing/2014/main" id="{00000000-0008-0000-0100-000082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5" name="Line 13">
          <a:extLst>
            <a:ext uri="{FF2B5EF4-FFF2-40B4-BE49-F238E27FC236}">
              <a16:creationId xmlns:a16="http://schemas.microsoft.com/office/drawing/2014/main" id="{00000000-0008-0000-0100-000083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6" name="Line 14">
          <a:extLst>
            <a:ext uri="{FF2B5EF4-FFF2-40B4-BE49-F238E27FC236}">
              <a16:creationId xmlns:a16="http://schemas.microsoft.com/office/drawing/2014/main" id="{00000000-0008-0000-0100-000084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7" name="Line 15">
          <a:extLst>
            <a:ext uri="{FF2B5EF4-FFF2-40B4-BE49-F238E27FC236}">
              <a16:creationId xmlns:a16="http://schemas.microsoft.com/office/drawing/2014/main" id="{00000000-0008-0000-0100-000085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8" name="Line 16">
          <a:extLst>
            <a:ext uri="{FF2B5EF4-FFF2-40B4-BE49-F238E27FC236}">
              <a16:creationId xmlns:a16="http://schemas.microsoft.com/office/drawing/2014/main" id="{00000000-0008-0000-0100-000086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59" name="Line 17">
          <a:extLst>
            <a:ext uri="{FF2B5EF4-FFF2-40B4-BE49-F238E27FC236}">
              <a16:creationId xmlns:a16="http://schemas.microsoft.com/office/drawing/2014/main" id="{00000000-0008-0000-0100-000087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60" name="Line 18">
          <a:extLst>
            <a:ext uri="{FF2B5EF4-FFF2-40B4-BE49-F238E27FC236}">
              <a16:creationId xmlns:a16="http://schemas.microsoft.com/office/drawing/2014/main" id="{00000000-0008-0000-0100-000088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2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2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2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2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2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2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2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2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2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2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3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3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3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3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3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3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3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3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3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3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4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4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4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4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4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4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4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4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4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4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5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5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5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5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5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5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5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5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5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5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6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6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6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6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6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6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6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6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6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6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7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7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7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7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7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7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7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7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7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7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8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8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8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8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8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8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8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8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8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8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1"/>
  <dimension ref="A1:Z57"/>
  <sheetViews>
    <sheetView showZeros="0" workbookViewId="0">
      <selection activeCell="K45" sqref="K45:L45"/>
    </sheetView>
  </sheetViews>
  <sheetFormatPr defaultColWidth="11.42578125" defaultRowHeight="12.75"/>
  <cols>
    <col min="1" max="1" width="6" style="4" customWidth="1"/>
    <col min="2" max="2" width="11" style="4" customWidth="1"/>
    <col min="3" max="3" width="5" style="4" customWidth="1"/>
    <col min="4" max="4" width="5.140625" style="4" customWidth="1"/>
    <col min="5" max="5" width="5.28515625" style="4" customWidth="1"/>
    <col min="6" max="6" width="5.140625" style="4" customWidth="1"/>
    <col min="7" max="7" width="5" style="4" customWidth="1"/>
    <col min="8" max="8" width="4.85546875" style="4" customWidth="1"/>
    <col min="9" max="9" width="4.7109375" style="4" customWidth="1"/>
    <col min="10" max="10" width="4.42578125" style="4" customWidth="1"/>
    <col min="11" max="11" width="4.7109375" style="1" customWidth="1"/>
    <col min="12" max="12" width="4.42578125" style="4" customWidth="1"/>
    <col min="13" max="13" width="27.2851562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8" style="7" hidden="1" customWidth="1"/>
    <col min="27" max="27" width="5.85546875" style="4" customWidth="1"/>
    <col min="28" max="16384" width="11.42578125" style="4"/>
  </cols>
  <sheetData>
    <row r="1" spans="1:26" ht="13.5" customHeight="1">
      <c r="A1" s="121" t="s">
        <v>56</v>
      </c>
      <c r="B1" s="120"/>
      <c r="C1" s="120"/>
      <c r="D1" s="120"/>
      <c r="E1" s="43"/>
      <c r="F1" s="43"/>
      <c r="G1" s="43"/>
      <c r="H1" s="43"/>
      <c r="I1" s="43"/>
      <c r="J1" s="43"/>
      <c r="K1" s="44"/>
      <c r="L1" s="43"/>
      <c r="M1" s="43"/>
      <c r="N1" s="36">
        <f>IF(K1&gt;0,K1,9)</f>
        <v>9</v>
      </c>
      <c r="O1" s="15">
        <f>IF(L1&gt;0,(L1)/60,0)</f>
        <v>0</v>
      </c>
      <c r="P1" s="10"/>
      <c r="Q1" s="10"/>
      <c r="R1" s="10"/>
      <c r="S1" s="10"/>
      <c r="T1" s="10"/>
      <c r="U1" s="10"/>
      <c r="V1" s="437">
        <f>N1+O1</f>
        <v>9</v>
      </c>
      <c r="W1" s="437"/>
      <c r="X1" s="13"/>
      <c r="Y1" s="13"/>
    </row>
    <row r="2" spans="1:26" ht="11.25" customHeight="1">
      <c r="A2" s="134" t="s">
        <v>44</v>
      </c>
      <c r="B2" s="135"/>
      <c r="C2" s="442" t="s">
        <v>70</v>
      </c>
      <c r="D2" s="443"/>
      <c r="E2" s="443"/>
      <c r="F2" s="444"/>
      <c r="G2" s="445" t="s">
        <v>57</v>
      </c>
      <c r="H2" s="446"/>
      <c r="I2" s="447" t="s">
        <v>22</v>
      </c>
      <c r="J2" s="448"/>
      <c r="K2" s="148">
        <v>20</v>
      </c>
      <c r="L2" s="148"/>
      <c r="M2" s="142" t="s">
        <v>58</v>
      </c>
      <c r="N2" s="10"/>
      <c r="O2" s="10"/>
      <c r="P2" s="10"/>
      <c r="Q2" s="10"/>
      <c r="R2" s="10"/>
      <c r="S2" s="10"/>
      <c r="T2" s="10"/>
      <c r="U2" s="10"/>
      <c r="V2" s="10"/>
      <c r="W2" s="10"/>
      <c r="X2" s="10"/>
      <c r="Y2" s="10"/>
    </row>
    <row r="3" spans="1:26" ht="12.75" customHeight="1">
      <c r="A3" s="134" t="s">
        <v>45</v>
      </c>
      <c r="B3" s="136"/>
      <c r="C3" s="449">
        <v>32874</v>
      </c>
      <c r="D3" s="450"/>
      <c r="E3" s="443"/>
      <c r="F3" s="444"/>
      <c r="G3" s="153"/>
      <c r="H3" s="154"/>
      <c r="I3" s="154"/>
      <c r="J3" s="154"/>
      <c r="K3" s="149" t="s">
        <v>0</v>
      </c>
      <c r="L3" s="149" t="s">
        <v>1</v>
      </c>
      <c r="M3" s="143" t="s">
        <v>60</v>
      </c>
      <c r="N3" s="14"/>
      <c r="O3" s="14"/>
      <c r="P3" s="14"/>
      <c r="Q3" s="14"/>
      <c r="R3" s="14"/>
      <c r="S3" s="14"/>
      <c r="T3" s="14"/>
      <c r="U3" s="14"/>
      <c r="V3" s="14"/>
      <c r="W3" s="14"/>
      <c r="X3" s="13"/>
      <c r="Y3" s="13"/>
    </row>
    <row r="4" spans="1:26" ht="12.75" customHeight="1">
      <c r="A4" s="137" t="s">
        <v>46</v>
      </c>
      <c r="B4" s="138"/>
      <c r="C4" s="449">
        <v>42370</v>
      </c>
      <c r="D4" s="451"/>
      <c r="E4" s="141" t="s">
        <v>6</v>
      </c>
      <c r="F4" s="449">
        <v>42460</v>
      </c>
      <c r="G4" s="452"/>
      <c r="H4" s="173"/>
      <c r="I4" s="154"/>
      <c r="J4" s="154"/>
      <c r="K4" s="174"/>
      <c r="L4" s="174"/>
      <c r="M4" s="144" t="s">
        <v>61</v>
      </c>
      <c r="N4" s="13"/>
      <c r="O4" s="13"/>
      <c r="P4" s="13"/>
      <c r="Q4" s="13"/>
      <c r="R4" s="13"/>
      <c r="S4" s="13"/>
      <c r="T4" s="14"/>
      <c r="U4" s="14"/>
      <c r="V4" s="13"/>
      <c r="W4" s="13"/>
      <c r="X4" s="13"/>
      <c r="Y4" s="13"/>
    </row>
    <row r="5" spans="1:26" ht="12.75" customHeight="1">
      <c r="A5" s="137" t="s">
        <v>75</v>
      </c>
      <c r="B5" s="139"/>
      <c r="C5" s="453" t="s">
        <v>76</v>
      </c>
      <c r="D5" s="452"/>
      <c r="E5" s="140"/>
      <c r="F5" s="453"/>
      <c r="G5" s="452"/>
      <c r="H5" s="175"/>
      <c r="I5" s="52"/>
      <c r="J5" s="154"/>
      <c r="K5" s="147" t="s">
        <v>0</v>
      </c>
      <c r="L5" s="147" t="s">
        <v>1</v>
      </c>
      <c r="M5" s="145" t="s">
        <v>59</v>
      </c>
      <c r="N5" s="13"/>
      <c r="O5" s="13"/>
      <c r="P5" s="13"/>
      <c r="Q5" s="13"/>
      <c r="R5" s="13"/>
      <c r="S5" s="13"/>
      <c r="T5" s="14"/>
      <c r="U5" s="14"/>
      <c r="V5" s="13"/>
      <c r="W5" s="13"/>
      <c r="X5" s="13"/>
      <c r="Y5" s="13"/>
    </row>
    <row r="6" spans="1:26" ht="12.75" customHeight="1">
      <c r="A6" s="137" t="s">
        <v>63</v>
      </c>
      <c r="B6" s="136"/>
      <c r="C6" s="171"/>
      <c r="D6" s="171"/>
      <c r="E6" s="171" t="s">
        <v>9</v>
      </c>
      <c r="F6" s="171"/>
      <c r="G6" s="171" t="s">
        <v>11</v>
      </c>
      <c r="H6" s="171"/>
      <c r="I6" s="52"/>
      <c r="J6" s="154"/>
      <c r="K6" s="152">
        <v>5</v>
      </c>
      <c r="L6" s="152"/>
      <c r="M6" s="151" t="s">
        <v>62</v>
      </c>
      <c r="N6" s="13"/>
      <c r="O6" s="13"/>
      <c r="P6" s="13"/>
      <c r="Q6" s="13"/>
      <c r="R6" s="13"/>
      <c r="S6" s="13"/>
      <c r="T6" s="14"/>
      <c r="U6" s="14"/>
      <c r="V6" s="13"/>
      <c r="W6" s="13"/>
      <c r="X6" s="13"/>
      <c r="Y6" s="13"/>
    </row>
    <row r="7" spans="1:26" ht="12.75" customHeight="1">
      <c r="A7" s="55" t="s">
        <v>2</v>
      </c>
      <c r="B7" s="150" t="s">
        <v>3</v>
      </c>
      <c r="C7" s="176" t="s">
        <v>17</v>
      </c>
      <c r="D7" s="57"/>
      <c r="E7" s="57"/>
      <c r="F7" s="177"/>
      <c r="G7" s="455" t="s">
        <v>18</v>
      </c>
      <c r="H7" s="456"/>
      <c r="I7" s="456"/>
      <c r="J7" s="457"/>
      <c r="K7" s="178"/>
      <c r="L7" s="177"/>
      <c r="M7" s="150" t="s">
        <v>55</v>
      </c>
      <c r="N7" s="11"/>
      <c r="O7" s="11"/>
      <c r="P7" s="6"/>
      <c r="Q7" s="6"/>
      <c r="R7" s="6"/>
      <c r="S7" s="6"/>
      <c r="T7" s="6"/>
      <c r="U7" s="6"/>
      <c r="V7" s="6"/>
      <c r="W7" s="6"/>
      <c r="X7" s="6"/>
      <c r="Y7" s="6"/>
    </row>
    <row r="8" spans="1:26" ht="12.75" customHeight="1">
      <c r="A8" s="55" t="s">
        <v>4</v>
      </c>
      <c r="B8" s="168"/>
      <c r="C8" s="56" t="s">
        <v>5</v>
      </c>
      <c r="D8" s="57"/>
      <c r="E8" s="58" t="s">
        <v>6</v>
      </c>
      <c r="F8" s="169"/>
      <c r="G8" s="56" t="s">
        <v>5</v>
      </c>
      <c r="H8" s="57"/>
      <c r="I8" s="58" t="s">
        <v>6</v>
      </c>
      <c r="J8" s="169"/>
      <c r="K8" s="440" t="s">
        <v>7</v>
      </c>
      <c r="L8" s="441"/>
      <c r="M8" s="242" t="s">
        <v>65</v>
      </c>
      <c r="N8" s="12"/>
      <c r="O8" s="12"/>
      <c r="P8" s="12"/>
      <c r="Q8" s="12"/>
      <c r="R8" s="12"/>
      <c r="S8" s="12"/>
      <c r="T8" s="8"/>
      <c r="U8" s="8"/>
      <c r="V8" s="8"/>
      <c r="W8" s="8"/>
      <c r="X8" s="8"/>
      <c r="Y8" s="8"/>
      <c r="Z8" s="9" t="s">
        <v>21</v>
      </c>
    </row>
    <row r="9" spans="1:26" s="2" customFormat="1" ht="12" customHeight="1">
      <c r="A9" s="62"/>
      <c r="B9" s="179"/>
      <c r="C9" s="63" t="s">
        <v>0</v>
      </c>
      <c r="D9" s="64" t="s">
        <v>1</v>
      </c>
      <c r="E9" s="63" t="s">
        <v>0</v>
      </c>
      <c r="F9" s="64" t="s">
        <v>1</v>
      </c>
      <c r="G9" s="63" t="s">
        <v>0</v>
      </c>
      <c r="H9" s="64" t="s">
        <v>1</v>
      </c>
      <c r="I9" s="63" t="s">
        <v>0</v>
      </c>
      <c r="J9" s="64" t="s">
        <v>1</v>
      </c>
      <c r="K9" s="65" t="s">
        <v>0</v>
      </c>
      <c r="L9" s="66" t="s">
        <v>1</v>
      </c>
      <c r="M9" s="67"/>
      <c r="N9" s="37" t="s">
        <v>0</v>
      </c>
      <c r="O9" s="21" t="s">
        <v>1</v>
      </c>
      <c r="P9" s="20" t="s">
        <v>0</v>
      </c>
      <c r="Q9" s="21" t="s">
        <v>1</v>
      </c>
      <c r="R9" s="20" t="s">
        <v>0</v>
      </c>
      <c r="S9" s="21" t="s">
        <v>1</v>
      </c>
      <c r="T9" s="20" t="s">
        <v>0</v>
      </c>
      <c r="U9" s="21" t="s">
        <v>1</v>
      </c>
      <c r="V9" s="438" t="s">
        <v>19</v>
      </c>
      <c r="W9" s="439"/>
      <c r="X9" s="439"/>
      <c r="Y9" s="439"/>
      <c r="Z9" s="22" t="s">
        <v>20</v>
      </c>
    </row>
    <row r="10" spans="1:26" ht="12.95" customHeight="1">
      <c r="A10" s="72" t="s">
        <v>8</v>
      </c>
      <c r="B10" s="180"/>
      <c r="C10" s="214"/>
      <c r="D10" s="214"/>
      <c r="E10" s="215"/>
      <c r="F10" s="214"/>
      <c r="G10" s="215"/>
      <c r="H10" s="216"/>
      <c r="I10" s="215"/>
      <c r="J10" s="217"/>
      <c r="K10" s="423">
        <f t="shared" ref="K10:K16" si="0">Z10/24</f>
        <v>0</v>
      </c>
      <c r="L10" s="424"/>
      <c r="M10" s="184"/>
      <c r="N10" s="38">
        <f t="shared" ref="N10:U16" si="1">IF(C10&lt;&gt;"",C10,0)</f>
        <v>0</v>
      </c>
      <c r="O10" s="16">
        <f t="shared" si="1"/>
        <v>0</v>
      </c>
      <c r="P10" s="17">
        <f t="shared" si="1"/>
        <v>0</v>
      </c>
      <c r="Q10" s="16">
        <f t="shared" si="1"/>
        <v>0</v>
      </c>
      <c r="R10" s="17">
        <f t="shared" si="1"/>
        <v>0</v>
      </c>
      <c r="S10" s="16">
        <f t="shared" si="1"/>
        <v>0</v>
      </c>
      <c r="T10" s="17">
        <f t="shared" si="1"/>
        <v>0</v>
      </c>
      <c r="U10" s="16">
        <f t="shared" si="1"/>
        <v>0</v>
      </c>
      <c r="V10" s="29">
        <f t="shared" ref="V10:V16" si="2">TIMEVALUE(N10&amp;":"&amp;O10)*24</f>
        <v>0</v>
      </c>
      <c r="W10" s="30">
        <f t="shared" ref="W10:W16" si="3">TIMEVALUE(P10&amp;":"&amp;Q10)*24</f>
        <v>0</v>
      </c>
      <c r="X10" s="29">
        <f t="shared" ref="X10:X16" si="4">TIMEVALUE(R10&amp;":"&amp;S10)*24</f>
        <v>0</v>
      </c>
      <c r="Y10" s="30">
        <f t="shared" ref="Y10:Y16" si="5">TIMEVALUE(T10&amp;":"&amp;U10)*24</f>
        <v>0</v>
      </c>
      <c r="Z10" s="23">
        <f t="shared" ref="Z10:Z16" si="6">(W10-V10)+(Y10-X10)</f>
        <v>0</v>
      </c>
    </row>
    <row r="11" spans="1:26" ht="12.95" customHeight="1">
      <c r="A11" s="79" t="s">
        <v>9</v>
      </c>
      <c r="B11" s="180"/>
      <c r="C11" s="210"/>
      <c r="D11" s="210"/>
      <c r="E11" s="211"/>
      <c r="F11" s="210"/>
      <c r="G11" s="211"/>
      <c r="H11" s="212"/>
      <c r="I11" s="211"/>
      <c r="J11" s="213"/>
      <c r="K11" s="427">
        <f t="shared" si="0"/>
        <v>0</v>
      </c>
      <c r="L11" s="428"/>
      <c r="M11" s="188"/>
      <c r="N11" s="38">
        <f t="shared" si="1"/>
        <v>0</v>
      </c>
      <c r="O11" s="16">
        <f t="shared" si="1"/>
        <v>0</v>
      </c>
      <c r="P11" s="17">
        <f t="shared" si="1"/>
        <v>0</v>
      </c>
      <c r="Q11" s="16">
        <f t="shared" si="1"/>
        <v>0</v>
      </c>
      <c r="R11" s="17">
        <f t="shared" si="1"/>
        <v>0</v>
      </c>
      <c r="S11" s="16">
        <f t="shared" si="1"/>
        <v>0</v>
      </c>
      <c r="T11" s="17">
        <f t="shared" si="1"/>
        <v>0</v>
      </c>
      <c r="U11" s="16">
        <f t="shared" si="1"/>
        <v>0</v>
      </c>
      <c r="V11" s="18">
        <f t="shared" si="2"/>
        <v>0</v>
      </c>
      <c r="W11" s="19">
        <f t="shared" si="3"/>
        <v>0</v>
      </c>
      <c r="X11" s="18">
        <f t="shared" si="4"/>
        <v>0</v>
      </c>
      <c r="Y11" s="19">
        <f t="shared" si="5"/>
        <v>0</v>
      </c>
      <c r="Z11" s="23">
        <f t="shared" si="6"/>
        <v>0</v>
      </c>
    </row>
    <row r="12" spans="1:26" ht="12.95" customHeight="1">
      <c r="A12" s="79" t="s">
        <v>10</v>
      </c>
      <c r="B12" s="180"/>
      <c r="C12" s="210"/>
      <c r="D12" s="210"/>
      <c r="E12" s="211"/>
      <c r="F12" s="210"/>
      <c r="G12" s="211"/>
      <c r="H12" s="212"/>
      <c r="I12" s="211"/>
      <c r="J12" s="213"/>
      <c r="K12" s="431">
        <f t="shared" si="0"/>
        <v>0</v>
      </c>
      <c r="L12" s="432"/>
      <c r="M12" s="189"/>
      <c r="N12" s="38">
        <f t="shared" si="1"/>
        <v>0</v>
      </c>
      <c r="O12" s="16">
        <f t="shared" si="1"/>
        <v>0</v>
      </c>
      <c r="P12" s="17">
        <f t="shared" si="1"/>
        <v>0</v>
      </c>
      <c r="Q12" s="16">
        <f t="shared" si="1"/>
        <v>0</v>
      </c>
      <c r="R12" s="17">
        <f t="shared" si="1"/>
        <v>0</v>
      </c>
      <c r="S12" s="16">
        <f t="shared" si="1"/>
        <v>0</v>
      </c>
      <c r="T12" s="17">
        <f t="shared" si="1"/>
        <v>0</v>
      </c>
      <c r="U12" s="16">
        <f t="shared" si="1"/>
        <v>0</v>
      </c>
      <c r="V12" s="18">
        <f t="shared" si="2"/>
        <v>0</v>
      </c>
      <c r="W12" s="19">
        <f t="shared" si="3"/>
        <v>0</v>
      </c>
      <c r="X12" s="18">
        <f t="shared" si="4"/>
        <v>0</v>
      </c>
      <c r="Y12" s="19">
        <f t="shared" si="5"/>
        <v>0</v>
      </c>
      <c r="Z12" s="23">
        <f t="shared" si="6"/>
        <v>0</v>
      </c>
    </row>
    <row r="13" spans="1:26" ht="12.95" customHeight="1">
      <c r="A13" s="79" t="s">
        <v>11</v>
      </c>
      <c r="B13" s="180"/>
      <c r="C13" s="210"/>
      <c r="D13" s="210"/>
      <c r="E13" s="211"/>
      <c r="F13" s="210"/>
      <c r="G13" s="211"/>
      <c r="H13" s="212"/>
      <c r="I13" s="211"/>
      <c r="J13" s="210"/>
      <c r="K13" s="421">
        <f>Z13/24</f>
        <v>0</v>
      </c>
      <c r="L13" s="422"/>
      <c r="M13" s="190"/>
      <c r="N13" s="38">
        <f t="shared" si="1"/>
        <v>0</v>
      </c>
      <c r="O13" s="16">
        <f t="shared" si="1"/>
        <v>0</v>
      </c>
      <c r="P13" s="17">
        <f t="shared" si="1"/>
        <v>0</v>
      </c>
      <c r="Q13" s="16">
        <f t="shared" si="1"/>
        <v>0</v>
      </c>
      <c r="R13" s="17">
        <f t="shared" si="1"/>
        <v>0</v>
      </c>
      <c r="S13" s="16">
        <f t="shared" si="1"/>
        <v>0</v>
      </c>
      <c r="T13" s="17">
        <f t="shared" si="1"/>
        <v>0</v>
      </c>
      <c r="U13" s="16">
        <f t="shared" si="1"/>
        <v>0</v>
      </c>
      <c r="V13" s="18">
        <f t="shared" si="2"/>
        <v>0</v>
      </c>
      <c r="W13" s="19">
        <f t="shared" si="3"/>
        <v>0</v>
      </c>
      <c r="X13" s="18">
        <f t="shared" si="4"/>
        <v>0</v>
      </c>
      <c r="Y13" s="19">
        <f t="shared" si="5"/>
        <v>0</v>
      </c>
      <c r="Z13" s="23">
        <f t="shared" si="6"/>
        <v>0</v>
      </c>
    </row>
    <row r="14" spans="1:26" ht="12.95" customHeight="1">
      <c r="A14" s="80" t="s">
        <v>12</v>
      </c>
      <c r="B14" s="406">
        <v>42370</v>
      </c>
      <c r="C14" s="191"/>
      <c r="D14" s="191"/>
      <c r="E14" s="192"/>
      <c r="F14" s="191"/>
      <c r="G14" s="192"/>
      <c r="H14" s="193"/>
      <c r="I14" s="192"/>
      <c r="J14" s="194"/>
      <c r="K14" s="421">
        <f t="shared" si="0"/>
        <v>0</v>
      </c>
      <c r="L14" s="422"/>
      <c r="M14" s="190" t="s">
        <v>67</v>
      </c>
      <c r="N14" s="38">
        <f t="shared" si="1"/>
        <v>0</v>
      </c>
      <c r="O14" s="16">
        <f t="shared" si="1"/>
        <v>0</v>
      </c>
      <c r="P14" s="17">
        <f t="shared" si="1"/>
        <v>0</v>
      </c>
      <c r="Q14" s="16">
        <f t="shared" si="1"/>
        <v>0</v>
      </c>
      <c r="R14" s="17">
        <f t="shared" si="1"/>
        <v>0</v>
      </c>
      <c r="S14" s="16">
        <f t="shared" si="1"/>
        <v>0</v>
      </c>
      <c r="T14" s="17">
        <f t="shared" si="1"/>
        <v>0</v>
      </c>
      <c r="U14" s="16">
        <f t="shared" si="1"/>
        <v>0</v>
      </c>
      <c r="V14" s="18">
        <f t="shared" si="2"/>
        <v>0</v>
      </c>
      <c r="W14" s="19">
        <f t="shared" si="3"/>
        <v>0</v>
      </c>
      <c r="X14" s="18">
        <f t="shared" si="4"/>
        <v>0</v>
      </c>
      <c r="Y14" s="19">
        <f t="shared" si="5"/>
        <v>0</v>
      </c>
      <c r="Z14" s="23">
        <f t="shared" si="6"/>
        <v>0</v>
      </c>
    </row>
    <row r="15" spans="1:26" s="5" customFormat="1" ht="12.95" customHeight="1">
      <c r="A15" s="81" t="s">
        <v>15</v>
      </c>
      <c r="B15" s="407">
        <v>42371</v>
      </c>
      <c r="C15" s="218"/>
      <c r="D15" s="219"/>
      <c r="E15" s="220"/>
      <c r="F15" s="219"/>
      <c r="G15" s="220"/>
      <c r="H15" s="219"/>
      <c r="I15" s="220"/>
      <c r="J15" s="221"/>
      <c r="K15" s="429">
        <f t="shared" si="0"/>
        <v>0</v>
      </c>
      <c r="L15" s="430"/>
      <c r="M15" s="222"/>
      <c r="N15" s="38">
        <f t="shared" si="1"/>
        <v>0</v>
      </c>
      <c r="O15" s="16">
        <f t="shared" si="1"/>
        <v>0</v>
      </c>
      <c r="P15" s="17">
        <f t="shared" si="1"/>
        <v>0</v>
      </c>
      <c r="Q15" s="16">
        <f t="shared" si="1"/>
        <v>0</v>
      </c>
      <c r="R15" s="17">
        <f t="shared" si="1"/>
        <v>0</v>
      </c>
      <c r="S15" s="16">
        <f t="shared" si="1"/>
        <v>0</v>
      </c>
      <c r="T15" s="17">
        <f t="shared" si="1"/>
        <v>0</v>
      </c>
      <c r="U15" s="16">
        <f t="shared" si="1"/>
        <v>0</v>
      </c>
      <c r="V15" s="18">
        <f t="shared" si="2"/>
        <v>0</v>
      </c>
      <c r="W15" s="19">
        <f t="shared" si="3"/>
        <v>0</v>
      </c>
      <c r="X15" s="18">
        <f t="shared" si="4"/>
        <v>0</v>
      </c>
      <c r="Y15" s="19">
        <f t="shared" si="5"/>
        <v>0</v>
      </c>
      <c r="Z15" s="23">
        <f t="shared" si="6"/>
        <v>0</v>
      </c>
    </row>
    <row r="16" spans="1:26" s="5" customFormat="1" ht="12.95" customHeight="1">
      <c r="A16" s="82" t="s">
        <v>16</v>
      </c>
      <c r="B16" s="408">
        <v>42372</v>
      </c>
      <c r="C16" s="223"/>
      <c r="D16" s="224"/>
      <c r="E16" s="225"/>
      <c r="F16" s="224"/>
      <c r="G16" s="225"/>
      <c r="H16" s="224"/>
      <c r="I16" s="225"/>
      <c r="J16" s="226"/>
      <c r="K16" s="425">
        <f t="shared" si="0"/>
        <v>0</v>
      </c>
      <c r="L16" s="426"/>
      <c r="M16" s="227"/>
      <c r="N16" s="39">
        <f t="shared" si="1"/>
        <v>0</v>
      </c>
      <c r="O16" s="25">
        <f t="shared" si="1"/>
        <v>0</v>
      </c>
      <c r="P16" s="26">
        <f t="shared" si="1"/>
        <v>0</v>
      </c>
      <c r="Q16" s="25">
        <f t="shared" si="1"/>
        <v>0</v>
      </c>
      <c r="R16" s="26">
        <f t="shared" si="1"/>
        <v>0</v>
      </c>
      <c r="S16" s="16">
        <f t="shared" si="1"/>
        <v>0</v>
      </c>
      <c r="T16" s="17">
        <f t="shared" si="1"/>
        <v>0</v>
      </c>
      <c r="U16" s="25">
        <f t="shared" si="1"/>
        <v>0</v>
      </c>
      <c r="V16" s="34">
        <f t="shared" si="2"/>
        <v>0</v>
      </c>
      <c r="W16" s="35">
        <f t="shared" si="3"/>
        <v>0</v>
      </c>
      <c r="X16" s="34">
        <f t="shared" si="4"/>
        <v>0</v>
      </c>
      <c r="Y16" s="35">
        <f t="shared" si="5"/>
        <v>0</v>
      </c>
      <c r="Z16" s="24">
        <f t="shared" si="6"/>
        <v>0</v>
      </c>
    </row>
    <row r="17" spans="1:26" ht="12.95" customHeight="1" thickBot="1">
      <c r="A17" s="160"/>
      <c r="B17" s="161"/>
      <c r="C17" s="162"/>
      <c r="D17" s="162"/>
      <c r="E17" s="162"/>
      <c r="F17" s="162"/>
      <c r="G17" s="163"/>
      <c r="H17" s="164"/>
      <c r="I17" s="165" t="s">
        <v>48</v>
      </c>
      <c r="J17" s="166"/>
      <c r="K17" s="415" t="str">
        <f>IF(X17&gt;19,"&gt; 19 h",IF(X17&lt;0,TEXT(ABS(X17/24),"-[h]:mm"),TEXT(ABS(X17/24),"[h]:mm")))</f>
        <v>0:00</v>
      </c>
      <c r="L17" s="416"/>
      <c r="M17" s="167"/>
      <c r="N17" s="89" t="s">
        <v>23</v>
      </c>
      <c r="O17" s="90"/>
      <c r="P17" s="90"/>
      <c r="Q17" s="90"/>
      <c r="R17" s="91"/>
      <c r="S17" s="92"/>
      <c r="T17" s="92"/>
      <c r="U17" s="93"/>
      <c r="V17" s="94"/>
      <c r="W17" s="95" t="s">
        <v>13</v>
      </c>
      <c r="X17" s="419">
        <f>Z10+Z11+Z12+Z13+Z14+Z15+Z16</f>
        <v>0</v>
      </c>
      <c r="Y17" s="420"/>
      <c r="Z17" s="92"/>
    </row>
    <row r="18" spans="1:26" ht="12.95" customHeight="1">
      <c r="A18" s="72" t="s">
        <v>8</v>
      </c>
      <c r="B18" s="406">
        <v>42373</v>
      </c>
      <c r="C18" s="181"/>
      <c r="D18" s="181"/>
      <c r="E18" s="182"/>
      <c r="F18" s="183"/>
      <c r="G18" s="181"/>
      <c r="H18" s="181"/>
      <c r="I18" s="182"/>
      <c r="J18" s="183"/>
      <c r="K18" s="423">
        <f t="shared" ref="K18:K24" si="7">Z18/24</f>
        <v>0</v>
      </c>
      <c r="L18" s="424"/>
      <c r="M18" s="195"/>
      <c r="N18" s="40">
        <f t="shared" ref="N18:U24" si="8">IF(C18&lt;&gt;"",C18,0)</f>
        <v>0</v>
      </c>
      <c r="O18" s="28">
        <f t="shared" si="8"/>
        <v>0</v>
      </c>
      <c r="P18" s="27">
        <f t="shared" si="8"/>
        <v>0</v>
      </c>
      <c r="Q18" s="28">
        <f t="shared" si="8"/>
        <v>0</v>
      </c>
      <c r="R18" s="27">
        <f t="shared" si="8"/>
        <v>0</v>
      </c>
      <c r="S18" s="28">
        <f t="shared" si="8"/>
        <v>0</v>
      </c>
      <c r="T18" s="27">
        <f t="shared" si="8"/>
        <v>0</v>
      </c>
      <c r="U18" s="28">
        <f t="shared" si="8"/>
        <v>0</v>
      </c>
      <c r="V18" s="29">
        <f t="shared" ref="V18:V24" si="9">TIMEVALUE(N18&amp;":"&amp;O18)*24</f>
        <v>0</v>
      </c>
      <c r="W18" s="30">
        <f t="shared" ref="W18:W24" si="10">TIMEVALUE(P18&amp;":"&amp;Q18)*24</f>
        <v>0</v>
      </c>
      <c r="X18" s="29">
        <f t="shared" ref="X18:X24" si="11">TIMEVALUE(R18&amp;":"&amp;S18)*24</f>
        <v>0</v>
      </c>
      <c r="Y18" s="30">
        <f t="shared" ref="Y18:Y24" si="12">TIMEVALUE(T18&amp;":"&amp;U18)*24</f>
        <v>0</v>
      </c>
      <c r="Z18" s="31">
        <f t="shared" ref="Z18:Z24" si="13">(W18-V18)+(Y18-X18)</f>
        <v>0</v>
      </c>
    </row>
    <row r="19" spans="1:26" ht="12.95" customHeight="1">
      <c r="A19" s="79" t="s">
        <v>9</v>
      </c>
      <c r="B19" s="406">
        <v>42374</v>
      </c>
      <c r="C19" s="185">
        <v>10</v>
      </c>
      <c r="D19" s="185"/>
      <c r="E19" s="196"/>
      <c r="F19" s="197"/>
      <c r="G19" s="198"/>
      <c r="H19" s="198"/>
      <c r="I19" s="186">
        <v>12</v>
      </c>
      <c r="J19" s="187"/>
      <c r="K19" s="431">
        <f t="shared" si="7"/>
        <v>8.3333333333333329E-2</v>
      </c>
      <c r="L19" s="432"/>
      <c r="M19" s="195"/>
      <c r="N19" s="38">
        <f t="shared" si="8"/>
        <v>10</v>
      </c>
      <c r="O19" s="16">
        <f t="shared" si="8"/>
        <v>0</v>
      </c>
      <c r="P19" s="17">
        <f t="shared" si="8"/>
        <v>0</v>
      </c>
      <c r="Q19" s="16">
        <f t="shared" si="8"/>
        <v>0</v>
      </c>
      <c r="R19" s="17">
        <f t="shared" si="8"/>
        <v>0</v>
      </c>
      <c r="S19" s="16">
        <f t="shared" si="8"/>
        <v>0</v>
      </c>
      <c r="T19" s="17">
        <f t="shared" si="8"/>
        <v>12</v>
      </c>
      <c r="U19" s="16">
        <f t="shared" si="8"/>
        <v>0</v>
      </c>
      <c r="V19" s="18">
        <f t="shared" si="9"/>
        <v>10</v>
      </c>
      <c r="W19" s="19">
        <f t="shared" si="10"/>
        <v>0</v>
      </c>
      <c r="X19" s="18">
        <f t="shared" si="11"/>
        <v>0</v>
      </c>
      <c r="Y19" s="19">
        <f t="shared" si="12"/>
        <v>12</v>
      </c>
      <c r="Z19" s="23">
        <f t="shared" si="13"/>
        <v>2</v>
      </c>
    </row>
    <row r="20" spans="1:26" ht="12.95" customHeight="1">
      <c r="A20" s="79" t="s">
        <v>10</v>
      </c>
      <c r="B20" s="406">
        <v>42375</v>
      </c>
      <c r="C20" s="185"/>
      <c r="D20" s="185"/>
      <c r="E20" s="192"/>
      <c r="F20" s="246"/>
      <c r="G20" s="247"/>
      <c r="H20" s="194"/>
      <c r="I20" s="199"/>
      <c r="J20" s="185"/>
      <c r="K20" s="427"/>
      <c r="L20" s="428"/>
      <c r="M20" s="200"/>
      <c r="N20" s="38">
        <f t="shared" si="8"/>
        <v>0</v>
      </c>
      <c r="O20" s="16">
        <f t="shared" si="8"/>
        <v>0</v>
      </c>
      <c r="P20" s="17">
        <f t="shared" si="8"/>
        <v>0</v>
      </c>
      <c r="Q20" s="16">
        <f t="shared" si="8"/>
        <v>0</v>
      </c>
      <c r="R20" s="17">
        <f t="shared" si="8"/>
        <v>0</v>
      </c>
      <c r="S20" s="16">
        <f t="shared" si="8"/>
        <v>0</v>
      </c>
      <c r="T20" s="17">
        <f t="shared" si="8"/>
        <v>0</v>
      </c>
      <c r="U20" s="16">
        <f t="shared" si="8"/>
        <v>0</v>
      </c>
      <c r="V20" s="18">
        <f t="shared" si="9"/>
        <v>0</v>
      </c>
      <c r="W20" s="19">
        <f t="shared" si="10"/>
        <v>0</v>
      </c>
      <c r="X20" s="18">
        <f t="shared" si="11"/>
        <v>0</v>
      </c>
      <c r="Y20" s="19">
        <f t="shared" si="12"/>
        <v>0</v>
      </c>
      <c r="Z20" s="23">
        <f t="shared" si="13"/>
        <v>0</v>
      </c>
    </row>
    <row r="21" spans="1:26" ht="12.95" customHeight="1">
      <c r="A21" s="79" t="s">
        <v>11</v>
      </c>
      <c r="B21" s="406">
        <v>42376</v>
      </c>
      <c r="C21" s="185">
        <v>14</v>
      </c>
      <c r="D21" s="185"/>
      <c r="E21" s="186"/>
      <c r="F21" s="187"/>
      <c r="G21" s="185"/>
      <c r="H21" s="185"/>
      <c r="I21" s="186">
        <v>17</v>
      </c>
      <c r="J21" s="187"/>
      <c r="K21" s="421">
        <f>Z21/24</f>
        <v>0.125</v>
      </c>
      <c r="L21" s="422"/>
      <c r="M21" s="201"/>
      <c r="N21" s="38">
        <f t="shared" si="8"/>
        <v>14</v>
      </c>
      <c r="O21" s="16">
        <f t="shared" si="8"/>
        <v>0</v>
      </c>
      <c r="P21" s="17">
        <f t="shared" si="8"/>
        <v>0</v>
      </c>
      <c r="Q21" s="16">
        <f t="shared" si="8"/>
        <v>0</v>
      </c>
      <c r="R21" s="17">
        <f t="shared" si="8"/>
        <v>0</v>
      </c>
      <c r="S21" s="16">
        <f t="shared" si="8"/>
        <v>0</v>
      </c>
      <c r="T21" s="17">
        <f t="shared" si="8"/>
        <v>17</v>
      </c>
      <c r="U21" s="16">
        <f t="shared" si="8"/>
        <v>0</v>
      </c>
      <c r="V21" s="18">
        <f t="shared" si="9"/>
        <v>14</v>
      </c>
      <c r="W21" s="19">
        <f t="shared" si="10"/>
        <v>0</v>
      </c>
      <c r="X21" s="18">
        <f t="shared" si="11"/>
        <v>0</v>
      </c>
      <c r="Y21" s="19">
        <f t="shared" si="12"/>
        <v>17</v>
      </c>
      <c r="Z21" s="23">
        <f t="shared" si="13"/>
        <v>3</v>
      </c>
    </row>
    <row r="22" spans="1:26" ht="12.95" customHeight="1">
      <c r="A22" s="80" t="s">
        <v>12</v>
      </c>
      <c r="B22" s="406">
        <v>42377</v>
      </c>
      <c r="C22" s="191"/>
      <c r="D22" s="191"/>
      <c r="E22" s="192"/>
      <c r="F22" s="194"/>
      <c r="G22" s="191"/>
      <c r="H22" s="191"/>
      <c r="I22" s="192"/>
      <c r="J22" s="194"/>
      <c r="K22" s="427">
        <f t="shared" si="7"/>
        <v>0</v>
      </c>
      <c r="L22" s="428"/>
      <c r="M22" s="202"/>
      <c r="N22" s="38">
        <f t="shared" si="8"/>
        <v>0</v>
      </c>
      <c r="O22" s="16">
        <f t="shared" si="8"/>
        <v>0</v>
      </c>
      <c r="P22" s="17">
        <f t="shared" si="8"/>
        <v>0</v>
      </c>
      <c r="Q22" s="16">
        <f t="shared" si="8"/>
        <v>0</v>
      </c>
      <c r="R22" s="17">
        <f t="shared" si="8"/>
        <v>0</v>
      </c>
      <c r="S22" s="16">
        <f t="shared" si="8"/>
        <v>0</v>
      </c>
      <c r="T22" s="17">
        <f t="shared" si="8"/>
        <v>0</v>
      </c>
      <c r="U22" s="16">
        <f t="shared" si="8"/>
        <v>0</v>
      </c>
      <c r="V22" s="18">
        <f t="shared" si="9"/>
        <v>0</v>
      </c>
      <c r="W22" s="19">
        <f t="shared" si="10"/>
        <v>0</v>
      </c>
      <c r="X22" s="18">
        <f t="shared" si="11"/>
        <v>0</v>
      </c>
      <c r="Y22" s="19">
        <f t="shared" si="12"/>
        <v>0</v>
      </c>
      <c r="Z22" s="23">
        <f t="shared" si="13"/>
        <v>0</v>
      </c>
    </row>
    <row r="23" spans="1:26" ht="12.95" customHeight="1">
      <c r="A23" s="102" t="s">
        <v>15</v>
      </c>
      <c r="B23" s="407">
        <v>42378</v>
      </c>
      <c r="C23" s="219"/>
      <c r="D23" s="219"/>
      <c r="E23" s="220"/>
      <c r="F23" s="221"/>
      <c r="G23" s="219"/>
      <c r="H23" s="219"/>
      <c r="I23" s="220"/>
      <c r="J23" s="221"/>
      <c r="K23" s="435">
        <f t="shared" si="7"/>
        <v>0</v>
      </c>
      <c r="L23" s="436"/>
      <c r="M23" s="228"/>
      <c r="N23" s="38">
        <f t="shared" si="8"/>
        <v>0</v>
      </c>
      <c r="O23" s="16">
        <f t="shared" si="8"/>
        <v>0</v>
      </c>
      <c r="P23" s="17">
        <f t="shared" si="8"/>
        <v>0</v>
      </c>
      <c r="Q23" s="16">
        <f t="shared" si="8"/>
        <v>0</v>
      </c>
      <c r="R23" s="17">
        <f t="shared" si="8"/>
        <v>0</v>
      </c>
      <c r="S23" s="16">
        <f t="shared" si="8"/>
        <v>0</v>
      </c>
      <c r="T23" s="17">
        <f t="shared" si="8"/>
        <v>0</v>
      </c>
      <c r="U23" s="16">
        <f t="shared" si="8"/>
        <v>0</v>
      </c>
      <c r="V23" s="18">
        <f t="shared" si="9"/>
        <v>0</v>
      </c>
      <c r="W23" s="19">
        <f t="shared" si="10"/>
        <v>0</v>
      </c>
      <c r="X23" s="18">
        <f t="shared" si="11"/>
        <v>0</v>
      </c>
      <c r="Y23" s="19">
        <f t="shared" si="12"/>
        <v>0</v>
      </c>
      <c r="Z23" s="23">
        <f t="shared" si="13"/>
        <v>0</v>
      </c>
    </row>
    <row r="24" spans="1:26" ht="12.95" customHeight="1">
      <c r="A24" s="82" t="s">
        <v>16</v>
      </c>
      <c r="B24" s="408">
        <v>42379</v>
      </c>
      <c r="C24" s="223"/>
      <c r="D24" s="224"/>
      <c r="E24" s="225"/>
      <c r="F24" s="224"/>
      <c r="G24" s="225"/>
      <c r="H24" s="224"/>
      <c r="I24" s="225"/>
      <c r="J24" s="226"/>
      <c r="K24" s="433">
        <f t="shared" si="7"/>
        <v>0</v>
      </c>
      <c r="L24" s="434"/>
      <c r="M24" s="229"/>
      <c r="N24" s="41">
        <f t="shared" si="8"/>
        <v>0</v>
      </c>
      <c r="O24" s="33">
        <f t="shared" si="8"/>
        <v>0</v>
      </c>
      <c r="P24" s="32">
        <f t="shared" si="8"/>
        <v>0</v>
      </c>
      <c r="Q24" s="33">
        <f t="shared" si="8"/>
        <v>0</v>
      </c>
      <c r="R24" s="32">
        <f t="shared" si="8"/>
        <v>0</v>
      </c>
      <c r="S24" s="33">
        <f t="shared" si="8"/>
        <v>0</v>
      </c>
      <c r="T24" s="32">
        <f t="shared" si="8"/>
        <v>0</v>
      </c>
      <c r="U24" s="33">
        <f t="shared" si="8"/>
        <v>0</v>
      </c>
      <c r="V24" s="34">
        <f t="shared" si="9"/>
        <v>0</v>
      </c>
      <c r="W24" s="35">
        <f t="shared" si="10"/>
        <v>0</v>
      </c>
      <c r="X24" s="34">
        <f t="shared" si="11"/>
        <v>0</v>
      </c>
      <c r="Y24" s="35">
        <f t="shared" si="12"/>
        <v>0</v>
      </c>
      <c r="Z24" s="24">
        <f t="shared" si="13"/>
        <v>0</v>
      </c>
    </row>
    <row r="25" spans="1:26" ht="12.95" customHeight="1" thickBot="1">
      <c r="A25" s="160"/>
      <c r="B25" s="161"/>
      <c r="C25" s="162"/>
      <c r="D25" s="162"/>
      <c r="E25" s="162"/>
      <c r="F25" s="162"/>
      <c r="G25" s="163"/>
      <c r="H25" s="164"/>
      <c r="I25" s="165" t="s">
        <v>48</v>
      </c>
      <c r="J25" s="166"/>
      <c r="K25" s="415" t="str">
        <f>IF(X25&gt;19,"&gt; 19 h",IF(X25&lt;0,TEXT(ABS(X25/24),"-[h]:mm"),TEXT(ABS(X25/24),"[h]:mm")))</f>
        <v>5:00</v>
      </c>
      <c r="L25" s="416"/>
      <c r="M25" s="232" t="s">
        <v>68</v>
      </c>
      <c r="N25" s="89" t="s">
        <v>23</v>
      </c>
      <c r="O25" s="90"/>
      <c r="P25" s="90"/>
      <c r="Q25" s="90"/>
      <c r="R25" s="91"/>
      <c r="S25" s="92"/>
      <c r="T25" s="92"/>
      <c r="U25" s="93"/>
      <c r="V25" s="94"/>
      <c r="W25" s="95" t="s">
        <v>13</v>
      </c>
      <c r="X25" s="419">
        <f>Z18+Z19+Z20+Z21+Z22+Z23+Z24</f>
        <v>5</v>
      </c>
      <c r="Y25" s="420"/>
      <c r="Z25" s="92"/>
    </row>
    <row r="26" spans="1:26" ht="12.95" customHeight="1">
      <c r="A26" s="72" t="s">
        <v>8</v>
      </c>
      <c r="B26" s="406">
        <v>42380</v>
      </c>
      <c r="C26" s="181"/>
      <c r="D26" s="181"/>
      <c r="E26" s="182"/>
      <c r="F26" s="183"/>
      <c r="G26" s="181"/>
      <c r="H26" s="181"/>
      <c r="I26" s="182"/>
      <c r="J26" s="183"/>
      <c r="K26" s="423">
        <f t="shared" ref="K26:K32" si="14">Z26/24</f>
        <v>0</v>
      </c>
      <c r="L26" s="424"/>
      <c r="M26" s="195"/>
      <c r="N26" s="40">
        <f t="shared" ref="N26:U32" si="15">IF(C26&lt;&gt;"",C26,0)</f>
        <v>0</v>
      </c>
      <c r="O26" s="28">
        <f t="shared" si="15"/>
        <v>0</v>
      </c>
      <c r="P26" s="27">
        <f t="shared" si="15"/>
        <v>0</v>
      </c>
      <c r="Q26" s="28">
        <f t="shared" si="15"/>
        <v>0</v>
      </c>
      <c r="R26" s="27">
        <f t="shared" si="15"/>
        <v>0</v>
      </c>
      <c r="S26" s="28">
        <f t="shared" si="15"/>
        <v>0</v>
      </c>
      <c r="T26" s="27">
        <f t="shared" si="15"/>
        <v>0</v>
      </c>
      <c r="U26" s="28">
        <f t="shared" si="15"/>
        <v>0</v>
      </c>
      <c r="V26" s="29">
        <f t="shared" ref="V26:V32" si="16">TIMEVALUE(N26&amp;":"&amp;O26)*24</f>
        <v>0</v>
      </c>
      <c r="W26" s="30">
        <f t="shared" ref="W26:W32" si="17">TIMEVALUE(P26&amp;":"&amp;Q26)*24</f>
        <v>0</v>
      </c>
      <c r="X26" s="29">
        <f t="shared" ref="X26:X32" si="18">TIMEVALUE(R26&amp;":"&amp;S26)*24</f>
        <v>0</v>
      </c>
      <c r="Y26" s="30">
        <f t="shared" ref="Y26:Y32" si="19">TIMEVALUE(T26&amp;":"&amp;U26)*24</f>
        <v>0</v>
      </c>
      <c r="Z26" s="31">
        <f t="shared" ref="Z26:Z32" si="20">(W26-V26)+(Y26-X26)</f>
        <v>0</v>
      </c>
    </row>
    <row r="27" spans="1:26" ht="12.95" customHeight="1">
      <c r="A27" s="79" t="s">
        <v>9</v>
      </c>
      <c r="B27" s="406">
        <v>42381</v>
      </c>
      <c r="C27" s="185">
        <v>9</v>
      </c>
      <c r="D27" s="185"/>
      <c r="E27" s="186">
        <v>12</v>
      </c>
      <c r="F27" s="187"/>
      <c r="G27" s="185">
        <v>12</v>
      </c>
      <c r="H27" s="185">
        <v>30</v>
      </c>
      <c r="I27" s="186">
        <v>13</v>
      </c>
      <c r="J27" s="187">
        <v>30</v>
      </c>
      <c r="K27" s="427">
        <f t="shared" si="14"/>
        <v>0.16666666666666666</v>
      </c>
      <c r="L27" s="428"/>
      <c r="M27" s="195"/>
      <c r="N27" s="38">
        <f t="shared" si="15"/>
        <v>9</v>
      </c>
      <c r="O27" s="16">
        <f t="shared" si="15"/>
        <v>0</v>
      </c>
      <c r="P27" s="17">
        <f t="shared" si="15"/>
        <v>12</v>
      </c>
      <c r="Q27" s="16">
        <f t="shared" si="15"/>
        <v>0</v>
      </c>
      <c r="R27" s="17">
        <f t="shared" si="15"/>
        <v>12</v>
      </c>
      <c r="S27" s="16">
        <f t="shared" si="15"/>
        <v>30</v>
      </c>
      <c r="T27" s="17">
        <f t="shared" si="15"/>
        <v>13</v>
      </c>
      <c r="U27" s="16">
        <f t="shared" si="15"/>
        <v>30</v>
      </c>
      <c r="V27" s="18">
        <f t="shared" si="16"/>
        <v>9</v>
      </c>
      <c r="W27" s="19">
        <f t="shared" si="17"/>
        <v>12</v>
      </c>
      <c r="X27" s="18">
        <f t="shared" si="18"/>
        <v>12.5</v>
      </c>
      <c r="Y27" s="19">
        <f t="shared" si="19"/>
        <v>13.5</v>
      </c>
      <c r="Z27" s="23">
        <f t="shared" si="20"/>
        <v>4</v>
      </c>
    </row>
    <row r="28" spans="1:26" ht="12.95" customHeight="1">
      <c r="A28" s="79" t="s">
        <v>10</v>
      </c>
      <c r="B28" s="406">
        <v>42382</v>
      </c>
      <c r="C28" s="185"/>
      <c r="D28" s="185"/>
      <c r="E28" s="186"/>
      <c r="F28" s="187"/>
      <c r="G28" s="185"/>
      <c r="H28" s="185"/>
      <c r="I28" s="186"/>
      <c r="J28" s="187"/>
      <c r="K28" s="427">
        <f t="shared" si="14"/>
        <v>0</v>
      </c>
      <c r="L28" s="428"/>
      <c r="M28" s="195"/>
      <c r="N28" s="38">
        <f t="shared" si="15"/>
        <v>0</v>
      </c>
      <c r="O28" s="16">
        <f t="shared" si="15"/>
        <v>0</v>
      </c>
      <c r="P28" s="17">
        <f t="shared" si="15"/>
        <v>0</v>
      </c>
      <c r="Q28" s="16">
        <f t="shared" si="15"/>
        <v>0</v>
      </c>
      <c r="R28" s="17">
        <f t="shared" si="15"/>
        <v>0</v>
      </c>
      <c r="S28" s="16">
        <f t="shared" si="15"/>
        <v>0</v>
      </c>
      <c r="T28" s="17">
        <f t="shared" si="15"/>
        <v>0</v>
      </c>
      <c r="U28" s="16">
        <f t="shared" si="15"/>
        <v>0</v>
      </c>
      <c r="V28" s="18">
        <f t="shared" si="16"/>
        <v>0</v>
      </c>
      <c r="W28" s="19">
        <f t="shared" si="17"/>
        <v>0</v>
      </c>
      <c r="X28" s="18">
        <f t="shared" si="18"/>
        <v>0</v>
      </c>
      <c r="Y28" s="19">
        <f t="shared" si="19"/>
        <v>0</v>
      </c>
      <c r="Z28" s="23">
        <f t="shared" si="20"/>
        <v>0</v>
      </c>
    </row>
    <row r="29" spans="1:26" ht="12.95" customHeight="1">
      <c r="A29" s="79" t="s">
        <v>11</v>
      </c>
      <c r="B29" s="406">
        <v>42383</v>
      </c>
      <c r="C29" s="185">
        <v>10</v>
      </c>
      <c r="D29" s="185"/>
      <c r="E29" s="186"/>
      <c r="F29" s="187"/>
      <c r="G29" s="185"/>
      <c r="H29" s="185"/>
      <c r="I29" s="186">
        <v>12</v>
      </c>
      <c r="J29" s="187"/>
      <c r="K29" s="427">
        <f t="shared" si="14"/>
        <v>8.3333333333333329E-2</v>
      </c>
      <c r="L29" s="428"/>
      <c r="M29" s="195"/>
      <c r="N29" s="38">
        <f t="shared" si="15"/>
        <v>10</v>
      </c>
      <c r="O29" s="16">
        <f t="shared" si="15"/>
        <v>0</v>
      </c>
      <c r="P29" s="17">
        <f t="shared" si="15"/>
        <v>0</v>
      </c>
      <c r="Q29" s="16">
        <f t="shared" si="15"/>
        <v>0</v>
      </c>
      <c r="R29" s="17">
        <f t="shared" si="15"/>
        <v>0</v>
      </c>
      <c r="S29" s="16">
        <f t="shared" si="15"/>
        <v>0</v>
      </c>
      <c r="T29" s="17">
        <f t="shared" si="15"/>
        <v>12</v>
      </c>
      <c r="U29" s="16">
        <f t="shared" si="15"/>
        <v>0</v>
      </c>
      <c r="V29" s="18">
        <f t="shared" si="16"/>
        <v>10</v>
      </c>
      <c r="W29" s="19">
        <f t="shared" si="17"/>
        <v>0</v>
      </c>
      <c r="X29" s="18">
        <f t="shared" si="18"/>
        <v>0</v>
      </c>
      <c r="Y29" s="19">
        <f t="shared" si="19"/>
        <v>12</v>
      </c>
      <c r="Z29" s="23">
        <f t="shared" si="20"/>
        <v>2</v>
      </c>
    </row>
    <row r="30" spans="1:26" ht="12.95" customHeight="1">
      <c r="A30" s="80" t="s">
        <v>12</v>
      </c>
      <c r="B30" s="406">
        <v>42384</v>
      </c>
      <c r="C30" s="191"/>
      <c r="D30" s="191"/>
      <c r="E30" s="192"/>
      <c r="F30" s="194"/>
      <c r="G30" s="191"/>
      <c r="H30" s="191"/>
      <c r="I30" s="192"/>
      <c r="J30" s="194"/>
      <c r="K30" s="427">
        <f t="shared" si="14"/>
        <v>0</v>
      </c>
      <c r="L30" s="428"/>
      <c r="M30" s="203"/>
      <c r="N30" s="38">
        <f t="shared" si="15"/>
        <v>0</v>
      </c>
      <c r="O30" s="16">
        <f t="shared" si="15"/>
        <v>0</v>
      </c>
      <c r="P30" s="17">
        <f t="shared" si="15"/>
        <v>0</v>
      </c>
      <c r="Q30" s="16">
        <f t="shared" si="15"/>
        <v>0</v>
      </c>
      <c r="R30" s="17">
        <f t="shared" si="15"/>
        <v>0</v>
      </c>
      <c r="S30" s="16">
        <f t="shared" si="15"/>
        <v>0</v>
      </c>
      <c r="T30" s="17">
        <f t="shared" si="15"/>
        <v>0</v>
      </c>
      <c r="U30" s="16">
        <f t="shared" si="15"/>
        <v>0</v>
      </c>
      <c r="V30" s="18">
        <f t="shared" si="16"/>
        <v>0</v>
      </c>
      <c r="W30" s="19">
        <f t="shared" si="17"/>
        <v>0</v>
      </c>
      <c r="X30" s="18">
        <f t="shared" si="18"/>
        <v>0</v>
      </c>
      <c r="Y30" s="19">
        <f t="shared" si="19"/>
        <v>0</v>
      </c>
      <c r="Z30" s="23">
        <f t="shared" si="20"/>
        <v>0</v>
      </c>
    </row>
    <row r="31" spans="1:26" ht="12.95" customHeight="1">
      <c r="A31" s="102" t="s">
        <v>15</v>
      </c>
      <c r="B31" s="407">
        <v>42385</v>
      </c>
      <c r="C31" s="219"/>
      <c r="D31" s="219"/>
      <c r="E31" s="220"/>
      <c r="F31" s="221"/>
      <c r="G31" s="219"/>
      <c r="H31" s="219"/>
      <c r="I31" s="220"/>
      <c r="J31" s="221"/>
      <c r="K31" s="435">
        <f t="shared" si="14"/>
        <v>0</v>
      </c>
      <c r="L31" s="436"/>
      <c r="M31" s="228"/>
      <c r="N31" s="38">
        <f t="shared" si="15"/>
        <v>0</v>
      </c>
      <c r="O31" s="16">
        <f t="shared" si="15"/>
        <v>0</v>
      </c>
      <c r="P31" s="17">
        <f t="shared" si="15"/>
        <v>0</v>
      </c>
      <c r="Q31" s="16">
        <f t="shared" si="15"/>
        <v>0</v>
      </c>
      <c r="R31" s="17">
        <f t="shared" si="15"/>
        <v>0</v>
      </c>
      <c r="S31" s="16">
        <f t="shared" si="15"/>
        <v>0</v>
      </c>
      <c r="T31" s="17">
        <f t="shared" si="15"/>
        <v>0</v>
      </c>
      <c r="U31" s="16">
        <f t="shared" si="15"/>
        <v>0</v>
      </c>
      <c r="V31" s="18">
        <f t="shared" si="16"/>
        <v>0</v>
      </c>
      <c r="W31" s="19">
        <f t="shared" si="17"/>
        <v>0</v>
      </c>
      <c r="X31" s="18">
        <f t="shared" si="18"/>
        <v>0</v>
      </c>
      <c r="Y31" s="19">
        <f t="shared" si="19"/>
        <v>0</v>
      </c>
      <c r="Z31" s="23">
        <f t="shared" si="20"/>
        <v>0</v>
      </c>
    </row>
    <row r="32" spans="1:26" ht="12.95" customHeight="1">
      <c r="A32" s="82" t="s">
        <v>16</v>
      </c>
      <c r="B32" s="408">
        <v>42386</v>
      </c>
      <c r="C32" s="223"/>
      <c r="D32" s="224"/>
      <c r="E32" s="225"/>
      <c r="F32" s="224"/>
      <c r="G32" s="225"/>
      <c r="H32" s="224"/>
      <c r="I32" s="225"/>
      <c r="J32" s="226"/>
      <c r="K32" s="433">
        <f t="shared" si="14"/>
        <v>0</v>
      </c>
      <c r="L32" s="434"/>
      <c r="M32" s="229"/>
      <c r="N32" s="41">
        <f t="shared" si="15"/>
        <v>0</v>
      </c>
      <c r="O32" s="33">
        <f t="shared" si="15"/>
        <v>0</v>
      </c>
      <c r="P32" s="32">
        <f t="shared" si="15"/>
        <v>0</v>
      </c>
      <c r="Q32" s="33">
        <f t="shared" si="15"/>
        <v>0</v>
      </c>
      <c r="R32" s="32">
        <f t="shared" si="15"/>
        <v>0</v>
      </c>
      <c r="S32" s="33">
        <f t="shared" si="15"/>
        <v>0</v>
      </c>
      <c r="T32" s="32">
        <f t="shared" si="15"/>
        <v>0</v>
      </c>
      <c r="U32" s="33">
        <f t="shared" si="15"/>
        <v>0</v>
      </c>
      <c r="V32" s="34">
        <f t="shared" si="16"/>
        <v>0</v>
      </c>
      <c r="W32" s="35">
        <f t="shared" si="17"/>
        <v>0</v>
      </c>
      <c r="X32" s="34">
        <f t="shared" si="18"/>
        <v>0</v>
      </c>
      <c r="Y32" s="35">
        <f t="shared" si="19"/>
        <v>0</v>
      </c>
      <c r="Z32" s="24">
        <f t="shared" si="20"/>
        <v>0</v>
      </c>
    </row>
    <row r="33" spans="1:26" ht="12.95" customHeight="1" thickBot="1">
      <c r="A33" s="160"/>
      <c r="B33" s="161"/>
      <c r="C33" s="162"/>
      <c r="D33" s="162"/>
      <c r="E33" s="162"/>
      <c r="F33" s="162"/>
      <c r="G33" s="163"/>
      <c r="H33" s="164"/>
      <c r="I33" s="165" t="s">
        <v>48</v>
      </c>
      <c r="J33" s="166"/>
      <c r="K33" s="415" t="str">
        <f>IF(X33&gt;19,"&gt; 19 h",IF(X33&lt;0,TEXT(ABS(X33/24),"-[h]:mm"),TEXT(ABS(X33/24),"[h]:mm")))</f>
        <v>6:00</v>
      </c>
      <c r="L33" s="416"/>
      <c r="M33" s="167"/>
      <c r="N33" s="89" t="s">
        <v>23</v>
      </c>
      <c r="O33" s="90"/>
      <c r="P33" s="90"/>
      <c r="Q33" s="90"/>
      <c r="R33" s="91"/>
      <c r="S33" s="92"/>
      <c r="T33" s="92"/>
      <c r="U33" s="93"/>
      <c r="V33" s="94"/>
      <c r="W33" s="95" t="s">
        <v>13</v>
      </c>
      <c r="X33" s="419">
        <f>Z26+Z27+Z28+Z29+Z30+Z31+Z32</f>
        <v>6</v>
      </c>
      <c r="Y33" s="420"/>
      <c r="Z33" s="92"/>
    </row>
    <row r="34" spans="1:26" ht="12.95" customHeight="1">
      <c r="A34" s="72" t="s">
        <v>8</v>
      </c>
      <c r="B34" s="180">
        <f>B32+1</f>
        <v>42387</v>
      </c>
      <c r="C34" s="181"/>
      <c r="D34" s="181"/>
      <c r="E34" s="182"/>
      <c r="F34" s="183"/>
      <c r="G34" s="181"/>
      <c r="H34" s="181"/>
      <c r="I34" s="182"/>
      <c r="J34" s="183"/>
      <c r="K34" s="423">
        <f t="shared" ref="K34:K40" si="21">Z34/24</f>
        <v>0</v>
      </c>
      <c r="L34" s="424"/>
      <c r="M34" s="204"/>
      <c r="N34" s="40">
        <f t="shared" ref="N34:U40" si="22">IF(C34&lt;&gt;"",C34,0)</f>
        <v>0</v>
      </c>
      <c r="O34" s="28">
        <f t="shared" si="22"/>
        <v>0</v>
      </c>
      <c r="P34" s="27">
        <f t="shared" si="22"/>
        <v>0</v>
      </c>
      <c r="Q34" s="28">
        <f t="shared" si="22"/>
        <v>0</v>
      </c>
      <c r="R34" s="27">
        <f t="shared" si="22"/>
        <v>0</v>
      </c>
      <c r="S34" s="28">
        <f t="shared" si="22"/>
        <v>0</v>
      </c>
      <c r="T34" s="27">
        <f t="shared" si="22"/>
        <v>0</v>
      </c>
      <c r="U34" s="28">
        <f t="shared" si="22"/>
        <v>0</v>
      </c>
      <c r="V34" s="29">
        <f t="shared" ref="V34:V40" si="23">TIMEVALUE(N34&amp;":"&amp;O34)*24</f>
        <v>0</v>
      </c>
      <c r="W34" s="30">
        <f t="shared" ref="W34:W40" si="24">TIMEVALUE(P34&amp;":"&amp;Q34)*24</f>
        <v>0</v>
      </c>
      <c r="X34" s="29">
        <f t="shared" ref="X34:X40" si="25">TIMEVALUE(R34&amp;":"&amp;S34)*24</f>
        <v>0</v>
      </c>
      <c r="Y34" s="30">
        <f t="shared" ref="Y34:Y40" si="26">TIMEVALUE(T34&amp;":"&amp;U34)*24</f>
        <v>0</v>
      </c>
      <c r="Z34" s="31">
        <f t="shared" ref="Z34:Z40" si="27">(W34-V34)+(Y34-X34)</f>
        <v>0</v>
      </c>
    </row>
    <row r="35" spans="1:26" ht="12.95" customHeight="1">
      <c r="A35" s="79" t="s">
        <v>9</v>
      </c>
      <c r="B35" s="180">
        <f t="shared" ref="B35:B40" si="28">B34+1</f>
        <v>42388</v>
      </c>
      <c r="C35" s="185">
        <v>12</v>
      </c>
      <c r="D35" s="185"/>
      <c r="E35" s="186"/>
      <c r="F35" s="187"/>
      <c r="G35" s="185"/>
      <c r="H35" s="185"/>
      <c r="I35" s="186">
        <v>14</v>
      </c>
      <c r="J35" s="187"/>
      <c r="K35" s="427">
        <f t="shared" si="21"/>
        <v>8.3333333333333329E-2</v>
      </c>
      <c r="L35" s="428"/>
      <c r="M35" s="204"/>
      <c r="N35" s="38">
        <f t="shared" si="22"/>
        <v>12</v>
      </c>
      <c r="O35" s="16">
        <f t="shared" si="22"/>
        <v>0</v>
      </c>
      <c r="P35" s="17">
        <f t="shared" si="22"/>
        <v>0</v>
      </c>
      <c r="Q35" s="16">
        <f t="shared" si="22"/>
        <v>0</v>
      </c>
      <c r="R35" s="17">
        <f t="shared" si="22"/>
        <v>0</v>
      </c>
      <c r="S35" s="16">
        <f t="shared" si="22"/>
        <v>0</v>
      </c>
      <c r="T35" s="17">
        <f t="shared" si="22"/>
        <v>14</v>
      </c>
      <c r="U35" s="16">
        <f t="shared" si="22"/>
        <v>0</v>
      </c>
      <c r="V35" s="18">
        <f t="shared" si="23"/>
        <v>12</v>
      </c>
      <c r="W35" s="19">
        <f t="shared" si="24"/>
        <v>0</v>
      </c>
      <c r="X35" s="18">
        <f t="shared" si="25"/>
        <v>0</v>
      </c>
      <c r="Y35" s="19">
        <f t="shared" si="26"/>
        <v>14</v>
      </c>
      <c r="Z35" s="23">
        <f t="shared" si="27"/>
        <v>2</v>
      </c>
    </row>
    <row r="36" spans="1:26" ht="12.95" customHeight="1">
      <c r="A36" s="79" t="s">
        <v>10</v>
      </c>
      <c r="B36" s="180">
        <f t="shared" si="28"/>
        <v>42389</v>
      </c>
      <c r="C36" s="185"/>
      <c r="D36" s="185"/>
      <c r="E36" s="186"/>
      <c r="F36" s="187"/>
      <c r="G36" s="185"/>
      <c r="H36" s="185"/>
      <c r="I36" s="186"/>
      <c r="J36" s="187"/>
      <c r="K36" s="427">
        <f t="shared" si="21"/>
        <v>0</v>
      </c>
      <c r="L36" s="428"/>
      <c r="M36" s="204"/>
      <c r="N36" s="38">
        <f t="shared" si="22"/>
        <v>0</v>
      </c>
      <c r="O36" s="16">
        <f t="shared" si="22"/>
        <v>0</v>
      </c>
      <c r="P36" s="17">
        <f t="shared" si="22"/>
        <v>0</v>
      </c>
      <c r="Q36" s="16">
        <f t="shared" si="22"/>
        <v>0</v>
      </c>
      <c r="R36" s="17">
        <f t="shared" si="22"/>
        <v>0</v>
      </c>
      <c r="S36" s="16">
        <f t="shared" si="22"/>
        <v>0</v>
      </c>
      <c r="T36" s="17">
        <f t="shared" si="22"/>
        <v>0</v>
      </c>
      <c r="U36" s="16">
        <f t="shared" si="22"/>
        <v>0</v>
      </c>
      <c r="V36" s="18">
        <f t="shared" si="23"/>
        <v>0</v>
      </c>
      <c r="W36" s="19">
        <f t="shared" si="24"/>
        <v>0</v>
      </c>
      <c r="X36" s="18">
        <f t="shared" si="25"/>
        <v>0</v>
      </c>
      <c r="Y36" s="19">
        <f t="shared" si="26"/>
        <v>0</v>
      </c>
      <c r="Z36" s="23">
        <f t="shared" si="27"/>
        <v>0</v>
      </c>
    </row>
    <row r="37" spans="1:26" ht="12.95" customHeight="1">
      <c r="A37" s="79" t="s">
        <v>11</v>
      </c>
      <c r="B37" s="180">
        <f t="shared" si="28"/>
        <v>42390</v>
      </c>
      <c r="C37" s="185">
        <v>12</v>
      </c>
      <c r="D37" s="185">
        <v>30</v>
      </c>
      <c r="E37" s="186"/>
      <c r="F37" s="187"/>
      <c r="G37" s="185"/>
      <c r="H37" s="185"/>
      <c r="I37" s="186">
        <v>14</v>
      </c>
      <c r="J37" s="187">
        <v>30</v>
      </c>
      <c r="K37" s="427">
        <f t="shared" si="21"/>
        <v>8.3333333333333329E-2</v>
      </c>
      <c r="L37" s="428"/>
      <c r="M37" s="204"/>
      <c r="N37" s="38">
        <f t="shared" si="22"/>
        <v>12</v>
      </c>
      <c r="O37" s="16">
        <f t="shared" si="22"/>
        <v>30</v>
      </c>
      <c r="P37" s="17">
        <f t="shared" si="22"/>
        <v>0</v>
      </c>
      <c r="Q37" s="16">
        <f t="shared" si="22"/>
        <v>0</v>
      </c>
      <c r="R37" s="17">
        <f t="shared" si="22"/>
        <v>0</v>
      </c>
      <c r="S37" s="16">
        <f t="shared" si="22"/>
        <v>0</v>
      </c>
      <c r="T37" s="17">
        <f t="shared" si="22"/>
        <v>14</v>
      </c>
      <c r="U37" s="16">
        <f t="shared" si="22"/>
        <v>30</v>
      </c>
      <c r="V37" s="18">
        <f t="shared" si="23"/>
        <v>12.5</v>
      </c>
      <c r="W37" s="19">
        <f t="shared" si="24"/>
        <v>0</v>
      </c>
      <c r="X37" s="18">
        <f t="shared" si="25"/>
        <v>0</v>
      </c>
      <c r="Y37" s="19">
        <f t="shared" si="26"/>
        <v>14.5</v>
      </c>
      <c r="Z37" s="23">
        <f t="shared" si="27"/>
        <v>2</v>
      </c>
    </row>
    <row r="38" spans="1:26" ht="12.95" customHeight="1">
      <c r="A38" s="80" t="s">
        <v>12</v>
      </c>
      <c r="B38" s="180">
        <f t="shared" si="28"/>
        <v>42391</v>
      </c>
      <c r="C38" s="191"/>
      <c r="D38" s="191"/>
      <c r="E38" s="192"/>
      <c r="F38" s="194"/>
      <c r="G38" s="191"/>
      <c r="H38" s="191"/>
      <c r="I38" s="192"/>
      <c r="J38" s="194"/>
      <c r="K38" s="427">
        <f t="shared" si="21"/>
        <v>0</v>
      </c>
      <c r="L38" s="428"/>
      <c r="M38" s="205"/>
      <c r="N38" s="38">
        <f t="shared" si="22"/>
        <v>0</v>
      </c>
      <c r="O38" s="16">
        <f t="shared" si="22"/>
        <v>0</v>
      </c>
      <c r="P38" s="17">
        <f t="shared" si="22"/>
        <v>0</v>
      </c>
      <c r="Q38" s="16">
        <f t="shared" si="22"/>
        <v>0</v>
      </c>
      <c r="R38" s="17">
        <f t="shared" si="22"/>
        <v>0</v>
      </c>
      <c r="S38" s="16">
        <f t="shared" si="22"/>
        <v>0</v>
      </c>
      <c r="T38" s="17">
        <f t="shared" si="22"/>
        <v>0</v>
      </c>
      <c r="U38" s="16">
        <f t="shared" si="22"/>
        <v>0</v>
      </c>
      <c r="V38" s="18">
        <f t="shared" si="23"/>
        <v>0</v>
      </c>
      <c r="W38" s="19">
        <f t="shared" si="24"/>
        <v>0</v>
      </c>
      <c r="X38" s="18">
        <f t="shared" si="25"/>
        <v>0</v>
      </c>
      <c r="Y38" s="19">
        <f t="shared" si="26"/>
        <v>0</v>
      </c>
      <c r="Z38" s="23">
        <f t="shared" si="27"/>
        <v>0</v>
      </c>
    </row>
    <row r="39" spans="1:26" ht="12.95" customHeight="1">
      <c r="A39" s="81" t="s">
        <v>15</v>
      </c>
      <c r="B39" s="206">
        <f t="shared" si="28"/>
        <v>42392</v>
      </c>
      <c r="C39" s="218"/>
      <c r="D39" s="219"/>
      <c r="E39" s="220"/>
      <c r="F39" s="219"/>
      <c r="G39" s="220"/>
      <c r="H39" s="219"/>
      <c r="I39" s="220"/>
      <c r="J39" s="221"/>
      <c r="K39" s="429">
        <f t="shared" si="21"/>
        <v>0</v>
      </c>
      <c r="L39" s="430"/>
      <c r="M39" s="230"/>
      <c r="N39" s="38">
        <f t="shared" si="22"/>
        <v>0</v>
      </c>
      <c r="O39" s="16">
        <f t="shared" si="22"/>
        <v>0</v>
      </c>
      <c r="P39" s="17">
        <f t="shared" si="22"/>
        <v>0</v>
      </c>
      <c r="Q39" s="16">
        <f t="shared" si="22"/>
        <v>0</v>
      </c>
      <c r="R39" s="17">
        <f t="shared" si="22"/>
        <v>0</v>
      </c>
      <c r="S39" s="16">
        <f t="shared" si="22"/>
        <v>0</v>
      </c>
      <c r="T39" s="17">
        <f t="shared" si="22"/>
        <v>0</v>
      </c>
      <c r="U39" s="16">
        <f t="shared" si="22"/>
        <v>0</v>
      </c>
      <c r="V39" s="18">
        <f t="shared" si="23"/>
        <v>0</v>
      </c>
      <c r="W39" s="19">
        <f t="shared" si="24"/>
        <v>0</v>
      </c>
      <c r="X39" s="18">
        <f t="shared" si="25"/>
        <v>0</v>
      </c>
      <c r="Y39" s="19">
        <f t="shared" si="26"/>
        <v>0</v>
      </c>
      <c r="Z39" s="23">
        <f t="shared" si="27"/>
        <v>0</v>
      </c>
    </row>
    <row r="40" spans="1:26" ht="12.95" customHeight="1">
      <c r="A40" s="82" t="s">
        <v>15</v>
      </c>
      <c r="B40" s="207">
        <f t="shared" si="28"/>
        <v>42393</v>
      </c>
      <c r="C40" s="223"/>
      <c r="D40" s="224"/>
      <c r="E40" s="225"/>
      <c r="F40" s="224"/>
      <c r="G40" s="225"/>
      <c r="H40" s="224"/>
      <c r="I40" s="225"/>
      <c r="J40" s="226"/>
      <c r="K40" s="425">
        <f t="shared" si="21"/>
        <v>0</v>
      </c>
      <c r="L40" s="426"/>
      <c r="M40" s="231"/>
      <c r="N40" s="41">
        <f t="shared" si="22"/>
        <v>0</v>
      </c>
      <c r="O40" s="33">
        <f t="shared" si="22"/>
        <v>0</v>
      </c>
      <c r="P40" s="32">
        <f t="shared" si="22"/>
        <v>0</v>
      </c>
      <c r="Q40" s="33">
        <f t="shared" si="22"/>
        <v>0</v>
      </c>
      <c r="R40" s="32">
        <f t="shared" si="22"/>
        <v>0</v>
      </c>
      <c r="S40" s="33">
        <f t="shared" si="22"/>
        <v>0</v>
      </c>
      <c r="T40" s="32">
        <f t="shared" si="22"/>
        <v>0</v>
      </c>
      <c r="U40" s="33">
        <f t="shared" si="22"/>
        <v>0</v>
      </c>
      <c r="V40" s="34">
        <f t="shared" si="23"/>
        <v>0</v>
      </c>
      <c r="W40" s="35">
        <f t="shared" si="24"/>
        <v>0</v>
      </c>
      <c r="X40" s="34">
        <f t="shared" si="25"/>
        <v>0</v>
      </c>
      <c r="Y40" s="35">
        <f t="shared" si="26"/>
        <v>0</v>
      </c>
      <c r="Z40" s="24">
        <f t="shared" si="27"/>
        <v>0</v>
      </c>
    </row>
    <row r="41" spans="1:26" ht="12.95" customHeight="1" thickBot="1">
      <c r="A41" s="160"/>
      <c r="B41" s="161"/>
      <c r="C41" s="162"/>
      <c r="D41" s="162"/>
      <c r="E41" s="162"/>
      <c r="F41" s="162"/>
      <c r="G41" s="163"/>
      <c r="H41" s="164"/>
      <c r="I41" s="165" t="s">
        <v>48</v>
      </c>
      <c r="J41" s="166"/>
      <c r="K41" s="415" t="str">
        <f>IF(X41&gt;19,"&gt; 19 h",IF(X41&lt;0,TEXT(ABS(X41/24),"-[h]:mm"),TEXT(ABS(X41/24),"[h]:mm")))</f>
        <v>4:00</v>
      </c>
      <c r="L41" s="416"/>
      <c r="M41" s="167"/>
      <c r="N41" s="89" t="s">
        <v>23</v>
      </c>
      <c r="O41" s="90"/>
      <c r="P41" s="90"/>
      <c r="Q41" s="90"/>
      <c r="R41" s="91"/>
      <c r="S41" s="92"/>
      <c r="T41" s="92"/>
      <c r="U41" s="93"/>
      <c r="V41" s="94"/>
      <c r="W41" s="95" t="s">
        <v>13</v>
      </c>
      <c r="X41" s="419">
        <f>Z34+Z35+Z36+Z37+Z38+Z39+Z40</f>
        <v>4</v>
      </c>
      <c r="Y41" s="420"/>
      <c r="Z41" s="92"/>
    </row>
    <row r="42" spans="1:26" ht="12.95" customHeight="1">
      <c r="A42" s="72" t="s">
        <v>8</v>
      </c>
      <c r="B42" s="180">
        <f>B40+1</f>
        <v>42394</v>
      </c>
      <c r="C42" s="181"/>
      <c r="D42" s="181"/>
      <c r="E42" s="237"/>
      <c r="F42" s="238"/>
      <c r="G42" s="239"/>
      <c r="H42" s="238"/>
      <c r="I42" s="208"/>
      <c r="J42" s="183"/>
      <c r="K42" s="423">
        <f t="shared" ref="K42:K48" si="29">Z42/24</f>
        <v>0</v>
      </c>
      <c r="L42" s="424"/>
      <c r="M42" s="201"/>
      <c r="N42" s="40">
        <f t="shared" ref="N42:U48" si="30">IF(C42&lt;&gt;"",C42,0)</f>
        <v>0</v>
      </c>
      <c r="O42" s="28">
        <f t="shared" si="30"/>
        <v>0</v>
      </c>
      <c r="P42" s="27">
        <f t="shared" si="30"/>
        <v>0</v>
      </c>
      <c r="Q42" s="28">
        <f t="shared" si="30"/>
        <v>0</v>
      </c>
      <c r="R42" s="27">
        <f t="shared" si="30"/>
        <v>0</v>
      </c>
      <c r="S42" s="28">
        <f t="shared" si="30"/>
        <v>0</v>
      </c>
      <c r="T42" s="27">
        <f t="shared" si="30"/>
        <v>0</v>
      </c>
      <c r="U42" s="28">
        <f t="shared" si="30"/>
        <v>0</v>
      </c>
      <c r="V42" s="18">
        <f t="shared" ref="V42:V48" si="31">TIMEVALUE(N42&amp;":"&amp;O42)*24</f>
        <v>0</v>
      </c>
      <c r="W42" s="19">
        <f t="shared" ref="W42:W48" si="32">IF(V42&gt;0,TIMEVALUE(P42&amp;":"&amp;Q42)*24,0)</f>
        <v>0</v>
      </c>
      <c r="X42" s="18">
        <f t="shared" ref="X42:X48" si="33">TIMEVALUE(R42&amp;":"&amp;S42)*24</f>
        <v>0</v>
      </c>
      <c r="Y42" s="19">
        <f t="shared" ref="Y42:Y48" si="34">IF(X42&gt;0,TIMEVALUE(T42&amp;":"&amp;U42)*24,0)</f>
        <v>0</v>
      </c>
      <c r="Z42" s="31">
        <f t="shared" ref="Z42:Z48" si="35">(W42-V42)+(Y42-X42)</f>
        <v>0</v>
      </c>
    </row>
    <row r="43" spans="1:26" ht="12.95" customHeight="1">
      <c r="A43" s="79" t="s">
        <v>9</v>
      </c>
      <c r="B43" s="180">
        <f>B42+1</f>
        <v>42395</v>
      </c>
      <c r="C43" s="185">
        <v>10</v>
      </c>
      <c r="D43" s="185">
        <v>15</v>
      </c>
      <c r="E43" s="186">
        <v>12</v>
      </c>
      <c r="F43" s="187"/>
      <c r="G43" s="185">
        <v>12</v>
      </c>
      <c r="H43" s="185">
        <v>30</v>
      </c>
      <c r="I43" s="186">
        <v>14</v>
      </c>
      <c r="J43" s="187"/>
      <c r="K43" s="421">
        <f t="shared" si="29"/>
        <v>0.13541666666666666</v>
      </c>
      <c r="L43" s="422"/>
      <c r="M43" s="201"/>
      <c r="N43" s="38">
        <f t="shared" si="30"/>
        <v>10</v>
      </c>
      <c r="O43" s="16">
        <f t="shared" si="30"/>
        <v>15</v>
      </c>
      <c r="P43" s="17">
        <f t="shared" si="30"/>
        <v>12</v>
      </c>
      <c r="Q43" s="16">
        <f t="shared" si="30"/>
        <v>0</v>
      </c>
      <c r="R43" s="17">
        <f t="shared" si="30"/>
        <v>12</v>
      </c>
      <c r="S43" s="16">
        <f t="shared" si="30"/>
        <v>30</v>
      </c>
      <c r="T43" s="17">
        <f t="shared" si="30"/>
        <v>14</v>
      </c>
      <c r="U43" s="16">
        <f t="shared" si="30"/>
        <v>0</v>
      </c>
      <c r="V43" s="18">
        <f t="shared" si="31"/>
        <v>10.25</v>
      </c>
      <c r="W43" s="19">
        <f t="shared" si="32"/>
        <v>12</v>
      </c>
      <c r="X43" s="18">
        <f t="shared" si="33"/>
        <v>12.5</v>
      </c>
      <c r="Y43" s="19">
        <f t="shared" si="34"/>
        <v>14</v>
      </c>
      <c r="Z43" s="23">
        <f t="shared" si="35"/>
        <v>3.25</v>
      </c>
    </row>
    <row r="44" spans="1:26" ht="12.95" customHeight="1">
      <c r="A44" s="79" t="s">
        <v>10</v>
      </c>
      <c r="B44" s="180">
        <f>B43+1</f>
        <v>42396</v>
      </c>
      <c r="C44" s="185"/>
      <c r="D44" s="185"/>
      <c r="E44" s="186"/>
      <c r="F44" s="187"/>
      <c r="G44" s="185"/>
      <c r="H44" s="185"/>
      <c r="I44" s="186"/>
      <c r="J44" s="185"/>
      <c r="K44" s="421">
        <f t="shared" ref="K44:K45" si="36">Z44/24</f>
        <v>0</v>
      </c>
      <c r="L44" s="422"/>
      <c r="M44" s="209"/>
      <c r="N44" s="38">
        <f t="shared" si="30"/>
        <v>0</v>
      </c>
      <c r="O44" s="16">
        <f t="shared" si="30"/>
        <v>0</v>
      </c>
      <c r="P44" s="17">
        <f t="shared" si="30"/>
        <v>0</v>
      </c>
      <c r="Q44" s="16">
        <f t="shared" si="30"/>
        <v>0</v>
      </c>
      <c r="R44" s="17">
        <f t="shared" si="30"/>
        <v>0</v>
      </c>
      <c r="S44" s="16">
        <f t="shared" si="30"/>
        <v>0</v>
      </c>
      <c r="T44" s="17">
        <f t="shared" si="30"/>
        <v>0</v>
      </c>
      <c r="U44" s="16">
        <f t="shared" si="30"/>
        <v>0</v>
      </c>
      <c r="V44" s="18">
        <f t="shared" si="31"/>
        <v>0</v>
      </c>
      <c r="W44" s="19">
        <f t="shared" si="32"/>
        <v>0</v>
      </c>
      <c r="X44" s="18">
        <f t="shared" si="33"/>
        <v>0</v>
      </c>
      <c r="Y44" s="19">
        <f t="shared" si="34"/>
        <v>0</v>
      </c>
      <c r="Z44" s="23">
        <f t="shared" si="35"/>
        <v>0</v>
      </c>
    </row>
    <row r="45" spans="1:26" ht="12.95" customHeight="1">
      <c r="A45" s="79" t="s">
        <v>11</v>
      </c>
      <c r="B45" s="180">
        <f t="shared" ref="B45:B47" si="37">B44+1</f>
        <v>42397</v>
      </c>
      <c r="C45" s="185">
        <v>8</v>
      </c>
      <c r="D45" s="185"/>
      <c r="E45" s="186"/>
      <c r="F45" s="187"/>
      <c r="G45" s="185"/>
      <c r="H45" s="185"/>
      <c r="I45" s="186">
        <v>9</v>
      </c>
      <c r="J45" s="187">
        <v>45</v>
      </c>
      <c r="K45" s="421">
        <f t="shared" si="36"/>
        <v>-0.33333333333333331</v>
      </c>
      <c r="L45" s="422"/>
      <c r="M45" s="195"/>
      <c r="N45" s="38">
        <f t="shared" si="30"/>
        <v>8</v>
      </c>
      <c r="O45" s="16">
        <f t="shared" si="30"/>
        <v>0</v>
      </c>
      <c r="P45" s="17">
        <f t="shared" si="30"/>
        <v>0</v>
      </c>
      <c r="Q45" s="16">
        <f t="shared" si="30"/>
        <v>0</v>
      </c>
      <c r="R45" s="17">
        <f t="shared" si="30"/>
        <v>0</v>
      </c>
      <c r="S45" s="16">
        <f t="shared" si="30"/>
        <v>0</v>
      </c>
      <c r="T45" s="17">
        <f t="shared" si="30"/>
        <v>9</v>
      </c>
      <c r="U45" s="16">
        <f t="shared" si="30"/>
        <v>45</v>
      </c>
      <c r="V45" s="18">
        <f t="shared" si="31"/>
        <v>8</v>
      </c>
      <c r="W45" s="19">
        <f t="shared" si="32"/>
        <v>0</v>
      </c>
      <c r="X45" s="18">
        <f t="shared" si="33"/>
        <v>0</v>
      </c>
      <c r="Y45" s="19">
        <f t="shared" si="34"/>
        <v>0</v>
      </c>
      <c r="Z45" s="23">
        <f t="shared" si="35"/>
        <v>-8</v>
      </c>
    </row>
    <row r="46" spans="1:26" ht="12.95" customHeight="1">
      <c r="A46" s="80" t="s">
        <v>12</v>
      </c>
      <c r="B46" s="180">
        <f t="shared" si="37"/>
        <v>42398</v>
      </c>
      <c r="C46" s="191"/>
      <c r="D46" s="191"/>
      <c r="E46" s="192"/>
      <c r="F46" s="194"/>
      <c r="G46" s="191"/>
      <c r="H46" s="191"/>
      <c r="I46" s="192"/>
      <c r="J46" s="194"/>
      <c r="K46" s="427">
        <f t="shared" si="29"/>
        <v>0</v>
      </c>
      <c r="L46" s="428"/>
      <c r="M46" s="203"/>
      <c r="N46" s="38">
        <f t="shared" si="30"/>
        <v>0</v>
      </c>
      <c r="O46" s="16">
        <f t="shared" si="30"/>
        <v>0</v>
      </c>
      <c r="P46" s="17">
        <f t="shared" si="30"/>
        <v>0</v>
      </c>
      <c r="Q46" s="16">
        <f t="shared" si="30"/>
        <v>0</v>
      </c>
      <c r="R46" s="17">
        <f t="shared" si="30"/>
        <v>0</v>
      </c>
      <c r="S46" s="16">
        <f t="shared" si="30"/>
        <v>0</v>
      </c>
      <c r="T46" s="17">
        <f t="shared" si="30"/>
        <v>0</v>
      </c>
      <c r="U46" s="16">
        <f t="shared" si="30"/>
        <v>0</v>
      </c>
      <c r="V46" s="18">
        <f t="shared" si="31"/>
        <v>0</v>
      </c>
      <c r="W46" s="19">
        <f t="shared" si="32"/>
        <v>0</v>
      </c>
      <c r="X46" s="18">
        <f t="shared" si="33"/>
        <v>0</v>
      </c>
      <c r="Y46" s="19">
        <f t="shared" si="34"/>
        <v>0</v>
      </c>
      <c r="Z46" s="23">
        <f t="shared" si="35"/>
        <v>0</v>
      </c>
    </row>
    <row r="47" spans="1:26" ht="12.95" customHeight="1">
      <c r="A47" s="81" t="s">
        <v>15</v>
      </c>
      <c r="B47" s="172">
        <f t="shared" si="37"/>
        <v>42399</v>
      </c>
      <c r="C47" s="218"/>
      <c r="D47" s="219"/>
      <c r="E47" s="220"/>
      <c r="F47" s="219"/>
      <c r="G47" s="220"/>
      <c r="H47" s="219"/>
      <c r="I47" s="220"/>
      <c r="J47" s="221"/>
      <c r="K47" s="429">
        <f t="shared" si="29"/>
        <v>0</v>
      </c>
      <c r="L47" s="430"/>
      <c r="M47" s="240"/>
      <c r="N47" s="38">
        <f t="shared" si="30"/>
        <v>0</v>
      </c>
      <c r="O47" s="16">
        <f t="shared" si="30"/>
        <v>0</v>
      </c>
      <c r="P47" s="17">
        <f t="shared" si="30"/>
        <v>0</v>
      </c>
      <c r="Q47" s="16">
        <f t="shared" si="30"/>
        <v>0</v>
      </c>
      <c r="R47" s="17">
        <f t="shared" si="30"/>
        <v>0</v>
      </c>
      <c r="S47" s="16">
        <f t="shared" si="30"/>
        <v>0</v>
      </c>
      <c r="T47" s="17">
        <f t="shared" si="30"/>
        <v>0</v>
      </c>
      <c r="U47" s="16">
        <f t="shared" si="30"/>
        <v>0</v>
      </c>
      <c r="V47" s="18">
        <f t="shared" si="31"/>
        <v>0</v>
      </c>
      <c r="W47" s="19">
        <f t="shared" si="32"/>
        <v>0</v>
      </c>
      <c r="X47" s="18">
        <f t="shared" si="33"/>
        <v>0</v>
      </c>
      <c r="Y47" s="19">
        <f t="shared" si="34"/>
        <v>0</v>
      </c>
      <c r="Z47" s="23">
        <f t="shared" si="35"/>
        <v>0</v>
      </c>
    </row>
    <row r="48" spans="1:26" ht="12.95" customHeight="1">
      <c r="A48" s="108" t="s">
        <v>16</v>
      </c>
      <c r="B48" s="408">
        <v>42400</v>
      </c>
      <c r="C48" s="233"/>
      <c r="D48" s="234"/>
      <c r="E48" s="235"/>
      <c r="F48" s="234"/>
      <c r="G48" s="235"/>
      <c r="H48" s="234"/>
      <c r="I48" s="235"/>
      <c r="J48" s="236"/>
      <c r="K48" s="425">
        <f t="shared" si="29"/>
        <v>0</v>
      </c>
      <c r="L48" s="426"/>
      <c r="M48" s="229"/>
      <c r="N48" s="41">
        <f t="shared" si="30"/>
        <v>0</v>
      </c>
      <c r="O48" s="33">
        <f t="shared" si="30"/>
        <v>0</v>
      </c>
      <c r="P48" s="32">
        <f t="shared" si="30"/>
        <v>0</v>
      </c>
      <c r="Q48" s="33">
        <f t="shared" si="30"/>
        <v>0</v>
      </c>
      <c r="R48" s="32">
        <f t="shared" si="30"/>
        <v>0</v>
      </c>
      <c r="S48" s="33">
        <f t="shared" si="30"/>
        <v>0</v>
      </c>
      <c r="T48" s="32">
        <f t="shared" si="30"/>
        <v>0</v>
      </c>
      <c r="U48" s="33">
        <f t="shared" si="30"/>
        <v>0</v>
      </c>
      <c r="V48" s="18">
        <f t="shared" si="31"/>
        <v>0</v>
      </c>
      <c r="W48" s="19">
        <f t="shared" si="32"/>
        <v>0</v>
      </c>
      <c r="X48" s="18">
        <f t="shared" si="33"/>
        <v>0</v>
      </c>
      <c r="Y48" s="19">
        <f t="shared" si="34"/>
        <v>0</v>
      </c>
      <c r="Z48" s="24">
        <f t="shared" si="35"/>
        <v>0</v>
      </c>
    </row>
    <row r="49" spans="1:26" ht="12.95" customHeight="1" thickBot="1">
      <c r="A49" s="160"/>
      <c r="B49" s="161"/>
      <c r="C49" s="162"/>
      <c r="D49" s="162"/>
      <c r="E49" s="162"/>
      <c r="F49" s="162"/>
      <c r="G49" s="163"/>
      <c r="H49" s="164"/>
      <c r="I49" s="165" t="s">
        <v>48</v>
      </c>
      <c r="J49" s="166"/>
      <c r="K49" s="415" t="str">
        <f>IF(X49&lt;0,TEXT(ABS(X49/24),"-[h]:mm"),TEXT(ABS(X49/24),"[h]:mm"))</f>
        <v>-4:45</v>
      </c>
      <c r="L49" s="416"/>
      <c r="M49" s="167"/>
      <c r="N49" s="89" t="s">
        <v>23</v>
      </c>
      <c r="O49" s="90"/>
      <c r="P49" s="90"/>
      <c r="Q49" s="90"/>
      <c r="R49" s="91"/>
      <c r="S49" s="92"/>
      <c r="T49" s="92"/>
      <c r="U49" s="93"/>
      <c r="V49" s="94"/>
      <c r="W49" s="95" t="s">
        <v>13</v>
      </c>
      <c r="X49" s="419">
        <f>Z42+Z43+Z44+Z45+Z46+Z47+Z48</f>
        <v>-4.75</v>
      </c>
      <c r="Y49" s="420"/>
      <c r="Z49" s="92"/>
    </row>
    <row r="50" spans="1:26" ht="27" customHeight="1">
      <c r="A50" s="155"/>
      <c r="B50" s="156"/>
      <c r="C50" s="157"/>
      <c r="D50" s="157"/>
      <c r="E50" s="157"/>
      <c r="F50" s="157"/>
      <c r="G50" s="158"/>
      <c r="H50" s="159" t="s">
        <v>7</v>
      </c>
      <c r="I50" s="158"/>
      <c r="J50" s="159"/>
      <c r="K50" s="417" t="str">
        <f>IF(X50&lt;&gt;V2,"&lt;&gt; AV-Std.",IF(X50&lt;0,TEXT(ABS(X50/24),"-[h]:mm"),TEXT(ABS(X50/24),"[h]:mm")))</f>
        <v>&lt;&gt; AV-Std.</v>
      </c>
      <c r="L50" s="418"/>
      <c r="M50" s="241" t="s">
        <v>69</v>
      </c>
      <c r="N50" s="109"/>
      <c r="O50" s="109"/>
      <c r="P50" s="92"/>
      <c r="Q50" s="110">
        <f>N50+O50</f>
        <v>0</v>
      </c>
      <c r="R50" s="92"/>
      <c r="S50" s="92"/>
      <c r="T50" s="92"/>
      <c r="U50" s="111"/>
      <c r="V50" s="111"/>
      <c r="W50" s="112" t="s">
        <v>14</v>
      </c>
      <c r="X50" s="413">
        <f>X17+X25+X33+X41+X49</f>
        <v>10.25</v>
      </c>
      <c r="Y50" s="414"/>
      <c r="Z50" s="92"/>
    </row>
    <row r="51" spans="1:26" ht="8.1" customHeight="1">
      <c r="A51" s="124"/>
      <c r="B51" s="125"/>
      <c r="C51" s="126"/>
      <c r="D51" s="126"/>
      <c r="E51" s="126"/>
      <c r="F51" s="126"/>
      <c r="G51" s="127"/>
      <c r="H51" s="128"/>
      <c r="I51" s="127"/>
      <c r="J51" s="128"/>
      <c r="K51" s="129"/>
      <c r="L51" s="129"/>
      <c r="M51" s="52"/>
      <c r="N51" s="109"/>
      <c r="O51" s="109"/>
      <c r="P51" s="92"/>
      <c r="Q51" s="130"/>
      <c r="R51" s="92"/>
      <c r="S51" s="92"/>
      <c r="T51" s="92"/>
      <c r="U51" s="131"/>
      <c r="V51" s="131"/>
      <c r="W51" s="132"/>
      <c r="X51" s="133"/>
      <c r="Y51" s="133"/>
      <c r="Z51" s="92"/>
    </row>
    <row r="52" spans="1:26" ht="12" customHeight="1">
      <c r="A52" s="170" t="s">
        <v>64</v>
      </c>
      <c r="B52" s="125"/>
      <c r="C52" s="126"/>
      <c r="D52" s="126"/>
      <c r="E52" s="126"/>
      <c r="F52" s="126"/>
      <c r="G52" s="127"/>
      <c r="H52" s="128"/>
      <c r="I52" s="127"/>
      <c r="J52" s="128"/>
      <c r="K52" s="129"/>
      <c r="L52" s="129"/>
      <c r="M52" s="52"/>
      <c r="N52" s="109"/>
      <c r="O52" s="109"/>
      <c r="P52" s="92"/>
      <c r="Q52" s="130"/>
      <c r="R52" s="92"/>
      <c r="S52" s="92"/>
      <c r="T52" s="92"/>
      <c r="U52" s="131"/>
      <c r="V52" s="131"/>
      <c r="W52" s="132"/>
      <c r="X52" s="133"/>
      <c r="Y52" s="133"/>
      <c r="Z52" s="92"/>
    </row>
    <row r="53" spans="1:26" ht="12" customHeight="1">
      <c r="A53" s="124"/>
      <c r="B53" s="125"/>
      <c r="C53" s="126"/>
      <c r="D53" s="126"/>
      <c r="E53" s="126"/>
      <c r="F53" s="126"/>
      <c r="G53" s="127"/>
      <c r="H53" s="128"/>
      <c r="I53" s="127"/>
      <c r="J53" s="128"/>
      <c r="K53" s="129"/>
      <c r="L53" s="129"/>
      <c r="M53" s="52"/>
      <c r="N53" s="109"/>
      <c r="O53" s="109"/>
      <c r="P53" s="92"/>
      <c r="Q53" s="130"/>
      <c r="R53" s="92"/>
      <c r="S53" s="92"/>
      <c r="T53" s="92"/>
      <c r="U53" s="131"/>
      <c r="V53" s="131"/>
      <c r="W53" s="132"/>
      <c r="X53" s="133"/>
      <c r="Y53" s="133"/>
      <c r="Z53" s="92"/>
    </row>
    <row r="54" spans="1:26" ht="12" customHeight="1">
      <c r="A54" s="113"/>
      <c r="B54" s="113"/>
      <c r="C54" s="146"/>
      <c r="D54" s="113"/>
      <c r="E54" s="113"/>
      <c r="F54" s="113"/>
      <c r="G54" s="113"/>
      <c r="H54" s="113"/>
      <c r="I54" s="113"/>
      <c r="J54" s="113"/>
      <c r="K54" s="114"/>
      <c r="L54" s="113"/>
      <c r="M54" s="113"/>
      <c r="N54" s="114"/>
      <c r="O54" s="114"/>
      <c r="P54" s="114"/>
      <c r="Q54" s="114"/>
      <c r="R54" s="114"/>
      <c r="S54" s="114"/>
      <c r="T54" s="114"/>
      <c r="U54" s="114"/>
      <c r="V54" s="114"/>
      <c r="W54" s="114"/>
      <c r="X54" s="114"/>
      <c r="Y54" s="114"/>
      <c r="Z54" s="50"/>
    </row>
    <row r="55" spans="1:26" ht="7.5" customHeight="1">
      <c r="A55" s="115"/>
      <c r="B55" s="115"/>
      <c r="C55" s="122"/>
      <c r="D55" s="113"/>
      <c r="E55" s="113"/>
      <c r="G55" s="115"/>
      <c r="H55" s="115"/>
      <c r="I55" s="3"/>
      <c r="J55" s="115"/>
      <c r="K55" s="114"/>
      <c r="L55" s="113"/>
      <c r="M55" s="115"/>
      <c r="N55" s="114"/>
      <c r="O55" s="114"/>
      <c r="P55" s="114"/>
      <c r="Q55" s="114"/>
      <c r="R55" s="114"/>
      <c r="S55" s="114"/>
      <c r="T55" s="114"/>
      <c r="U55" s="114"/>
      <c r="V55" s="114"/>
      <c r="W55" s="114"/>
      <c r="X55" s="114"/>
      <c r="Y55" s="114"/>
      <c r="Z55" s="50"/>
    </row>
    <row r="56" spans="1:26" ht="12" customHeight="1">
      <c r="A56" s="114" t="s">
        <v>49</v>
      </c>
      <c r="B56" s="113"/>
      <c r="C56" s="113"/>
      <c r="D56" s="454" t="s">
        <v>3</v>
      </c>
      <c r="E56" s="454"/>
      <c r="G56" s="114" t="s">
        <v>53</v>
      </c>
      <c r="H56" s="114"/>
      <c r="K56" s="114"/>
      <c r="L56" s="113"/>
      <c r="M56" s="114" t="s">
        <v>51</v>
      </c>
      <c r="N56" s="114"/>
      <c r="O56" s="114"/>
      <c r="P56" s="114"/>
      <c r="Q56" s="114"/>
      <c r="R56" s="123"/>
      <c r="S56" s="123"/>
      <c r="T56" s="114"/>
      <c r="U56" s="114"/>
      <c r="V56" s="114"/>
      <c r="W56" s="114"/>
      <c r="X56" s="114"/>
      <c r="Y56" s="114"/>
      <c r="Z56" s="50"/>
    </row>
    <row r="57" spans="1:26" ht="12" customHeight="1">
      <c r="A57" s="114" t="s">
        <v>50</v>
      </c>
      <c r="B57" s="113"/>
      <c r="C57" s="113"/>
      <c r="D57" s="113"/>
      <c r="E57" s="113"/>
      <c r="F57" s="113"/>
      <c r="G57" s="114" t="s">
        <v>54</v>
      </c>
      <c r="H57" s="113"/>
      <c r="I57" s="113"/>
      <c r="J57" s="113"/>
      <c r="K57" s="114"/>
      <c r="L57" s="113"/>
      <c r="M57" s="114" t="s">
        <v>52</v>
      </c>
      <c r="N57" s="114"/>
      <c r="O57" s="114"/>
      <c r="P57" s="114"/>
      <c r="Q57" s="114"/>
      <c r="R57" s="114"/>
      <c r="S57" s="114"/>
      <c r="T57" s="114"/>
      <c r="U57" s="114"/>
      <c r="V57" s="114"/>
      <c r="W57" s="114"/>
      <c r="X57" s="114"/>
      <c r="Y57" s="114"/>
      <c r="Z57" s="50"/>
    </row>
  </sheetData>
  <sheetProtection algorithmName="SHA-512" hashValue="SgaKy7IET+rLEqC7+VSnh0nk3x+PD+X15vWG4X09e5onKiPzlhMthH0rcmurl1ZGcnRSNG15bzsDI0241s1dkw==" saltValue="QeTjbJrVU83KJRELJ4Q8fg==" spinCount="100000" sheet="1" objects="1" scenarios="1"/>
  <mergeCells count="60">
    <mergeCell ref="C5:D5"/>
    <mergeCell ref="F5:G5"/>
    <mergeCell ref="D56:E56"/>
    <mergeCell ref="K17:L17"/>
    <mergeCell ref="G7:J7"/>
    <mergeCell ref="K10:L10"/>
    <mergeCell ref="K11:L11"/>
    <mergeCell ref="K12:L12"/>
    <mergeCell ref="K13:L13"/>
    <mergeCell ref="K37:L37"/>
    <mergeCell ref="K36:L36"/>
    <mergeCell ref="K34:L34"/>
    <mergeCell ref="K21:L21"/>
    <mergeCell ref="K18:L18"/>
    <mergeCell ref="K35:L35"/>
    <mergeCell ref="K39:L39"/>
    <mergeCell ref="C2:F2"/>
    <mergeCell ref="G2:H2"/>
    <mergeCell ref="I2:J2"/>
    <mergeCell ref="C3:F3"/>
    <mergeCell ref="C4:D4"/>
    <mergeCell ref="F4:G4"/>
    <mergeCell ref="V1:W1"/>
    <mergeCell ref="V9:Y9"/>
    <mergeCell ref="K16:L16"/>
    <mergeCell ref="X17:Y17"/>
    <mergeCell ref="K8:L8"/>
    <mergeCell ref="K14:L14"/>
    <mergeCell ref="K15:L15"/>
    <mergeCell ref="X25:Y25"/>
    <mergeCell ref="K22:L22"/>
    <mergeCell ref="K25:L25"/>
    <mergeCell ref="K24:L24"/>
    <mergeCell ref="K38:L38"/>
    <mergeCell ref="X33:Y33"/>
    <mergeCell ref="K40:L40"/>
    <mergeCell ref="K41:L41"/>
    <mergeCell ref="K19:L19"/>
    <mergeCell ref="K32:L32"/>
    <mergeCell ref="K30:L30"/>
    <mergeCell ref="K33:L33"/>
    <mergeCell ref="K31:L31"/>
    <mergeCell ref="K29:L29"/>
    <mergeCell ref="K26:L26"/>
    <mergeCell ref="K27:L27"/>
    <mergeCell ref="K23:L23"/>
    <mergeCell ref="K28:L28"/>
    <mergeCell ref="K20:L20"/>
    <mergeCell ref="X50:Y50"/>
    <mergeCell ref="K49:L49"/>
    <mergeCell ref="K50:L50"/>
    <mergeCell ref="X49:Y49"/>
    <mergeCell ref="X41:Y41"/>
    <mergeCell ref="K43:L43"/>
    <mergeCell ref="K42:L42"/>
    <mergeCell ref="K48:L48"/>
    <mergeCell ref="K44:L44"/>
    <mergeCell ref="K45:L45"/>
    <mergeCell ref="K46:L46"/>
    <mergeCell ref="K47:L47"/>
  </mergeCells>
  <phoneticPr fontId="0" type="noConversion"/>
  <conditionalFormatting sqref="K17:L17">
    <cfRule type="expression" dxfId="29" priority="6" stopIfTrue="1">
      <formula>X17&lt;0</formula>
    </cfRule>
  </conditionalFormatting>
  <conditionalFormatting sqref="K25:L25">
    <cfRule type="expression" dxfId="28" priority="5" stopIfTrue="1">
      <formula>X25&lt;0</formula>
    </cfRule>
  </conditionalFormatting>
  <conditionalFormatting sqref="K33:L33">
    <cfRule type="expression" dxfId="27" priority="4" stopIfTrue="1">
      <formula>X33&lt;0</formula>
    </cfRule>
  </conditionalFormatting>
  <conditionalFormatting sqref="K41:L41">
    <cfRule type="expression" dxfId="26" priority="3" stopIfTrue="1">
      <formula>X41&lt;0</formula>
    </cfRule>
  </conditionalFormatting>
  <conditionalFormatting sqref="K49:L53">
    <cfRule type="expression" dxfId="25" priority="2" stopIfTrue="1">
      <formula>X49&lt;0</formula>
    </cfRule>
  </conditionalFormatting>
  <conditionalFormatting sqref="R56:S56">
    <cfRule type="expression" dxfId="24" priority="1" stopIfTrue="1">
      <formula>AE56&lt;0</formula>
    </cfRule>
  </conditionalFormatting>
  <pageMargins left="0.84" right="0.23622047244094491" top="0.36" bottom="0.28999999999999998" header="0.28999999999999998" footer="0.22"/>
  <pageSetup paperSize="9" orientation="portrait" r:id="rId1"/>
  <headerFooter alignWithMargins="0">
    <oddFooter>&amp;R&amp;8TU Chemnitz - Zeiterfassung</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August!C2</f>
        <v>0</v>
      </c>
      <c r="D2" s="493"/>
      <c r="E2" s="493"/>
      <c r="F2" s="494"/>
      <c r="G2" s="501" t="s">
        <v>57</v>
      </c>
      <c r="H2" s="502"/>
      <c r="I2" s="479" t="s">
        <v>30</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301"/>
      <c r="D10" s="301"/>
      <c r="E10" s="302"/>
      <c r="F10" s="301"/>
      <c r="G10" s="302"/>
      <c r="H10" s="303"/>
      <c r="I10" s="302"/>
      <c r="J10" s="304"/>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42614</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42615</v>
      </c>
      <c r="C14" s="313"/>
      <c r="D14" s="313"/>
      <c r="E14" s="314"/>
      <c r="F14" s="313"/>
      <c r="G14" s="314"/>
      <c r="H14" s="315"/>
      <c r="I14" s="314"/>
      <c r="J14" s="316"/>
      <c r="K14" s="503">
        <f t="shared" si="0"/>
        <v>0</v>
      </c>
      <c r="L14" s="504"/>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42616</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42617</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42618</v>
      </c>
      <c r="C18" s="340"/>
      <c r="D18" s="340"/>
      <c r="E18" s="341"/>
      <c r="F18" s="342"/>
      <c r="G18" s="340"/>
      <c r="H18" s="340"/>
      <c r="I18" s="341"/>
      <c r="J18" s="342"/>
      <c r="K18" s="505">
        <f>Z18/24</f>
        <v>0</v>
      </c>
      <c r="L18" s="506"/>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42619</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42620</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42621</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42622</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42623</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42624</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405"/>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42625</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42626</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42627</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42628</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42629</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42630</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42631</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42632</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42633</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42634</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42635</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42636</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42637</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42638</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42639</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42640</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42641</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42642</v>
      </c>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42643</v>
      </c>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42644</v>
      </c>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42645</v>
      </c>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Y2LOLoenkLCEgqPb84uVXVtEeMyhEJFREqLz5XD5JaxXdHxoaTyR/E8+rfQJ77aqyTrg97m0GtSlXgTEZgmDw==" saltValue="nh8+KZ8Wu95QcD5A1s7gAw=="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7" priority="2" stopIfTrue="1">
      <formula>X17&lt;0</formula>
    </cfRule>
  </conditionalFormatting>
  <conditionalFormatting sqref="R56:S56">
    <cfRule type="expression" dxfId="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dimension ref="A1:Z59"/>
  <sheetViews>
    <sheetView showZeros="0" zoomScaleNormal="10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251" t="s">
        <v>44</v>
      </c>
      <c r="B2" s="252"/>
      <c r="C2" s="492"/>
      <c r="D2" s="493"/>
      <c r="E2" s="493"/>
      <c r="F2" s="494"/>
      <c r="G2" s="477" t="s">
        <v>57</v>
      </c>
      <c r="H2" s="478"/>
      <c r="I2" s="479" t="s">
        <v>31</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251" t="s">
        <v>45</v>
      </c>
      <c r="B3" s="25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261" t="s">
        <v>46</v>
      </c>
      <c r="B4" s="262"/>
      <c r="C4" s="481"/>
      <c r="D4" s="496"/>
      <c r="E4" s="263"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261" t="s">
        <v>75</v>
      </c>
      <c r="B5" s="267"/>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272" t="s">
        <v>63</v>
      </c>
      <c r="B6" s="273"/>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v>42646</v>
      </c>
      <c r="C10" s="301"/>
      <c r="D10" s="301"/>
      <c r="E10" s="302"/>
      <c r="F10" s="301"/>
      <c r="G10" s="302"/>
      <c r="H10" s="303"/>
      <c r="I10" s="302"/>
      <c r="J10" s="304"/>
      <c r="K10" s="472">
        <f t="shared" ref="K10:K16" si="0">Z10/24</f>
        <v>0</v>
      </c>
      <c r="L10" s="473"/>
      <c r="M10" s="324" t="s">
        <v>66</v>
      </c>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42647</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42648</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42649</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42650</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42651</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42652</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42653</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42654</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42655</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42656</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42657</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42658</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42659</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42660</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42661</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42662</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42663</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12" t="s">
        <v>12</v>
      </c>
      <c r="B30" s="373">
        <v>42664</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45" t="s">
        <v>15</v>
      </c>
      <c r="B31" s="398">
        <v>42665</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25" t="s">
        <v>16</v>
      </c>
      <c r="B32" s="398">
        <v>42666</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42667</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42668</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42669</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42670</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42671</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42672</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42673</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42674</v>
      </c>
      <c r="C42" s="307"/>
      <c r="D42" s="307"/>
      <c r="E42" s="308"/>
      <c r="F42" s="310"/>
      <c r="G42" s="307"/>
      <c r="H42" s="307"/>
      <c r="I42" s="308"/>
      <c r="J42" s="310"/>
      <c r="K42" s="488">
        <f>Z42/24</f>
        <v>0</v>
      </c>
      <c r="L42" s="489"/>
      <c r="M42" s="324" t="s">
        <v>33</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24"/>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11.25" customHeight="1">
      <c r="A51" s="362"/>
      <c r="B51" s="4" t="s">
        <v>79</v>
      </c>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d+bQ1m/yNz3yxTDspFRZRZPEUx/m0CtugsL1F1pjvXQAMToQQ6OJs9eA5cv83yxIlcKBBZcx8/0lIT93OOUJqQ==" saltValue="oodlhROMeRldRCMA9rRGXQ=="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5" priority="2" stopIfTrue="1">
      <formula>X17&lt;0</formula>
    </cfRule>
  </conditionalFormatting>
  <conditionalFormatting sqref="R56:S56">
    <cfRule type="expression" dxfId="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dimension ref="A1:AA59"/>
  <sheetViews>
    <sheetView showZeros="0" topLeftCell="A32" zoomScaleNormal="100" workbookViewId="0">
      <selection activeCell="K43" sqref="K43:L43"/>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t="s">
        <v>80</v>
      </c>
      <c r="D2" s="493"/>
      <c r="E2" s="493"/>
      <c r="F2" s="494"/>
      <c r="G2" s="501" t="s">
        <v>57</v>
      </c>
      <c r="H2" s="502"/>
      <c r="I2" s="479" t="s">
        <v>35</v>
      </c>
      <c r="J2" s="480"/>
      <c r="K2" s="254">
        <v>20</v>
      </c>
      <c r="L2" s="254"/>
      <c r="M2" s="255" t="s">
        <v>72</v>
      </c>
      <c r="N2" s="46">
        <f>IF(K2&gt;0,K2,0)</f>
        <v>20</v>
      </c>
      <c r="O2" s="47">
        <f>IF(L2&gt;0,(L2)/60,0)</f>
        <v>0</v>
      </c>
      <c r="P2" s="48"/>
      <c r="Q2" s="48"/>
      <c r="R2" s="48"/>
      <c r="S2" s="48"/>
      <c r="T2" s="48"/>
      <c r="U2" s="48"/>
      <c r="V2" s="474">
        <f>N2+O2</f>
        <v>20</v>
      </c>
      <c r="W2" s="474"/>
      <c r="X2" s="49"/>
      <c r="Y2" s="49"/>
      <c r="Z2" s="50"/>
    </row>
    <row r="3" spans="1:26" ht="12.95" customHeight="1">
      <c r="A3" s="374" t="s">
        <v>45</v>
      </c>
      <c r="B3" s="376"/>
      <c r="C3" s="481" t="s">
        <v>81</v>
      </c>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t="s">
        <v>82</v>
      </c>
      <c r="D4" s="496"/>
      <c r="E4" s="378" t="s">
        <v>6</v>
      </c>
      <c r="F4" s="481" t="s">
        <v>83</v>
      </c>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t="s">
        <v>84</v>
      </c>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v>10</v>
      </c>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42675</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42676</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42677</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42678</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42679</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42680</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42681</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42682</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42683</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42684</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42685</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42686</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42687</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42688</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42689</v>
      </c>
      <c r="C27" s="340"/>
      <c r="D27" s="340"/>
      <c r="E27" s="341"/>
      <c r="F27" s="342"/>
      <c r="G27" s="340">
        <v>7</v>
      </c>
      <c r="H27" s="340">
        <v>0</v>
      </c>
      <c r="I27" s="341">
        <v>9</v>
      </c>
      <c r="J27" s="342"/>
      <c r="K27" s="468">
        <f t="shared" ref="K27:K32" si="17">Z27/24</f>
        <v>8.3333333333333329E-2</v>
      </c>
      <c r="L27" s="469"/>
      <c r="M27" s="343"/>
      <c r="N27" s="73">
        <f t="shared" ref="N27:N32" si="18">IF(C27&lt;&gt;"",C27,0)</f>
        <v>0</v>
      </c>
      <c r="O27" s="74">
        <f t="shared" si="16"/>
        <v>0</v>
      </c>
      <c r="P27" s="75">
        <f t="shared" si="16"/>
        <v>0</v>
      </c>
      <c r="Q27" s="74">
        <f t="shared" si="16"/>
        <v>0</v>
      </c>
      <c r="R27" s="75">
        <f t="shared" si="16"/>
        <v>7</v>
      </c>
      <c r="S27" s="74">
        <f t="shared" si="16"/>
        <v>0</v>
      </c>
      <c r="T27" s="75">
        <f t="shared" si="16"/>
        <v>9</v>
      </c>
      <c r="U27" s="74">
        <f t="shared" si="16"/>
        <v>0</v>
      </c>
      <c r="V27" s="76">
        <f t="shared" ref="V27:V32" si="19">TIMEVALUE(N27&amp;":"&amp;O27)*24</f>
        <v>0</v>
      </c>
      <c r="W27" s="77">
        <f t="shared" ref="W27:W32" si="20">TIMEVALUE(P27&amp;":"&amp;Q27)*24</f>
        <v>0</v>
      </c>
      <c r="X27" s="76">
        <f t="shared" ref="X27:X32" si="21">TIMEVALUE(R27&amp;":"&amp;S27)*24</f>
        <v>7</v>
      </c>
      <c r="Y27" s="77">
        <f t="shared" ref="Y27:Y32" si="22">TIMEVALUE(T27&amp;":"&amp;U27)*24</f>
        <v>9</v>
      </c>
      <c r="Z27" s="78">
        <f t="shared" ref="Z27:Z32" si="23">(W27-V27)+(Y27-X27)</f>
        <v>2</v>
      </c>
    </row>
    <row r="28" spans="1:26" ht="12.95" customHeight="1">
      <c r="A28" s="306" t="s">
        <v>10</v>
      </c>
      <c r="B28" s="373">
        <v>42690</v>
      </c>
      <c r="C28" s="307"/>
      <c r="D28" s="307"/>
      <c r="E28" s="308"/>
      <c r="F28" s="310"/>
      <c r="G28" s="307"/>
      <c r="H28" s="307"/>
      <c r="I28" s="308"/>
      <c r="J28" s="310"/>
      <c r="K28" s="468">
        <f t="shared" si="17"/>
        <v>0</v>
      </c>
      <c r="L28" s="469"/>
      <c r="M28" s="343" t="s">
        <v>32</v>
      </c>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42691</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42692</v>
      </c>
      <c r="C30" s="313"/>
      <c r="D30" s="313"/>
      <c r="E30" s="314"/>
      <c r="F30" s="316"/>
      <c r="G30" s="313">
        <v>1</v>
      </c>
      <c r="H30" s="313"/>
      <c r="I30" s="314">
        <v>7</v>
      </c>
      <c r="J30" s="316"/>
      <c r="K30" s="468">
        <f t="shared" si="17"/>
        <v>0.25</v>
      </c>
      <c r="L30" s="469"/>
      <c r="M30" s="344"/>
      <c r="N30" s="73">
        <f t="shared" si="18"/>
        <v>0</v>
      </c>
      <c r="O30" s="74">
        <f t="shared" si="16"/>
        <v>0</v>
      </c>
      <c r="P30" s="75">
        <f t="shared" si="16"/>
        <v>0</v>
      </c>
      <c r="Q30" s="74">
        <f t="shared" si="16"/>
        <v>0</v>
      </c>
      <c r="R30" s="75">
        <f t="shared" si="16"/>
        <v>1</v>
      </c>
      <c r="S30" s="74">
        <f t="shared" si="16"/>
        <v>0</v>
      </c>
      <c r="T30" s="75">
        <f t="shared" si="16"/>
        <v>7</v>
      </c>
      <c r="U30" s="74">
        <f t="shared" si="16"/>
        <v>0</v>
      </c>
      <c r="V30" s="76">
        <f t="shared" si="19"/>
        <v>0</v>
      </c>
      <c r="W30" s="77">
        <f t="shared" si="20"/>
        <v>0</v>
      </c>
      <c r="X30" s="76">
        <f t="shared" si="21"/>
        <v>1</v>
      </c>
      <c r="Y30" s="77">
        <f t="shared" si="22"/>
        <v>7</v>
      </c>
      <c r="Z30" s="78">
        <f t="shared" si="23"/>
        <v>6</v>
      </c>
    </row>
    <row r="31" spans="1:26" ht="12.95" customHeight="1">
      <c r="A31" s="392" t="s">
        <v>15</v>
      </c>
      <c r="B31" s="398">
        <v>42693</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42694</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8:00</v>
      </c>
      <c r="L33" s="491"/>
      <c r="M33" s="339"/>
      <c r="N33" s="89" t="s">
        <v>23</v>
      </c>
      <c r="O33" s="90"/>
      <c r="P33" s="90"/>
      <c r="Q33" s="90"/>
      <c r="R33" s="91"/>
      <c r="S33" s="92"/>
      <c r="T33" s="92"/>
      <c r="U33" s="93"/>
      <c r="V33" s="94"/>
      <c r="W33" s="95" t="s">
        <v>13</v>
      </c>
      <c r="X33" s="419">
        <f>Z26+Z27+Z28+Z29+Z30+Z31+Z32</f>
        <v>8</v>
      </c>
      <c r="Y33" s="420"/>
      <c r="Z33" s="92"/>
    </row>
    <row r="34" spans="1:26" ht="12.95" customHeight="1">
      <c r="A34" s="306" t="s">
        <v>8</v>
      </c>
      <c r="B34" s="373">
        <v>42695</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42696</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42697</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42698</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42699</v>
      </c>
      <c r="C38" s="313"/>
      <c r="D38" s="313"/>
      <c r="E38" s="314"/>
      <c r="F38" s="316"/>
      <c r="G38" s="313">
        <v>1</v>
      </c>
      <c r="H38" s="313"/>
      <c r="I38" s="314">
        <v>7</v>
      </c>
      <c r="J38" s="316"/>
      <c r="K38" s="468">
        <f t="shared" si="25"/>
        <v>0.25</v>
      </c>
      <c r="L38" s="469"/>
      <c r="M38" s="344"/>
      <c r="N38" s="73">
        <f t="shared" si="26"/>
        <v>0</v>
      </c>
      <c r="O38" s="74">
        <f t="shared" si="24"/>
        <v>0</v>
      </c>
      <c r="P38" s="75">
        <f t="shared" si="24"/>
        <v>0</v>
      </c>
      <c r="Q38" s="74">
        <f t="shared" si="24"/>
        <v>0</v>
      </c>
      <c r="R38" s="75">
        <f t="shared" si="24"/>
        <v>1</v>
      </c>
      <c r="S38" s="74">
        <f t="shared" si="24"/>
        <v>0</v>
      </c>
      <c r="T38" s="75">
        <f t="shared" si="24"/>
        <v>7</v>
      </c>
      <c r="U38" s="74">
        <f t="shared" si="24"/>
        <v>0</v>
      </c>
      <c r="V38" s="76">
        <f t="shared" si="27"/>
        <v>0</v>
      </c>
      <c r="W38" s="77">
        <f t="shared" si="28"/>
        <v>0</v>
      </c>
      <c r="X38" s="76">
        <f t="shared" si="29"/>
        <v>1</v>
      </c>
      <c r="Y38" s="77">
        <f t="shared" si="30"/>
        <v>7</v>
      </c>
      <c r="Z38" s="78">
        <f t="shared" si="31"/>
        <v>6</v>
      </c>
    </row>
    <row r="39" spans="1:26" ht="12.95" customHeight="1">
      <c r="A39" s="318" t="s">
        <v>15</v>
      </c>
      <c r="B39" s="398">
        <v>42700</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42701</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6:00</v>
      </c>
      <c r="L41" s="500"/>
      <c r="M41" s="339"/>
      <c r="N41" s="89" t="s">
        <v>23</v>
      </c>
      <c r="O41" s="90"/>
      <c r="P41" s="90"/>
      <c r="Q41" s="90"/>
      <c r="R41" s="91"/>
      <c r="S41" s="92"/>
      <c r="T41" s="92"/>
      <c r="U41" s="93"/>
      <c r="V41" s="94"/>
      <c r="W41" s="95" t="s">
        <v>13</v>
      </c>
      <c r="X41" s="419">
        <f>Z34+Z35+Z36+Z37+Z38+Z39+Z40</f>
        <v>6</v>
      </c>
      <c r="Y41" s="420"/>
      <c r="Z41" s="92"/>
    </row>
    <row r="42" spans="1:26" ht="12.95" customHeight="1">
      <c r="A42" s="306" t="s">
        <v>8</v>
      </c>
      <c r="B42" s="373">
        <v>42702</v>
      </c>
      <c r="C42" s="340"/>
      <c r="D42" s="340"/>
      <c r="E42" s="341"/>
      <c r="F42" s="342"/>
      <c r="G42" s="340">
        <v>4</v>
      </c>
      <c r="H42" s="340"/>
      <c r="I42" s="341">
        <v>6</v>
      </c>
      <c r="J42" s="342"/>
      <c r="K42" s="488">
        <f>Z42/24</f>
        <v>8.3333333333333329E-2</v>
      </c>
      <c r="L42" s="489"/>
      <c r="M42" s="343"/>
      <c r="N42" s="96">
        <f>IF(C42&lt;&gt;"",C42,0)</f>
        <v>0</v>
      </c>
      <c r="O42" s="97">
        <f t="shared" ref="O42:U48" si="32">IF(D42&lt;&gt;"",D42,0)</f>
        <v>0</v>
      </c>
      <c r="P42" s="98">
        <f t="shared" si="32"/>
        <v>0</v>
      </c>
      <c r="Q42" s="97">
        <f t="shared" si="32"/>
        <v>0</v>
      </c>
      <c r="R42" s="98">
        <f t="shared" si="32"/>
        <v>4</v>
      </c>
      <c r="S42" s="97">
        <f t="shared" si="32"/>
        <v>0</v>
      </c>
      <c r="T42" s="98">
        <f t="shared" si="32"/>
        <v>6</v>
      </c>
      <c r="U42" s="97">
        <f t="shared" si="32"/>
        <v>0</v>
      </c>
      <c r="V42" s="99">
        <f>TIMEVALUE(N42&amp;":"&amp;O42)*24</f>
        <v>0</v>
      </c>
      <c r="W42" s="100">
        <f>TIMEVALUE(P42&amp;":"&amp;Q42)*24</f>
        <v>0</v>
      </c>
      <c r="X42" s="99">
        <f>TIMEVALUE(R42&amp;":"&amp;S42)*24</f>
        <v>4</v>
      </c>
      <c r="Y42" s="100">
        <f>TIMEVALUE(T42&amp;":"&amp;U42)*24</f>
        <v>6</v>
      </c>
      <c r="Z42" s="101">
        <f>(W42-V42)+(Y42-X42)</f>
        <v>2</v>
      </c>
    </row>
    <row r="43" spans="1:26" ht="12.95" customHeight="1">
      <c r="A43" s="306" t="s">
        <v>9</v>
      </c>
      <c r="B43" s="373">
        <v>42703</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42704</v>
      </c>
      <c r="C44" s="340"/>
      <c r="D44" s="340"/>
      <c r="E44" s="341"/>
      <c r="F44" s="342"/>
      <c r="G44" s="340">
        <v>1</v>
      </c>
      <c r="H44" s="340"/>
      <c r="I44" s="341">
        <v>5</v>
      </c>
      <c r="J44" s="342"/>
      <c r="K44" s="468">
        <f t="shared" si="33"/>
        <v>0.16666666666666666</v>
      </c>
      <c r="L44" s="469"/>
      <c r="M44" s="343"/>
      <c r="N44" s="73">
        <f t="shared" si="34"/>
        <v>0</v>
      </c>
      <c r="O44" s="74">
        <f t="shared" si="32"/>
        <v>0</v>
      </c>
      <c r="P44" s="75">
        <f t="shared" si="32"/>
        <v>0</v>
      </c>
      <c r="Q44" s="74">
        <f t="shared" si="32"/>
        <v>0</v>
      </c>
      <c r="R44" s="75">
        <f t="shared" si="32"/>
        <v>1</v>
      </c>
      <c r="S44" s="74">
        <f t="shared" si="32"/>
        <v>0</v>
      </c>
      <c r="T44" s="75">
        <f t="shared" si="32"/>
        <v>5</v>
      </c>
      <c r="U44" s="74">
        <f t="shared" si="32"/>
        <v>0</v>
      </c>
      <c r="V44" s="76">
        <f t="shared" si="35"/>
        <v>0</v>
      </c>
      <c r="W44" s="77">
        <f t="shared" si="36"/>
        <v>0</v>
      </c>
      <c r="X44" s="76">
        <f t="shared" si="37"/>
        <v>1</v>
      </c>
      <c r="Y44" s="77">
        <f t="shared" si="38"/>
        <v>5</v>
      </c>
      <c r="Z44" s="78">
        <f t="shared" si="39"/>
        <v>4</v>
      </c>
    </row>
    <row r="45" spans="1:26" ht="12.95" customHeight="1">
      <c r="A45" s="306" t="s">
        <v>11</v>
      </c>
      <c r="B45" s="373"/>
      <c r="C45" s="307"/>
      <c r="D45" s="307"/>
      <c r="E45" s="308"/>
      <c r="F45" s="310"/>
      <c r="G45" s="307"/>
      <c r="H45" s="307"/>
      <c r="I45" s="308"/>
      <c r="J45" s="310"/>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6:00</v>
      </c>
      <c r="L49" s="491"/>
      <c r="M49" s="339"/>
      <c r="N49" s="89" t="s">
        <v>23</v>
      </c>
      <c r="O49" s="90"/>
      <c r="P49" s="90"/>
      <c r="Q49" s="90"/>
      <c r="R49" s="91"/>
      <c r="S49" s="92"/>
      <c r="T49" s="92"/>
      <c r="U49" s="93"/>
      <c r="V49" s="94"/>
      <c r="W49" s="95" t="s">
        <v>13</v>
      </c>
      <c r="X49" s="419">
        <f>Z42+Z43+Z44+Z45+Z46+Z47+Z48</f>
        <v>6</v>
      </c>
      <c r="Y49" s="420"/>
      <c r="Z49" s="92"/>
    </row>
    <row r="50" spans="1:26" ht="14.25" customHeight="1">
      <c r="A50" s="356"/>
      <c r="B50" s="357"/>
      <c r="C50" s="358"/>
      <c r="D50" s="358"/>
      <c r="E50" s="358"/>
      <c r="F50" s="358"/>
      <c r="G50" s="359"/>
      <c r="H50" s="360" t="s">
        <v>7</v>
      </c>
      <c r="I50" s="359"/>
      <c r="J50" s="360"/>
      <c r="K50" s="497" t="str">
        <f>IF(X50&lt;&gt;V2,"&lt;&gt; AV-Std.",IF(X50&lt;0,TEXT(ABS(X50/24),"-[h]:mm"),TEXT(ABS(X50/24),"[h]:mm")))</f>
        <v>20:00</v>
      </c>
      <c r="L50" s="498"/>
      <c r="M50" s="361"/>
      <c r="N50" s="109"/>
      <c r="O50" s="109"/>
      <c r="P50" s="92"/>
      <c r="Q50" s="110">
        <f>N50+O50</f>
        <v>0</v>
      </c>
      <c r="R50" s="92"/>
      <c r="S50" s="92"/>
      <c r="T50" s="92"/>
      <c r="U50" s="111"/>
      <c r="V50" s="111"/>
      <c r="W50" s="112" t="s">
        <v>14</v>
      </c>
      <c r="X50" s="413">
        <f>X17+X25+X33+X41+X49</f>
        <v>20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GQlLchKSVnpikTLTtc9pA3JePvyoDVQhV/DYRTkoZJ6cFdrKxsP2bQ5Wp/gYznXbDwBv6pKMHcPt43M5awEgbw==" saltValue="wsI0JDWxXW0aO7UwZFUQNg=="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3" priority="2" stopIfTrue="1">
      <formula>X17&lt;0</formula>
    </cfRule>
  </conditionalFormatting>
  <conditionalFormatting sqref="R56:S56">
    <cfRule type="expression" dxfId="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dimension ref="A1:AA59"/>
  <sheetViews>
    <sheetView showZeros="0" tabSelected="1" workbookViewId="0">
      <selection activeCell="K14" sqref="K14:L14"/>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t="s">
        <v>80</v>
      </c>
      <c r="D2" s="493"/>
      <c r="E2" s="493"/>
      <c r="F2" s="494"/>
      <c r="G2" s="501" t="s">
        <v>57</v>
      </c>
      <c r="H2" s="502"/>
      <c r="I2" s="479" t="s">
        <v>34</v>
      </c>
      <c r="J2" s="480"/>
      <c r="K2" s="254">
        <v>40</v>
      </c>
      <c r="L2" s="254"/>
      <c r="M2" s="255" t="s">
        <v>72</v>
      </c>
      <c r="N2" s="46">
        <f>IF(K2&gt;0,K2,0)</f>
        <v>40</v>
      </c>
      <c r="O2" s="47">
        <f>IF(L2&gt;0,(L2)/60,0)</f>
        <v>0</v>
      </c>
      <c r="P2" s="48"/>
      <c r="Q2" s="48"/>
      <c r="R2" s="48"/>
      <c r="S2" s="48"/>
      <c r="T2" s="48"/>
      <c r="U2" s="48"/>
      <c r="V2" s="474">
        <f>N2+O2</f>
        <v>40</v>
      </c>
      <c r="W2" s="474"/>
      <c r="X2" s="49"/>
      <c r="Y2" s="49"/>
      <c r="Z2" s="50"/>
    </row>
    <row r="3" spans="1:26" ht="12.95" customHeight="1">
      <c r="A3" s="374" t="s">
        <v>45</v>
      </c>
      <c r="B3" s="376"/>
      <c r="C3" s="481" t="s">
        <v>81</v>
      </c>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t="s">
        <v>82</v>
      </c>
      <c r="D4" s="496"/>
      <c r="E4" s="378" t="s">
        <v>6</v>
      </c>
      <c r="F4" s="481" t="s">
        <v>83</v>
      </c>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t="s">
        <v>84</v>
      </c>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v>10</v>
      </c>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301"/>
      <c r="D10" s="301"/>
      <c r="E10" s="302"/>
      <c r="F10" s="301"/>
      <c r="G10" s="302"/>
      <c r="H10" s="303"/>
      <c r="I10" s="302"/>
      <c r="J10" s="304"/>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42705</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42706</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42707</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42708</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42709</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42710</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42711</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42712</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42713</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42714</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42715</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42716</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42717</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42718</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42719</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42720</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42721</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42722</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42723</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42724</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42725</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42726</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42727</v>
      </c>
      <c r="C38" s="313"/>
      <c r="D38" s="313"/>
      <c r="E38" s="314"/>
      <c r="F38" s="316"/>
      <c r="G38" s="313"/>
      <c r="H38" s="313"/>
      <c r="I38" s="314"/>
      <c r="J38" s="316"/>
      <c r="K38" s="468">
        <f t="shared" si="25"/>
        <v>0</v>
      </c>
      <c r="L38" s="469"/>
      <c r="M38" s="343"/>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42728</v>
      </c>
      <c r="C39" s="385"/>
      <c r="D39" s="386"/>
      <c r="E39" s="387"/>
      <c r="F39" s="386"/>
      <c r="G39" s="387"/>
      <c r="H39" s="386"/>
      <c r="I39" s="387"/>
      <c r="J39" s="388"/>
      <c r="K39" s="470">
        <f t="shared" si="25"/>
        <v>0</v>
      </c>
      <c r="L39" s="471"/>
      <c r="M39" s="343" t="s">
        <v>36</v>
      </c>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42729</v>
      </c>
      <c r="C40" s="409"/>
      <c r="D40" s="410"/>
      <c r="E40" s="411"/>
      <c r="F40" s="410"/>
      <c r="G40" s="411"/>
      <c r="H40" s="410"/>
      <c r="I40" s="411"/>
      <c r="J40" s="412"/>
      <c r="K40" s="464">
        <f t="shared" si="25"/>
        <v>0</v>
      </c>
      <c r="L40" s="465"/>
      <c r="M40" s="343" t="s">
        <v>37</v>
      </c>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42730</v>
      </c>
      <c r="C42" s="307"/>
      <c r="D42" s="307"/>
      <c r="E42" s="308"/>
      <c r="F42" s="310"/>
      <c r="G42" s="307"/>
      <c r="H42" s="307"/>
      <c r="I42" s="308"/>
      <c r="J42" s="310"/>
      <c r="K42" s="488">
        <f>Z42/24</f>
        <v>0</v>
      </c>
      <c r="L42" s="489"/>
      <c r="M42" s="343" t="s">
        <v>37</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42731</v>
      </c>
      <c r="C43" s="307"/>
      <c r="D43" s="307"/>
      <c r="E43" s="308"/>
      <c r="F43" s="310"/>
      <c r="G43" s="307"/>
      <c r="H43" s="307"/>
      <c r="I43" s="308"/>
      <c r="J43" s="310"/>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42732</v>
      </c>
      <c r="C44" s="307"/>
      <c r="D44" s="307"/>
      <c r="E44" s="308"/>
      <c r="F44" s="310"/>
      <c r="G44" s="307"/>
      <c r="H44" s="307"/>
      <c r="I44" s="308"/>
      <c r="J44" s="310"/>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42733</v>
      </c>
      <c r="C45" s="307"/>
      <c r="D45" s="307"/>
      <c r="E45" s="308"/>
      <c r="F45" s="310"/>
      <c r="G45" s="307"/>
      <c r="H45" s="307"/>
      <c r="I45" s="308"/>
      <c r="J45" s="310"/>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42734</v>
      </c>
      <c r="C46" s="381"/>
      <c r="D46" s="381"/>
      <c r="E46" s="382"/>
      <c r="F46" s="384"/>
      <c r="G46" s="381"/>
      <c r="H46" s="381"/>
      <c r="I46" s="382"/>
      <c r="J46" s="384"/>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42735</v>
      </c>
      <c r="C47" s="385"/>
      <c r="D47" s="386"/>
      <c r="E47" s="387"/>
      <c r="F47" s="386"/>
      <c r="G47" s="387"/>
      <c r="H47" s="386"/>
      <c r="I47" s="387"/>
      <c r="J47" s="388"/>
      <c r="K47" s="470">
        <f t="shared" si="33"/>
        <v>0</v>
      </c>
      <c r="L47" s="471"/>
      <c r="M47" s="343" t="s">
        <v>39</v>
      </c>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&lt;&gt; AV-Std.</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nSlGF14xiEgX4NQshJp+vMlRNTWegLupuKBO9hh19/VoEYPj6gPDBp0Y2X0PNczz2rUuQIEEG08Ly6JC+zr+Q==" saltValue="C6c3Ze7N1E3/txcgpWBlmg=="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 priority="2" stopIfTrue="1">
      <formula>X17&lt;0</formula>
    </cfRule>
  </conditionalFormatting>
  <conditionalFormatting sqref="R56:S56">
    <cfRule type="expression" dxfId="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Z59"/>
  <sheetViews>
    <sheetView showZeros="0" workbookViewId="0">
      <selection activeCell="I4" sqref="I4"/>
    </sheetView>
  </sheetViews>
  <sheetFormatPr defaultColWidth="11.42578125" defaultRowHeight="12.75"/>
  <cols>
    <col min="1" max="1" width="5.5703125" style="4" customWidth="1"/>
    <col min="2" max="2" width="8.7109375" style="248"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245" customFormat="1" ht="33" customHeight="1">
      <c r="A1" s="462" t="s">
        <v>71</v>
      </c>
      <c r="B1" s="463"/>
      <c r="C1" s="463"/>
      <c r="D1" s="463"/>
      <c r="E1" s="463"/>
      <c r="F1" s="463"/>
      <c r="G1" s="463"/>
      <c r="H1" s="463"/>
      <c r="I1" s="463"/>
      <c r="J1" s="463"/>
      <c r="K1" s="463"/>
      <c r="L1" s="463"/>
      <c r="M1" s="463"/>
      <c r="N1" s="243"/>
      <c r="O1" s="243"/>
      <c r="P1" s="243"/>
      <c r="Q1" s="243"/>
      <c r="R1" s="243"/>
      <c r="S1" s="243"/>
      <c r="T1" s="243"/>
      <c r="U1" s="243"/>
      <c r="V1" s="243"/>
      <c r="W1" s="243"/>
      <c r="X1" s="243"/>
      <c r="Y1" s="243"/>
      <c r="Z1" s="244"/>
    </row>
    <row r="2" spans="1:26" ht="12.95" customHeight="1">
      <c r="A2" s="251" t="s">
        <v>44</v>
      </c>
      <c r="B2" s="252"/>
      <c r="C2" s="492"/>
      <c r="D2" s="493"/>
      <c r="E2" s="493"/>
      <c r="F2" s="494"/>
      <c r="G2" s="477" t="s">
        <v>57</v>
      </c>
      <c r="H2" s="478"/>
      <c r="I2" s="479" t="s">
        <v>22</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251" t="s">
        <v>45</v>
      </c>
      <c r="B3" s="25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261" t="s">
        <v>46</v>
      </c>
      <c r="B4" s="262"/>
      <c r="C4" s="481"/>
      <c r="D4" s="496"/>
      <c r="E4" s="263"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261" t="s">
        <v>75</v>
      </c>
      <c r="B5" s="267"/>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272" t="s">
        <v>63</v>
      </c>
      <c r="B6" s="273"/>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86"/>
      <c r="C8" s="287" t="s">
        <v>5</v>
      </c>
      <c r="D8" s="288"/>
      <c r="E8" s="289" t="s">
        <v>6</v>
      </c>
      <c r="F8" s="290"/>
      <c r="G8" s="287" t="s">
        <v>5</v>
      </c>
      <c r="H8" s="288"/>
      <c r="I8" s="289" t="s">
        <v>6</v>
      </c>
      <c r="J8" s="290"/>
      <c r="K8" s="466" t="s">
        <v>7</v>
      </c>
      <c r="L8" s="467"/>
      <c r="M8" s="290"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301"/>
      <c r="D10" s="301"/>
      <c r="E10" s="302"/>
      <c r="F10" s="301"/>
      <c r="G10" s="302"/>
      <c r="H10" s="303"/>
      <c r="I10" s="302"/>
      <c r="J10" s="304"/>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07"/>
      <c r="D12" s="307"/>
      <c r="E12" s="308"/>
      <c r="F12" s="307"/>
      <c r="G12" s="308"/>
      <c r="H12" s="309"/>
      <c r="I12" s="308"/>
      <c r="J12" s="310"/>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42370</v>
      </c>
      <c r="C14" s="381"/>
      <c r="D14" s="381"/>
      <c r="E14" s="382"/>
      <c r="F14" s="381"/>
      <c r="G14" s="382"/>
      <c r="H14" s="383"/>
      <c r="I14" s="382"/>
      <c r="J14" s="384"/>
      <c r="K14" s="468">
        <f t="shared" si="0"/>
        <v>0</v>
      </c>
      <c r="L14" s="469"/>
      <c r="M14" s="311" t="s">
        <v>38</v>
      </c>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19">
        <v>42371</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26">
        <v>42372</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42373</v>
      </c>
      <c r="C18" s="340"/>
      <c r="D18" s="340"/>
      <c r="E18" s="341"/>
      <c r="F18" s="342"/>
      <c r="G18" s="340"/>
      <c r="H18" s="340"/>
      <c r="I18" s="341"/>
      <c r="J18" s="342"/>
      <c r="K18" s="488">
        <f>Z18/24</f>
        <v>0</v>
      </c>
      <c r="L18" s="489"/>
      <c r="M18" s="343"/>
      <c r="N18" s="96">
        <f>IF(C18&lt;&gt;"",C18,0)</f>
        <v>0</v>
      </c>
      <c r="O18" s="97">
        <f t="shared" ref="O18:O24" si="8">IF(D18&lt;&gt;"",D18,0)</f>
        <v>0</v>
      </c>
      <c r="P18" s="98">
        <f t="shared" ref="P18:P24" si="9">IF(E18&lt;&gt;"",E18,0)</f>
        <v>0</v>
      </c>
      <c r="Q18" s="97">
        <f t="shared" ref="Q18:Q24" si="10">IF(F18&lt;&gt;"",F18,0)</f>
        <v>0</v>
      </c>
      <c r="R18" s="98">
        <f t="shared" ref="R18:R24" si="11">IF(G18&lt;&gt;"",G18,0)</f>
        <v>0</v>
      </c>
      <c r="S18" s="97">
        <f t="shared" ref="S18:S24" si="12">IF(H18&lt;&gt;"",H18,0)</f>
        <v>0</v>
      </c>
      <c r="T18" s="98">
        <f t="shared" ref="T18:T24" si="13">IF(I18&lt;&gt;"",I18,0)</f>
        <v>0</v>
      </c>
      <c r="U18" s="97">
        <f t="shared" ref="U18:U24" si="14">IF(J18&lt;&gt;"",J18,0)</f>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42374</v>
      </c>
      <c r="C19" s="340"/>
      <c r="D19" s="340"/>
      <c r="E19" s="341"/>
      <c r="F19" s="342"/>
      <c r="G19" s="340"/>
      <c r="H19" s="340"/>
      <c r="I19" s="341"/>
      <c r="J19" s="342"/>
      <c r="K19" s="468">
        <f t="shared" ref="K19:K24" si="15">Z19/24</f>
        <v>0</v>
      </c>
      <c r="L19" s="469"/>
      <c r="M19" s="343"/>
      <c r="N19" s="73">
        <f t="shared" ref="N19:N24" si="16">IF(C19&lt;&gt;"",C19,0)</f>
        <v>0</v>
      </c>
      <c r="O19" s="74">
        <f t="shared" si="8"/>
        <v>0</v>
      </c>
      <c r="P19" s="75">
        <f t="shared" si="9"/>
        <v>0</v>
      </c>
      <c r="Q19" s="74">
        <f t="shared" si="10"/>
        <v>0</v>
      </c>
      <c r="R19" s="75">
        <f t="shared" si="11"/>
        <v>0</v>
      </c>
      <c r="S19" s="74">
        <f t="shared" si="12"/>
        <v>0</v>
      </c>
      <c r="T19" s="75">
        <f t="shared" si="13"/>
        <v>0</v>
      </c>
      <c r="U19" s="74">
        <f t="shared" si="14"/>
        <v>0</v>
      </c>
      <c r="V19" s="76">
        <f t="shared" ref="V19:V24" si="17">TIMEVALUE(N19&amp;":"&amp;O19)*24</f>
        <v>0</v>
      </c>
      <c r="W19" s="77">
        <f t="shared" ref="W19:W24" si="18">TIMEVALUE(P19&amp;":"&amp;Q19)*24</f>
        <v>0</v>
      </c>
      <c r="X19" s="76">
        <f t="shared" ref="X19:X24" si="19">TIMEVALUE(R19&amp;":"&amp;S19)*24</f>
        <v>0</v>
      </c>
      <c r="Y19" s="77">
        <f t="shared" ref="Y19:Y24" si="20">TIMEVALUE(T19&amp;":"&amp;U19)*24</f>
        <v>0</v>
      </c>
      <c r="Z19" s="78">
        <f t="shared" ref="Z19:Z24" si="21">(W19-V19)+(Y19-X19)</f>
        <v>0</v>
      </c>
    </row>
    <row r="20" spans="1:26" ht="12.95" customHeight="1">
      <c r="A20" s="306" t="s">
        <v>10</v>
      </c>
      <c r="B20" s="373">
        <v>42375</v>
      </c>
      <c r="C20" s="340"/>
      <c r="D20" s="340"/>
      <c r="E20" s="341"/>
      <c r="F20" s="342"/>
      <c r="G20" s="340"/>
      <c r="H20" s="340"/>
      <c r="I20" s="341"/>
      <c r="J20" s="342"/>
      <c r="K20" s="468">
        <f t="shared" si="15"/>
        <v>0</v>
      </c>
      <c r="L20" s="469"/>
      <c r="M20" s="343"/>
      <c r="N20" s="73">
        <f t="shared" si="16"/>
        <v>0</v>
      </c>
      <c r="O20" s="74">
        <f t="shared" si="8"/>
        <v>0</v>
      </c>
      <c r="P20" s="75">
        <f t="shared" si="9"/>
        <v>0</v>
      </c>
      <c r="Q20" s="74">
        <f t="shared" si="10"/>
        <v>0</v>
      </c>
      <c r="R20" s="75">
        <f t="shared" si="11"/>
        <v>0</v>
      </c>
      <c r="S20" s="74">
        <f t="shared" si="12"/>
        <v>0</v>
      </c>
      <c r="T20" s="75">
        <f t="shared" si="13"/>
        <v>0</v>
      </c>
      <c r="U20" s="74">
        <f t="shared" si="14"/>
        <v>0</v>
      </c>
      <c r="V20" s="76">
        <f t="shared" si="17"/>
        <v>0</v>
      </c>
      <c r="W20" s="77">
        <f t="shared" si="18"/>
        <v>0</v>
      </c>
      <c r="X20" s="76">
        <f t="shared" si="19"/>
        <v>0</v>
      </c>
      <c r="Y20" s="77">
        <f t="shared" si="20"/>
        <v>0</v>
      </c>
      <c r="Z20" s="78">
        <f t="shared" si="21"/>
        <v>0</v>
      </c>
    </row>
    <row r="21" spans="1:26" ht="12.95" customHeight="1">
      <c r="A21" s="306" t="s">
        <v>11</v>
      </c>
      <c r="B21" s="373">
        <v>42376</v>
      </c>
      <c r="C21" s="340"/>
      <c r="D21" s="340"/>
      <c r="E21" s="341"/>
      <c r="F21" s="342"/>
      <c r="G21" s="340"/>
      <c r="H21" s="340"/>
      <c r="I21" s="341"/>
      <c r="J21" s="342"/>
      <c r="K21" s="468">
        <f t="shared" si="15"/>
        <v>0</v>
      </c>
      <c r="L21" s="469"/>
      <c r="M21" s="343"/>
      <c r="N21" s="73">
        <f t="shared" si="16"/>
        <v>0</v>
      </c>
      <c r="O21" s="74">
        <f t="shared" si="8"/>
        <v>0</v>
      </c>
      <c r="P21" s="75">
        <f t="shared" si="9"/>
        <v>0</v>
      </c>
      <c r="Q21" s="74">
        <f t="shared" si="10"/>
        <v>0</v>
      </c>
      <c r="R21" s="75">
        <f t="shared" si="11"/>
        <v>0</v>
      </c>
      <c r="S21" s="74">
        <f t="shared" si="12"/>
        <v>0</v>
      </c>
      <c r="T21" s="75">
        <f t="shared" si="13"/>
        <v>0</v>
      </c>
      <c r="U21" s="74">
        <f t="shared" si="14"/>
        <v>0</v>
      </c>
      <c r="V21" s="76">
        <f t="shared" si="17"/>
        <v>0</v>
      </c>
      <c r="W21" s="77">
        <f t="shared" si="18"/>
        <v>0</v>
      </c>
      <c r="X21" s="76">
        <f t="shared" si="19"/>
        <v>0</v>
      </c>
      <c r="Y21" s="77">
        <f t="shared" si="20"/>
        <v>0</v>
      </c>
      <c r="Z21" s="78">
        <f t="shared" si="21"/>
        <v>0</v>
      </c>
    </row>
    <row r="22" spans="1:26" ht="12.95" customHeight="1">
      <c r="A22" s="312" t="s">
        <v>12</v>
      </c>
      <c r="B22" s="373">
        <v>42377</v>
      </c>
      <c r="C22" s="313"/>
      <c r="D22" s="313"/>
      <c r="E22" s="314"/>
      <c r="F22" s="316"/>
      <c r="G22" s="313"/>
      <c r="H22" s="313"/>
      <c r="I22" s="314"/>
      <c r="J22" s="316"/>
      <c r="K22" s="468">
        <f t="shared" si="15"/>
        <v>0</v>
      </c>
      <c r="L22" s="469"/>
      <c r="M22" s="344"/>
      <c r="N22" s="73">
        <f t="shared" si="16"/>
        <v>0</v>
      </c>
      <c r="O22" s="74">
        <f t="shared" si="8"/>
        <v>0</v>
      </c>
      <c r="P22" s="75">
        <f t="shared" si="9"/>
        <v>0</v>
      </c>
      <c r="Q22" s="74">
        <f t="shared" si="10"/>
        <v>0</v>
      </c>
      <c r="R22" s="75">
        <f t="shared" si="11"/>
        <v>0</v>
      </c>
      <c r="S22" s="74">
        <f t="shared" si="12"/>
        <v>0</v>
      </c>
      <c r="T22" s="75">
        <f t="shared" si="13"/>
        <v>0</v>
      </c>
      <c r="U22" s="74">
        <f t="shared" si="14"/>
        <v>0</v>
      </c>
      <c r="V22" s="76">
        <f t="shared" si="17"/>
        <v>0</v>
      </c>
      <c r="W22" s="77">
        <f t="shared" si="18"/>
        <v>0</v>
      </c>
      <c r="X22" s="76">
        <f t="shared" si="19"/>
        <v>0</v>
      </c>
      <c r="Y22" s="77">
        <f t="shared" si="20"/>
        <v>0</v>
      </c>
      <c r="Z22" s="78">
        <f t="shared" si="21"/>
        <v>0</v>
      </c>
    </row>
    <row r="23" spans="1:26" ht="12.95" customHeight="1">
      <c r="A23" s="345" t="s">
        <v>15</v>
      </c>
      <c r="B23" s="319">
        <v>42378</v>
      </c>
      <c r="C23" s="321"/>
      <c r="D23" s="321"/>
      <c r="E23" s="322"/>
      <c r="F23" s="323"/>
      <c r="G23" s="321"/>
      <c r="H23" s="321"/>
      <c r="I23" s="322"/>
      <c r="J23" s="323"/>
      <c r="K23" s="470">
        <f t="shared" si="15"/>
        <v>0</v>
      </c>
      <c r="L23" s="471"/>
      <c r="M23" s="346"/>
      <c r="N23" s="73">
        <f t="shared" si="16"/>
        <v>0</v>
      </c>
      <c r="O23" s="74">
        <f t="shared" si="8"/>
        <v>0</v>
      </c>
      <c r="P23" s="75">
        <f t="shared" si="9"/>
        <v>0</v>
      </c>
      <c r="Q23" s="74">
        <f t="shared" si="10"/>
        <v>0</v>
      </c>
      <c r="R23" s="75">
        <f t="shared" si="11"/>
        <v>0</v>
      </c>
      <c r="S23" s="74">
        <f t="shared" si="12"/>
        <v>0</v>
      </c>
      <c r="T23" s="75">
        <f t="shared" si="13"/>
        <v>0</v>
      </c>
      <c r="U23" s="74">
        <f t="shared" si="14"/>
        <v>0</v>
      </c>
      <c r="V23" s="76">
        <f t="shared" si="17"/>
        <v>0</v>
      </c>
      <c r="W23" s="77">
        <f t="shared" si="18"/>
        <v>0</v>
      </c>
      <c r="X23" s="76">
        <f t="shared" si="19"/>
        <v>0</v>
      </c>
      <c r="Y23" s="77">
        <f t="shared" si="20"/>
        <v>0</v>
      </c>
      <c r="Z23" s="78">
        <f t="shared" si="21"/>
        <v>0</v>
      </c>
    </row>
    <row r="24" spans="1:26" ht="12.95" customHeight="1">
      <c r="A24" s="325" t="s">
        <v>16</v>
      </c>
      <c r="B24" s="326">
        <v>42379</v>
      </c>
      <c r="C24" s="327"/>
      <c r="D24" s="328"/>
      <c r="E24" s="329"/>
      <c r="F24" s="328"/>
      <c r="G24" s="329"/>
      <c r="H24" s="328"/>
      <c r="I24" s="329"/>
      <c r="J24" s="330"/>
      <c r="K24" s="464">
        <f t="shared" si="15"/>
        <v>0</v>
      </c>
      <c r="L24" s="465"/>
      <c r="M24" s="347"/>
      <c r="N24" s="103">
        <f t="shared" si="16"/>
        <v>0</v>
      </c>
      <c r="O24" s="104">
        <f t="shared" si="8"/>
        <v>0</v>
      </c>
      <c r="P24" s="105">
        <f t="shared" si="9"/>
        <v>0</v>
      </c>
      <c r="Q24" s="104">
        <f t="shared" si="10"/>
        <v>0</v>
      </c>
      <c r="R24" s="105">
        <f t="shared" si="11"/>
        <v>0</v>
      </c>
      <c r="S24" s="104">
        <f t="shared" si="12"/>
        <v>0</v>
      </c>
      <c r="T24" s="105">
        <f t="shared" si="13"/>
        <v>0</v>
      </c>
      <c r="U24" s="104">
        <f t="shared" si="14"/>
        <v>0</v>
      </c>
      <c r="V24" s="106">
        <f t="shared" si="17"/>
        <v>0</v>
      </c>
      <c r="W24" s="107">
        <f t="shared" si="18"/>
        <v>0</v>
      </c>
      <c r="X24" s="106">
        <f t="shared" si="19"/>
        <v>0</v>
      </c>
      <c r="Y24" s="107">
        <f t="shared" si="20"/>
        <v>0</v>
      </c>
      <c r="Z24" s="88">
        <f t="shared" si="21"/>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42380</v>
      </c>
      <c r="C26" s="340"/>
      <c r="D26" s="340"/>
      <c r="E26" s="341"/>
      <c r="F26" s="342"/>
      <c r="G26" s="340"/>
      <c r="H26" s="340"/>
      <c r="I26" s="341"/>
      <c r="J26" s="342"/>
      <c r="K26" s="488">
        <f>Z26/24</f>
        <v>0</v>
      </c>
      <c r="L26" s="489"/>
      <c r="M26" s="343"/>
      <c r="N26" s="96">
        <f>IF(C26&lt;&gt;"",C26,0)</f>
        <v>0</v>
      </c>
      <c r="O26" s="97">
        <f t="shared" ref="O26:O32" si="22">IF(D26&lt;&gt;"",D26,0)</f>
        <v>0</v>
      </c>
      <c r="P26" s="98">
        <f t="shared" ref="P26:P32" si="23">IF(E26&lt;&gt;"",E26,0)</f>
        <v>0</v>
      </c>
      <c r="Q26" s="97">
        <f t="shared" ref="Q26:Q32" si="24">IF(F26&lt;&gt;"",F26,0)</f>
        <v>0</v>
      </c>
      <c r="R26" s="98">
        <f t="shared" ref="R26:R32" si="25">IF(G26&lt;&gt;"",G26,0)</f>
        <v>0</v>
      </c>
      <c r="S26" s="97">
        <f t="shared" ref="S26:S32" si="26">IF(H26&lt;&gt;"",H26,0)</f>
        <v>0</v>
      </c>
      <c r="T26" s="98">
        <f t="shared" ref="T26:T32" si="27">IF(I26&lt;&gt;"",I26,0)</f>
        <v>0</v>
      </c>
      <c r="U26" s="97">
        <f t="shared" ref="U26:U32" si="28">IF(J26&lt;&gt;"",J26,0)</f>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42381</v>
      </c>
      <c r="C27" s="340"/>
      <c r="D27" s="340"/>
      <c r="E27" s="341"/>
      <c r="F27" s="342"/>
      <c r="G27" s="340"/>
      <c r="H27" s="340"/>
      <c r="I27" s="341"/>
      <c r="J27" s="342"/>
      <c r="K27" s="468">
        <f t="shared" ref="K27:K32" si="29">Z27/24</f>
        <v>0</v>
      </c>
      <c r="L27" s="469"/>
      <c r="M27" s="343"/>
      <c r="N27" s="73">
        <f t="shared" ref="N27:N32" si="30">IF(C27&lt;&gt;"",C27,0)</f>
        <v>0</v>
      </c>
      <c r="O27" s="74">
        <f t="shared" si="22"/>
        <v>0</v>
      </c>
      <c r="P27" s="75">
        <f t="shared" si="23"/>
        <v>0</v>
      </c>
      <c r="Q27" s="74">
        <f t="shared" si="24"/>
        <v>0</v>
      </c>
      <c r="R27" s="75">
        <f t="shared" si="25"/>
        <v>0</v>
      </c>
      <c r="S27" s="74">
        <f t="shared" si="26"/>
        <v>0</v>
      </c>
      <c r="T27" s="75">
        <f t="shared" si="27"/>
        <v>0</v>
      </c>
      <c r="U27" s="74">
        <f t="shared" si="28"/>
        <v>0</v>
      </c>
      <c r="V27" s="76">
        <f t="shared" ref="V27:V32" si="31">TIMEVALUE(N27&amp;":"&amp;O27)*24</f>
        <v>0</v>
      </c>
      <c r="W27" s="77">
        <f t="shared" ref="W27:W32" si="32">TIMEVALUE(P27&amp;":"&amp;Q27)*24</f>
        <v>0</v>
      </c>
      <c r="X27" s="76">
        <f t="shared" ref="X27:X32" si="33">TIMEVALUE(R27&amp;":"&amp;S27)*24</f>
        <v>0</v>
      </c>
      <c r="Y27" s="77">
        <f t="shared" ref="Y27:Y32" si="34">TIMEVALUE(T27&amp;":"&amp;U27)*24</f>
        <v>0</v>
      </c>
      <c r="Z27" s="78">
        <f t="shared" ref="Z27:Z32" si="35">(W27-V27)+(Y27-X27)</f>
        <v>0</v>
      </c>
    </row>
    <row r="28" spans="1:26" ht="12.95" customHeight="1">
      <c r="A28" s="306" t="s">
        <v>10</v>
      </c>
      <c r="B28" s="373">
        <v>42382</v>
      </c>
      <c r="C28" s="340"/>
      <c r="D28" s="340"/>
      <c r="E28" s="341"/>
      <c r="F28" s="342"/>
      <c r="G28" s="340"/>
      <c r="H28" s="340"/>
      <c r="I28" s="341"/>
      <c r="J28" s="342"/>
      <c r="K28" s="468">
        <f t="shared" si="29"/>
        <v>0</v>
      </c>
      <c r="L28" s="469"/>
      <c r="M28" s="343"/>
      <c r="N28" s="73">
        <f t="shared" si="30"/>
        <v>0</v>
      </c>
      <c r="O28" s="74">
        <f t="shared" si="22"/>
        <v>0</v>
      </c>
      <c r="P28" s="75">
        <f t="shared" si="23"/>
        <v>0</v>
      </c>
      <c r="Q28" s="74">
        <f t="shared" si="24"/>
        <v>0</v>
      </c>
      <c r="R28" s="75">
        <f t="shared" si="25"/>
        <v>0</v>
      </c>
      <c r="S28" s="74">
        <f t="shared" si="26"/>
        <v>0</v>
      </c>
      <c r="T28" s="75">
        <f t="shared" si="27"/>
        <v>0</v>
      </c>
      <c r="U28" s="74">
        <f t="shared" si="28"/>
        <v>0</v>
      </c>
      <c r="V28" s="76">
        <f t="shared" si="31"/>
        <v>0</v>
      </c>
      <c r="W28" s="77">
        <f t="shared" si="32"/>
        <v>0</v>
      </c>
      <c r="X28" s="76">
        <f t="shared" si="33"/>
        <v>0</v>
      </c>
      <c r="Y28" s="77">
        <f t="shared" si="34"/>
        <v>0</v>
      </c>
      <c r="Z28" s="78">
        <f t="shared" si="35"/>
        <v>0</v>
      </c>
    </row>
    <row r="29" spans="1:26" ht="12.95" customHeight="1">
      <c r="A29" s="306" t="s">
        <v>11</v>
      </c>
      <c r="B29" s="373">
        <v>42383</v>
      </c>
      <c r="C29" s="340"/>
      <c r="D29" s="340"/>
      <c r="E29" s="341"/>
      <c r="F29" s="342"/>
      <c r="G29" s="340"/>
      <c r="H29" s="340"/>
      <c r="I29" s="341"/>
      <c r="J29" s="342"/>
      <c r="K29" s="468">
        <f t="shared" si="29"/>
        <v>0</v>
      </c>
      <c r="L29" s="469"/>
      <c r="M29" s="343"/>
      <c r="N29" s="73">
        <f t="shared" si="30"/>
        <v>0</v>
      </c>
      <c r="O29" s="74">
        <f t="shared" si="22"/>
        <v>0</v>
      </c>
      <c r="P29" s="75">
        <f t="shared" si="23"/>
        <v>0</v>
      </c>
      <c r="Q29" s="74">
        <f t="shared" si="24"/>
        <v>0</v>
      </c>
      <c r="R29" s="75">
        <f t="shared" si="25"/>
        <v>0</v>
      </c>
      <c r="S29" s="74">
        <f t="shared" si="26"/>
        <v>0</v>
      </c>
      <c r="T29" s="75">
        <f t="shared" si="27"/>
        <v>0</v>
      </c>
      <c r="U29" s="74">
        <f t="shared" si="28"/>
        <v>0</v>
      </c>
      <c r="V29" s="76">
        <f t="shared" si="31"/>
        <v>0</v>
      </c>
      <c r="W29" s="77">
        <f t="shared" si="32"/>
        <v>0</v>
      </c>
      <c r="X29" s="76">
        <f t="shared" si="33"/>
        <v>0</v>
      </c>
      <c r="Y29" s="77">
        <f t="shared" si="34"/>
        <v>0</v>
      </c>
      <c r="Z29" s="78">
        <f t="shared" si="35"/>
        <v>0</v>
      </c>
    </row>
    <row r="30" spans="1:26" ht="12.95" customHeight="1">
      <c r="A30" s="312" t="s">
        <v>12</v>
      </c>
      <c r="B30" s="373">
        <v>42384</v>
      </c>
      <c r="C30" s="313"/>
      <c r="D30" s="313"/>
      <c r="E30" s="314"/>
      <c r="F30" s="316"/>
      <c r="G30" s="313"/>
      <c r="H30" s="313"/>
      <c r="I30" s="314"/>
      <c r="J30" s="316"/>
      <c r="K30" s="468">
        <f t="shared" si="29"/>
        <v>0</v>
      </c>
      <c r="L30" s="469"/>
      <c r="M30" s="344"/>
      <c r="N30" s="73">
        <f t="shared" si="30"/>
        <v>0</v>
      </c>
      <c r="O30" s="74">
        <f t="shared" si="22"/>
        <v>0</v>
      </c>
      <c r="P30" s="75">
        <f t="shared" si="23"/>
        <v>0</v>
      </c>
      <c r="Q30" s="74">
        <f t="shared" si="24"/>
        <v>0</v>
      </c>
      <c r="R30" s="75">
        <f t="shared" si="25"/>
        <v>0</v>
      </c>
      <c r="S30" s="74">
        <f t="shared" si="26"/>
        <v>0</v>
      </c>
      <c r="T30" s="75">
        <f t="shared" si="27"/>
        <v>0</v>
      </c>
      <c r="U30" s="74">
        <f t="shared" si="28"/>
        <v>0</v>
      </c>
      <c r="V30" s="76">
        <f t="shared" si="31"/>
        <v>0</v>
      </c>
      <c r="W30" s="77">
        <f t="shared" si="32"/>
        <v>0</v>
      </c>
      <c r="X30" s="76">
        <f t="shared" si="33"/>
        <v>0</v>
      </c>
      <c r="Y30" s="77">
        <f t="shared" si="34"/>
        <v>0</v>
      </c>
      <c r="Z30" s="78">
        <f t="shared" si="35"/>
        <v>0</v>
      </c>
    </row>
    <row r="31" spans="1:26" ht="12.95" customHeight="1">
      <c r="A31" s="345" t="s">
        <v>15</v>
      </c>
      <c r="B31" s="319">
        <v>42385</v>
      </c>
      <c r="C31" s="321"/>
      <c r="D31" s="321"/>
      <c r="E31" s="322"/>
      <c r="F31" s="323"/>
      <c r="G31" s="321"/>
      <c r="H31" s="321"/>
      <c r="I31" s="322"/>
      <c r="J31" s="323"/>
      <c r="K31" s="470">
        <f t="shared" si="29"/>
        <v>0</v>
      </c>
      <c r="L31" s="471"/>
      <c r="M31" s="346"/>
      <c r="N31" s="73">
        <f t="shared" si="30"/>
        <v>0</v>
      </c>
      <c r="O31" s="74">
        <f t="shared" si="22"/>
        <v>0</v>
      </c>
      <c r="P31" s="75">
        <f t="shared" si="23"/>
        <v>0</v>
      </c>
      <c r="Q31" s="74">
        <f t="shared" si="24"/>
        <v>0</v>
      </c>
      <c r="R31" s="75">
        <f t="shared" si="25"/>
        <v>0</v>
      </c>
      <c r="S31" s="74">
        <f t="shared" si="26"/>
        <v>0</v>
      </c>
      <c r="T31" s="75">
        <f t="shared" si="27"/>
        <v>0</v>
      </c>
      <c r="U31" s="74">
        <f t="shared" si="28"/>
        <v>0</v>
      </c>
      <c r="V31" s="76">
        <f t="shared" si="31"/>
        <v>0</v>
      </c>
      <c r="W31" s="77">
        <f t="shared" si="32"/>
        <v>0</v>
      </c>
      <c r="X31" s="76">
        <f t="shared" si="33"/>
        <v>0</v>
      </c>
      <c r="Y31" s="77">
        <f t="shared" si="34"/>
        <v>0</v>
      </c>
      <c r="Z31" s="78">
        <f t="shared" si="35"/>
        <v>0</v>
      </c>
    </row>
    <row r="32" spans="1:26" ht="12.95" customHeight="1">
      <c r="A32" s="325" t="s">
        <v>16</v>
      </c>
      <c r="B32" s="326">
        <v>42386</v>
      </c>
      <c r="C32" s="327"/>
      <c r="D32" s="328"/>
      <c r="E32" s="329"/>
      <c r="F32" s="328"/>
      <c r="G32" s="329"/>
      <c r="H32" s="328"/>
      <c r="I32" s="329"/>
      <c r="J32" s="330"/>
      <c r="K32" s="464">
        <f t="shared" si="29"/>
        <v>0</v>
      </c>
      <c r="L32" s="465"/>
      <c r="M32" s="347"/>
      <c r="N32" s="103">
        <f t="shared" si="30"/>
        <v>0</v>
      </c>
      <c r="O32" s="104">
        <f t="shared" si="22"/>
        <v>0</v>
      </c>
      <c r="P32" s="105">
        <f t="shared" si="23"/>
        <v>0</v>
      </c>
      <c r="Q32" s="104">
        <f t="shared" si="24"/>
        <v>0</v>
      </c>
      <c r="R32" s="105">
        <f t="shared" si="25"/>
        <v>0</v>
      </c>
      <c r="S32" s="104">
        <f t="shared" si="26"/>
        <v>0</v>
      </c>
      <c r="T32" s="105">
        <f t="shared" si="27"/>
        <v>0</v>
      </c>
      <c r="U32" s="104">
        <f t="shared" si="28"/>
        <v>0</v>
      </c>
      <c r="V32" s="106">
        <f t="shared" si="31"/>
        <v>0</v>
      </c>
      <c r="W32" s="107">
        <f t="shared" si="32"/>
        <v>0</v>
      </c>
      <c r="X32" s="106">
        <f t="shared" si="33"/>
        <v>0</v>
      </c>
      <c r="Y32" s="107">
        <f t="shared" si="34"/>
        <v>0</v>
      </c>
      <c r="Z32" s="88">
        <f t="shared" si="35"/>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42387</v>
      </c>
      <c r="C34" s="348"/>
      <c r="D34" s="340"/>
      <c r="E34" s="341"/>
      <c r="F34" s="342"/>
      <c r="G34" s="340"/>
      <c r="H34" s="340"/>
      <c r="I34" s="341"/>
      <c r="J34" s="342"/>
      <c r="K34" s="488">
        <f>Z34/24</f>
        <v>0</v>
      </c>
      <c r="L34" s="489"/>
      <c r="M34" s="343"/>
      <c r="N34" s="96">
        <f>IF(C34&lt;&gt;"",C34,0)</f>
        <v>0</v>
      </c>
      <c r="O34" s="97">
        <f t="shared" ref="O34:O40" si="36">IF(D34&lt;&gt;"",D34,0)</f>
        <v>0</v>
      </c>
      <c r="P34" s="98">
        <f t="shared" ref="P34:P40" si="37">IF(E34&lt;&gt;"",E34,0)</f>
        <v>0</v>
      </c>
      <c r="Q34" s="97">
        <f t="shared" ref="Q34:Q40" si="38">IF(F34&lt;&gt;"",F34,0)</f>
        <v>0</v>
      </c>
      <c r="R34" s="98">
        <f t="shared" ref="R34:R40" si="39">IF(G34&lt;&gt;"",G34,0)</f>
        <v>0</v>
      </c>
      <c r="S34" s="97">
        <f t="shared" ref="S34:S40" si="40">IF(H34&lt;&gt;"",H34,0)</f>
        <v>0</v>
      </c>
      <c r="T34" s="98">
        <f t="shared" ref="T34:T40" si="41">IF(I34&lt;&gt;"",I34,0)</f>
        <v>0</v>
      </c>
      <c r="U34" s="97">
        <f t="shared" ref="U34:U40" si="42">IF(J34&lt;&gt;"",J34,0)</f>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42388</v>
      </c>
      <c r="C35" s="349"/>
      <c r="D35" s="313"/>
      <c r="E35" s="314"/>
      <c r="F35" s="316"/>
      <c r="G35" s="313"/>
      <c r="H35" s="313"/>
      <c r="I35" s="314"/>
      <c r="J35" s="342"/>
      <c r="K35" s="468">
        <f t="shared" ref="K35:K40" si="43">Z35/24</f>
        <v>0</v>
      </c>
      <c r="L35" s="469"/>
      <c r="M35" s="343"/>
      <c r="N35" s="73">
        <f t="shared" ref="N35:N40" si="44">IF(C35&lt;&gt;"",C35,0)</f>
        <v>0</v>
      </c>
      <c r="O35" s="74">
        <f t="shared" si="36"/>
        <v>0</v>
      </c>
      <c r="P35" s="75">
        <f t="shared" si="37"/>
        <v>0</v>
      </c>
      <c r="Q35" s="74">
        <f t="shared" si="38"/>
        <v>0</v>
      </c>
      <c r="R35" s="75">
        <f t="shared" si="39"/>
        <v>0</v>
      </c>
      <c r="S35" s="74">
        <f t="shared" si="40"/>
        <v>0</v>
      </c>
      <c r="T35" s="75">
        <f t="shared" si="41"/>
        <v>0</v>
      </c>
      <c r="U35" s="74">
        <f t="shared" si="42"/>
        <v>0</v>
      </c>
      <c r="V35" s="76">
        <f t="shared" ref="V35:V40" si="45">TIMEVALUE(N35&amp;":"&amp;O35)*24</f>
        <v>0</v>
      </c>
      <c r="W35" s="77">
        <f t="shared" ref="W35:W40" si="46">TIMEVALUE(P35&amp;":"&amp;Q35)*24</f>
        <v>0</v>
      </c>
      <c r="X35" s="76">
        <f t="shared" ref="X35:X40" si="47">TIMEVALUE(R35&amp;":"&amp;S35)*24</f>
        <v>0</v>
      </c>
      <c r="Y35" s="77">
        <f t="shared" ref="Y35:Y40" si="48">TIMEVALUE(T35&amp;":"&amp;U35)*24</f>
        <v>0</v>
      </c>
      <c r="Z35" s="78">
        <f t="shared" ref="Z35:Z40" si="49">(W35-V35)+(Y35-X35)</f>
        <v>0</v>
      </c>
    </row>
    <row r="36" spans="1:26" ht="12.95" customHeight="1">
      <c r="A36" s="306" t="s">
        <v>10</v>
      </c>
      <c r="B36" s="373">
        <v>42389</v>
      </c>
      <c r="C36" s="349"/>
      <c r="D36" s="313"/>
      <c r="E36" s="314"/>
      <c r="F36" s="316"/>
      <c r="G36" s="313"/>
      <c r="H36" s="313"/>
      <c r="I36" s="314"/>
      <c r="J36" s="342"/>
      <c r="K36" s="468">
        <f t="shared" si="43"/>
        <v>0</v>
      </c>
      <c r="L36" s="469"/>
      <c r="M36" s="343"/>
      <c r="N36" s="73">
        <f t="shared" si="44"/>
        <v>0</v>
      </c>
      <c r="O36" s="74">
        <f t="shared" si="36"/>
        <v>0</v>
      </c>
      <c r="P36" s="75">
        <f t="shared" si="37"/>
        <v>0</v>
      </c>
      <c r="Q36" s="74">
        <f t="shared" si="38"/>
        <v>0</v>
      </c>
      <c r="R36" s="75">
        <f t="shared" si="39"/>
        <v>0</v>
      </c>
      <c r="S36" s="74">
        <f t="shared" si="40"/>
        <v>0</v>
      </c>
      <c r="T36" s="75">
        <f t="shared" si="41"/>
        <v>0</v>
      </c>
      <c r="U36" s="74">
        <f t="shared" si="42"/>
        <v>0</v>
      </c>
      <c r="V36" s="76">
        <f t="shared" si="45"/>
        <v>0</v>
      </c>
      <c r="W36" s="77">
        <f t="shared" si="46"/>
        <v>0</v>
      </c>
      <c r="X36" s="76">
        <f t="shared" si="47"/>
        <v>0</v>
      </c>
      <c r="Y36" s="77">
        <f t="shared" si="48"/>
        <v>0</v>
      </c>
      <c r="Z36" s="78">
        <f t="shared" si="49"/>
        <v>0</v>
      </c>
    </row>
    <row r="37" spans="1:26" ht="12.95" customHeight="1">
      <c r="A37" s="306" t="s">
        <v>11</v>
      </c>
      <c r="B37" s="373">
        <v>42390</v>
      </c>
      <c r="C37" s="349"/>
      <c r="D37" s="313"/>
      <c r="E37" s="314"/>
      <c r="F37" s="316"/>
      <c r="G37" s="313"/>
      <c r="H37" s="313"/>
      <c r="I37" s="314"/>
      <c r="J37" s="342"/>
      <c r="K37" s="468">
        <f t="shared" si="43"/>
        <v>0</v>
      </c>
      <c r="L37" s="469"/>
      <c r="M37" s="343"/>
      <c r="N37" s="73">
        <f t="shared" si="44"/>
        <v>0</v>
      </c>
      <c r="O37" s="74">
        <f t="shared" si="36"/>
        <v>0</v>
      </c>
      <c r="P37" s="75">
        <f t="shared" si="37"/>
        <v>0</v>
      </c>
      <c r="Q37" s="74">
        <f t="shared" si="38"/>
        <v>0</v>
      </c>
      <c r="R37" s="75">
        <f t="shared" si="39"/>
        <v>0</v>
      </c>
      <c r="S37" s="74">
        <f t="shared" si="40"/>
        <v>0</v>
      </c>
      <c r="T37" s="75">
        <f t="shared" si="41"/>
        <v>0</v>
      </c>
      <c r="U37" s="74">
        <f t="shared" si="42"/>
        <v>0</v>
      </c>
      <c r="V37" s="76">
        <f t="shared" si="45"/>
        <v>0</v>
      </c>
      <c r="W37" s="77">
        <f t="shared" si="46"/>
        <v>0</v>
      </c>
      <c r="X37" s="76">
        <f t="shared" si="47"/>
        <v>0</v>
      </c>
      <c r="Y37" s="77">
        <f t="shared" si="48"/>
        <v>0</v>
      </c>
      <c r="Z37" s="78">
        <f t="shared" si="49"/>
        <v>0</v>
      </c>
    </row>
    <row r="38" spans="1:26" ht="12.95" customHeight="1">
      <c r="A38" s="312" t="s">
        <v>12</v>
      </c>
      <c r="B38" s="373">
        <v>42391</v>
      </c>
      <c r="C38" s="313"/>
      <c r="D38" s="313"/>
      <c r="E38" s="314"/>
      <c r="F38" s="316"/>
      <c r="G38" s="313"/>
      <c r="H38" s="313"/>
      <c r="I38" s="314"/>
      <c r="J38" s="316"/>
      <c r="K38" s="468">
        <f t="shared" si="43"/>
        <v>0</v>
      </c>
      <c r="L38" s="469"/>
      <c r="M38" s="344"/>
      <c r="N38" s="73">
        <f t="shared" si="44"/>
        <v>0</v>
      </c>
      <c r="O38" s="74">
        <f t="shared" si="36"/>
        <v>0</v>
      </c>
      <c r="P38" s="75">
        <f t="shared" si="37"/>
        <v>0</v>
      </c>
      <c r="Q38" s="74">
        <f t="shared" si="38"/>
        <v>0</v>
      </c>
      <c r="R38" s="75">
        <f t="shared" si="39"/>
        <v>0</v>
      </c>
      <c r="S38" s="74">
        <f t="shared" si="40"/>
        <v>0</v>
      </c>
      <c r="T38" s="75">
        <f t="shared" si="41"/>
        <v>0</v>
      </c>
      <c r="U38" s="74">
        <f t="shared" si="42"/>
        <v>0</v>
      </c>
      <c r="V38" s="76">
        <f t="shared" si="45"/>
        <v>0</v>
      </c>
      <c r="W38" s="77">
        <f t="shared" si="46"/>
        <v>0</v>
      </c>
      <c r="X38" s="76">
        <f t="shared" si="47"/>
        <v>0</v>
      </c>
      <c r="Y38" s="77">
        <f t="shared" si="48"/>
        <v>0</v>
      </c>
      <c r="Z38" s="78">
        <f t="shared" si="49"/>
        <v>0</v>
      </c>
    </row>
    <row r="39" spans="1:26" ht="12.95" customHeight="1">
      <c r="A39" s="318" t="s">
        <v>15</v>
      </c>
      <c r="B39" s="319">
        <v>42392</v>
      </c>
      <c r="C39" s="320"/>
      <c r="D39" s="321"/>
      <c r="E39" s="322"/>
      <c r="F39" s="321"/>
      <c r="G39" s="322"/>
      <c r="H39" s="321"/>
      <c r="I39" s="322"/>
      <c r="J39" s="323"/>
      <c r="K39" s="470">
        <f t="shared" si="43"/>
        <v>0</v>
      </c>
      <c r="L39" s="471"/>
      <c r="M39" s="350"/>
      <c r="N39" s="73">
        <f t="shared" si="44"/>
        <v>0</v>
      </c>
      <c r="O39" s="74">
        <f t="shared" si="36"/>
        <v>0</v>
      </c>
      <c r="P39" s="75">
        <f t="shared" si="37"/>
        <v>0</v>
      </c>
      <c r="Q39" s="74">
        <f t="shared" si="38"/>
        <v>0</v>
      </c>
      <c r="R39" s="75">
        <f t="shared" si="39"/>
        <v>0</v>
      </c>
      <c r="S39" s="74">
        <f t="shared" si="40"/>
        <v>0</v>
      </c>
      <c r="T39" s="75">
        <f t="shared" si="41"/>
        <v>0</v>
      </c>
      <c r="U39" s="74">
        <f t="shared" si="42"/>
        <v>0</v>
      </c>
      <c r="V39" s="76">
        <f t="shared" si="45"/>
        <v>0</v>
      </c>
      <c r="W39" s="77">
        <f t="shared" si="46"/>
        <v>0</v>
      </c>
      <c r="X39" s="76">
        <f t="shared" si="47"/>
        <v>0</v>
      </c>
      <c r="Y39" s="77">
        <f t="shared" si="48"/>
        <v>0</v>
      </c>
      <c r="Z39" s="78">
        <f t="shared" si="49"/>
        <v>0</v>
      </c>
    </row>
    <row r="40" spans="1:26" ht="12.95" customHeight="1">
      <c r="A40" s="325" t="s">
        <v>15</v>
      </c>
      <c r="B40" s="326">
        <v>42393</v>
      </c>
      <c r="C40" s="327"/>
      <c r="D40" s="328"/>
      <c r="E40" s="329"/>
      <c r="F40" s="328"/>
      <c r="G40" s="329"/>
      <c r="H40" s="328"/>
      <c r="I40" s="329"/>
      <c r="J40" s="330"/>
      <c r="K40" s="464">
        <f t="shared" si="43"/>
        <v>0</v>
      </c>
      <c r="L40" s="465"/>
      <c r="M40" s="347"/>
      <c r="N40" s="103">
        <f t="shared" si="44"/>
        <v>0</v>
      </c>
      <c r="O40" s="104">
        <f t="shared" si="36"/>
        <v>0</v>
      </c>
      <c r="P40" s="105">
        <f t="shared" si="37"/>
        <v>0</v>
      </c>
      <c r="Q40" s="104">
        <f t="shared" si="38"/>
        <v>0</v>
      </c>
      <c r="R40" s="105">
        <f t="shared" si="39"/>
        <v>0</v>
      </c>
      <c r="S40" s="104">
        <f t="shared" si="40"/>
        <v>0</v>
      </c>
      <c r="T40" s="105">
        <f t="shared" si="41"/>
        <v>0</v>
      </c>
      <c r="U40" s="104">
        <f t="shared" si="42"/>
        <v>0</v>
      </c>
      <c r="V40" s="106">
        <f t="shared" si="45"/>
        <v>0</v>
      </c>
      <c r="W40" s="107">
        <f t="shared" si="46"/>
        <v>0</v>
      </c>
      <c r="X40" s="106">
        <f t="shared" si="47"/>
        <v>0</v>
      </c>
      <c r="Y40" s="107">
        <f t="shared" si="48"/>
        <v>0</v>
      </c>
      <c r="Z40" s="88">
        <f t="shared" si="49"/>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42394</v>
      </c>
      <c r="C42" s="340"/>
      <c r="D42" s="340"/>
      <c r="E42" s="341"/>
      <c r="F42" s="342"/>
      <c r="G42" s="340"/>
      <c r="H42" s="340"/>
      <c r="I42" s="341"/>
      <c r="J42" s="342"/>
      <c r="K42" s="488">
        <f>Z42/24</f>
        <v>0</v>
      </c>
      <c r="L42" s="489"/>
      <c r="M42" s="343"/>
      <c r="N42" s="96">
        <f>IF(C42&lt;&gt;"",C42,0)</f>
        <v>0</v>
      </c>
      <c r="O42" s="97">
        <f t="shared" ref="O42:O48" si="50">IF(D42&lt;&gt;"",D42,0)</f>
        <v>0</v>
      </c>
      <c r="P42" s="98">
        <f t="shared" ref="P42:P48" si="51">IF(E42&lt;&gt;"",E42,0)</f>
        <v>0</v>
      </c>
      <c r="Q42" s="97">
        <f t="shared" ref="Q42:Q48" si="52">IF(F42&lt;&gt;"",F42,0)</f>
        <v>0</v>
      </c>
      <c r="R42" s="98">
        <f t="shared" ref="R42:R48" si="53">IF(G42&lt;&gt;"",G42,0)</f>
        <v>0</v>
      </c>
      <c r="S42" s="97">
        <f t="shared" ref="S42:S48" si="54">IF(H42&lt;&gt;"",H42,0)</f>
        <v>0</v>
      </c>
      <c r="T42" s="98">
        <f t="shared" ref="T42:T48" si="55">IF(I42&lt;&gt;"",I42,0)</f>
        <v>0</v>
      </c>
      <c r="U42" s="97">
        <f t="shared" ref="U42:U48" si="56">IF(J42&lt;&gt;"",J42,0)</f>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42395</v>
      </c>
      <c r="C43" s="340"/>
      <c r="D43" s="340"/>
      <c r="E43" s="341"/>
      <c r="F43" s="342"/>
      <c r="G43" s="340"/>
      <c r="H43" s="340"/>
      <c r="I43" s="341"/>
      <c r="J43" s="342">
        <v>0</v>
      </c>
      <c r="K43" s="468">
        <f t="shared" ref="K43:K48" si="57">Z43/24</f>
        <v>0</v>
      </c>
      <c r="L43" s="469"/>
      <c r="M43" s="343"/>
      <c r="N43" s="73">
        <f t="shared" ref="N43:N48" si="58">IF(C43&lt;&gt;"",C43,0)</f>
        <v>0</v>
      </c>
      <c r="O43" s="74">
        <f t="shared" si="50"/>
        <v>0</v>
      </c>
      <c r="P43" s="75">
        <f t="shared" si="51"/>
        <v>0</v>
      </c>
      <c r="Q43" s="74">
        <f t="shared" si="52"/>
        <v>0</v>
      </c>
      <c r="R43" s="75">
        <f t="shared" si="53"/>
        <v>0</v>
      </c>
      <c r="S43" s="74">
        <f t="shared" si="54"/>
        <v>0</v>
      </c>
      <c r="T43" s="75">
        <f t="shared" si="55"/>
        <v>0</v>
      </c>
      <c r="U43" s="74">
        <f t="shared" si="56"/>
        <v>0</v>
      </c>
      <c r="V43" s="76">
        <f t="shared" ref="V43:V48" si="59">TIMEVALUE(N43&amp;":"&amp;O43)*24</f>
        <v>0</v>
      </c>
      <c r="W43" s="77">
        <f t="shared" ref="W43:W48" si="60">TIMEVALUE(P43&amp;":"&amp;Q43)*24</f>
        <v>0</v>
      </c>
      <c r="X43" s="76">
        <f t="shared" ref="X43:X48" si="61">TIMEVALUE(R43&amp;":"&amp;S43)*24</f>
        <v>0</v>
      </c>
      <c r="Y43" s="77">
        <f t="shared" ref="Y43:Y48" si="62">TIMEVALUE(T43&amp;":"&amp;U43)*24</f>
        <v>0</v>
      </c>
      <c r="Z43" s="78">
        <f t="shared" ref="Z43:Z48" si="63">(W43-V43)+(Y43-X43)</f>
        <v>0</v>
      </c>
    </row>
    <row r="44" spans="1:26" ht="12.95" customHeight="1">
      <c r="A44" s="306" t="s">
        <v>10</v>
      </c>
      <c r="B44" s="373">
        <v>42396</v>
      </c>
      <c r="C44" s="340"/>
      <c r="D44" s="340"/>
      <c r="E44" s="341"/>
      <c r="F44" s="342"/>
      <c r="G44" s="340"/>
      <c r="H44" s="340"/>
      <c r="I44" s="341"/>
      <c r="J44" s="342"/>
      <c r="K44" s="468">
        <f t="shared" si="57"/>
        <v>0</v>
      </c>
      <c r="L44" s="469"/>
      <c r="M44" s="343"/>
      <c r="N44" s="73">
        <f t="shared" si="58"/>
        <v>0</v>
      </c>
      <c r="O44" s="74">
        <f t="shared" si="50"/>
        <v>0</v>
      </c>
      <c r="P44" s="75">
        <f t="shared" si="51"/>
        <v>0</v>
      </c>
      <c r="Q44" s="74">
        <f t="shared" si="52"/>
        <v>0</v>
      </c>
      <c r="R44" s="75">
        <f t="shared" si="53"/>
        <v>0</v>
      </c>
      <c r="S44" s="74">
        <f t="shared" si="54"/>
        <v>0</v>
      </c>
      <c r="T44" s="75">
        <f t="shared" si="55"/>
        <v>0</v>
      </c>
      <c r="U44" s="74">
        <f t="shared" si="56"/>
        <v>0</v>
      </c>
      <c r="V44" s="76">
        <f t="shared" si="59"/>
        <v>0</v>
      </c>
      <c r="W44" s="77">
        <f t="shared" si="60"/>
        <v>0</v>
      </c>
      <c r="X44" s="76">
        <f t="shared" si="61"/>
        <v>0</v>
      </c>
      <c r="Y44" s="77">
        <f t="shared" si="62"/>
        <v>0</v>
      </c>
      <c r="Z44" s="78">
        <f t="shared" si="63"/>
        <v>0</v>
      </c>
    </row>
    <row r="45" spans="1:26" ht="12.95" customHeight="1">
      <c r="A45" s="306" t="s">
        <v>11</v>
      </c>
      <c r="B45" s="373">
        <v>42397</v>
      </c>
      <c r="C45" s="340"/>
      <c r="D45" s="340"/>
      <c r="E45" s="341"/>
      <c r="F45" s="342"/>
      <c r="G45" s="340"/>
      <c r="H45" s="340"/>
      <c r="I45" s="341"/>
      <c r="J45" s="342"/>
      <c r="K45" s="468">
        <f t="shared" si="57"/>
        <v>0</v>
      </c>
      <c r="L45" s="469"/>
      <c r="M45" s="343"/>
      <c r="N45" s="73">
        <f t="shared" si="58"/>
        <v>0</v>
      </c>
      <c r="O45" s="74">
        <f t="shared" si="50"/>
        <v>0</v>
      </c>
      <c r="P45" s="75">
        <f t="shared" si="51"/>
        <v>0</v>
      </c>
      <c r="Q45" s="74">
        <f t="shared" si="52"/>
        <v>0</v>
      </c>
      <c r="R45" s="75">
        <f t="shared" si="53"/>
        <v>0</v>
      </c>
      <c r="S45" s="74">
        <f t="shared" si="54"/>
        <v>0</v>
      </c>
      <c r="T45" s="75">
        <f t="shared" si="55"/>
        <v>0</v>
      </c>
      <c r="U45" s="74">
        <f t="shared" si="56"/>
        <v>0</v>
      </c>
      <c r="V45" s="76">
        <f t="shared" si="59"/>
        <v>0</v>
      </c>
      <c r="W45" s="77">
        <f t="shared" si="60"/>
        <v>0</v>
      </c>
      <c r="X45" s="76">
        <f t="shared" si="61"/>
        <v>0</v>
      </c>
      <c r="Y45" s="77">
        <f t="shared" si="62"/>
        <v>0</v>
      </c>
      <c r="Z45" s="78">
        <f t="shared" si="63"/>
        <v>0</v>
      </c>
    </row>
    <row r="46" spans="1:26" ht="12.95" customHeight="1">
      <c r="A46" s="312" t="s">
        <v>12</v>
      </c>
      <c r="B46" s="373">
        <v>42398</v>
      </c>
      <c r="C46" s="313"/>
      <c r="D46" s="313"/>
      <c r="E46" s="314"/>
      <c r="F46" s="316"/>
      <c r="G46" s="313"/>
      <c r="H46" s="313"/>
      <c r="I46" s="314"/>
      <c r="J46" s="316"/>
      <c r="K46" s="468">
        <f t="shared" si="57"/>
        <v>0</v>
      </c>
      <c r="L46" s="469"/>
      <c r="M46" s="344"/>
      <c r="N46" s="73">
        <f t="shared" si="58"/>
        <v>0</v>
      </c>
      <c r="O46" s="74">
        <f t="shared" si="50"/>
        <v>0</v>
      </c>
      <c r="P46" s="75">
        <f t="shared" si="51"/>
        <v>0</v>
      </c>
      <c r="Q46" s="74">
        <f t="shared" si="52"/>
        <v>0</v>
      </c>
      <c r="R46" s="75">
        <f t="shared" si="53"/>
        <v>0</v>
      </c>
      <c r="S46" s="74">
        <f t="shared" si="54"/>
        <v>0</v>
      </c>
      <c r="T46" s="75">
        <f t="shared" si="55"/>
        <v>0</v>
      </c>
      <c r="U46" s="74">
        <f t="shared" si="56"/>
        <v>0</v>
      </c>
      <c r="V46" s="76">
        <f t="shared" si="59"/>
        <v>0</v>
      </c>
      <c r="W46" s="77">
        <f t="shared" si="60"/>
        <v>0</v>
      </c>
      <c r="X46" s="76">
        <f t="shared" si="61"/>
        <v>0</v>
      </c>
      <c r="Y46" s="77">
        <f t="shared" si="62"/>
        <v>0</v>
      </c>
      <c r="Z46" s="78">
        <f t="shared" si="63"/>
        <v>0</v>
      </c>
    </row>
    <row r="47" spans="1:26" ht="12.95" customHeight="1">
      <c r="A47" s="318" t="s">
        <v>15</v>
      </c>
      <c r="B47" s="319">
        <v>42399</v>
      </c>
      <c r="C47" s="320"/>
      <c r="D47" s="321"/>
      <c r="E47" s="322"/>
      <c r="F47" s="321"/>
      <c r="G47" s="322"/>
      <c r="H47" s="321"/>
      <c r="I47" s="322"/>
      <c r="J47" s="323"/>
      <c r="K47" s="470">
        <f t="shared" si="57"/>
        <v>0</v>
      </c>
      <c r="L47" s="471"/>
      <c r="M47" s="350"/>
      <c r="N47" s="73">
        <f t="shared" si="58"/>
        <v>0</v>
      </c>
      <c r="O47" s="74">
        <f t="shared" si="50"/>
        <v>0</v>
      </c>
      <c r="P47" s="75">
        <f t="shared" si="51"/>
        <v>0</v>
      </c>
      <c r="Q47" s="74">
        <f t="shared" si="52"/>
        <v>0</v>
      </c>
      <c r="R47" s="75">
        <f t="shared" si="53"/>
        <v>0</v>
      </c>
      <c r="S47" s="74">
        <f t="shared" si="54"/>
        <v>0</v>
      </c>
      <c r="T47" s="75">
        <f t="shared" si="55"/>
        <v>0</v>
      </c>
      <c r="U47" s="74">
        <f t="shared" si="56"/>
        <v>0</v>
      </c>
      <c r="V47" s="76">
        <f t="shared" si="59"/>
        <v>0</v>
      </c>
      <c r="W47" s="77">
        <f t="shared" si="60"/>
        <v>0</v>
      </c>
      <c r="X47" s="76">
        <f t="shared" si="61"/>
        <v>0</v>
      </c>
      <c r="Y47" s="77">
        <f t="shared" si="62"/>
        <v>0</v>
      </c>
      <c r="Z47" s="78">
        <f t="shared" si="63"/>
        <v>0</v>
      </c>
    </row>
    <row r="48" spans="1:26" ht="12.95" customHeight="1">
      <c r="A48" s="351" t="s">
        <v>16</v>
      </c>
      <c r="B48" s="326">
        <v>42400</v>
      </c>
      <c r="C48" s="352"/>
      <c r="D48" s="353"/>
      <c r="E48" s="354"/>
      <c r="F48" s="353"/>
      <c r="G48" s="354"/>
      <c r="H48" s="353"/>
      <c r="I48" s="354"/>
      <c r="J48" s="355"/>
      <c r="K48" s="464">
        <f t="shared" si="57"/>
        <v>0</v>
      </c>
      <c r="L48" s="465"/>
      <c r="M48" s="347"/>
      <c r="N48" s="103">
        <f t="shared" si="58"/>
        <v>0</v>
      </c>
      <c r="O48" s="104">
        <f t="shared" si="50"/>
        <v>0</v>
      </c>
      <c r="P48" s="105">
        <f t="shared" si="51"/>
        <v>0</v>
      </c>
      <c r="Q48" s="104">
        <f t="shared" si="52"/>
        <v>0</v>
      </c>
      <c r="R48" s="105">
        <f t="shared" si="53"/>
        <v>0</v>
      </c>
      <c r="S48" s="104">
        <f t="shared" si="54"/>
        <v>0</v>
      </c>
      <c r="T48" s="105">
        <f t="shared" si="55"/>
        <v>0</v>
      </c>
      <c r="U48" s="104">
        <f t="shared" si="56"/>
        <v>0</v>
      </c>
      <c r="V48" s="106">
        <f t="shared" si="59"/>
        <v>0</v>
      </c>
      <c r="W48" s="107">
        <f t="shared" si="60"/>
        <v>0</v>
      </c>
      <c r="X48" s="106">
        <f t="shared" si="61"/>
        <v>0</v>
      </c>
      <c r="Y48" s="107">
        <f t="shared" si="62"/>
        <v>0</v>
      </c>
      <c r="Z48" s="88">
        <f t="shared" si="63"/>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249"/>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250"/>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RlM6QQSxxz/FhZsEcbSqsXtE32ET3ihc03QqdgEeZk17vEGF9lMQ+jJOnoaZrs3n2tvQQ4b3ydPKaGf7E+qDuQ==" saltValue="jOZo/T4L1KGQ3pIUAVoI9w==" spinCount="100000" sheet="1" objects="1" scenarios="1"/>
  <mergeCells count="60">
    <mergeCell ref="C2:F2"/>
    <mergeCell ref="C3:F3"/>
    <mergeCell ref="C4:D4"/>
    <mergeCell ref="X50:Y50"/>
    <mergeCell ref="K49:L49"/>
    <mergeCell ref="K50:L50"/>
    <mergeCell ref="X49:Y49"/>
    <mergeCell ref="K41:L41"/>
    <mergeCell ref="K47:L47"/>
    <mergeCell ref="K48:L48"/>
    <mergeCell ref="K45:L45"/>
    <mergeCell ref="K46:L46"/>
    <mergeCell ref="K43:L43"/>
    <mergeCell ref="X41:Y41"/>
    <mergeCell ref="K18:L18"/>
    <mergeCell ref="K19:L19"/>
    <mergeCell ref="K20:L20"/>
    <mergeCell ref="K21:L21"/>
    <mergeCell ref="K22:L22"/>
    <mergeCell ref="K35:L35"/>
    <mergeCell ref="X25:Y25"/>
    <mergeCell ref="K25:L25"/>
    <mergeCell ref="X33:Y33"/>
    <mergeCell ref="K30:L30"/>
    <mergeCell ref="K26:L26"/>
    <mergeCell ref="K27:L27"/>
    <mergeCell ref="K28:L28"/>
    <mergeCell ref="K29:L29"/>
    <mergeCell ref="D56:E56"/>
    <mergeCell ref="G7:J7"/>
    <mergeCell ref="K31:L31"/>
    <mergeCell ref="K32:L32"/>
    <mergeCell ref="K34:L34"/>
    <mergeCell ref="K37:L37"/>
    <mergeCell ref="K42:L42"/>
    <mergeCell ref="K33:L33"/>
    <mergeCell ref="K40:L40"/>
    <mergeCell ref="K44:L44"/>
    <mergeCell ref="K17:L17"/>
    <mergeCell ref="K23:L23"/>
    <mergeCell ref="K24:L24"/>
    <mergeCell ref="K38:L38"/>
    <mergeCell ref="K36:L36"/>
    <mergeCell ref="K39:L39"/>
    <mergeCell ref="C5:G5"/>
    <mergeCell ref="A1:M1"/>
    <mergeCell ref="K16:L16"/>
    <mergeCell ref="X17:Y17"/>
    <mergeCell ref="K8:L8"/>
    <mergeCell ref="K14:L14"/>
    <mergeCell ref="K15:L15"/>
    <mergeCell ref="K10:L10"/>
    <mergeCell ref="K11:L11"/>
    <mergeCell ref="K12:L12"/>
    <mergeCell ref="K13:L13"/>
    <mergeCell ref="V2:W2"/>
    <mergeCell ref="V9:Y9"/>
    <mergeCell ref="G2:H2"/>
    <mergeCell ref="I2:J2"/>
    <mergeCell ref="F4:G4"/>
  </mergeCells>
  <phoneticPr fontId="0" type="noConversion"/>
  <conditionalFormatting sqref="K25:L25 K33:L33 K17:L17 K41:L41 K49:L53">
    <cfRule type="expression" dxfId="23" priority="10" stopIfTrue="1">
      <formula>X17&lt;0</formula>
    </cfRule>
  </conditionalFormatting>
  <conditionalFormatting sqref="R56:S56">
    <cfRule type="expression" dxfId="22" priority="9"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Z59"/>
  <sheetViews>
    <sheetView showZeros="0" zoomScaleNormal="10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2.25"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c r="D2" s="493"/>
      <c r="E2" s="493"/>
      <c r="F2" s="494"/>
      <c r="G2" s="501" t="s">
        <v>57</v>
      </c>
      <c r="H2" s="502"/>
      <c r="I2" s="479" t="s">
        <v>24</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v>42401</v>
      </c>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42402</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42403</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42404</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42405</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19">
        <v>42406</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26">
        <v>42407</v>
      </c>
      <c r="C16" s="327"/>
      <c r="D16" s="328"/>
      <c r="E16" s="329"/>
      <c r="F16" s="328"/>
      <c r="G16" s="329"/>
      <c r="H16" s="328"/>
      <c r="I16" s="329"/>
      <c r="J16" s="330"/>
      <c r="K16" s="464">
        <f t="shared" si="0"/>
        <v>0</v>
      </c>
      <c r="L16" s="465"/>
      <c r="M16" s="389"/>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90"/>
      <c r="N17" s="89" t="s">
        <v>23</v>
      </c>
      <c r="O17" s="90"/>
      <c r="P17" s="90"/>
      <c r="Q17" s="90"/>
      <c r="R17" s="91"/>
      <c r="S17" s="92"/>
      <c r="T17" s="92"/>
      <c r="U17" s="93"/>
      <c r="V17" s="94"/>
      <c r="W17" s="95" t="s">
        <v>13</v>
      </c>
      <c r="X17" s="419">
        <f>Z10+Z11+Z12+Z13+Z14+Z15+Z16</f>
        <v>0</v>
      </c>
      <c r="Y17" s="420"/>
      <c r="Z17" s="92"/>
    </row>
    <row r="18" spans="1:26" ht="12.95" customHeight="1">
      <c r="A18" s="306" t="s">
        <v>8</v>
      </c>
      <c r="B18" s="373">
        <v>42408</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42409</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42410</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42411</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42412</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42413</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42414</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90"/>
      <c r="N25" s="89" t="s">
        <v>23</v>
      </c>
      <c r="O25" s="90"/>
      <c r="P25" s="90"/>
      <c r="Q25" s="90"/>
      <c r="R25" s="91"/>
      <c r="S25" s="92"/>
      <c r="T25" s="92"/>
      <c r="U25" s="93"/>
      <c r="V25" s="94"/>
      <c r="W25" s="95" t="s">
        <v>13</v>
      </c>
      <c r="X25" s="419">
        <f>Z18+Z19+Z20+Z21+Z22+Z23+Z24</f>
        <v>0</v>
      </c>
      <c r="Y25" s="420"/>
      <c r="Z25" s="92"/>
    </row>
    <row r="26" spans="1:26" ht="12.95" customHeight="1">
      <c r="A26" s="306" t="s">
        <v>8</v>
      </c>
      <c r="B26" s="373">
        <v>42415</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42416</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42417</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42418</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99">
        <v>42419</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42420</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42421</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90"/>
      <c r="N33" s="89" t="s">
        <v>23</v>
      </c>
      <c r="O33" s="90"/>
      <c r="P33" s="90"/>
      <c r="Q33" s="90"/>
      <c r="R33" s="91"/>
      <c r="S33" s="92"/>
      <c r="T33" s="92"/>
      <c r="U33" s="93"/>
      <c r="V33" s="94"/>
      <c r="W33" s="95" t="s">
        <v>13</v>
      </c>
      <c r="X33" s="419">
        <f>Z26+Z27+Z28+Z29+Z30+Z31+Z32</f>
        <v>0</v>
      </c>
      <c r="Y33" s="420"/>
      <c r="Z33" s="92"/>
    </row>
    <row r="34" spans="1:26" ht="12.95" customHeight="1">
      <c r="A34" s="306" t="s">
        <v>8</v>
      </c>
      <c r="B34" s="373">
        <v>42422</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42423</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42424</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42425</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42426</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42427</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42428</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90"/>
      <c r="N41" s="89" t="s">
        <v>23</v>
      </c>
      <c r="O41" s="90"/>
      <c r="P41" s="90"/>
      <c r="Q41" s="90"/>
      <c r="R41" s="91"/>
      <c r="S41" s="92"/>
      <c r="T41" s="92"/>
      <c r="U41" s="93"/>
      <c r="V41" s="94"/>
      <c r="W41" s="95" t="s">
        <v>13</v>
      </c>
      <c r="X41" s="419">
        <f>Z34+Z35+Z36+Z37+Z38+Z39+Z40</f>
        <v>0</v>
      </c>
      <c r="Y41" s="420"/>
      <c r="Z41" s="92"/>
    </row>
    <row r="42" spans="1:26" ht="12.95" customHeight="1">
      <c r="A42" s="306" t="s">
        <v>8</v>
      </c>
      <c r="B42" s="373">
        <v>42429</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kFtq/Fln4C4IkZN/AeiV3D76PPQ4AEZjAtKaQVQDTnGBv8iIwMl9PbZcATQOExny1KNLmDdlDRC2f+j1cmip5Q==" saltValue="H7CLOheMEVyFtAC4YO62tw==" spinCount="100000" sheet="1" objects="1" scenarios="1"/>
  <mergeCells count="60">
    <mergeCell ref="K49:L49"/>
    <mergeCell ref="X49:Y49"/>
    <mergeCell ref="K50:L50"/>
    <mergeCell ref="X50:Y50"/>
    <mergeCell ref="D56:E56"/>
    <mergeCell ref="K48:L48"/>
    <mergeCell ref="K38:L38"/>
    <mergeCell ref="K39:L39"/>
    <mergeCell ref="K40:L40"/>
    <mergeCell ref="K41:L41"/>
    <mergeCell ref="K43:L43"/>
    <mergeCell ref="K44:L44"/>
    <mergeCell ref="K45:L45"/>
    <mergeCell ref="K46:L46"/>
    <mergeCell ref="K47:L47"/>
    <mergeCell ref="X41:Y41"/>
    <mergeCell ref="K42:L42"/>
    <mergeCell ref="K33:L33"/>
    <mergeCell ref="X33:Y33"/>
    <mergeCell ref="K34:L34"/>
    <mergeCell ref="K35:L35"/>
    <mergeCell ref="K36:L36"/>
    <mergeCell ref="K37:L37"/>
    <mergeCell ref="K32:L32"/>
    <mergeCell ref="K22:L22"/>
    <mergeCell ref="K23:L23"/>
    <mergeCell ref="K24:L24"/>
    <mergeCell ref="K25:L25"/>
    <mergeCell ref="K27:L27"/>
    <mergeCell ref="K28:L28"/>
    <mergeCell ref="K29:L29"/>
    <mergeCell ref="K30:L30"/>
    <mergeCell ref="K31:L31"/>
    <mergeCell ref="X25:Y25"/>
    <mergeCell ref="K26:L26"/>
    <mergeCell ref="K17:L17"/>
    <mergeCell ref="X17:Y17"/>
    <mergeCell ref="K18:L18"/>
    <mergeCell ref="K19:L19"/>
    <mergeCell ref="K20:L20"/>
    <mergeCell ref="K21:L21"/>
    <mergeCell ref="K16:L16"/>
    <mergeCell ref="G7:J7"/>
    <mergeCell ref="K8:L8"/>
    <mergeCell ref="K11:L11"/>
    <mergeCell ref="K12:L12"/>
    <mergeCell ref="K13:L13"/>
    <mergeCell ref="K14:L14"/>
    <mergeCell ref="K15:L15"/>
    <mergeCell ref="A1:M1"/>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21" priority="2" stopIfTrue="1">
      <formula>X17&lt;0</formula>
    </cfRule>
  </conditionalFormatting>
  <conditionalFormatting sqref="R56:S56">
    <cfRule type="expression" dxfId="2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Februar!C2</f>
        <v>0</v>
      </c>
      <c r="D2" s="493"/>
      <c r="E2" s="493"/>
      <c r="F2" s="494"/>
      <c r="G2" s="501" t="s">
        <v>57</v>
      </c>
      <c r="H2" s="502"/>
      <c r="I2" s="479" t="s">
        <v>25</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42430</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42431</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42432</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42433</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42434</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42435</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42436</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42437</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42438</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42439</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42440</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42441</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42442</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42443</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42444</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42445</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42446</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42447</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42448</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42449</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42450</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42451</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42452</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42453</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42454</v>
      </c>
      <c r="C38" s="381"/>
      <c r="D38" s="381"/>
      <c r="E38" s="382"/>
      <c r="F38" s="384"/>
      <c r="G38" s="381"/>
      <c r="H38" s="381"/>
      <c r="I38" s="382"/>
      <c r="J38" s="384"/>
      <c r="K38" s="468">
        <f t="shared" si="25"/>
        <v>0</v>
      </c>
      <c r="L38" s="469"/>
      <c r="M38" s="344" t="s">
        <v>40</v>
      </c>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42455</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42456</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42457</v>
      </c>
      <c r="C42" s="307"/>
      <c r="D42" s="307"/>
      <c r="E42" s="308"/>
      <c r="F42" s="310"/>
      <c r="G42" s="307"/>
      <c r="H42" s="307"/>
      <c r="I42" s="308"/>
      <c r="J42" s="310"/>
      <c r="K42" s="488">
        <f>Z42/24</f>
        <v>0</v>
      </c>
      <c r="L42" s="489"/>
      <c r="M42" s="343" t="s">
        <v>41</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42458</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42459</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42460</v>
      </c>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zNxZkPwSeZGPbMJXsXHqFMKG+hBnxjGLh86ysjdGpZ2rZThS/nUXipHEkNwh6fknf1M4clKLHtQArM0rrV7OYQ==" saltValue="mvMB4mMsGdMT16r2RR72/Q=="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9" priority="2" stopIfTrue="1">
      <formula>X17&lt;0</formula>
    </cfRule>
  </conditionalFormatting>
  <conditionalFormatting sqref="R56:S56">
    <cfRule type="expression" dxfId="1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März!C2</f>
        <v>0</v>
      </c>
      <c r="D2" s="493"/>
      <c r="E2" s="493"/>
      <c r="F2" s="494"/>
      <c r="G2" s="501" t="s">
        <v>57</v>
      </c>
      <c r="H2" s="502"/>
      <c r="I2" s="479" t="s">
        <v>26</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47</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301"/>
      <c r="D10" s="301"/>
      <c r="E10" s="302"/>
      <c r="F10" s="301"/>
      <c r="G10" s="302"/>
      <c r="H10" s="303"/>
      <c r="I10" s="302"/>
      <c r="J10" s="304"/>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42461</v>
      </c>
      <c r="C14" s="313"/>
      <c r="D14" s="313"/>
      <c r="E14" s="314"/>
      <c r="F14" s="313"/>
      <c r="G14" s="314"/>
      <c r="H14" s="315"/>
      <c r="I14" s="314"/>
      <c r="J14" s="316"/>
      <c r="K14" s="503">
        <f t="shared" si="0"/>
        <v>0</v>
      </c>
      <c r="L14" s="504"/>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42462</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42463</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42464</v>
      </c>
      <c r="C18" s="340"/>
      <c r="D18" s="340"/>
      <c r="E18" s="341"/>
      <c r="F18" s="342"/>
      <c r="G18" s="340"/>
      <c r="H18" s="340"/>
      <c r="I18" s="341"/>
      <c r="J18" s="342"/>
      <c r="K18" s="505">
        <f>Z18/24</f>
        <v>0</v>
      </c>
      <c r="L18" s="506"/>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42465</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42466</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42467</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42468</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42469</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42470</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42471</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42472</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42473</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42474</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42475</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42476</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42477</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42478</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42479</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42480</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42481</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42482</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42483</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42484</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42485</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42486</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42487</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42488</v>
      </c>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42489</v>
      </c>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42490</v>
      </c>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42491</v>
      </c>
      <c r="C48" s="352"/>
      <c r="D48" s="353"/>
      <c r="E48" s="354"/>
      <c r="F48" s="353"/>
      <c r="G48" s="354"/>
      <c r="H48" s="353"/>
      <c r="I48" s="354"/>
      <c r="J48" s="355"/>
      <c r="K48" s="464">
        <f t="shared" si="33"/>
        <v>0</v>
      </c>
      <c r="L48" s="465"/>
      <c r="M48" s="347" t="s">
        <v>77</v>
      </c>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l5Sh+oRd9Iy3XnX0sQm6jhNZ5CRoCxEJYnOxTeknFM26Z+U6ky2mwOJ3JTQ7AnF9dS5iMIciL2DQEqa6EUaR3g==" saltValue="hv/Fq2PV5Fnqea5lLmfvmw=="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7" priority="2" stopIfTrue="1">
      <formula>X17&lt;0</formula>
    </cfRule>
  </conditionalFormatting>
  <conditionalFormatting sqref="R56:S56">
    <cfRule type="expression" dxfId="1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April!C2</f>
        <v>0</v>
      </c>
      <c r="D2" s="493"/>
      <c r="E2" s="493"/>
      <c r="F2" s="494"/>
      <c r="G2" s="501" t="s">
        <v>57</v>
      </c>
      <c r="H2" s="502"/>
      <c r="I2" s="479" t="s">
        <v>27</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v>42492</v>
      </c>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42493</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42494</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42495</v>
      </c>
      <c r="C13" s="307"/>
      <c r="D13" s="307"/>
      <c r="E13" s="308"/>
      <c r="F13" s="307"/>
      <c r="G13" s="308"/>
      <c r="H13" s="309"/>
      <c r="I13" s="308"/>
      <c r="J13" s="310"/>
      <c r="K13" s="468">
        <f t="shared" si="0"/>
        <v>0</v>
      </c>
      <c r="L13" s="469"/>
      <c r="M13" s="311" t="s">
        <v>42</v>
      </c>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42496</v>
      </c>
      <c r="C14" s="313"/>
      <c r="D14" s="313"/>
      <c r="E14" s="314"/>
      <c r="F14" s="313"/>
      <c r="G14" s="314"/>
      <c r="H14" s="315"/>
      <c r="I14" s="314"/>
      <c r="J14" s="316"/>
      <c r="K14" s="468">
        <f t="shared" si="0"/>
        <v>0</v>
      </c>
      <c r="L14" s="469"/>
      <c r="M14" s="34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42497</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42498</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42499</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42500</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42501</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42502</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42503</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42504</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42505</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42506</v>
      </c>
      <c r="C26" s="307"/>
      <c r="D26" s="307"/>
      <c r="E26" s="308"/>
      <c r="F26" s="310"/>
      <c r="G26" s="307"/>
      <c r="H26" s="307"/>
      <c r="I26" s="308"/>
      <c r="J26" s="310"/>
      <c r="K26" s="488">
        <f>Z26/24</f>
        <v>0</v>
      </c>
      <c r="L26" s="489"/>
      <c r="M26" s="343" t="s">
        <v>43</v>
      </c>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42507</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42508</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42509</v>
      </c>
      <c r="C29" s="340"/>
      <c r="D29" s="340"/>
      <c r="E29" s="341"/>
      <c r="F29" s="342"/>
      <c r="G29" s="340"/>
      <c r="H29" s="340"/>
      <c r="I29" s="341"/>
      <c r="J29" s="342"/>
      <c r="K29" s="468">
        <f t="shared" si="17"/>
        <v>0</v>
      </c>
      <c r="L29" s="469"/>
      <c r="M29" s="311"/>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42510</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42511</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42512</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42513</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42514</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42515</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42516</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42517</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42518</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42519</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42520</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42521</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98"/>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11.25" customHeight="1">
      <c r="A51" s="362"/>
      <c r="B51" s="363" t="s">
        <v>78</v>
      </c>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cwzdjtOJ/xU7KYbwCzkaBATSVEZqS2brSK+CnnV7dXDaoeqrQb+8pDWy1Hy6eWWBUzas4C9N2Y1+Qx/ViugffA==" saltValue="xGKG+ztW2zmQ3ydoSxPTxg=="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5" priority="2" stopIfTrue="1">
      <formula>X17&lt;0</formula>
    </cfRule>
  </conditionalFormatting>
  <conditionalFormatting sqref="R56:S56">
    <cfRule type="expression" dxfId="1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A59"/>
  <sheetViews>
    <sheetView showZeros="0" workbookViewId="0">
      <selection activeCell="C6" sqref="C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Mai!C2</f>
        <v>0</v>
      </c>
      <c r="D2" s="493"/>
      <c r="E2" s="493"/>
      <c r="F2" s="494"/>
      <c r="G2" s="501" t="s">
        <v>57</v>
      </c>
      <c r="H2" s="502"/>
      <c r="I2" s="479" t="s">
        <v>74</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42522</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42523</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42524</v>
      </c>
      <c r="C14" s="313"/>
      <c r="D14" s="313"/>
      <c r="E14" s="314"/>
      <c r="F14" s="313"/>
      <c r="G14" s="314"/>
      <c r="H14" s="315"/>
      <c r="I14" s="314"/>
      <c r="J14" s="316"/>
      <c r="K14" s="468">
        <f t="shared" si="0"/>
        <v>0</v>
      </c>
      <c r="L14" s="469"/>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42525</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42526</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42527</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42528</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42529</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42530</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42531</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42532</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42533</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42534</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42535</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42536</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42537</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42538</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42539</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42540</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42541</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42542</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42543</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42544</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42545</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42546</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42547</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42548</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42549</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42550</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42551</v>
      </c>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GTwDugOEnDJppKtjpEL5LWK3+idCT/wvI54rHAt3UVouHvBedS0fzqA7fThZprQKrTPB1Eje8gCR3amZrLCRA==" saltValue="1drAtHFitMbGEXjjn0IPjg=="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3" priority="2" stopIfTrue="1">
      <formula>X17&lt;0</formula>
    </cfRule>
  </conditionalFormatting>
  <conditionalFormatting sqref="R56:S56">
    <cfRule type="expression" dxfId="1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Juni!C2</f>
        <v>0</v>
      </c>
      <c r="D2" s="493"/>
      <c r="E2" s="493"/>
      <c r="F2" s="494"/>
      <c r="G2" s="501" t="s">
        <v>57</v>
      </c>
      <c r="H2" s="502"/>
      <c r="I2" s="479" t="s">
        <v>28</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c r="C10" s="301"/>
      <c r="D10" s="301"/>
      <c r="E10" s="302"/>
      <c r="F10" s="301"/>
      <c r="G10" s="302"/>
      <c r="H10" s="303"/>
      <c r="I10" s="302"/>
      <c r="J10" s="304"/>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42552</v>
      </c>
      <c r="C14" s="313"/>
      <c r="D14" s="313"/>
      <c r="E14" s="314"/>
      <c r="F14" s="313"/>
      <c r="G14" s="314"/>
      <c r="H14" s="315"/>
      <c r="I14" s="314"/>
      <c r="J14" s="316"/>
      <c r="K14" s="503">
        <f t="shared" si="0"/>
        <v>0</v>
      </c>
      <c r="L14" s="504"/>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42553</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42554</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42555</v>
      </c>
      <c r="C18" s="340"/>
      <c r="D18" s="340"/>
      <c r="E18" s="341"/>
      <c r="F18" s="342"/>
      <c r="G18" s="340"/>
      <c r="H18" s="340"/>
      <c r="I18" s="341"/>
      <c r="J18" s="342"/>
      <c r="K18" s="505">
        <f>Z18/24</f>
        <v>0</v>
      </c>
      <c r="L18" s="506"/>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42556</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42557</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42558</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42559</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42560</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42561</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42562</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42563</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42564</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42565</v>
      </c>
      <c r="C29" s="340"/>
      <c r="D29" s="340"/>
      <c r="E29" s="341"/>
      <c r="F29" s="342"/>
      <c r="G29" s="340"/>
      <c r="H29" s="340"/>
      <c r="I29" s="341"/>
      <c r="J29" s="342"/>
      <c r="K29" s="468">
        <f t="shared" si="17"/>
        <v>0</v>
      </c>
      <c r="L29" s="469"/>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42566</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42567</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42568</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42569</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42570</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42571</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42572</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42573</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42574</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42575</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42576</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42577</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42578</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42579</v>
      </c>
      <c r="C45" s="340"/>
      <c r="D45" s="340"/>
      <c r="E45" s="341"/>
      <c r="F45" s="342"/>
      <c r="G45" s="340"/>
      <c r="H45" s="340"/>
      <c r="I45" s="341"/>
      <c r="J45" s="342"/>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42580</v>
      </c>
      <c r="C46" s="313"/>
      <c r="D46" s="313"/>
      <c r="E46" s="314"/>
      <c r="F46" s="316"/>
      <c r="G46" s="313"/>
      <c r="H46" s="313"/>
      <c r="I46" s="314"/>
      <c r="J46" s="316"/>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42581</v>
      </c>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42582</v>
      </c>
      <c r="C48" s="394"/>
      <c r="D48" s="395"/>
      <c r="E48" s="396"/>
      <c r="F48" s="395"/>
      <c r="G48" s="396"/>
      <c r="H48" s="395"/>
      <c r="I48" s="396"/>
      <c r="J48" s="397"/>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7KaMiMIw3sVYba2e2D6I0bfA3Famf79wpZLH53rFcQELhJis2rGFWkuagXpeOCfT50VQ2kqcwCNL4Dv8M6nAw==" saltValue="mL1BIxCQq+7/dbMIEfI47Q=="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11" priority="2" stopIfTrue="1">
      <formula>X17&lt;0</formula>
    </cfRule>
  </conditionalFormatting>
  <conditionalFormatting sqref="R56:S56">
    <cfRule type="expression" dxfId="1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62" t="s">
        <v>71</v>
      </c>
      <c r="B1" s="463"/>
      <c r="C1" s="463"/>
      <c r="D1" s="463"/>
      <c r="E1" s="463"/>
      <c r="F1" s="463"/>
      <c r="G1" s="463"/>
      <c r="H1" s="463"/>
      <c r="I1" s="463"/>
      <c r="J1" s="463"/>
      <c r="K1" s="463"/>
      <c r="L1" s="463"/>
      <c r="M1" s="463"/>
      <c r="N1" s="44"/>
      <c r="O1" s="44"/>
      <c r="P1" s="44"/>
      <c r="Q1" s="44"/>
      <c r="R1" s="44"/>
      <c r="S1" s="44"/>
      <c r="T1" s="44"/>
      <c r="U1" s="44"/>
      <c r="V1" s="44"/>
      <c r="W1" s="44"/>
      <c r="X1" s="44"/>
      <c r="Y1" s="44"/>
      <c r="Z1" s="45"/>
    </row>
    <row r="2" spans="1:26" ht="12.95" customHeight="1">
      <c r="A2" s="374" t="s">
        <v>44</v>
      </c>
      <c r="B2" s="375"/>
      <c r="C2" s="492">
        <f>Juli!C2</f>
        <v>0</v>
      </c>
      <c r="D2" s="493"/>
      <c r="E2" s="493"/>
      <c r="F2" s="494"/>
      <c r="G2" s="501" t="s">
        <v>57</v>
      </c>
      <c r="H2" s="502"/>
      <c r="I2" s="479" t="s">
        <v>29</v>
      </c>
      <c r="J2" s="480"/>
      <c r="K2" s="254"/>
      <c r="L2" s="254"/>
      <c r="M2" s="255" t="s">
        <v>72</v>
      </c>
      <c r="N2" s="46">
        <f>IF(K2&gt;0,K2,0)</f>
        <v>0</v>
      </c>
      <c r="O2" s="47">
        <f>IF(L2&gt;0,(L2)/60,0)</f>
        <v>0</v>
      </c>
      <c r="P2" s="48"/>
      <c r="Q2" s="48"/>
      <c r="R2" s="48"/>
      <c r="S2" s="48"/>
      <c r="T2" s="48"/>
      <c r="U2" s="48"/>
      <c r="V2" s="474">
        <f>N2+O2</f>
        <v>0</v>
      </c>
      <c r="W2" s="474"/>
      <c r="X2" s="49"/>
      <c r="Y2" s="49"/>
      <c r="Z2" s="50"/>
    </row>
    <row r="3" spans="1:26" ht="12.95" customHeight="1">
      <c r="A3" s="374" t="s">
        <v>45</v>
      </c>
      <c r="B3" s="376"/>
      <c r="C3" s="481"/>
      <c r="D3" s="495"/>
      <c r="E3" s="493"/>
      <c r="F3" s="494"/>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81"/>
      <c r="D4" s="496"/>
      <c r="E4" s="378" t="s">
        <v>6</v>
      </c>
      <c r="F4" s="481"/>
      <c r="G4" s="482"/>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58"/>
      <c r="D5" s="459"/>
      <c r="E5" s="460"/>
      <c r="F5" s="460"/>
      <c r="G5" s="461"/>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84" t="s">
        <v>18</v>
      </c>
      <c r="H7" s="485"/>
      <c r="I7" s="486"/>
      <c r="J7" s="487"/>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66" t="s">
        <v>7</v>
      </c>
      <c r="L8" s="467"/>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75" t="s">
        <v>19</v>
      </c>
      <c r="W9" s="476"/>
      <c r="X9" s="476"/>
      <c r="Y9" s="476"/>
      <c r="Z9" s="71" t="s">
        <v>20</v>
      </c>
    </row>
    <row r="10" spans="1:26" ht="12.95" customHeight="1">
      <c r="A10" s="300" t="s">
        <v>8</v>
      </c>
      <c r="B10" s="373">
        <v>42583</v>
      </c>
      <c r="C10" s="400"/>
      <c r="D10" s="400"/>
      <c r="E10" s="401"/>
      <c r="F10" s="400"/>
      <c r="G10" s="401"/>
      <c r="H10" s="402"/>
      <c r="I10" s="401"/>
      <c r="J10" s="403"/>
      <c r="K10" s="472">
        <f t="shared" ref="K10:K16" si="0">Z10/24</f>
        <v>0</v>
      </c>
      <c r="L10" s="473"/>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42584</v>
      </c>
      <c r="C11" s="340"/>
      <c r="D11" s="340"/>
      <c r="E11" s="341"/>
      <c r="F11" s="340"/>
      <c r="G11" s="341"/>
      <c r="H11" s="404"/>
      <c r="I11" s="341"/>
      <c r="J11" s="342"/>
      <c r="K11" s="468">
        <f t="shared" si="0"/>
        <v>0</v>
      </c>
      <c r="L11" s="469"/>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42585</v>
      </c>
      <c r="C12" s="340"/>
      <c r="D12" s="340"/>
      <c r="E12" s="341"/>
      <c r="F12" s="340"/>
      <c r="G12" s="341"/>
      <c r="H12" s="404"/>
      <c r="I12" s="341"/>
      <c r="J12" s="342"/>
      <c r="K12" s="468">
        <f t="shared" si="0"/>
        <v>0</v>
      </c>
      <c r="L12" s="469"/>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42586</v>
      </c>
      <c r="C13" s="340"/>
      <c r="D13" s="340"/>
      <c r="E13" s="341"/>
      <c r="F13" s="340"/>
      <c r="G13" s="341"/>
      <c r="H13" s="404"/>
      <c r="I13" s="341"/>
      <c r="J13" s="342"/>
      <c r="K13" s="468">
        <f t="shared" si="0"/>
        <v>0</v>
      </c>
      <c r="L13" s="469"/>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42587</v>
      </c>
      <c r="C14" s="313"/>
      <c r="D14" s="313"/>
      <c r="E14" s="314"/>
      <c r="F14" s="313"/>
      <c r="G14" s="314"/>
      <c r="H14" s="315"/>
      <c r="I14" s="314"/>
      <c r="J14" s="316"/>
      <c r="K14" s="468">
        <f t="shared" si="0"/>
        <v>0</v>
      </c>
      <c r="L14" s="469"/>
      <c r="M14" s="34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42588</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42589</v>
      </c>
      <c r="C16" s="327"/>
      <c r="D16" s="328"/>
      <c r="E16" s="329"/>
      <c r="F16" s="328"/>
      <c r="G16" s="329"/>
      <c r="H16" s="328"/>
      <c r="I16" s="329"/>
      <c r="J16" s="330"/>
      <c r="K16" s="464">
        <f t="shared" si="0"/>
        <v>0</v>
      </c>
      <c r="L16" s="465"/>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90" t="str">
        <f>IF(X17&gt;19,"&gt; 19 h",IF(X17&lt;0,TEXT(ABS(X17/24),"-[h]:mm"),TEXT(ABS(X17/24),"[h]:mm")))</f>
        <v>0:00</v>
      </c>
      <c r="L17" s="491"/>
      <c r="M17" s="339"/>
      <c r="N17" s="89" t="s">
        <v>23</v>
      </c>
      <c r="O17" s="90"/>
      <c r="P17" s="90"/>
      <c r="Q17" s="90"/>
      <c r="R17" s="91"/>
      <c r="S17" s="92"/>
      <c r="T17" s="92"/>
      <c r="U17" s="93"/>
      <c r="V17" s="94"/>
      <c r="W17" s="95" t="s">
        <v>13</v>
      </c>
      <c r="X17" s="419">
        <f>Z10+Z11+Z12+Z13+Z14+Z15+Z16</f>
        <v>0</v>
      </c>
      <c r="Y17" s="420"/>
      <c r="Z17" s="92"/>
    </row>
    <row r="18" spans="1:26" ht="12.95" customHeight="1">
      <c r="A18" s="306" t="s">
        <v>8</v>
      </c>
      <c r="B18" s="373">
        <v>42590</v>
      </c>
      <c r="C18" s="340"/>
      <c r="D18" s="340"/>
      <c r="E18" s="341"/>
      <c r="F18" s="342"/>
      <c r="G18" s="340"/>
      <c r="H18" s="340"/>
      <c r="I18" s="341"/>
      <c r="J18" s="342"/>
      <c r="K18" s="488">
        <f>Z18/24</f>
        <v>0</v>
      </c>
      <c r="L18" s="489"/>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42591</v>
      </c>
      <c r="C19" s="340"/>
      <c r="D19" s="340"/>
      <c r="E19" s="341"/>
      <c r="F19" s="342"/>
      <c r="G19" s="340"/>
      <c r="H19" s="340"/>
      <c r="I19" s="341"/>
      <c r="J19" s="342"/>
      <c r="K19" s="468">
        <f t="shared" ref="K19:K24" si="9">Z19/24</f>
        <v>0</v>
      </c>
      <c r="L19" s="469"/>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42592</v>
      </c>
      <c r="C20" s="340"/>
      <c r="D20" s="340"/>
      <c r="E20" s="341"/>
      <c r="F20" s="342"/>
      <c r="G20" s="340"/>
      <c r="H20" s="340"/>
      <c r="I20" s="341"/>
      <c r="J20" s="342"/>
      <c r="K20" s="468">
        <f t="shared" si="9"/>
        <v>0</v>
      </c>
      <c r="L20" s="469"/>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42593</v>
      </c>
      <c r="C21" s="340"/>
      <c r="D21" s="340"/>
      <c r="E21" s="341"/>
      <c r="F21" s="342"/>
      <c r="G21" s="340"/>
      <c r="H21" s="340"/>
      <c r="I21" s="341"/>
      <c r="J21" s="342"/>
      <c r="K21" s="468">
        <f t="shared" si="9"/>
        <v>0</v>
      </c>
      <c r="L21" s="469"/>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42594</v>
      </c>
      <c r="C22" s="313"/>
      <c r="D22" s="313"/>
      <c r="E22" s="314"/>
      <c r="F22" s="316"/>
      <c r="G22" s="313"/>
      <c r="H22" s="313"/>
      <c r="I22" s="314"/>
      <c r="J22" s="316"/>
      <c r="K22" s="468">
        <f t="shared" si="9"/>
        <v>0</v>
      </c>
      <c r="L22" s="469"/>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42595</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42596</v>
      </c>
      <c r="C24" s="327"/>
      <c r="D24" s="328"/>
      <c r="E24" s="329"/>
      <c r="F24" s="328"/>
      <c r="G24" s="329"/>
      <c r="H24" s="328"/>
      <c r="I24" s="329"/>
      <c r="J24" s="330"/>
      <c r="K24" s="464">
        <f t="shared" si="9"/>
        <v>0</v>
      </c>
      <c r="L24" s="465"/>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90" t="str">
        <f>IF(X25&gt;19,"&gt; 19 h",IF(X25&lt;0,TEXT(ABS(X25/24),"-[h]:mm"),TEXT(ABS(X25/24),"[h]:mm")))</f>
        <v>0:00</v>
      </c>
      <c r="L25" s="491"/>
      <c r="M25" s="339"/>
      <c r="N25" s="89" t="s">
        <v>23</v>
      </c>
      <c r="O25" s="90"/>
      <c r="P25" s="90"/>
      <c r="Q25" s="90"/>
      <c r="R25" s="91"/>
      <c r="S25" s="92"/>
      <c r="T25" s="92"/>
      <c r="U25" s="93"/>
      <c r="V25" s="94"/>
      <c r="W25" s="95" t="s">
        <v>13</v>
      </c>
      <c r="X25" s="419">
        <f>Z18+Z19+Z20+Z21+Z22+Z23+Z24</f>
        <v>0</v>
      </c>
      <c r="Y25" s="420"/>
      <c r="Z25" s="92"/>
    </row>
    <row r="26" spans="1:26" ht="12.95" customHeight="1">
      <c r="A26" s="306" t="s">
        <v>8</v>
      </c>
      <c r="B26" s="373">
        <v>42597</v>
      </c>
      <c r="C26" s="340"/>
      <c r="D26" s="340"/>
      <c r="E26" s="341"/>
      <c r="F26" s="342"/>
      <c r="G26" s="340"/>
      <c r="H26" s="340"/>
      <c r="I26" s="341"/>
      <c r="J26" s="342"/>
      <c r="K26" s="488">
        <f>Z26/24</f>
        <v>0</v>
      </c>
      <c r="L26" s="489"/>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42598</v>
      </c>
      <c r="C27" s="340"/>
      <c r="D27" s="340"/>
      <c r="E27" s="341"/>
      <c r="F27" s="342"/>
      <c r="G27" s="340"/>
      <c r="H27" s="340"/>
      <c r="I27" s="341"/>
      <c r="J27" s="342"/>
      <c r="K27" s="468">
        <f t="shared" ref="K27:K32" si="17">Z27/24</f>
        <v>0</v>
      </c>
      <c r="L27" s="469"/>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42599</v>
      </c>
      <c r="C28" s="340"/>
      <c r="D28" s="340"/>
      <c r="E28" s="341"/>
      <c r="F28" s="342"/>
      <c r="G28" s="340"/>
      <c r="H28" s="340"/>
      <c r="I28" s="341"/>
      <c r="J28" s="342"/>
      <c r="K28" s="468">
        <f t="shared" si="17"/>
        <v>0</v>
      </c>
      <c r="L28" s="469"/>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42600</v>
      </c>
      <c r="C29" s="340"/>
      <c r="D29" s="340"/>
      <c r="E29" s="341"/>
      <c r="F29" s="342"/>
      <c r="G29" s="340"/>
      <c r="H29" s="340"/>
      <c r="I29" s="341"/>
      <c r="J29" s="342"/>
      <c r="K29" s="468">
        <f t="shared" si="17"/>
        <v>0</v>
      </c>
      <c r="L29" s="469"/>
      <c r="M29" s="311"/>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42601</v>
      </c>
      <c r="C30" s="313"/>
      <c r="D30" s="313"/>
      <c r="E30" s="314"/>
      <c r="F30" s="316"/>
      <c r="G30" s="313"/>
      <c r="H30" s="313"/>
      <c r="I30" s="314"/>
      <c r="J30" s="316"/>
      <c r="K30" s="468">
        <f t="shared" si="17"/>
        <v>0</v>
      </c>
      <c r="L30" s="469"/>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42602</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42603</v>
      </c>
      <c r="C32" s="327"/>
      <c r="D32" s="328"/>
      <c r="E32" s="329"/>
      <c r="F32" s="328"/>
      <c r="G32" s="329"/>
      <c r="H32" s="328"/>
      <c r="I32" s="329"/>
      <c r="J32" s="330"/>
      <c r="K32" s="464">
        <f t="shared" si="17"/>
        <v>0</v>
      </c>
      <c r="L32" s="465"/>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90" t="str">
        <f>IF(X33&gt;19,"&gt; 19 h",IF(X33&lt;0,TEXT(ABS(X33/24),"-[h]:mm"),TEXT(ABS(X33/24),"[h]:mm")))</f>
        <v>0:00</v>
      </c>
      <c r="L33" s="491"/>
      <c r="M33" s="339"/>
      <c r="N33" s="89" t="s">
        <v>23</v>
      </c>
      <c r="O33" s="90"/>
      <c r="P33" s="90"/>
      <c r="Q33" s="90"/>
      <c r="R33" s="91"/>
      <c r="S33" s="92"/>
      <c r="T33" s="92"/>
      <c r="U33" s="93"/>
      <c r="V33" s="94"/>
      <c r="W33" s="95" t="s">
        <v>13</v>
      </c>
      <c r="X33" s="419">
        <f>Z26+Z27+Z28+Z29+Z30+Z31+Z32</f>
        <v>0</v>
      </c>
      <c r="Y33" s="420"/>
      <c r="Z33" s="92"/>
    </row>
    <row r="34" spans="1:26" ht="12.95" customHeight="1">
      <c r="A34" s="306" t="s">
        <v>8</v>
      </c>
      <c r="B34" s="373">
        <v>42604</v>
      </c>
      <c r="C34" s="348"/>
      <c r="D34" s="340"/>
      <c r="E34" s="341"/>
      <c r="F34" s="342"/>
      <c r="G34" s="340"/>
      <c r="H34" s="340"/>
      <c r="I34" s="341"/>
      <c r="J34" s="342"/>
      <c r="K34" s="488">
        <f>Z34/24</f>
        <v>0</v>
      </c>
      <c r="L34" s="489"/>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42605</v>
      </c>
      <c r="C35" s="349"/>
      <c r="D35" s="313"/>
      <c r="E35" s="314"/>
      <c r="F35" s="316"/>
      <c r="G35" s="313"/>
      <c r="H35" s="313"/>
      <c r="I35" s="314"/>
      <c r="J35" s="342"/>
      <c r="K35" s="468">
        <f t="shared" ref="K35:K40" si="25">Z35/24</f>
        <v>0</v>
      </c>
      <c r="L35" s="469"/>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42606</v>
      </c>
      <c r="C36" s="349"/>
      <c r="D36" s="313"/>
      <c r="E36" s="314"/>
      <c r="F36" s="316"/>
      <c r="G36" s="313"/>
      <c r="H36" s="313"/>
      <c r="I36" s="314"/>
      <c r="J36" s="342"/>
      <c r="K36" s="468">
        <f t="shared" si="25"/>
        <v>0</v>
      </c>
      <c r="L36" s="469"/>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42607</v>
      </c>
      <c r="C37" s="349"/>
      <c r="D37" s="313"/>
      <c r="E37" s="314"/>
      <c r="F37" s="316"/>
      <c r="G37" s="313"/>
      <c r="H37" s="313"/>
      <c r="I37" s="314"/>
      <c r="J37" s="342"/>
      <c r="K37" s="468">
        <f t="shared" si="25"/>
        <v>0</v>
      </c>
      <c r="L37" s="469"/>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42608</v>
      </c>
      <c r="C38" s="313"/>
      <c r="D38" s="313"/>
      <c r="E38" s="314"/>
      <c r="F38" s="316"/>
      <c r="G38" s="313"/>
      <c r="H38" s="313"/>
      <c r="I38" s="314"/>
      <c r="J38" s="316"/>
      <c r="K38" s="468">
        <f t="shared" si="25"/>
        <v>0</v>
      </c>
      <c r="L38" s="469"/>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42609</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42610</v>
      </c>
      <c r="C40" s="327"/>
      <c r="D40" s="328"/>
      <c r="E40" s="329"/>
      <c r="F40" s="328"/>
      <c r="G40" s="329"/>
      <c r="H40" s="328"/>
      <c r="I40" s="329"/>
      <c r="J40" s="330"/>
      <c r="K40" s="464">
        <f t="shared" si="25"/>
        <v>0</v>
      </c>
      <c r="L40" s="465"/>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99" t="str">
        <f>IF(X41&gt;19,"&gt; 19 h",IF(X41&lt;0,TEXT(ABS(X41/24),"-[h]:mm"),TEXT(ABS(X41/24),"[h]:mm")))</f>
        <v>0:00</v>
      </c>
      <c r="L41" s="500"/>
      <c r="M41" s="339"/>
      <c r="N41" s="89" t="s">
        <v>23</v>
      </c>
      <c r="O41" s="90"/>
      <c r="P41" s="90"/>
      <c r="Q41" s="90"/>
      <c r="R41" s="91"/>
      <c r="S41" s="92"/>
      <c r="T41" s="92"/>
      <c r="U41" s="93"/>
      <c r="V41" s="94"/>
      <c r="W41" s="95" t="s">
        <v>13</v>
      </c>
      <c r="X41" s="419">
        <f>Z34+Z35+Z36+Z37+Z38+Z39+Z40</f>
        <v>0</v>
      </c>
      <c r="Y41" s="420"/>
      <c r="Z41" s="92"/>
    </row>
    <row r="42" spans="1:26" ht="12.95" customHeight="1">
      <c r="A42" s="306" t="s">
        <v>8</v>
      </c>
      <c r="B42" s="373">
        <v>42611</v>
      </c>
      <c r="C42" s="340"/>
      <c r="D42" s="340"/>
      <c r="E42" s="341"/>
      <c r="F42" s="342"/>
      <c r="G42" s="340"/>
      <c r="H42" s="340"/>
      <c r="I42" s="341"/>
      <c r="J42" s="342"/>
      <c r="K42" s="488">
        <f>Z42/24</f>
        <v>0</v>
      </c>
      <c r="L42" s="489"/>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42612</v>
      </c>
      <c r="C43" s="340"/>
      <c r="D43" s="340"/>
      <c r="E43" s="341"/>
      <c r="F43" s="342"/>
      <c r="G43" s="340"/>
      <c r="H43" s="340"/>
      <c r="I43" s="341"/>
      <c r="J43" s="342"/>
      <c r="K43" s="468">
        <f t="shared" ref="K43:K48" si="33">Z43/24</f>
        <v>0</v>
      </c>
      <c r="L43" s="469"/>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42613</v>
      </c>
      <c r="C44" s="340"/>
      <c r="D44" s="340"/>
      <c r="E44" s="341"/>
      <c r="F44" s="342"/>
      <c r="G44" s="340"/>
      <c r="H44" s="340"/>
      <c r="I44" s="341"/>
      <c r="J44" s="342"/>
      <c r="K44" s="468">
        <f t="shared" si="33"/>
        <v>0</v>
      </c>
      <c r="L44" s="469"/>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07"/>
      <c r="D45" s="307"/>
      <c r="E45" s="308"/>
      <c r="F45" s="310"/>
      <c r="G45" s="307"/>
      <c r="H45" s="307"/>
      <c r="I45" s="308"/>
      <c r="J45" s="310"/>
      <c r="K45" s="468">
        <f t="shared" si="33"/>
        <v>0</v>
      </c>
      <c r="L45" s="469"/>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68">
        <f t="shared" si="33"/>
        <v>0</v>
      </c>
      <c r="L46" s="469"/>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98"/>
      <c r="C48" s="352"/>
      <c r="D48" s="353"/>
      <c r="E48" s="354"/>
      <c r="F48" s="353"/>
      <c r="G48" s="354"/>
      <c r="H48" s="353"/>
      <c r="I48" s="354"/>
      <c r="J48" s="355"/>
      <c r="K48" s="464">
        <f t="shared" si="33"/>
        <v>0</v>
      </c>
      <c r="L48" s="465"/>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90" t="str">
        <f>IF(X49&lt;0,TEXT(ABS(X49/24),"-[h]:mm"),TEXT(ABS(X49/24),"[h]:mm"))</f>
        <v>0:00</v>
      </c>
      <c r="L49" s="491"/>
      <c r="M49" s="339"/>
      <c r="N49" s="89" t="s">
        <v>23</v>
      </c>
      <c r="O49" s="90"/>
      <c r="P49" s="90"/>
      <c r="Q49" s="90"/>
      <c r="R49" s="91"/>
      <c r="S49" s="92"/>
      <c r="T49" s="92"/>
      <c r="U49" s="93"/>
      <c r="V49" s="94"/>
      <c r="W49" s="95" t="s">
        <v>13</v>
      </c>
      <c r="X49" s="419">
        <f>Z42+Z43+Z44+Z45+Z46+Z47+Z48</f>
        <v>0</v>
      </c>
      <c r="Y49" s="420"/>
      <c r="Z49" s="92"/>
    </row>
    <row r="50" spans="1:26" ht="14.25" customHeight="1">
      <c r="A50" s="356"/>
      <c r="B50" s="357"/>
      <c r="C50" s="358"/>
      <c r="D50" s="358"/>
      <c r="E50" s="358"/>
      <c r="F50" s="358"/>
      <c r="G50" s="359"/>
      <c r="H50" s="360" t="s">
        <v>7</v>
      </c>
      <c r="I50" s="359"/>
      <c r="J50" s="360"/>
      <c r="K50" s="497" t="str">
        <f>IF(X50&lt;&gt;V2,"&lt;&gt; AV-Std.",IF(X50&lt;0,TEXT(ABS(X50/24),"-[h]:mm"),TEXT(ABS(X50/24),"[h]:mm")))</f>
        <v>0:00</v>
      </c>
      <c r="L50" s="498"/>
      <c r="M50" s="361"/>
      <c r="N50" s="109"/>
      <c r="O50" s="109"/>
      <c r="P50" s="92"/>
      <c r="Q50" s="110">
        <f>N50+O50</f>
        <v>0</v>
      </c>
      <c r="R50" s="92"/>
      <c r="S50" s="92"/>
      <c r="T50" s="92"/>
      <c r="U50" s="111"/>
      <c r="V50" s="111"/>
      <c r="W50" s="112" t="s">
        <v>14</v>
      </c>
      <c r="X50" s="413">
        <f>X17+X25+X33+X41+X49</f>
        <v>0</v>
      </c>
      <c r="Y50" s="414"/>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83" t="s">
        <v>3</v>
      </c>
      <c r="E56" s="483"/>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H6a4Wy1vPU5Xsaau/4u9RcFyoSo5goDArxv93/UiKL1Cr+FcVmOflnrSJCbQ4xsyS/vUBi1CeICFd2o8lhsmIw==" saltValue="Kd3kKIS44yy4JFaXQ73ovQ==" spinCount="100000" sheet="1" objects="1" scenarios="1"/>
  <mergeCells count="60">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 ref="D56:E56"/>
    <mergeCell ref="K48:L48"/>
    <mergeCell ref="K38:L38"/>
    <mergeCell ref="K39:L39"/>
    <mergeCell ref="K40:L40"/>
    <mergeCell ref="K41:L41"/>
    <mergeCell ref="K43:L43"/>
    <mergeCell ref="K44:L44"/>
    <mergeCell ref="K45:L45"/>
    <mergeCell ref="K46:L46"/>
    <mergeCell ref="K47:L47"/>
    <mergeCell ref="K42:L42"/>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K16:L16"/>
    <mergeCell ref="G7:J7"/>
    <mergeCell ref="K8:L8"/>
    <mergeCell ref="K11:L11"/>
    <mergeCell ref="K12:L12"/>
    <mergeCell ref="K13:L13"/>
    <mergeCell ref="K14:L14"/>
    <mergeCell ref="K15:L15"/>
    <mergeCell ref="V9:Y9"/>
    <mergeCell ref="K10:L10"/>
    <mergeCell ref="C2:F2"/>
    <mergeCell ref="G2:H2"/>
    <mergeCell ref="I2:J2"/>
    <mergeCell ref="V2:W2"/>
    <mergeCell ref="C3:F3"/>
    <mergeCell ref="C4:D4"/>
    <mergeCell ref="F4:G4"/>
    <mergeCell ref="C5:G5"/>
  </mergeCells>
  <phoneticPr fontId="37" type="noConversion"/>
  <conditionalFormatting sqref="K25:L25 K33:L33 K17:L17 K41:L41 K49:L53">
    <cfRule type="expression" dxfId="9" priority="2" stopIfTrue="1">
      <formula>X17&lt;0</formula>
    </cfRule>
  </conditionalFormatting>
  <conditionalFormatting sqref="R56:S56">
    <cfRule type="expression" dxfId="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51</vt:i4>
      </vt:variant>
    </vt:vector>
  </HeadingPairs>
  <TitlesOfParts>
    <vt:vector size="64" baseType="lpstr">
      <vt:lpstr>Muster</vt:lpstr>
      <vt:lpstr>Januar</vt:lpstr>
      <vt:lpstr>Februar</vt:lpstr>
      <vt:lpstr>März</vt:lpstr>
      <vt:lpstr>April</vt:lpstr>
      <vt:lpstr>Mai</vt:lpstr>
      <vt:lpstr>Juni</vt:lpstr>
      <vt:lpstr>Juli</vt:lpstr>
      <vt:lpstr>August</vt:lpstr>
      <vt:lpstr>September</vt:lpstr>
      <vt:lpstr>Oktober</vt:lpstr>
      <vt:lpstr>November</vt:lpstr>
      <vt:lpstr>Dezember</vt:lpstr>
      <vt:lpstr>April!Monat</vt:lpstr>
      <vt:lpstr>August!Monat</vt:lpstr>
      <vt:lpstr>Dezember!Monat</vt:lpstr>
      <vt:lpstr>Februar!Monat</vt:lpstr>
      <vt:lpstr>Juli!Monat</vt:lpstr>
      <vt:lpstr>Juni!Monat</vt:lpstr>
      <vt:lpstr>Mai!Monat</vt:lpstr>
      <vt:lpstr>März!Monat</vt:lpstr>
      <vt:lpstr>November!Monat</vt:lpstr>
      <vt:lpstr>Oktober!Monat</vt:lpstr>
      <vt:lpstr>September!Monat</vt:lpstr>
      <vt:lpstr>Monat</vt:lpstr>
      <vt:lpstr>April!tAZStd</vt:lpstr>
      <vt:lpstr>August!tAZStd</vt:lpstr>
      <vt:lpstr>Dezember!tAZStd</vt:lpstr>
      <vt:lpstr>Februar!tAZStd</vt:lpstr>
      <vt:lpstr>Juli!tAZStd</vt:lpstr>
      <vt:lpstr>Juni!tAZStd</vt:lpstr>
      <vt:lpstr>Mai!tAZStd</vt:lpstr>
      <vt:lpstr>März!tAZStd</vt:lpstr>
      <vt:lpstr>Muster!tAZStd</vt:lpstr>
      <vt:lpstr>November!tAZStd</vt:lpstr>
      <vt:lpstr>Oktober!tAZStd</vt:lpstr>
      <vt:lpstr>September!tAZStd</vt:lpstr>
      <vt:lpstr>tAZStd</vt:lpstr>
      <vt:lpstr>April!tMin</vt:lpstr>
      <vt:lpstr>August!tMin</vt:lpstr>
      <vt:lpstr>Dezember!tMin</vt:lpstr>
      <vt:lpstr>Februar!tMin</vt:lpstr>
      <vt:lpstr>Juli!tMin</vt:lpstr>
      <vt:lpstr>Juni!tMin</vt:lpstr>
      <vt:lpstr>Mai!tMin</vt:lpstr>
      <vt:lpstr>März!tMin</vt:lpstr>
      <vt:lpstr>Muster!tMin</vt:lpstr>
      <vt:lpstr>November!tMin</vt:lpstr>
      <vt:lpstr>Oktober!tMin</vt:lpstr>
      <vt:lpstr>September!tMin</vt:lpstr>
      <vt:lpstr>tMin</vt:lpstr>
      <vt:lpstr>April!wAzMin</vt:lpstr>
      <vt:lpstr>August!wAzMin</vt:lpstr>
      <vt:lpstr>Dezember!wAzMin</vt:lpstr>
      <vt:lpstr>Februar!wAzMin</vt:lpstr>
      <vt:lpstr>Juli!wAzMin</vt:lpstr>
      <vt:lpstr>Juni!wAzMin</vt:lpstr>
      <vt:lpstr>Mai!wAzMin</vt:lpstr>
      <vt:lpstr>März!wAzMin</vt:lpstr>
      <vt:lpstr>Muster!wAzMin</vt:lpstr>
      <vt:lpstr>November!wAzMin</vt:lpstr>
      <vt:lpstr>Oktober!wAzMin</vt:lpstr>
      <vt:lpstr>September!wAzMin</vt:lpstr>
      <vt:lpstr>wAzMin</vt:lpstr>
    </vt:vector>
  </TitlesOfParts>
  <Company>TUC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jstoe</dc:creator>
  <cp:lastModifiedBy>黑糊糊Ray</cp:lastModifiedBy>
  <cp:lastPrinted>2015-12-17T07:07:15Z</cp:lastPrinted>
  <dcterms:created xsi:type="dcterms:W3CDTF">2000-11-24T08:04:33Z</dcterms:created>
  <dcterms:modified xsi:type="dcterms:W3CDTF">2017-01-12T10:08:41Z</dcterms:modified>
  <cp:contentStatus/>
</cp:coreProperties>
</file>