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oDTA_PortfPROJ__45013_CRISPR\R analysis template\"/>
    </mc:Choice>
  </mc:AlternateContent>
  <bookViews>
    <workbookView xWindow="0" yWindow="0" windowWidth="1716" windowHeight="0" activeTab="1"/>
  </bookViews>
  <sheets>
    <sheet name="Introduction" sheetId="18" r:id="rId1"/>
    <sheet name="Values" sheetId="24" r:id="rId2"/>
    <sheet name="Template R Table" sheetId="19" r:id="rId3"/>
    <sheet name="Final Data set" sheetId="20" r:id="rId4"/>
  </sheets>
  <definedNames>
    <definedName name="_xlnm._FilterDatabase" localSheetId="3" hidden="1">'Final Data set'!$A$1:$BI$1081</definedName>
    <definedName name="_xlnm._FilterDatabase" localSheetId="2" hidden="1">'Template R Table'!$A$1:$BJ$217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24" l="1"/>
  <c r="X16" i="24" s="1"/>
  <c r="X17" i="24" s="1"/>
  <c r="X18" i="24" s="1"/>
  <c r="X19" i="24" s="1"/>
  <c r="L15" i="24"/>
  <c r="L16" i="24" s="1"/>
  <c r="L17" i="24" s="1"/>
  <c r="L18" i="24" s="1"/>
  <c r="L19" i="24" s="1"/>
  <c r="F111" i="19" l="1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11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2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Q24" i="18"/>
  <c r="Q25" i="18" s="1"/>
  <c r="Q26" i="18" s="1"/>
  <c r="Q27" i="18" s="1"/>
  <c r="Q28" i="18" s="1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195" i="19"/>
  <c r="I196" i="19"/>
  <c r="I197" i="19"/>
  <c r="I198" i="19"/>
  <c r="I199" i="19"/>
  <c r="I200" i="19"/>
  <c r="I201" i="19"/>
  <c r="I202" i="19"/>
  <c r="I203" i="19"/>
  <c r="I204" i="19"/>
  <c r="I205" i="19"/>
  <c r="I194" i="19"/>
  <c r="I183" i="19"/>
  <c r="I184" i="19"/>
  <c r="I185" i="19"/>
  <c r="I186" i="19"/>
  <c r="I187" i="19"/>
  <c r="I188" i="19"/>
  <c r="I189" i="19"/>
  <c r="I190" i="19"/>
  <c r="I191" i="19"/>
  <c r="I192" i="19"/>
  <c r="I193" i="19"/>
  <c r="I182" i="19"/>
  <c r="I123" i="19"/>
  <c r="I124" i="19"/>
  <c r="I125" i="19"/>
  <c r="I126" i="19"/>
  <c r="I127" i="19"/>
  <c r="I128" i="19"/>
  <c r="I129" i="19"/>
  <c r="I131" i="19"/>
  <c r="I132" i="19"/>
  <c r="I133" i="19"/>
  <c r="I122" i="19"/>
  <c r="I111" i="19"/>
  <c r="I112" i="19"/>
  <c r="I113" i="19"/>
  <c r="I114" i="19"/>
  <c r="I115" i="19"/>
  <c r="I116" i="19"/>
  <c r="I117" i="19"/>
  <c r="I118" i="19"/>
  <c r="I119" i="19"/>
  <c r="I120" i="19"/>
  <c r="I121" i="19"/>
  <c r="I110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110" i="19"/>
  <c r="H183" i="19"/>
  <c r="H184" i="19"/>
  <c r="H185" i="19"/>
  <c r="H186" i="19"/>
  <c r="H187" i="19"/>
  <c r="H188" i="19"/>
  <c r="H189" i="19"/>
  <c r="H190" i="19"/>
  <c r="H191" i="19"/>
  <c r="H192" i="19"/>
  <c r="H193" i="19"/>
  <c r="H182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110" i="19"/>
  <c r="A111" i="19"/>
  <c r="A112" i="19"/>
  <c r="A113" i="19"/>
  <c r="A114" i="19"/>
  <c r="A115" i="19"/>
  <c r="A116" i="19"/>
  <c r="P116" i="19" s="1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P128" i="19" s="1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P140" i="19" s="1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P152" i="19" s="1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P176" i="19" s="1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110" i="19"/>
  <c r="A106" i="19"/>
  <c r="C106" i="19"/>
  <c r="D106" i="19"/>
  <c r="G106" i="19"/>
  <c r="H106" i="19"/>
  <c r="I106" i="19"/>
  <c r="A107" i="19"/>
  <c r="C107" i="19"/>
  <c r="D107" i="19"/>
  <c r="G107" i="19"/>
  <c r="H107" i="19"/>
  <c r="I107" i="19"/>
  <c r="A108" i="19"/>
  <c r="C108" i="19"/>
  <c r="D108" i="19"/>
  <c r="G108" i="19"/>
  <c r="H108" i="19"/>
  <c r="I108" i="19"/>
  <c r="A109" i="19"/>
  <c r="C109" i="19"/>
  <c r="D109" i="19"/>
  <c r="G109" i="19"/>
  <c r="H109" i="19"/>
  <c r="I109" i="19"/>
  <c r="A94" i="19"/>
  <c r="C94" i="19"/>
  <c r="D94" i="19"/>
  <c r="G94" i="19"/>
  <c r="H94" i="19"/>
  <c r="I94" i="19"/>
  <c r="A95" i="19"/>
  <c r="C95" i="19"/>
  <c r="D95" i="19"/>
  <c r="G95" i="19"/>
  <c r="H95" i="19"/>
  <c r="I95" i="19"/>
  <c r="A96" i="19"/>
  <c r="C96" i="19"/>
  <c r="D96" i="19"/>
  <c r="G96" i="19"/>
  <c r="H96" i="19"/>
  <c r="I96" i="19"/>
  <c r="A97" i="19"/>
  <c r="C97" i="19"/>
  <c r="D97" i="19"/>
  <c r="G97" i="19"/>
  <c r="H97" i="19"/>
  <c r="I97" i="19"/>
  <c r="A82" i="19"/>
  <c r="C82" i="19"/>
  <c r="D82" i="19"/>
  <c r="G82" i="19"/>
  <c r="H82" i="19"/>
  <c r="I82" i="19"/>
  <c r="A83" i="19"/>
  <c r="C83" i="19"/>
  <c r="D83" i="19"/>
  <c r="G83" i="19"/>
  <c r="H83" i="19"/>
  <c r="I83" i="19"/>
  <c r="A84" i="19"/>
  <c r="C84" i="19"/>
  <c r="D84" i="19"/>
  <c r="G84" i="19"/>
  <c r="H84" i="19"/>
  <c r="I84" i="19"/>
  <c r="A85" i="19"/>
  <c r="C85" i="19"/>
  <c r="D85" i="19"/>
  <c r="G85" i="19"/>
  <c r="H85" i="19"/>
  <c r="I85" i="19"/>
  <c r="A70" i="19"/>
  <c r="C70" i="19"/>
  <c r="D70" i="19"/>
  <c r="G70" i="19"/>
  <c r="H70" i="19"/>
  <c r="A71" i="19"/>
  <c r="C71" i="19"/>
  <c r="D71" i="19"/>
  <c r="G71" i="19"/>
  <c r="H71" i="19"/>
  <c r="A72" i="19"/>
  <c r="C72" i="19"/>
  <c r="D72" i="19"/>
  <c r="G72" i="19"/>
  <c r="H72" i="19"/>
  <c r="A73" i="19"/>
  <c r="C73" i="19"/>
  <c r="D73" i="19"/>
  <c r="G73" i="19"/>
  <c r="H73" i="19"/>
  <c r="A58" i="19"/>
  <c r="C58" i="19"/>
  <c r="D58" i="19"/>
  <c r="G58" i="19"/>
  <c r="H58" i="19"/>
  <c r="A59" i="19"/>
  <c r="C59" i="19"/>
  <c r="D59" i="19"/>
  <c r="G59" i="19"/>
  <c r="H59" i="19"/>
  <c r="A60" i="19"/>
  <c r="C60" i="19"/>
  <c r="D60" i="19"/>
  <c r="G60" i="19"/>
  <c r="H60" i="19"/>
  <c r="A61" i="19"/>
  <c r="C61" i="19"/>
  <c r="D61" i="19"/>
  <c r="G61" i="19"/>
  <c r="H61" i="19"/>
  <c r="A46" i="19"/>
  <c r="C46" i="19"/>
  <c r="D46" i="19"/>
  <c r="G46" i="19"/>
  <c r="H46" i="19"/>
  <c r="A47" i="19"/>
  <c r="C47" i="19"/>
  <c r="D47" i="19"/>
  <c r="G47" i="19"/>
  <c r="H47" i="19"/>
  <c r="A48" i="19"/>
  <c r="C48" i="19"/>
  <c r="D48" i="19"/>
  <c r="G48" i="19"/>
  <c r="H48" i="19"/>
  <c r="A49" i="19"/>
  <c r="C49" i="19"/>
  <c r="D49" i="19"/>
  <c r="G49" i="19"/>
  <c r="H49" i="19"/>
  <c r="A34" i="19"/>
  <c r="C34" i="19"/>
  <c r="D34" i="19"/>
  <c r="G34" i="19"/>
  <c r="H34" i="19"/>
  <c r="A35" i="19"/>
  <c r="C35" i="19"/>
  <c r="D35" i="19"/>
  <c r="G35" i="19"/>
  <c r="H35" i="19"/>
  <c r="A36" i="19"/>
  <c r="C36" i="19"/>
  <c r="D36" i="19"/>
  <c r="G36" i="19"/>
  <c r="H36" i="19"/>
  <c r="A37" i="19"/>
  <c r="C37" i="19"/>
  <c r="D37" i="19"/>
  <c r="G37" i="19"/>
  <c r="H37" i="19"/>
  <c r="A22" i="19"/>
  <c r="C22" i="19"/>
  <c r="D22" i="19"/>
  <c r="G22" i="19"/>
  <c r="H22" i="19"/>
  <c r="I22" i="19"/>
  <c r="A23" i="19"/>
  <c r="C23" i="19"/>
  <c r="D23" i="19"/>
  <c r="G23" i="19"/>
  <c r="H23" i="19"/>
  <c r="I23" i="19"/>
  <c r="A24" i="19"/>
  <c r="C24" i="19"/>
  <c r="D24" i="19"/>
  <c r="G24" i="19"/>
  <c r="H24" i="19"/>
  <c r="I24" i="19"/>
  <c r="A25" i="19"/>
  <c r="C25" i="19"/>
  <c r="D25" i="19"/>
  <c r="G25" i="19"/>
  <c r="H25" i="19"/>
  <c r="I25" i="19"/>
  <c r="A10" i="19"/>
  <c r="C10" i="19"/>
  <c r="D10" i="19"/>
  <c r="G10" i="19"/>
  <c r="H10" i="19"/>
  <c r="I10" i="19"/>
  <c r="A11" i="19"/>
  <c r="C11" i="19"/>
  <c r="D11" i="19"/>
  <c r="G11" i="19"/>
  <c r="H11" i="19"/>
  <c r="I11" i="19"/>
  <c r="A12" i="19"/>
  <c r="C12" i="19"/>
  <c r="D12" i="19"/>
  <c r="G12" i="19"/>
  <c r="H12" i="19"/>
  <c r="I12" i="19"/>
  <c r="A13" i="19"/>
  <c r="C13" i="19"/>
  <c r="D13" i="19"/>
  <c r="G13" i="19"/>
  <c r="H13" i="19"/>
  <c r="I13" i="19"/>
  <c r="G3" i="19"/>
  <c r="G4" i="19"/>
  <c r="G5" i="19"/>
  <c r="G6" i="19"/>
  <c r="G7" i="19"/>
  <c r="G8" i="19"/>
  <c r="G9" i="19"/>
  <c r="G14" i="19"/>
  <c r="G15" i="19"/>
  <c r="G16" i="19"/>
  <c r="G17" i="19"/>
  <c r="G18" i="19"/>
  <c r="G19" i="19"/>
  <c r="G20" i="19"/>
  <c r="G21" i="19"/>
  <c r="G26" i="19"/>
  <c r="G27" i="19"/>
  <c r="G28" i="19"/>
  <c r="G29" i="19"/>
  <c r="G30" i="19"/>
  <c r="G31" i="19"/>
  <c r="G32" i="19"/>
  <c r="G33" i="19"/>
  <c r="G38" i="19"/>
  <c r="G39" i="19"/>
  <c r="G40" i="19"/>
  <c r="G41" i="19"/>
  <c r="G42" i="19"/>
  <c r="G43" i="19"/>
  <c r="G44" i="19"/>
  <c r="G45" i="19"/>
  <c r="G50" i="19"/>
  <c r="G51" i="19"/>
  <c r="G52" i="19"/>
  <c r="G53" i="19"/>
  <c r="G54" i="19"/>
  <c r="G55" i="19"/>
  <c r="G56" i="19"/>
  <c r="G57" i="19"/>
  <c r="G62" i="19"/>
  <c r="G63" i="19"/>
  <c r="G64" i="19"/>
  <c r="G65" i="19"/>
  <c r="G66" i="19"/>
  <c r="G67" i="19"/>
  <c r="G68" i="19"/>
  <c r="G69" i="19"/>
  <c r="G74" i="19"/>
  <c r="G75" i="19"/>
  <c r="G76" i="19"/>
  <c r="G77" i="19"/>
  <c r="G78" i="19"/>
  <c r="G79" i="19"/>
  <c r="G80" i="19"/>
  <c r="G81" i="19"/>
  <c r="G86" i="19"/>
  <c r="G87" i="19"/>
  <c r="G88" i="19"/>
  <c r="G89" i="19"/>
  <c r="G90" i="19"/>
  <c r="G91" i="19"/>
  <c r="G92" i="19"/>
  <c r="G93" i="19"/>
  <c r="G98" i="19"/>
  <c r="G99" i="19"/>
  <c r="G100" i="19"/>
  <c r="G101" i="19"/>
  <c r="G102" i="19"/>
  <c r="G103" i="19"/>
  <c r="G104" i="19"/>
  <c r="G105" i="19"/>
  <c r="G2" i="19"/>
  <c r="I105" i="19"/>
  <c r="I104" i="19"/>
  <c r="I103" i="19"/>
  <c r="I102" i="19"/>
  <c r="I101" i="19"/>
  <c r="I100" i="19"/>
  <c r="I99" i="19"/>
  <c r="I98" i="19"/>
  <c r="I87" i="19"/>
  <c r="I88" i="19"/>
  <c r="I89" i="19"/>
  <c r="I90" i="19"/>
  <c r="I91" i="19"/>
  <c r="I92" i="19"/>
  <c r="I93" i="19"/>
  <c r="I86" i="19"/>
  <c r="I75" i="19"/>
  <c r="I76" i="19"/>
  <c r="I77" i="19"/>
  <c r="I78" i="19"/>
  <c r="I79" i="19"/>
  <c r="I80" i="19"/>
  <c r="I81" i="19"/>
  <c r="I74" i="19"/>
  <c r="I15" i="19"/>
  <c r="I16" i="19"/>
  <c r="I17" i="19"/>
  <c r="I18" i="19"/>
  <c r="I19" i="19"/>
  <c r="I20" i="19"/>
  <c r="I21" i="19"/>
  <c r="I14" i="19"/>
  <c r="I3" i="19"/>
  <c r="I4" i="19"/>
  <c r="I5" i="19"/>
  <c r="I6" i="19"/>
  <c r="I7" i="19"/>
  <c r="I8" i="19"/>
  <c r="I9" i="19"/>
  <c r="I2" i="19"/>
  <c r="H75" i="19"/>
  <c r="H76" i="19"/>
  <c r="H77" i="19"/>
  <c r="H78" i="19"/>
  <c r="H79" i="19"/>
  <c r="H80" i="19"/>
  <c r="H81" i="19"/>
  <c r="H74" i="19"/>
  <c r="H3" i="19"/>
  <c r="H4" i="19"/>
  <c r="H5" i="19"/>
  <c r="H6" i="19"/>
  <c r="H7" i="19"/>
  <c r="H8" i="19"/>
  <c r="H9" i="19"/>
  <c r="H14" i="19"/>
  <c r="H15" i="19"/>
  <c r="H16" i="19"/>
  <c r="H17" i="19"/>
  <c r="H18" i="19"/>
  <c r="H19" i="19"/>
  <c r="H20" i="19"/>
  <c r="H21" i="19"/>
  <c r="H26" i="19"/>
  <c r="H27" i="19"/>
  <c r="H28" i="19"/>
  <c r="H29" i="19"/>
  <c r="H30" i="19"/>
  <c r="H31" i="19"/>
  <c r="H32" i="19"/>
  <c r="H33" i="19"/>
  <c r="H38" i="19"/>
  <c r="H39" i="19"/>
  <c r="H40" i="19"/>
  <c r="H41" i="19"/>
  <c r="H42" i="19"/>
  <c r="H43" i="19"/>
  <c r="H44" i="19"/>
  <c r="H45" i="19"/>
  <c r="H50" i="19"/>
  <c r="H51" i="19"/>
  <c r="H52" i="19"/>
  <c r="H53" i="19"/>
  <c r="H54" i="19"/>
  <c r="H55" i="19"/>
  <c r="H56" i="19"/>
  <c r="H57" i="19"/>
  <c r="H62" i="19"/>
  <c r="H63" i="19"/>
  <c r="H64" i="19"/>
  <c r="H65" i="19"/>
  <c r="H66" i="19"/>
  <c r="H67" i="19"/>
  <c r="H68" i="19"/>
  <c r="H69" i="19"/>
  <c r="H86" i="19"/>
  <c r="H87" i="19"/>
  <c r="H88" i="19"/>
  <c r="H89" i="19"/>
  <c r="H90" i="19"/>
  <c r="H91" i="19"/>
  <c r="H92" i="19"/>
  <c r="H93" i="19"/>
  <c r="H98" i="19"/>
  <c r="H99" i="19"/>
  <c r="H100" i="19"/>
  <c r="H101" i="19"/>
  <c r="H102" i="19"/>
  <c r="H103" i="19"/>
  <c r="H104" i="19"/>
  <c r="H105" i="19"/>
  <c r="H2" i="19"/>
  <c r="D3" i="19"/>
  <c r="D4" i="19"/>
  <c r="D5" i="19"/>
  <c r="D6" i="19"/>
  <c r="D7" i="19"/>
  <c r="D8" i="19"/>
  <c r="D9" i="19"/>
  <c r="D14" i="19"/>
  <c r="D15" i="19"/>
  <c r="D16" i="19"/>
  <c r="D17" i="19"/>
  <c r="D18" i="19"/>
  <c r="D19" i="19"/>
  <c r="D20" i="19"/>
  <c r="D21" i="19"/>
  <c r="D26" i="19"/>
  <c r="D27" i="19"/>
  <c r="D28" i="19"/>
  <c r="D29" i="19"/>
  <c r="D30" i="19"/>
  <c r="D31" i="19"/>
  <c r="D32" i="19"/>
  <c r="D33" i="19"/>
  <c r="D38" i="19"/>
  <c r="D39" i="19"/>
  <c r="D40" i="19"/>
  <c r="D41" i="19"/>
  <c r="D42" i="19"/>
  <c r="D43" i="19"/>
  <c r="D44" i="19"/>
  <c r="D45" i="19"/>
  <c r="D50" i="19"/>
  <c r="D51" i="19"/>
  <c r="D52" i="19"/>
  <c r="D53" i="19"/>
  <c r="D54" i="19"/>
  <c r="D55" i="19"/>
  <c r="D56" i="19"/>
  <c r="D57" i="19"/>
  <c r="D62" i="19"/>
  <c r="D63" i="19"/>
  <c r="D64" i="19"/>
  <c r="D65" i="19"/>
  <c r="D66" i="19"/>
  <c r="D67" i="19"/>
  <c r="D68" i="19"/>
  <c r="D69" i="19"/>
  <c r="D74" i="19"/>
  <c r="D75" i="19"/>
  <c r="D76" i="19"/>
  <c r="D77" i="19"/>
  <c r="D78" i="19"/>
  <c r="D79" i="19"/>
  <c r="D80" i="19"/>
  <c r="D81" i="19"/>
  <c r="D86" i="19"/>
  <c r="D87" i="19"/>
  <c r="D88" i="19"/>
  <c r="D89" i="19"/>
  <c r="D90" i="19"/>
  <c r="D91" i="19"/>
  <c r="D92" i="19"/>
  <c r="D93" i="19"/>
  <c r="D98" i="19"/>
  <c r="D99" i="19"/>
  <c r="D100" i="19"/>
  <c r="D101" i="19"/>
  <c r="D102" i="19"/>
  <c r="D103" i="19"/>
  <c r="D104" i="19"/>
  <c r="D105" i="19"/>
  <c r="D2" i="19"/>
  <c r="C3" i="19"/>
  <c r="C4" i="19"/>
  <c r="C5" i="19"/>
  <c r="C6" i="19"/>
  <c r="C7" i="19"/>
  <c r="C8" i="19"/>
  <c r="C9" i="19"/>
  <c r="C14" i="19"/>
  <c r="C15" i="19"/>
  <c r="C16" i="19"/>
  <c r="C17" i="19"/>
  <c r="C18" i="19"/>
  <c r="C19" i="19"/>
  <c r="C20" i="19"/>
  <c r="C21" i="19"/>
  <c r="C26" i="19"/>
  <c r="C27" i="19"/>
  <c r="C28" i="19"/>
  <c r="C29" i="19"/>
  <c r="C30" i="19"/>
  <c r="C31" i="19"/>
  <c r="C32" i="19"/>
  <c r="C33" i="19"/>
  <c r="C38" i="19"/>
  <c r="C39" i="19"/>
  <c r="C40" i="19"/>
  <c r="C41" i="19"/>
  <c r="C42" i="19"/>
  <c r="C43" i="19"/>
  <c r="C44" i="19"/>
  <c r="C45" i="19"/>
  <c r="C50" i="19"/>
  <c r="C51" i="19"/>
  <c r="C52" i="19"/>
  <c r="C53" i="19"/>
  <c r="C54" i="19"/>
  <c r="C55" i="19"/>
  <c r="C56" i="19"/>
  <c r="C57" i="19"/>
  <c r="C62" i="19"/>
  <c r="C63" i="19"/>
  <c r="C64" i="19"/>
  <c r="C65" i="19"/>
  <c r="C66" i="19"/>
  <c r="C67" i="19"/>
  <c r="C68" i="19"/>
  <c r="C69" i="19"/>
  <c r="C74" i="19"/>
  <c r="C75" i="19"/>
  <c r="C76" i="19"/>
  <c r="C77" i="19"/>
  <c r="C78" i="19"/>
  <c r="C79" i="19"/>
  <c r="C80" i="19"/>
  <c r="C81" i="19"/>
  <c r="C86" i="19"/>
  <c r="C87" i="19"/>
  <c r="C88" i="19"/>
  <c r="C89" i="19"/>
  <c r="C90" i="19"/>
  <c r="C91" i="19"/>
  <c r="C92" i="19"/>
  <c r="C93" i="19"/>
  <c r="C98" i="19"/>
  <c r="C99" i="19"/>
  <c r="C100" i="19"/>
  <c r="C101" i="19"/>
  <c r="C102" i="19"/>
  <c r="C103" i="19"/>
  <c r="C104" i="19"/>
  <c r="C105" i="19"/>
  <c r="C2" i="19"/>
  <c r="A3" i="19"/>
  <c r="A4" i="19"/>
  <c r="A5" i="19"/>
  <c r="A6" i="19"/>
  <c r="A7" i="19"/>
  <c r="A8" i="19"/>
  <c r="A9" i="19"/>
  <c r="A14" i="19"/>
  <c r="A15" i="19"/>
  <c r="A16" i="19"/>
  <c r="A17" i="19"/>
  <c r="A18" i="19"/>
  <c r="A19" i="19"/>
  <c r="A20" i="19"/>
  <c r="A21" i="19"/>
  <c r="A26" i="19"/>
  <c r="A27" i="19"/>
  <c r="A28" i="19"/>
  <c r="A29" i="19"/>
  <c r="A30" i="19"/>
  <c r="A31" i="19"/>
  <c r="A32" i="19"/>
  <c r="A33" i="19"/>
  <c r="A38" i="19"/>
  <c r="A39" i="19"/>
  <c r="A40" i="19"/>
  <c r="A41" i="19"/>
  <c r="A42" i="19"/>
  <c r="A43" i="19"/>
  <c r="A44" i="19"/>
  <c r="A45" i="19"/>
  <c r="A50" i="19"/>
  <c r="A51" i="19"/>
  <c r="A52" i="19"/>
  <c r="A53" i="19"/>
  <c r="A54" i="19"/>
  <c r="A55" i="19"/>
  <c r="A56" i="19"/>
  <c r="A57" i="19"/>
  <c r="A62" i="19"/>
  <c r="A63" i="19"/>
  <c r="A64" i="19"/>
  <c r="A65" i="19"/>
  <c r="A66" i="19"/>
  <c r="A67" i="19"/>
  <c r="A68" i="19"/>
  <c r="A69" i="19"/>
  <c r="A74" i="19"/>
  <c r="A75" i="19"/>
  <c r="A76" i="19"/>
  <c r="A77" i="19"/>
  <c r="A78" i="19"/>
  <c r="A79" i="19"/>
  <c r="A80" i="19"/>
  <c r="A81" i="19"/>
  <c r="A86" i="19"/>
  <c r="A87" i="19"/>
  <c r="A88" i="19"/>
  <c r="A89" i="19"/>
  <c r="A90" i="19"/>
  <c r="A91" i="19"/>
  <c r="A92" i="19"/>
  <c r="A93" i="19"/>
  <c r="A98" i="19"/>
  <c r="A99" i="19"/>
  <c r="A100" i="19"/>
  <c r="A101" i="19"/>
  <c r="A102" i="19"/>
  <c r="A103" i="19"/>
  <c r="A104" i="19"/>
  <c r="A105" i="19"/>
  <c r="A2" i="19"/>
  <c r="P175" i="19" l="1"/>
  <c r="P174" i="19"/>
  <c r="P162" i="19"/>
  <c r="P150" i="19"/>
  <c r="P138" i="19"/>
  <c r="P114" i="19"/>
  <c r="P164" i="19"/>
  <c r="P151" i="19"/>
  <c r="P163" i="19"/>
  <c r="P78" i="19"/>
  <c r="P139" i="19"/>
  <c r="P91" i="19"/>
  <c r="P115" i="19"/>
  <c r="P181" i="19"/>
  <c r="P169" i="19"/>
  <c r="P157" i="19"/>
  <c r="P145" i="19"/>
  <c r="P80" i="19"/>
  <c r="P79" i="19"/>
  <c r="P43" i="19"/>
  <c r="P7" i="19"/>
  <c r="P93" i="19"/>
  <c r="P209" i="19"/>
  <c r="P197" i="19"/>
  <c r="P185" i="19"/>
  <c r="P173" i="19"/>
  <c r="P161" i="19"/>
  <c r="P149" i="19"/>
  <c r="P137" i="19"/>
  <c r="P125" i="19"/>
  <c r="P113" i="19"/>
  <c r="P77" i="19"/>
  <c r="P92" i="19"/>
  <c r="P90" i="19"/>
  <c r="O111" i="19"/>
  <c r="P89" i="19"/>
  <c r="P103" i="19"/>
  <c r="P101" i="19"/>
  <c r="I35" i="19"/>
  <c r="I37" i="19"/>
  <c r="O37" i="19" s="1"/>
  <c r="I27" i="19"/>
  <c r="O27" i="19" s="1"/>
  <c r="I28" i="19"/>
  <c r="O28" i="19" s="1"/>
  <c r="I29" i="19"/>
  <c r="O29" i="19" s="1"/>
  <c r="I30" i="19"/>
  <c r="O30" i="19" s="1"/>
  <c r="I31" i="19"/>
  <c r="O31" i="19" s="1"/>
  <c r="I34" i="19"/>
  <c r="O34" i="19" s="1"/>
  <c r="I36" i="19"/>
  <c r="O36" i="19" s="1"/>
  <c r="I32" i="19"/>
  <c r="O32" i="19" s="1"/>
  <c r="I33" i="19"/>
  <c r="O33" i="19" s="1"/>
  <c r="I26" i="19"/>
  <c r="I137" i="19"/>
  <c r="O137" i="19" s="1"/>
  <c r="I145" i="19"/>
  <c r="O145" i="19" s="1"/>
  <c r="I142" i="19"/>
  <c r="O142" i="19" s="1"/>
  <c r="I138" i="19"/>
  <c r="O138" i="19" s="1"/>
  <c r="I140" i="19"/>
  <c r="O140" i="19" s="1"/>
  <c r="I134" i="19"/>
  <c r="O134" i="19" s="1"/>
  <c r="I135" i="19"/>
  <c r="O135" i="19" s="1"/>
  <c r="I143" i="19"/>
  <c r="O143" i="19" s="1"/>
  <c r="I136" i="19"/>
  <c r="O136" i="19" s="1"/>
  <c r="I139" i="19"/>
  <c r="O139" i="19" s="1"/>
  <c r="I141" i="19"/>
  <c r="O141" i="19" s="1"/>
  <c r="I144" i="19"/>
  <c r="O144" i="19" s="1"/>
  <c r="P121" i="19"/>
  <c r="P104" i="19"/>
  <c r="I130" i="19"/>
  <c r="P133" i="19"/>
  <c r="P102" i="19"/>
  <c r="P65" i="19"/>
  <c r="P45" i="19"/>
  <c r="P29" i="19"/>
  <c r="P9" i="19"/>
  <c r="O182" i="19"/>
  <c r="O122" i="19"/>
  <c r="P66" i="19"/>
  <c r="P30" i="19"/>
  <c r="P214" i="19"/>
  <c r="P202" i="19"/>
  <c r="P190" i="19"/>
  <c r="O114" i="19"/>
  <c r="P87" i="19"/>
  <c r="P14" i="19"/>
  <c r="P50" i="19"/>
  <c r="P86" i="19"/>
  <c r="P166" i="19"/>
  <c r="P130" i="19"/>
  <c r="P177" i="19"/>
  <c r="P153" i="19"/>
  <c r="P141" i="19"/>
  <c r="P117" i="19"/>
  <c r="P178" i="19"/>
  <c r="P154" i="19"/>
  <c r="P142" i="19"/>
  <c r="P100" i="19"/>
  <c r="P165" i="19"/>
  <c r="P129" i="19"/>
  <c r="P99" i="19"/>
  <c r="P63" i="19"/>
  <c r="P27" i="19"/>
  <c r="P46" i="19"/>
  <c r="P211" i="19"/>
  <c r="P199" i="19"/>
  <c r="P187" i="19"/>
  <c r="P76" i="19"/>
  <c r="P208" i="19"/>
  <c r="P196" i="19"/>
  <c r="P184" i="19"/>
  <c r="O202" i="19"/>
  <c r="P75" i="19"/>
  <c r="P207" i="19"/>
  <c r="P195" i="19"/>
  <c r="P183" i="19"/>
  <c r="P172" i="19"/>
  <c r="P160" i="19"/>
  <c r="P148" i="19"/>
  <c r="P136" i="19"/>
  <c r="P124" i="19"/>
  <c r="P98" i="19"/>
  <c r="P2" i="19"/>
  <c r="P74" i="19"/>
  <c r="P38" i="19"/>
  <c r="P123" i="19"/>
  <c r="P54" i="19"/>
  <c r="P18" i="19"/>
  <c r="P171" i="19"/>
  <c r="P147" i="19"/>
  <c r="P135" i="19"/>
  <c r="P111" i="19"/>
  <c r="P105" i="19"/>
  <c r="P69" i="19"/>
  <c r="P53" i="19"/>
  <c r="P33" i="19"/>
  <c r="P17" i="19"/>
  <c r="P217" i="19"/>
  <c r="P205" i="19"/>
  <c r="P193" i="19"/>
  <c r="P182" i="19"/>
  <c r="P170" i="19"/>
  <c r="P158" i="19"/>
  <c r="P146" i="19"/>
  <c r="P134" i="19"/>
  <c r="P122" i="19"/>
  <c r="P216" i="19"/>
  <c r="P204" i="19"/>
  <c r="P192" i="19"/>
  <c r="P58" i="19"/>
  <c r="P215" i="19"/>
  <c r="P203" i="19"/>
  <c r="P191" i="19"/>
  <c r="P180" i="19"/>
  <c r="P168" i="19"/>
  <c r="P156" i="19"/>
  <c r="P144" i="19"/>
  <c r="P132" i="19"/>
  <c r="P179" i="19"/>
  <c r="P167" i="19"/>
  <c r="P155" i="19"/>
  <c r="P143" i="19"/>
  <c r="P131" i="19"/>
  <c r="P119" i="19"/>
  <c r="P62" i="19"/>
  <c r="P42" i="19"/>
  <c r="P26" i="19"/>
  <c r="P6" i="19"/>
  <c r="P57" i="19"/>
  <c r="P41" i="19"/>
  <c r="P56" i="19"/>
  <c r="P20" i="19"/>
  <c r="P4" i="19"/>
  <c r="O131" i="19"/>
  <c r="P55" i="19"/>
  <c r="P39" i="19"/>
  <c r="P19" i="19"/>
  <c r="P3" i="19"/>
  <c r="P12" i="19"/>
  <c r="P10" i="19"/>
  <c r="P24" i="19"/>
  <c r="P22" i="19"/>
  <c r="P36" i="19"/>
  <c r="P34" i="19"/>
  <c r="P70" i="19"/>
  <c r="P84" i="19"/>
  <c r="P82" i="19"/>
  <c r="P96" i="19"/>
  <c r="P94" i="19"/>
  <c r="P108" i="19"/>
  <c r="P106" i="19"/>
  <c r="O112" i="19"/>
  <c r="P112" i="19"/>
  <c r="P40" i="19"/>
  <c r="P61" i="19"/>
  <c r="O110" i="19"/>
  <c r="P110" i="19"/>
  <c r="O206" i="19"/>
  <c r="P206" i="19"/>
  <c r="O194" i="19"/>
  <c r="P194" i="19"/>
  <c r="P159" i="19"/>
  <c r="P59" i="19"/>
  <c r="P72" i="19"/>
  <c r="O88" i="19"/>
  <c r="P88" i="19"/>
  <c r="P68" i="19"/>
  <c r="P52" i="19"/>
  <c r="P32" i="19"/>
  <c r="O16" i="19"/>
  <c r="P16" i="19"/>
  <c r="P47" i="19"/>
  <c r="O120" i="19"/>
  <c r="P120" i="19"/>
  <c r="P15" i="19"/>
  <c r="P49" i="19"/>
  <c r="P31" i="19"/>
  <c r="O81" i="19"/>
  <c r="P81" i="19"/>
  <c r="P13" i="19"/>
  <c r="P11" i="19"/>
  <c r="P25" i="19"/>
  <c r="P23" i="19"/>
  <c r="P37" i="19"/>
  <c r="P35" i="19"/>
  <c r="P60" i="19"/>
  <c r="P85" i="19"/>
  <c r="P83" i="19"/>
  <c r="P97" i="19"/>
  <c r="P95" i="19"/>
  <c r="P109" i="19"/>
  <c r="P107" i="19"/>
  <c r="P213" i="19"/>
  <c r="P201" i="19"/>
  <c r="P189" i="19"/>
  <c r="O118" i="19"/>
  <c r="P118" i="19"/>
  <c r="O130" i="19"/>
  <c r="P67" i="19"/>
  <c r="P51" i="19"/>
  <c r="P64" i="19"/>
  <c r="P44" i="19"/>
  <c r="P28" i="19"/>
  <c r="P8" i="19"/>
  <c r="P71" i="19"/>
  <c r="P212" i="19"/>
  <c r="P200" i="19"/>
  <c r="P188" i="19"/>
  <c r="P73" i="19"/>
  <c r="O210" i="19"/>
  <c r="P210" i="19"/>
  <c r="O198" i="19"/>
  <c r="P198" i="19"/>
  <c r="O186" i="19"/>
  <c r="P186" i="19"/>
  <c r="O127" i="19"/>
  <c r="P127" i="19"/>
  <c r="O21" i="19"/>
  <c r="P21" i="19"/>
  <c r="O5" i="19"/>
  <c r="P5" i="19"/>
  <c r="P48" i="19"/>
  <c r="O126" i="19"/>
  <c r="P126" i="19"/>
  <c r="O113" i="19"/>
  <c r="O90" i="19"/>
  <c r="O103" i="19"/>
  <c r="O11" i="19"/>
  <c r="O35" i="19"/>
  <c r="O97" i="19"/>
  <c r="O214" i="19"/>
  <c r="O190" i="19"/>
  <c r="O121" i="19"/>
  <c r="O123" i="19"/>
  <c r="O195" i="19"/>
  <c r="O124" i="19"/>
  <c r="O9" i="19"/>
  <c r="O119" i="19"/>
  <c r="O78" i="19"/>
  <c r="O129" i="19"/>
  <c r="O187" i="19"/>
  <c r="O211" i="19"/>
  <c r="O6" i="19"/>
  <c r="O128" i="19"/>
  <c r="O85" i="19"/>
  <c r="O102" i="19"/>
  <c r="O17" i="19"/>
  <c r="O96" i="19"/>
  <c r="O183" i="19"/>
  <c r="O86" i="19"/>
  <c r="O213" i="19"/>
  <c r="O101" i="19"/>
  <c r="O89" i="19"/>
  <c r="O20" i="19"/>
  <c r="O100" i="19"/>
  <c r="O13" i="19"/>
  <c r="O25" i="19"/>
  <c r="O24" i="19"/>
  <c r="O84" i="19"/>
  <c r="O189" i="19"/>
  <c r="O188" i="19"/>
  <c r="O79" i="19"/>
  <c r="O26" i="19"/>
  <c r="O99" i="19"/>
  <c r="O77" i="19"/>
  <c r="O74" i="19"/>
  <c r="O93" i="19"/>
  <c r="O2" i="19"/>
  <c r="O104" i="19"/>
  <c r="O14" i="19"/>
  <c r="O3" i="19"/>
  <c r="O75" i="19"/>
  <c r="O15" i="19"/>
  <c r="O199" i="19"/>
  <c r="O191" i="19"/>
  <c r="O209" i="19"/>
  <c r="O76" i="19"/>
  <c r="O82" i="19"/>
  <c r="O94" i="19"/>
  <c r="O204" i="19"/>
  <c r="O132" i="19"/>
  <c r="O216" i="19"/>
  <c r="O200" i="19"/>
  <c r="O205" i="19"/>
  <c r="O7" i="19"/>
  <c r="O12" i="19"/>
  <c r="O108" i="19"/>
  <c r="O106" i="19"/>
  <c r="O91" i="19"/>
  <c r="O203" i="19"/>
  <c r="O196" i="19"/>
  <c r="O133" i="19"/>
  <c r="O117" i="19"/>
  <c r="O95" i="19"/>
  <c r="O212" i="19"/>
  <c r="O80" i="19"/>
  <c r="O125" i="19"/>
  <c r="O83" i="19"/>
  <c r="O107" i="19"/>
  <c r="O197" i="19"/>
  <c r="O4" i="19"/>
  <c r="O105" i="19"/>
  <c r="O10" i="19"/>
  <c r="O23" i="19"/>
  <c r="O22" i="19"/>
  <c r="O215" i="19"/>
  <c r="O208" i="19"/>
  <c r="O185" i="19"/>
  <c r="O116" i="19"/>
  <c r="O217" i="19"/>
  <c r="O193" i="19"/>
  <c r="O18" i="19"/>
  <c r="O92" i="19"/>
  <c r="O109" i="19"/>
  <c r="O207" i="19"/>
  <c r="O192" i="19"/>
  <c r="O184" i="19"/>
  <c r="O115" i="19"/>
  <c r="O201" i="19"/>
  <c r="O98" i="19"/>
  <c r="O87" i="19"/>
  <c r="O19" i="19"/>
  <c r="O8" i="19"/>
  <c r="I40" i="19" l="1"/>
  <c r="O40" i="19" s="1"/>
  <c r="I38" i="19"/>
  <c r="O38" i="19" s="1"/>
  <c r="I39" i="19"/>
  <c r="O39" i="19" s="1"/>
  <c r="I48" i="19"/>
  <c r="O48" i="19" s="1"/>
  <c r="I49" i="19"/>
  <c r="O49" i="19" s="1"/>
  <c r="I41" i="19"/>
  <c r="O41" i="19" s="1"/>
  <c r="I45" i="19"/>
  <c r="O45" i="19" s="1"/>
  <c r="I46" i="19"/>
  <c r="O46" i="19" s="1"/>
  <c r="I43" i="19"/>
  <c r="O43" i="19" s="1"/>
  <c r="I42" i="19"/>
  <c r="O42" i="19" s="1"/>
  <c r="I44" i="19"/>
  <c r="O44" i="19" s="1"/>
  <c r="I47" i="19"/>
  <c r="O47" i="19" s="1"/>
  <c r="I152" i="19"/>
  <c r="O152" i="19" s="1"/>
  <c r="I154" i="19"/>
  <c r="O154" i="19" s="1"/>
  <c r="I156" i="19"/>
  <c r="O156" i="19" s="1"/>
  <c r="I147" i="19"/>
  <c r="O147" i="19" s="1"/>
  <c r="I153" i="19"/>
  <c r="O153" i="19" s="1"/>
  <c r="I149" i="19"/>
  <c r="O149" i="19" s="1"/>
  <c r="I148" i="19"/>
  <c r="O148" i="19" s="1"/>
  <c r="I150" i="19"/>
  <c r="O150" i="19" s="1"/>
  <c r="I146" i="19"/>
  <c r="O146" i="19" s="1"/>
  <c r="I157" i="19"/>
  <c r="O157" i="19" s="1"/>
  <c r="I155" i="19"/>
  <c r="O155" i="19" s="1"/>
  <c r="I151" i="19"/>
  <c r="O151" i="19" s="1"/>
  <c r="I56" i="19" l="1"/>
  <c r="O56" i="19" s="1"/>
  <c r="I52" i="19"/>
  <c r="O52" i="19" s="1"/>
  <c r="I57" i="19"/>
  <c r="O57" i="19" s="1"/>
  <c r="I50" i="19"/>
  <c r="O50" i="19" s="1"/>
  <c r="I60" i="19"/>
  <c r="O60" i="19" s="1"/>
  <c r="I61" i="19"/>
  <c r="O61" i="19" s="1"/>
  <c r="I59" i="19"/>
  <c r="O59" i="19" s="1"/>
  <c r="I54" i="19"/>
  <c r="O54" i="19" s="1"/>
  <c r="I53" i="19"/>
  <c r="O53" i="19" s="1"/>
  <c r="I55" i="19"/>
  <c r="O55" i="19" s="1"/>
  <c r="I51" i="19"/>
  <c r="O51" i="19" s="1"/>
  <c r="I58" i="19"/>
  <c r="O58" i="19" s="1"/>
  <c r="I165" i="19"/>
  <c r="O165" i="19" s="1"/>
  <c r="I162" i="19"/>
  <c r="O162" i="19" s="1"/>
  <c r="I164" i="19"/>
  <c r="O164" i="19" s="1"/>
  <c r="I158" i="19"/>
  <c r="O158" i="19" s="1"/>
  <c r="I161" i="19"/>
  <c r="O161" i="19" s="1"/>
  <c r="I169" i="19"/>
  <c r="O169" i="19" s="1"/>
  <c r="I163" i="19"/>
  <c r="O163" i="19" s="1"/>
  <c r="I166" i="19"/>
  <c r="O166" i="19" s="1"/>
  <c r="I159" i="19"/>
  <c r="O159" i="19" s="1"/>
  <c r="I160" i="19"/>
  <c r="O160" i="19" s="1"/>
  <c r="I167" i="19"/>
  <c r="O167" i="19" s="1"/>
  <c r="I168" i="19"/>
  <c r="O168" i="19" s="1"/>
  <c r="I175" i="19" l="1"/>
  <c r="O175" i="19" s="1"/>
  <c r="I178" i="19"/>
  <c r="O178" i="19" s="1"/>
  <c r="I179" i="19"/>
  <c r="O179" i="19" s="1"/>
  <c r="I173" i="19"/>
  <c r="O173" i="19" s="1"/>
  <c r="I170" i="19"/>
  <c r="O170" i="19" s="1"/>
  <c r="I176" i="19"/>
  <c r="O176" i="19" s="1"/>
  <c r="I177" i="19"/>
  <c r="O177" i="19" s="1"/>
  <c r="I172" i="19"/>
  <c r="O172" i="19" s="1"/>
  <c r="I180" i="19"/>
  <c r="O180" i="19" s="1"/>
  <c r="I171" i="19"/>
  <c r="O171" i="19" s="1"/>
  <c r="I174" i="19"/>
  <c r="O174" i="19" s="1"/>
  <c r="I181" i="19"/>
  <c r="O181" i="19" s="1"/>
  <c r="I67" i="19"/>
  <c r="O67" i="19" s="1"/>
  <c r="I66" i="19"/>
  <c r="O66" i="19" s="1"/>
  <c r="I70" i="19"/>
  <c r="O70" i="19" s="1"/>
  <c r="I62" i="19"/>
  <c r="O62" i="19" s="1"/>
  <c r="I73" i="19"/>
  <c r="O73" i="19" s="1"/>
  <c r="I65" i="19"/>
  <c r="O65" i="19" s="1"/>
  <c r="I69" i="19"/>
  <c r="O69" i="19" s="1"/>
  <c r="I72" i="19"/>
  <c r="O72" i="19" s="1"/>
  <c r="I64" i="19"/>
  <c r="O64" i="19" s="1"/>
  <c r="I68" i="19"/>
  <c r="O68" i="19" s="1"/>
  <c r="I71" i="19"/>
  <c r="O71" i="19" s="1"/>
  <c r="I63" i="19"/>
  <c r="O63" i="19" s="1"/>
</calcChain>
</file>

<file path=xl/sharedStrings.xml><?xml version="1.0" encoding="utf-8"?>
<sst xmlns="http://schemas.openxmlformats.org/spreadsheetml/2006/main" count="817" uniqueCount="204">
  <si>
    <t>D1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</si>
  <si>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</si>
  <si>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</si>
  <si>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</si>
  <si>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</si>
  <si>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</si>
  <si>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</si>
  <si>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</si>
  <si>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</si>
  <si>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</si>
  <si>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</si>
  <si>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</si>
  <si>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</si>
  <si>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</si>
  <si>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</si>
  <si>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</si>
  <si>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</si>
  <si>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</si>
  <si>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</si>
  <si>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</si>
  <si>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</si>
  <si>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</si>
  <si>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</si>
  <si>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</si>
  <si>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</si>
  <si>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</si>
  <si>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</si>
  <si>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</si>
  <si>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</si>
  <si>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</si>
  <si>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</si>
  <si>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</si>
  <si>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</si>
  <si>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</si>
  <si>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</si>
  <si>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</si>
  <si>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</si>
  <si>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</si>
  <si>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</si>
  <si>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</si>
  <si>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</si>
  <si>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</si>
  <si>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</si>
  <si>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</si>
  <si>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</si>
  <si>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</si>
  <si>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</si>
  <si>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</si>
  <si>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</si>
  <si>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</si>
  <si>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</si>
  <si>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</si>
  <si>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</si>
  <si>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</si>
  <si>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</si>
  <si>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</si>
  <si>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</si>
  <si>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</si>
  <si>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</si>
  <si>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</si>
  <si>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</si>
  <si>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</si>
  <si>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</si>
  <si>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</si>
  <si>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</si>
  <si>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</si>
  <si>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</si>
  <si>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</si>
  <si>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</si>
  <si>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</si>
  <si>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</si>
  <si>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</si>
  <si>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</si>
  <si>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</si>
  <si>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</si>
  <si>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</si>
  <si>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</si>
  <si>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</si>
  <si>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</si>
  <si>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</si>
  <si>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</si>
  <si>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</si>
  <si>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</si>
  <si>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</si>
  <si>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</si>
  <si>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</si>
  <si>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</si>
  <si>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</si>
  <si>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</si>
  <si>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</si>
  <si>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</si>
  <si>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</si>
  <si>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</si>
  <si>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</si>
  <si>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</si>
  <si>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</si>
  <si>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Experiment ID</t>
  </si>
  <si>
    <t>Donor</t>
  </si>
  <si>
    <t>TCB</t>
  </si>
  <si>
    <t>KO</t>
  </si>
  <si>
    <t>killing curve</t>
  </si>
  <si>
    <t>A</t>
  </si>
  <si>
    <t>B</t>
  </si>
  <si>
    <t>C</t>
  </si>
  <si>
    <t>D</t>
  </si>
  <si>
    <t>E</t>
  </si>
  <si>
    <t>F</t>
  </si>
  <si>
    <t>G</t>
  </si>
  <si>
    <t>H</t>
  </si>
  <si>
    <t>Plate:</t>
  </si>
  <si>
    <t>PBMC Donor:</t>
  </si>
  <si>
    <t>TCB:</t>
  </si>
  <si>
    <t>TCB conc</t>
  </si>
  <si>
    <t>DP47-TCB</t>
  </si>
  <si>
    <t>row G:</t>
  </si>
  <si>
    <t>Compound</t>
  </si>
  <si>
    <t>Column</t>
  </si>
  <si>
    <t>Row</t>
  </si>
  <si>
    <t>Cell line</t>
  </si>
  <si>
    <t>Growth</t>
  </si>
  <si>
    <t>Target cell:</t>
  </si>
  <si>
    <t>Plate 1</t>
  </si>
  <si>
    <t>Plate 2</t>
  </si>
  <si>
    <t>DP47 800</t>
  </si>
  <si>
    <t>NO T CELLS</t>
  </si>
  <si>
    <t>Cell line 1</t>
  </si>
  <si>
    <t>Cell line 2</t>
  </si>
  <si>
    <t>Cell line 3</t>
  </si>
  <si>
    <t>Cell line 4</t>
  </si>
  <si>
    <t>Cell line 5</t>
  </si>
  <si>
    <t>Cell line 6</t>
  </si>
  <si>
    <t>TCB dilution</t>
  </si>
  <si>
    <t>plate X</t>
  </si>
  <si>
    <t>Compund conc</t>
  </si>
  <si>
    <t>pl1</t>
  </si>
  <si>
    <t>pl2</t>
  </si>
  <si>
    <t>Tips and recommendations</t>
  </si>
  <si>
    <t xml:space="preserve">Search for XXX values in your final sheet. </t>
  </si>
  <si>
    <t>Replicate</t>
  </si>
  <si>
    <t>row</t>
  </si>
  <si>
    <t>column</t>
  </si>
  <si>
    <t>cell line/compound 1</t>
  </si>
  <si>
    <t>cell line/compound 2</t>
  </si>
  <si>
    <t>cell line/compound 3</t>
  </si>
  <si>
    <t>cell line/compound 4</t>
  </si>
  <si>
    <t>cell line/compound 5</t>
  </si>
  <si>
    <t>cell line/compound 6</t>
  </si>
  <si>
    <t>PBMCs D1</t>
  </si>
  <si>
    <t>How to use this template</t>
  </si>
  <si>
    <t>If the overall data table becomes large after adding multiple experiments,  it is easy to navigate using the filter option in row 1 to jump through the table</t>
  </si>
  <si>
    <t xml:space="preserve">Select all the cells that contain the value XXX (Strg+A) </t>
  </si>
  <si>
    <t>If any questions occur regarding the template, please contact Heiko Kuhn.</t>
  </si>
  <si>
    <t>When only the correct cells are selected, deleted the marked rows.</t>
  </si>
  <si>
    <t>Cell line/compound</t>
  </si>
  <si>
    <t>A549</t>
  </si>
  <si>
    <t>PBMC D2</t>
  </si>
  <si>
    <t>Target cel line and Donor</t>
  </si>
  <si>
    <t>In case less Columns or rows were used on the plate of the actual experiment, type XXX in the yellow cells for the unused rows/colums.</t>
  </si>
  <si>
    <t>Experiment_ID</t>
  </si>
  <si>
    <t>Data_type</t>
  </si>
  <si>
    <t>plate_ID</t>
  </si>
  <si>
    <t>Target_cells</t>
  </si>
  <si>
    <t>TCB_pM</t>
  </si>
  <si>
    <t>compund_conc</t>
  </si>
  <si>
    <t>well_ID</t>
  </si>
  <si>
    <t>Curve_ID</t>
  </si>
  <si>
    <t>normalization</t>
  </si>
  <si>
    <t>Please call Scr seeding controls: Scr_low, Scr_mid and Scr_high!</t>
  </si>
  <si>
    <t>Experiment Name:</t>
  </si>
  <si>
    <t>20211201 Titration of TCB</t>
  </si>
  <si>
    <t>normalization_method</t>
  </si>
  <si>
    <r>
      <t xml:space="preserve">Copy the R table sheet into the  "Final Data set" </t>
    </r>
    <r>
      <rPr>
        <b/>
        <sz val="11"/>
        <color theme="1"/>
        <rFont val="Calibri"/>
        <family val="2"/>
        <scheme val="minor"/>
      </rPr>
      <t>(copy via: "copy values and source formatting"!</t>
    </r>
    <r>
      <rPr>
        <sz val="11"/>
        <color theme="1"/>
        <rFont val="Calibri"/>
        <family val="2"/>
        <scheme val="minor"/>
      </rPr>
      <t xml:space="preserve">) </t>
    </r>
  </si>
  <si>
    <t>Add your data to the "Final Data set" sheet</t>
  </si>
  <si>
    <t>Filter ID</t>
  </si>
  <si>
    <t>Filter_ID</t>
  </si>
  <si>
    <t>Introduction</t>
  </si>
  <si>
    <t>This experiment....</t>
  </si>
  <si>
    <t>Important info required for printing the final report!</t>
  </si>
  <si>
    <t>normalized NLR count</t>
  </si>
  <si>
    <t>time (h)</t>
  </si>
  <si>
    <t>Upper and lower case sensitive. This is important for correct recognition of the controls in the code.</t>
  </si>
  <si>
    <t>Please update the time row 1 in your Final data set to only include the correct time points.</t>
  </si>
  <si>
    <t xml:space="preserve">The blue columns in the </t>
  </si>
  <si>
    <t>xxx</t>
  </si>
  <si>
    <t>HEK293T</t>
  </si>
  <si>
    <t xml:space="preserve">It finds its use case in all experiments where different cell lines are requiring comparisons (i.e. KO cell lines). </t>
  </si>
  <si>
    <t xml:space="preserve">In those cases control cells (for KO cells those control cells would be Scr-gRNA treated controls) are used to make sure the samples have </t>
  </si>
  <si>
    <t xml:space="preserve">This analysis protocol then compares all samples to their corresponding growth control automatically by calculating the Area under the curve (AUC) </t>
  </si>
  <si>
    <t>Various variables can be tweaked and multiple conditions can be tested while having the code automatically respond to the data available.</t>
  </si>
  <si>
    <t>This template requires the Markdown_killing_analysis_AUC.Rmd file for processing the data and generating the final output.</t>
  </si>
  <si>
    <t>This template was generated to streamline the analysis of various Incucyte readouts (NLR count, cytotox green, confluence or similar) using R.</t>
  </si>
  <si>
    <t xml:space="preserve">controls which are seeded at the same density and with similar growth to avoid false positve or false negative interpretations. </t>
  </si>
  <si>
    <t>Therefor multiple control cell concentrations are seeded around the range of the sample seeding.</t>
  </si>
  <si>
    <t>for each cell line and condition to plot the samples with their controls according to the smalles AUC delta.</t>
  </si>
  <si>
    <t>Examplary plate layout</t>
  </si>
  <si>
    <t>Fill plate information in the yellow boxes above to autofill the "Template R Table" sheet.</t>
  </si>
  <si>
    <t>For each condition in the blue columns, seperate graphs will be generated, following  a Tab-hirachy from left to right.</t>
  </si>
  <si>
    <t>Check if everything is correct in the "Template R Table" sheet.</t>
  </si>
  <si>
    <t>Generate the "Template R Table" as usual and copy it to your destination ("Data set" sheet).</t>
  </si>
  <si>
    <t>Template Introduction</t>
  </si>
  <si>
    <t>2-TCB</t>
  </si>
  <si>
    <t>1-TCB</t>
  </si>
  <si>
    <t>X Axis Label</t>
  </si>
  <si>
    <t>Y Axis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</si>
</sst>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6" borderId="13" applyNumberFormat="0" applyAlignment="0" applyProtection="0"/>
  </cellStyleXfs>
  <cellXfs count="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2" fillId="5" borderId="0" xfId="0" applyFont="1" applyFill="1" applyBorder="1"/>
    <xf numFmtId="0" fontId="3" fillId="2" borderId="0" xfId="1"/>
    <xf numFmtId="0" fontId="3" fillId="4" borderId="0" xfId="3"/>
    <xf numFmtId="0" fontId="1" fillId="0" borderId="3" xfId="0" applyFont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11" xfId="3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4" fillId="5" borderId="0" xfId="0" applyFont="1" applyFill="1" applyBorder="1"/>
    <xf numFmtId="0" fontId="0" fillId="5" borderId="0" xfId="0" applyFill="1" applyBorder="1"/>
    <xf numFmtId="0" fontId="1" fillId="0" borderId="0" xfId="0" applyFont="1"/>
    <xf numFmtId="0" fontId="4" fillId="7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1" fillId="0" borderId="3" xfId="0" applyFont="1" applyFill="1" applyBorder="1"/>
    <xf numFmtId="0" fontId="0" fillId="0" borderId="5" xfId="0" applyBorder="1"/>
    <xf numFmtId="0" fontId="0" fillId="0" borderId="9" xfId="0" applyFill="1" applyBorder="1"/>
    <xf numFmtId="0" fontId="0" fillId="0" borderId="14" xfId="0" applyFill="1" applyBorder="1"/>
    <xf numFmtId="0" fontId="2" fillId="0" borderId="9" xfId="0" applyFont="1" applyFill="1" applyBorder="1" applyAlignment="1"/>
    <xf numFmtId="0" fontId="0" fillId="0" borderId="7" xfId="0" applyBorder="1" applyAlignment="1">
      <alignment vertical="center"/>
    </xf>
    <xf numFmtId="0" fontId="2" fillId="0" borderId="8" xfId="0" applyFont="1" applyFill="1" applyBorder="1" applyAlignment="1"/>
    <xf numFmtId="0" fontId="10" fillId="0" borderId="0" xfId="0" applyFont="1" applyFill="1" applyBorder="1"/>
    <xf numFmtId="0" fontId="11" fillId="7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5" borderId="0" xfId="0" applyFill="1" applyBorder="1" applyAlignment="1">
      <alignment vertical="center"/>
    </xf>
    <xf numFmtId="0" fontId="6" fillId="13" borderId="0" xfId="0" applyFont="1" applyFill="1"/>
    <xf numFmtId="0" fontId="0" fillId="13" borderId="0" xfId="0" applyFill="1" applyBorder="1"/>
    <xf numFmtId="0" fontId="0" fillId="13" borderId="0" xfId="0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10" fillId="0" borderId="0" xfId="0" applyFont="1" applyFill="1" applyBorder="1"/>
    <xf numFmtId="0" fontId="0" fillId="0" borderId="0" xfId="0"/>
    <xf numFmtId="0" fontId="0" fillId="0" borderId="11" xfId="0" applyFill="1" applyBorder="1"/>
    <xf numFmtId="0" fontId="1" fillId="0" borderId="0" xfId="0" applyFont="1" applyBorder="1"/>
    <xf numFmtId="0" fontId="0" fillId="5" borderId="0" xfId="0" applyFont="1" applyFill="1" applyBorder="1"/>
    <xf numFmtId="0" fontId="2" fillId="0" borderId="0" xfId="0" applyFont="1" applyFill="1" applyBorder="1" applyAlignment="1"/>
    <xf numFmtId="0" fontId="0" fillId="0" borderId="3" xfId="0" applyBorder="1"/>
    <xf numFmtId="0" fontId="1" fillId="0" borderId="9" xfId="0" applyFont="1" applyFill="1" applyBorder="1"/>
    <xf numFmtId="0" fontId="2" fillId="5" borderId="11" xfId="0" applyFont="1" applyFill="1" applyBorder="1"/>
    <xf numFmtId="0" fontId="0" fillId="5" borderId="4" xfId="0" applyFill="1" applyBorder="1"/>
    <xf numFmtId="0" fontId="0" fillId="5" borderId="9" xfId="0" applyFill="1" applyBorder="1" applyAlignment="1">
      <alignment vertical="center"/>
    </xf>
    <xf numFmtId="0" fontId="0" fillId="0" borderId="0" xfId="0" applyFont="1"/>
    <xf numFmtId="0" fontId="6" fillId="14" borderId="0" xfId="0" applyFont="1" applyFill="1"/>
    <xf numFmtId="0" fontId="0" fillId="14" borderId="0" xfId="0" applyFill="1"/>
    <xf numFmtId="0" fontId="6" fillId="15" borderId="0" xfId="0" applyFont="1" applyFill="1"/>
    <xf numFmtId="0" fontId="0" fillId="15" borderId="0" xfId="0" applyFill="1"/>
    <xf numFmtId="0" fontId="0" fillId="15" borderId="11" xfId="0" applyFill="1" applyBorder="1"/>
    <xf numFmtId="0" fontId="0" fillId="16" borderId="0" xfId="0" applyFill="1"/>
    <xf numFmtId="0" fontId="0" fillId="16" borderId="11" xfId="0" applyFill="1" applyBorder="1"/>
    <xf numFmtId="0" fontId="6" fillId="0" borderId="0" xfId="0" applyFont="1" applyFill="1"/>
    <xf numFmtId="0" fontId="0" fillId="0" borderId="0" xfId="0" applyFill="1"/>
    <xf numFmtId="0" fontId="0" fillId="5" borderId="5" xfId="0" applyFill="1" applyBorder="1"/>
    <xf numFmtId="0" fontId="6" fillId="5" borderId="0" xfId="0" applyFont="1" applyFill="1"/>
    <xf numFmtId="0" fontId="6" fillId="10" borderId="0" xfId="0" applyFont="1" applyFill="1"/>
    <xf numFmtId="0" fontId="0" fillId="10" borderId="0" xfId="0" applyFill="1" applyBorder="1"/>
    <xf numFmtId="0" fontId="0" fillId="10" borderId="0" xfId="0" applyFill="1"/>
    <xf numFmtId="0" fontId="1" fillId="0" borderId="10" xfId="0" applyFont="1" applyFill="1" applyBorder="1"/>
    <xf numFmtId="0" fontId="1" fillId="0" borderId="3" xfId="0" applyFont="1" applyFill="1" applyBorder="1" applyAlignment="1"/>
    <xf numFmtId="0" fontId="0" fillId="0" borderId="12" xfId="0" applyFill="1" applyBorder="1"/>
    <xf numFmtId="0" fontId="1" fillId="0" borderId="6" xfId="0" applyFont="1" applyFill="1" applyBorder="1"/>
    <xf numFmtId="0" fontId="0" fillId="5" borderId="11" xfId="0" applyFill="1" applyBorder="1"/>
    <xf numFmtId="0" fontId="6" fillId="16" borderId="0" xfId="0" applyFont="1" applyFill="1"/>
    <xf numFmtId="0" fontId="12" fillId="0" borderId="0" xfId="0" applyFont="1"/>
    <xf numFmtId="0" fontId="3" fillId="17" borderId="0" xfId="1" applyFill="1"/>
    <xf numFmtId="0" fontId="3" fillId="17" borderId="0" xfId="2" applyFill="1"/>
    <xf numFmtId="0" fontId="3" fillId="17" borderId="0" xfId="3" applyFill="1"/>
    <xf numFmtId="0" fontId="3" fillId="17" borderId="11" xfId="3" applyFill="1" applyBorder="1"/>
    <xf numFmtId="0" fontId="0" fillId="17" borderId="0" xfId="0" applyFill="1"/>
    <xf numFmtId="0" fontId="3" fillId="18" borderId="0" xfId="2" applyFill="1"/>
    <xf numFmtId="0" fontId="3" fillId="18" borderId="0" xfId="1" applyFill="1"/>
    <xf numFmtId="0" fontId="0" fillId="18" borderId="0" xfId="0" applyFill="1"/>
    <xf numFmtId="0" fontId="4" fillId="5" borderId="9" xfId="0" applyFont="1" applyFill="1" applyBorder="1" applyAlignment="1"/>
    <xf numFmtId="0" fontId="4" fillId="5" borderId="0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9" fillId="6" borderId="15" xfId="4" applyFont="1" applyBorder="1" applyAlignment="1">
      <alignment horizontal="center"/>
    </xf>
    <xf numFmtId="0" fontId="9" fillId="6" borderId="16" xfId="4" applyFont="1" applyBorder="1" applyAlignment="1">
      <alignment horizontal="center"/>
    </xf>
    <xf numFmtId="0" fontId="9" fillId="6" borderId="17" xfId="4" applyFont="1" applyBorder="1" applyAlignment="1">
      <alignment horizontal="center"/>
    </xf>
  </cellXfs>
  <cellStyles count="5">
    <cellStyle name="Accent2" xfId="1" builtinId="33"/>
    <cellStyle name="Accent3" xfId="2" builtinId="37"/>
    <cellStyle name="Accent5" xfId="3" builtinId="45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63"/>
  <sheetViews>
    <sheetView zoomScaleNormal="100" workbookViewId="0">
      <selection activeCell="G26" sqref="G26"/>
    </sheetView>
  </sheetViews>
  <sheetFormatPr defaultRowHeight="14.4" x14ac:dyDescent="0.3"/>
  <cols>
    <col min="3" max="3" width="12" customWidth="1"/>
    <col min="4" max="4" width="12.6640625" customWidth="1"/>
    <col min="6" max="6" width="12.33203125" customWidth="1"/>
    <col min="10" max="10" width="16.6640625" customWidth="1"/>
    <col min="16" max="16" width="17.109375" customWidth="1"/>
    <col min="18" max="18" width="11.109375" customWidth="1"/>
  </cols>
  <sheetData>
    <row r="1" spans="3:3" s="52" customFormat="1" x14ac:dyDescent="0.3"/>
    <row r="2" spans="3:3" s="52" customFormat="1" x14ac:dyDescent="0.3"/>
    <row r="3" spans="3:3" x14ac:dyDescent="0.3">
      <c r="C3" s="23" t="s">
        <v>199</v>
      </c>
    </row>
    <row r="5" spans="3:3" x14ac:dyDescent="0.3">
      <c r="C5" s="52" t="s">
        <v>190</v>
      </c>
    </row>
    <row r="6" spans="3:3" x14ac:dyDescent="0.3">
      <c r="C6" s="52" t="s">
        <v>185</v>
      </c>
    </row>
    <row r="7" spans="3:3" x14ac:dyDescent="0.3">
      <c r="C7" s="52" t="s">
        <v>186</v>
      </c>
    </row>
    <row r="8" spans="3:3" x14ac:dyDescent="0.3">
      <c r="C8" s="62" t="s">
        <v>191</v>
      </c>
    </row>
    <row r="9" spans="3:3" s="52" customFormat="1" x14ac:dyDescent="0.3">
      <c r="C9" s="52" t="s">
        <v>192</v>
      </c>
    </row>
    <row r="10" spans="3:3" s="52" customFormat="1" x14ac:dyDescent="0.3"/>
    <row r="11" spans="3:3" s="52" customFormat="1" x14ac:dyDescent="0.3">
      <c r="C11" s="52" t="s">
        <v>187</v>
      </c>
    </row>
    <row r="12" spans="3:3" s="52" customFormat="1" x14ac:dyDescent="0.3">
      <c r="C12" s="52" t="s">
        <v>193</v>
      </c>
    </row>
    <row r="13" spans="3:3" s="52" customFormat="1" x14ac:dyDescent="0.3"/>
    <row r="14" spans="3:3" s="52" customFormat="1" x14ac:dyDescent="0.3">
      <c r="C14" s="52" t="s">
        <v>188</v>
      </c>
    </row>
    <row r="15" spans="3:3" s="52" customFormat="1" x14ac:dyDescent="0.3"/>
    <row r="16" spans="3:3" s="52" customFormat="1" x14ac:dyDescent="0.3">
      <c r="C16" s="52" t="s">
        <v>189</v>
      </c>
    </row>
    <row r="17" spans="3:17" s="52" customFormat="1" x14ac:dyDescent="0.3">
      <c r="C17" s="23"/>
    </row>
    <row r="18" spans="3:17" s="52" customFormat="1" x14ac:dyDescent="0.3">
      <c r="C18" s="23" t="s">
        <v>194</v>
      </c>
    </row>
    <row r="19" spans="3:17" ht="15" thickBot="1" x14ac:dyDescent="0.35"/>
    <row r="20" spans="3:17" x14ac:dyDescent="0.3">
      <c r="D20" s="27" t="s">
        <v>132</v>
      </c>
      <c r="E20" s="95" t="s">
        <v>156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7"/>
      <c r="Q20" s="28"/>
    </row>
    <row r="21" spans="3:17" x14ac:dyDescent="0.3">
      <c r="D21" s="10"/>
      <c r="E21" s="24" t="s">
        <v>125</v>
      </c>
      <c r="F21" s="24" t="s">
        <v>125</v>
      </c>
      <c r="G21" s="24" t="s">
        <v>126</v>
      </c>
      <c r="H21" s="24" t="s">
        <v>126</v>
      </c>
      <c r="I21" s="24" t="s">
        <v>127</v>
      </c>
      <c r="J21" s="24" t="s">
        <v>127</v>
      </c>
      <c r="K21" s="24" t="s">
        <v>128</v>
      </c>
      <c r="L21" s="24" t="s">
        <v>128</v>
      </c>
      <c r="M21" s="24" t="s">
        <v>129</v>
      </c>
      <c r="N21" s="24" t="s">
        <v>129</v>
      </c>
      <c r="O21" s="24" t="s">
        <v>130</v>
      </c>
      <c r="P21" s="24" t="s">
        <v>130</v>
      </c>
      <c r="Q21" s="29"/>
    </row>
    <row r="22" spans="3:17" x14ac:dyDescent="0.3">
      <c r="D22" s="30"/>
      <c r="E22" s="25">
        <v>1</v>
      </c>
      <c r="F22" s="25">
        <v>2</v>
      </c>
      <c r="G22" s="25">
        <v>3</v>
      </c>
      <c r="H22" s="25">
        <v>4</v>
      </c>
      <c r="I22" s="25">
        <v>5</v>
      </c>
      <c r="J22" s="25">
        <v>6</v>
      </c>
      <c r="K22" s="25"/>
      <c r="L22" s="25"/>
      <c r="M22" s="25"/>
      <c r="N22" s="25"/>
      <c r="O22" s="25"/>
      <c r="P22" s="25"/>
      <c r="Q22" s="31" t="s">
        <v>131</v>
      </c>
    </row>
    <row r="23" spans="3:17" x14ac:dyDescent="0.3">
      <c r="D23" s="30" t="s">
        <v>101</v>
      </c>
      <c r="E23" s="26"/>
      <c r="F23" s="26"/>
      <c r="G23" s="35"/>
      <c r="H23" s="35"/>
      <c r="I23" s="36"/>
      <c r="J23" s="36"/>
      <c r="K23" s="37"/>
      <c r="L23" s="37"/>
      <c r="M23" s="38"/>
      <c r="N23" s="38"/>
      <c r="O23" s="39"/>
      <c r="P23" s="39"/>
      <c r="Q23" s="32">
        <v>800</v>
      </c>
    </row>
    <row r="24" spans="3:17" x14ac:dyDescent="0.3">
      <c r="D24" s="30" t="s">
        <v>102</v>
      </c>
      <c r="E24" s="26"/>
      <c r="F24" s="26"/>
      <c r="G24" s="35"/>
      <c r="H24" s="35"/>
      <c r="I24" s="36"/>
      <c r="J24" s="36"/>
      <c r="K24" s="37"/>
      <c r="L24" s="37"/>
      <c r="M24" s="38"/>
      <c r="N24" s="38"/>
      <c r="O24" s="39"/>
      <c r="P24" s="39"/>
      <c r="Q24" s="32">
        <f>Q23/2</f>
        <v>400</v>
      </c>
    </row>
    <row r="25" spans="3:17" x14ac:dyDescent="0.3">
      <c r="D25" s="30" t="s">
        <v>103</v>
      </c>
      <c r="E25" s="26"/>
      <c r="F25" s="26"/>
      <c r="G25" s="35"/>
      <c r="H25" s="35"/>
      <c r="I25" s="36"/>
      <c r="J25" s="36"/>
      <c r="K25" s="37"/>
      <c r="L25" s="37"/>
      <c r="M25" s="38"/>
      <c r="N25" s="38"/>
      <c r="O25" s="39"/>
      <c r="P25" s="39"/>
      <c r="Q25" s="32">
        <f>Q24/2</f>
        <v>200</v>
      </c>
    </row>
    <row r="26" spans="3:17" x14ac:dyDescent="0.3">
      <c r="D26" s="30" t="s">
        <v>104</v>
      </c>
      <c r="E26" s="26"/>
      <c r="F26" s="26"/>
      <c r="G26" s="35"/>
      <c r="H26" s="35"/>
      <c r="I26" s="36"/>
      <c r="J26" s="36"/>
      <c r="K26" s="37"/>
      <c r="L26" s="37"/>
      <c r="M26" s="38"/>
      <c r="N26" s="38"/>
      <c r="O26" s="39"/>
      <c r="P26" s="39"/>
      <c r="Q26" s="32">
        <f>Q25/2</f>
        <v>100</v>
      </c>
    </row>
    <row r="27" spans="3:17" x14ac:dyDescent="0.3">
      <c r="D27" s="30" t="s">
        <v>105</v>
      </c>
      <c r="E27" s="26"/>
      <c r="F27" s="26"/>
      <c r="G27" s="35"/>
      <c r="H27" s="35"/>
      <c r="I27" s="36"/>
      <c r="J27" s="36"/>
      <c r="K27" s="37"/>
      <c r="L27" s="37"/>
      <c r="M27" s="38"/>
      <c r="N27" s="38"/>
      <c r="O27" s="39"/>
      <c r="P27" s="39"/>
      <c r="Q27" s="32">
        <f>Q26/2</f>
        <v>50</v>
      </c>
    </row>
    <row r="28" spans="3:17" x14ac:dyDescent="0.3">
      <c r="D28" s="30" t="s">
        <v>106</v>
      </c>
      <c r="E28" s="26"/>
      <c r="F28" s="26"/>
      <c r="G28" s="35"/>
      <c r="H28" s="35"/>
      <c r="I28" s="36"/>
      <c r="J28" s="36"/>
      <c r="K28" s="37"/>
      <c r="L28" s="37"/>
      <c r="M28" s="38"/>
      <c r="N28" s="38"/>
      <c r="O28" s="39"/>
      <c r="P28" s="39"/>
      <c r="Q28" s="32">
        <f>Q27/2</f>
        <v>25</v>
      </c>
    </row>
    <row r="29" spans="3:17" x14ac:dyDescent="0.3">
      <c r="D29" s="30" t="s">
        <v>107</v>
      </c>
      <c r="E29" s="26"/>
      <c r="F29" s="26"/>
      <c r="G29" s="35"/>
      <c r="H29" s="35"/>
      <c r="I29" s="36"/>
      <c r="J29" s="36"/>
      <c r="K29" s="37"/>
      <c r="L29" s="37"/>
      <c r="M29" s="38"/>
      <c r="N29" s="38"/>
      <c r="O29" s="39"/>
      <c r="P29" s="39"/>
      <c r="Q29" s="33" t="s">
        <v>123</v>
      </c>
    </row>
    <row r="30" spans="3:17" x14ac:dyDescent="0.3">
      <c r="D30" s="30" t="s">
        <v>108</v>
      </c>
      <c r="E30" s="26"/>
      <c r="F30" s="26"/>
      <c r="G30" s="35"/>
      <c r="H30" s="35"/>
      <c r="I30" s="36"/>
      <c r="J30" s="36"/>
      <c r="K30" s="37"/>
      <c r="L30" s="37"/>
      <c r="M30" s="38"/>
      <c r="N30" s="38"/>
      <c r="O30" s="39"/>
      <c r="P30" s="39"/>
      <c r="Q30" s="33" t="s">
        <v>124</v>
      </c>
    </row>
    <row r="31" spans="3:17" x14ac:dyDescent="0.3"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1"/>
    </row>
    <row r="32" spans="3:17" ht="15" thickBot="1" x14ac:dyDescent="0.35"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4:17" x14ac:dyDescent="0.3">
      <c r="D33" s="1"/>
      <c r="E33" s="1"/>
      <c r="F33" s="1"/>
      <c r="G33" s="1"/>
      <c r="H33" s="1"/>
      <c r="I33" s="1"/>
      <c r="J33" s="1"/>
      <c r="K33" s="1"/>
      <c r="L33" s="1"/>
      <c r="M33" s="1"/>
      <c r="N33" s="52"/>
      <c r="O33" s="1"/>
      <c r="P33" s="1"/>
      <c r="Q33" s="1"/>
    </row>
    <row r="34" spans="4:17" s="52" customFormat="1" x14ac:dyDescent="0.3">
      <c r="O34" s="45"/>
      <c r="P34" s="45"/>
      <c r="Q34" s="45"/>
    </row>
    <row r="35" spans="4:17" s="52" customFormat="1" x14ac:dyDescent="0.3">
      <c r="O35" s="45"/>
      <c r="P35" s="45"/>
      <c r="Q35" s="45"/>
    </row>
    <row r="36" spans="4:17" s="52" customFormat="1" x14ac:dyDescent="0.3">
      <c r="D36" s="45"/>
      <c r="E36" s="45"/>
      <c r="F36" s="45"/>
      <c r="G36" s="45"/>
      <c r="H36" s="45"/>
      <c r="I36" s="45"/>
      <c r="J36" s="45"/>
      <c r="K36" s="45"/>
      <c r="L36" s="45"/>
      <c r="M36" s="45"/>
      <c r="O36" s="45"/>
      <c r="P36" s="45"/>
      <c r="Q36" s="45"/>
    </row>
    <row r="37" spans="4:17" s="52" customFormat="1" x14ac:dyDescent="0.3"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4:17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41" spans="4:17" s="52" customFormat="1" x14ac:dyDescent="0.3"/>
    <row r="56" spans="3:26" s="52" customFormat="1" x14ac:dyDescent="0.3">
      <c r="Z56" s="71"/>
    </row>
    <row r="57" spans="3:26" s="52" customFormat="1" x14ac:dyDescent="0.3">
      <c r="Z57" s="71"/>
    </row>
    <row r="58" spans="3:26" x14ac:dyDescent="0.3">
      <c r="Z58" s="71"/>
    </row>
    <row r="59" spans="3:26" x14ac:dyDescent="0.3">
      <c r="Z59" s="71"/>
    </row>
    <row r="60" spans="3:26" x14ac:dyDescent="0.3">
      <c r="Z60" s="71"/>
    </row>
    <row r="61" spans="3:26" s="52" customFormat="1" x14ac:dyDescent="0.3">
      <c r="C61" s="23"/>
      <c r="D61"/>
      <c r="E61"/>
      <c r="F61"/>
      <c r="G61"/>
      <c r="H61"/>
      <c r="I61"/>
      <c r="J61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3" spans="3:26" x14ac:dyDescent="0.3">
      <c r="C63" s="52"/>
      <c r="D63" s="52"/>
      <c r="E63" s="52"/>
      <c r="F63" s="52"/>
      <c r="G63" s="52"/>
      <c r="H63" s="52"/>
      <c r="I63" s="52"/>
      <c r="J63" s="52"/>
    </row>
  </sheetData>
  <mergeCells count="1">
    <mergeCell ref="E20:P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4"/>
  <sheetViews>
    <sheetView tabSelected="1" workbookViewId="0">
      <selection activeCell="P34" sqref="P34"/>
    </sheetView>
  </sheetViews>
  <sheetFormatPr defaultRowHeight="14.4" x14ac:dyDescent="0.3"/>
  <cols>
    <col min="6" max="6" width="14.33203125" customWidth="1"/>
    <col min="10" max="10" width="12.44140625" customWidth="1"/>
    <col min="16" max="16" width="25.5546875" customWidth="1"/>
    <col min="17" max="17" width="11.44140625" customWidth="1"/>
    <col min="22" max="22" width="13.44140625" customWidth="1"/>
  </cols>
  <sheetData>
    <row r="2" spans="2:25" x14ac:dyDescent="0.3">
      <c r="C2" s="23" t="s">
        <v>148</v>
      </c>
      <c r="D2" s="52"/>
      <c r="E2" s="52"/>
      <c r="F2" s="52"/>
      <c r="G2" s="52"/>
      <c r="H2" s="52"/>
      <c r="I2" s="52"/>
      <c r="J2" s="52"/>
      <c r="K2" s="52"/>
    </row>
    <row r="3" spans="2:25" s="52" customFormat="1" x14ac:dyDescent="0.3">
      <c r="B3" s="23"/>
    </row>
    <row r="4" spans="2:25" x14ac:dyDescent="0.3">
      <c r="B4" s="52"/>
      <c r="C4" s="52" t="s">
        <v>195</v>
      </c>
      <c r="D4" s="52"/>
      <c r="E4" s="52"/>
      <c r="F4" s="52"/>
      <c r="G4" s="52"/>
      <c r="H4" s="52"/>
      <c r="I4" s="52"/>
      <c r="J4" s="52"/>
      <c r="K4" s="52"/>
    </row>
    <row r="5" spans="2:25" x14ac:dyDescent="0.3">
      <c r="B5" s="52"/>
      <c r="C5" s="52" t="s">
        <v>196</v>
      </c>
      <c r="D5" s="52"/>
      <c r="E5" s="52"/>
      <c r="F5" s="52"/>
      <c r="G5" s="52"/>
      <c r="H5" s="52"/>
      <c r="I5" s="52"/>
      <c r="J5" s="52"/>
      <c r="K5" s="52"/>
    </row>
    <row r="6" spans="2:25" x14ac:dyDescent="0.3">
      <c r="B6" s="52"/>
      <c r="C6" s="52" t="s">
        <v>197</v>
      </c>
      <c r="D6" s="52"/>
      <c r="E6" s="52"/>
      <c r="F6" s="52"/>
      <c r="G6" s="52"/>
      <c r="H6" s="52"/>
      <c r="I6" s="52"/>
      <c r="J6" s="52"/>
      <c r="K6" s="52"/>
    </row>
    <row r="7" spans="2:25" x14ac:dyDescent="0.3">
      <c r="B7" s="52"/>
      <c r="C7" s="52" t="s">
        <v>171</v>
      </c>
      <c r="D7" s="52"/>
      <c r="E7" s="52"/>
      <c r="F7" s="52"/>
      <c r="G7" s="52"/>
      <c r="H7" s="52"/>
      <c r="I7" s="52"/>
      <c r="J7" s="52"/>
      <c r="K7" s="52"/>
    </row>
    <row r="8" spans="2:25" x14ac:dyDescent="0.3">
      <c r="B8" s="52"/>
      <c r="C8" s="52" t="s">
        <v>172</v>
      </c>
      <c r="D8" s="52"/>
      <c r="E8" s="52"/>
      <c r="F8" s="52"/>
      <c r="G8" s="52"/>
      <c r="H8" s="52"/>
      <c r="I8" s="52"/>
      <c r="J8" s="52"/>
      <c r="K8" s="52"/>
    </row>
    <row r="10" spans="2:25" ht="15.6" x14ac:dyDescent="0.3">
      <c r="C10" s="16" t="s">
        <v>121</v>
      </c>
      <c r="O10" s="16" t="s">
        <v>122</v>
      </c>
    </row>
    <row r="11" spans="2:25" ht="15" thickBot="1" x14ac:dyDescent="0.35"/>
    <row r="12" spans="2:25" x14ac:dyDescent="0.3">
      <c r="C12" s="52"/>
      <c r="D12" s="7" t="s">
        <v>168</v>
      </c>
      <c r="E12" s="8"/>
      <c r="F12" s="60" t="s">
        <v>169</v>
      </c>
      <c r="G12" s="8"/>
      <c r="H12" s="8"/>
      <c r="I12" s="8"/>
      <c r="J12" s="8"/>
      <c r="K12" s="8"/>
      <c r="L12" s="8"/>
      <c r="M12" s="28"/>
      <c r="N12" s="52"/>
      <c r="O12" s="52"/>
      <c r="P12" s="57"/>
      <c r="Q12" s="8"/>
      <c r="R12" s="8"/>
      <c r="S12" s="8"/>
      <c r="T12" s="8"/>
      <c r="U12" s="8"/>
      <c r="V12" s="8"/>
      <c r="W12" s="8"/>
      <c r="X12" s="28"/>
      <c r="Y12" s="52"/>
    </row>
    <row r="13" spans="2:25" x14ac:dyDescent="0.3">
      <c r="D13" s="9" t="s">
        <v>96</v>
      </c>
      <c r="E13" s="45"/>
      <c r="F13" s="94">
        <v>20211201</v>
      </c>
      <c r="G13" s="45"/>
      <c r="H13" s="54" t="s">
        <v>116</v>
      </c>
      <c r="I13" s="54" t="s">
        <v>153</v>
      </c>
      <c r="J13" s="45"/>
      <c r="K13" s="54" t="s">
        <v>117</v>
      </c>
      <c r="L13" s="56" t="s">
        <v>112</v>
      </c>
      <c r="M13" s="58" t="s">
        <v>133</v>
      </c>
      <c r="P13" s="9" t="s">
        <v>96</v>
      </c>
      <c r="Q13" s="55">
        <v>20211201</v>
      </c>
      <c r="S13" s="45"/>
      <c r="T13" s="54" t="s">
        <v>116</v>
      </c>
      <c r="U13" s="54" t="s">
        <v>118</v>
      </c>
      <c r="V13" s="45"/>
      <c r="W13" s="54" t="s">
        <v>117</v>
      </c>
      <c r="X13" s="31" t="s">
        <v>112</v>
      </c>
    </row>
    <row r="14" spans="2:25" x14ac:dyDescent="0.3">
      <c r="D14" s="9" t="s">
        <v>109</v>
      </c>
      <c r="E14" s="45"/>
      <c r="F14" s="21" t="s">
        <v>134</v>
      </c>
      <c r="G14" s="45"/>
      <c r="H14" s="45">
        <v>1</v>
      </c>
      <c r="I14" s="4" t="s">
        <v>141</v>
      </c>
      <c r="J14" s="45"/>
      <c r="K14" s="45" t="s">
        <v>101</v>
      </c>
      <c r="L14" s="40">
        <v>50</v>
      </c>
      <c r="M14" s="29"/>
      <c r="P14" s="9" t="s">
        <v>109</v>
      </c>
      <c r="Q14" s="21" t="s">
        <v>135</v>
      </c>
      <c r="S14" s="45"/>
      <c r="T14" s="45">
        <v>1</v>
      </c>
      <c r="U14" s="4" t="s">
        <v>141</v>
      </c>
      <c r="V14" s="45"/>
      <c r="W14" s="45" t="s">
        <v>101</v>
      </c>
      <c r="X14" s="61">
        <v>100000</v>
      </c>
    </row>
    <row r="15" spans="2:25" x14ac:dyDescent="0.3">
      <c r="D15" s="9" t="s">
        <v>120</v>
      </c>
      <c r="E15" s="45"/>
      <c r="F15" s="21" t="s">
        <v>184</v>
      </c>
      <c r="G15" s="45"/>
      <c r="H15" s="45">
        <v>2</v>
      </c>
      <c r="I15" s="4" t="s">
        <v>141</v>
      </c>
      <c r="J15" s="45"/>
      <c r="K15" s="45" t="s">
        <v>102</v>
      </c>
      <c r="L15" s="40">
        <f>L14/10</f>
        <v>5</v>
      </c>
      <c r="M15" s="29"/>
      <c r="P15" s="9" t="s">
        <v>120</v>
      </c>
      <c r="Q15" s="21" t="s">
        <v>154</v>
      </c>
      <c r="S15" s="45"/>
      <c r="T15" s="45">
        <v>2</v>
      </c>
      <c r="U15" s="4" t="s">
        <v>141</v>
      </c>
      <c r="V15" s="45"/>
      <c r="W15" s="45" t="s">
        <v>102</v>
      </c>
      <c r="X15" s="61">
        <f>X14/10</f>
        <v>10000</v>
      </c>
    </row>
    <row r="16" spans="2:25" x14ac:dyDescent="0.3">
      <c r="D16" s="9" t="s">
        <v>110</v>
      </c>
      <c r="E16" s="45"/>
      <c r="F16" s="21" t="s">
        <v>147</v>
      </c>
      <c r="G16" s="45"/>
      <c r="H16" s="45">
        <v>3</v>
      </c>
      <c r="I16" s="4" t="s">
        <v>142</v>
      </c>
      <c r="J16" s="45"/>
      <c r="K16" s="45" t="s">
        <v>103</v>
      </c>
      <c r="L16" s="40">
        <f>L15/10</f>
        <v>0.5</v>
      </c>
      <c r="M16" s="29"/>
      <c r="P16" s="9" t="s">
        <v>110</v>
      </c>
      <c r="Q16" s="21" t="s">
        <v>155</v>
      </c>
      <c r="S16" s="45"/>
      <c r="T16" s="45">
        <v>3</v>
      </c>
      <c r="U16" s="4" t="s">
        <v>142</v>
      </c>
      <c r="V16" s="45"/>
      <c r="W16" s="45" t="s">
        <v>103</v>
      </c>
      <c r="X16" s="61">
        <f>X15/10</f>
        <v>1000</v>
      </c>
    </row>
    <row r="17" spans="3:25" x14ac:dyDescent="0.3">
      <c r="C17" s="3"/>
      <c r="D17" s="9" t="s">
        <v>111</v>
      </c>
      <c r="E17" s="45"/>
      <c r="F17" s="21" t="s">
        <v>201</v>
      </c>
      <c r="G17" s="45"/>
      <c r="H17" s="45">
        <v>4</v>
      </c>
      <c r="I17" s="4" t="s">
        <v>142</v>
      </c>
      <c r="J17" s="45"/>
      <c r="K17" s="45" t="s">
        <v>104</v>
      </c>
      <c r="L17" s="40">
        <f>L16/10</f>
        <v>0.05</v>
      </c>
      <c r="M17" s="29"/>
      <c r="P17" s="9" t="s">
        <v>111</v>
      </c>
      <c r="Q17" s="21" t="s">
        <v>200</v>
      </c>
      <c r="S17" s="45"/>
      <c r="T17" s="45">
        <v>4</v>
      </c>
      <c r="U17" s="4" t="s">
        <v>142</v>
      </c>
      <c r="V17" s="45"/>
      <c r="W17" s="45" t="s">
        <v>104</v>
      </c>
      <c r="X17" s="61">
        <f>X16/10</f>
        <v>100</v>
      </c>
    </row>
    <row r="18" spans="3:25" x14ac:dyDescent="0.3">
      <c r="D18" s="9" t="s">
        <v>114</v>
      </c>
      <c r="E18" s="45"/>
      <c r="F18" s="21" t="s">
        <v>113</v>
      </c>
      <c r="G18" s="45"/>
      <c r="H18" s="45">
        <v>5</v>
      </c>
      <c r="I18" s="4" t="s">
        <v>143</v>
      </c>
      <c r="J18" s="45"/>
      <c r="K18" s="45" t="s">
        <v>105</v>
      </c>
      <c r="L18" s="40">
        <f>L17/10</f>
        <v>5.0000000000000001E-3</v>
      </c>
      <c r="M18" s="29"/>
      <c r="P18" s="9" t="s">
        <v>114</v>
      </c>
      <c r="Q18" s="21" t="s">
        <v>113</v>
      </c>
      <c r="S18" s="45"/>
      <c r="T18" s="45">
        <v>5</v>
      </c>
      <c r="U18" s="4" t="s">
        <v>143</v>
      </c>
      <c r="V18" s="45"/>
      <c r="W18" s="45" t="s">
        <v>105</v>
      </c>
      <c r="X18" s="61">
        <f>X17/10</f>
        <v>10</v>
      </c>
    </row>
    <row r="19" spans="3:25" x14ac:dyDescent="0.3">
      <c r="D19" s="9" t="s">
        <v>115</v>
      </c>
      <c r="E19" s="45"/>
      <c r="F19" s="46"/>
      <c r="G19" s="45"/>
      <c r="H19" s="45">
        <v>6</v>
      </c>
      <c r="I19" s="4" t="s">
        <v>143</v>
      </c>
      <c r="J19" s="45"/>
      <c r="K19" s="45" t="s">
        <v>106</v>
      </c>
      <c r="L19" s="40">
        <f>L18/10</f>
        <v>5.0000000000000001E-4</v>
      </c>
      <c r="M19" s="29"/>
      <c r="P19" s="9" t="s">
        <v>115</v>
      </c>
      <c r="Q19" s="22"/>
      <c r="S19" s="45"/>
      <c r="T19" s="45">
        <v>6</v>
      </c>
      <c r="U19" s="4" t="s">
        <v>143</v>
      </c>
      <c r="V19" s="45"/>
      <c r="W19" s="45" t="s">
        <v>106</v>
      </c>
      <c r="X19" s="61">
        <f>X18/10</f>
        <v>1</v>
      </c>
    </row>
    <row r="20" spans="3:25" x14ac:dyDescent="0.3">
      <c r="D20" s="10"/>
      <c r="E20" s="45"/>
      <c r="F20" s="45"/>
      <c r="G20" s="45"/>
      <c r="H20" s="45">
        <v>7</v>
      </c>
      <c r="I20" s="4" t="s">
        <v>144</v>
      </c>
      <c r="J20" s="45"/>
      <c r="K20" s="45" t="s">
        <v>107</v>
      </c>
      <c r="L20" s="93">
        <v>1000</v>
      </c>
      <c r="M20" s="29"/>
      <c r="P20" s="10"/>
      <c r="Q20" s="45"/>
      <c r="R20" s="45"/>
      <c r="S20" s="45"/>
      <c r="T20" s="45">
        <v>7</v>
      </c>
      <c r="U20" s="4" t="s">
        <v>144</v>
      </c>
      <c r="V20" s="45"/>
      <c r="W20" s="45" t="s">
        <v>107</v>
      </c>
      <c r="X20" s="92">
        <v>100000</v>
      </c>
    </row>
    <row r="21" spans="3:25" x14ac:dyDescent="0.3">
      <c r="D21" s="10"/>
      <c r="E21" s="45"/>
      <c r="F21" s="45"/>
      <c r="G21" s="45"/>
      <c r="H21" s="45">
        <v>8</v>
      </c>
      <c r="I21" s="4" t="s">
        <v>144</v>
      </c>
      <c r="J21" s="45"/>
      <c r="K21" s="45" t="s">
        <v>108</v>
      </c>
      <c r="L21" s="93">
        <v>0</v>
      </c>
      <c r="M21" s="29"/>
      <c r="P21" s="10"/>
      <c r="Q21" s="45"/>
      <c r="R21" s="45"/>
      <c r="S21" s="45"/>
      <c r="T21" s="45">
        <v>8</v>
      </c>
      <c r="U21" s="4" t="s">
        <v>144</v>
      </c>
      <c r="V21" s="45"/>
      <c r="W21" s="45" t="s">
        <v>108</v>
      </c>
      <c r="X21" s="92">
        <v>0</v>
      </c>
    </row>
    <row r="22" spans="3:25" x14ac:dyDescent="0.3">
      <c r="D22" s="10"/>
      <c r="E22" s="45"/>
      <c r="F22" s="45"/>
      <c r="G22" s="45"/>
      <c r="H22" s="45">
        <v>9</v>
      </c>
      <c r="I22" s="4" t="s">
        <v>145</v>
      </c>
      <c r="J22" s="45"/>
      <c r="K22" s="45"/>
      <c r="L22" s="45"/>
      <c r="M22" s="11"/>
      <c r="P22" s="10"/>
      <c r="Q22" s="45"/>
      <c r="R22" s="45"/>
      <c r="S22" s="45"/>
      <c r="T22" s="45">
        <v>9</v>
      </c>
      <c r="U22" s="4" t="s">
        <v>145</v>
      </c>
      <c r="V22" s="45"/>
      <c r="W22" s="45"/>
      <c r="X22" s="11"/>
    </row>
    <row r="23" spans="3:25" x14ac:dyDescent="0.3">
      <c r="D23" s="10"/>
      <c r="E23" s="45"/>
      <c r="F23" s="45"/>
      <c r="G23" s="45"/>
      <c r="H23" s="45">
        <v>10</v>
      </c>
      <c r="I23" s="4" t="s">
        <v>145</v>
      </c>
      <c r="J23" s="45"/>
      <c r="K23" s="45"/>
      <c r="L23" s="45"/>
      <c r="M23" s="11"/>
      <c r="P23" s="10"/>
      <c r="Q23" s="45"/>
      <c r="R23" s="45"/>
      <c r="S23" s="45"/>
      <c r="T23" s="45">
        <v>10</v>
      </c>
      <c r="U23" s="4" t="s">
        <v>145</v>
      </c>
      <c r="V23" s="45"/>
      <c r="W23" s="45"/>
      <c r="X23" s="11"/>
    </row>
    <row r="24" spans="3:25" x14ac:dyDescent="0.3">
      <c r="D24" s="10"/>
      <c r="E24" s="45"/>
      <c r="F24" s="45"/>
      <c r="G24" s="45"/>
      <c r="H24" s="45">
        <v>11</v>
      </c>
      <c r="I24" s="4" t="s">
        <v>183</v>
      </c>
      <c r="J24" s="45"/>
      <c r="K24" s="45"/>
      <c r="L24" s="45"/>
      <c r="M24" s="11"/>
      <c r="P24" s="10"/>
      <c r="Q24" s="45"/>
      <c r="R24" s="45"/>
      <c r="S24" s="45"/>
      <c r="T24" s="45">
        <v>11</v>
      </c>
      <c r="U24" s="4" t="s">
        <v>146</v>
      </c>
      <c r="V24" s="45"/>
      <c r="W24" s="45"/>
      <c r="X24" s="11"/>
    </row>
    <row r="25" spans="3:25" ht="15" thickBot="1" x14ac:dyDescent="0.35">
      <c r="D25" s="12"/>
      <c r="E25" s="47"/>
      <c r="F25" s="47"/>
      <c r="G25" s="47"/>
      <c r="H25" s="47">
        <v>12</v>
      </c>
      <c r="I25" s="59" t="s">
        <v>183</v>
      </c>
      <c r="J25" s="47"/>
      <c r="K25" s="47"/>
      <c r="L25" s="47"/>
      <c r="M25" s="14"/>
      <c r="P25" s="12"/>
      <c r="Q25" s="47"/>
      <c r="R25" s="47"/>
      <c r="S25" s="47"/>
      <c r="T25" s="47">
        <v>12</v>
      </c>
      <c r="U25" s="59" t="s">
        <v>146</v>
      </c>
      <c r="V25" s="47"/>
      <c r="W25" s="47"/>
      <c r="X25" s="14"/>
    </row>
    <row r="27" spans="3:25" ht="16.2" thickBot="1" x14ac:dyDescent="0.35">
      <c r="C27" s="52"/>
      <c r="D27" s="83" t="s">
        <v>167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" t="s">
        <v>177</v>
      </c>
      <c r="Q27" s="46"/>
      <c r="R27" s="46"/>
      <c r="S27" s="46"/>
      <c r="T27" s="46"/>
      <c r="U27" s="46"/>
      <c r="V27" s="46"/>
      <c r="W27" s="46"/>
      <c r="X27" s="46"/>
      <c r="Y27" s="46"/>
    </row>
    <row r="28" spans="3:25" x14ac:dyDescent="0.3">
      <c r="C28" s="52"/>
      <c r="D28" s="52" t="s">
        <v>180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78" t="s">
        <v>175</v>
      </c>
      <c r="Q28" s="60" t="s">
        <v>176</v>
      </c>
      <c r="R28" s="60"/>
      <c r="S28" s="60"/>
      <c r="T28" s="60"/>
      <c r="U28" s="60"/>
      <c r="V28" s="60"/>
      <c r="W28" s="60"/>
      <c r="X28" s="72"/>
      <c r="Y28" s="46"/>
    </row>
    <row r="29" spans="3:25" x14ac:dyDescent="0.3">
      <c r="D29" t="s">
        <v>181</v>
      </c>
      <c r="P29" s="80" t="s">
        <v>203</v>
      </c>
      <c r="Q29" s="22" t="s">
        <v>178</v>
      </c>
      <c r="R29" s="22"/>
      <c r="S29" s="22"/>
      <c r="T29" s="46"/>
      <c r="U29" s="46"/>
      <c r="V29" s="46"/>
      <c r="W29" s="46"/>
      <c r="X29" s="29"/>
      <c r="Y29" s="46"/>
    </row>
    <row r="30" spans="3:25" ht="15" thickBot="1" x14ac:dyDescent="0.35">
      <c r="D30" t="s">
        <v>182</v>
      </c>
      <c r="P30" s="77" t="s">
        <v>202</v>
      </c>
      <c r="Q30" s="81" t="s">
        <v>179</v>
      </c>
      <c r="R30" s="81"/>
      <c r="S30" s="81"/>
      <c r="T30" s="53"/>
      <c r="U30" s="53"/>
      <c r="V30" s="53"/>
      <c r="W30" s="53"/>
      <c r="X30" s="79"/>
      <c r="Y30" s="46"/>
    </row>
    <row r="31" spans="3:25" x14ac:dyDescent="0.3"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4" spans="3:4" x14ac:dyDescent="0.3">
      <c r="C34" s="23" t="s">
        <v>136</v>
      </c>
    </row>
    <row r="36" spans="3:4" x14ac:dyDescent="0.3">
      <c r="D36" t="s">
        <v>157</v>
      </c>
    </row>
    <row r="37" spans="3:4" x14ac:dyDescent="0.3">
      <c r="D37" t="s">
        <v>198</v>
      </c>
    </row>
    <row r="38" spans="3:4" x14ac:dyDescent="0.3">
      <c r="D38" t="s">
        <v>137</v>
      </c>
    </row>
    <row r="39" spans="3:4" x14ac:dyDescent="0.3">
      <c r="D39" t="s">
        <v>150</v>
      </c>
    </row>
    <row r="40" spans="3:4" x14ac:dyDescent="0.3">
      <c r="D40" t="s">
        <v>152</v>
      </c>
    </row>
    <row r="42" spans="3:4" x14ac:dyDescent="0.3">
      <c r="D42" t="s">
        <v>149</v>
      </c>
    </row>
    <row r="44" spans="3:4" x14ac:dyDescent="0.3">
      <c r="D44" s="62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7"/>
  <sheetViews>
    <sheetView zoomScale="70" zoomScaleNormal="70" workbookViewId="0">
      <pane ySplit="1" topLeftCell="A2" activePane="bottomLeft" state="frozen"/>
      <selection pane="bottomLeft" activeCell="I41" sqref="I41"/>
    </sheetView>
  </sheetViews>
  <sheetFormatPr defaultRowHeight="14.4" x14ac:dyDescent="0.3"/>
  <cols>
    <col min="1" max="1" width="12.33203125" customWidth="1"/>
    <col min="2" max="2" width="17.5546875" customWidth="1"/>
    <col min="5" max="5" width="18.33203125" customWidth="1"/>
    <col min="6" max="6" width="9.109375" style="64"/>
    <col min="7" max="7" width="12" style="66" customWidth="1"/>
    <col min="8" max="8" width="13" style="68" customWidth="1"/>
    <col min="15" max="16" width="8.88671875" style="76"/>
  </cols>
  <sheetData>
    <row r="1" spans="1:62" s="19" customFormat="1" ht="21" x14ac:dyDescent="0.4">
      <c r="A1" s="17" t="s">
        <v>158</v>
      </c>
      <c r="B1" s="17" t="s">
        <v>159</v>
      </c>
      <c r="C1" s="17" t="s">
        <v>160</v>
      </c>
      <c r="D1" s="17" t="s">
        <v>161</v>
      </c>
      <c r="E1" s="17" t="s">
        <v>99</v>
      </c>
      <c r="F1" s="73" t="s">
        <v>170</v>
      </c>
      <c r="G1" s="73" t="s">
        <v>97</v>
      </c>
      <c r="H1" s="73" t="s">
        <v>98</v>
      </c>
      <c r="I1" s="17" t="s">
        <v>162</v>
      </c>
      <c r="J1" s="18" t="s">
        <v>163</v>
      </c>
      <c r="K1" s="17" t="s">
        <v>164</v>
      </c>
      <c r="L1" s="17" t="s">
        <v>139</v>
      </c>
      <c r="M1" s="17" t="s">
        <v>140</v>
      </c>
      <c r="N1" s="17" t="s">
        <v>138</v>
      </c>
      <c r="O1" s="74" t="s">
        <v>165</v>
      </c>
      <c r="P1" s="74" t="s">
        <v>173</v>
      </c>
      <c r="Q1" s="19">
        <v>0</v>
      </c>
      <c r="R1" s="19">
        <v>4</v>
      </c>
      <c r="S1" s="19">
        <v>8</v>
      </c>
      <c r="T1" s="19">
        <v>12</v>
      </c>
      <c r="U1" s="19">
        <v>16</v>
      </c>
      <c r="V1" s="19">
        <v>20</v>
      </c>
      <c r="W1" s="19">
        <v>24</v>
      </c>
      <c r="X1" s="19">
        <v>28</v>
      </c>
      <c r="Y1" s="19">
        <v>32</v>
      </c>
      <c r="Z1" s="19">
        <v>36</v>
      </c>
      <c r="AA1" s="19">
        <v>40</v>
      </c>
      <c r="AB1" s="19">
        <v>44</v>
      </c>
      <c r="AC1" s="19">
        <v>48</v>
      </c>
      <c r="AD1" s="19">
        <v>52</v>
      </c>
      <c r="AE1" s="19">
        <v>56</v>
      </c>
      <c r="AF1" s="19">
        <v>60</v>
      </c>
      <c r="AG1" s="19">
        <v>64</v>
      </c>
      <c r="AH1" s="19">
        <v>68</v>
      </c>
      <c r="AI1" s="19">
        <v>72</v>
      </c>
      <c r="AJ1" s="19">
        <v>76</v>
      </c>
      <c r="AK1" s="19">
        <v>80</v>
      </c>
      <c r="AL1" s="19">
        <v>84</v>
      </c>
      <c r="AM1" s="19">
        <v>88</v>
      </c>
      <c r="AN1" s="19">
        <v>92</v>
      </c>
      <c r="AO1" s="19">
        <v>96</v>
      </c>
      <c r="AP1" s="19">
        <v>100</v>
      </c>
      <c r="AQ1" s="19">
        <v>104</v>
      </c>
      <c r="AR1" s="19">
        <v>108</v>
      </c>
      <c r="AS1" s="19">
        <v>112</v>
      </c>
      <c r="AT1" s="19">
        <v>116</v>
      </c>
      <c r="AU1" s="19">
        <v>120</v>
      </c>
      <c r="AV1" s="19">
        <v>124</v>
      </c>
      <c r="AW1" s="19">
        <v>128</v>
      </c>
      <c r="AX1" s="19">
        <v>132</v>
      </c>
      <c r="AY1" s="19">
        <v>136</v>
      </c>
      <c r="AZ1" s="19">
        <v>140</v>
      </c>
      <c r="BA1" s="19">
        <v>144</v>
      </c>
      <c r="BB1" s="19">
        <v>148</v>
      </c>
      <c r="BC1" s="19">
        <v>152</v>
      </c>
      <c r="BD1" s="19">
        <v>156</v>
      </c>
      <c r="BE1" s="19">
        <v>160</v>
      </c>
      <c r="BF1" s="19">
        <v>164</v>
      </c>
      <c r="BG1" s="19">
        <v>168</v>
      </c>
      <c r="BJ1" s="20"/>
    </row>
    <row r="2" spans="1:62" x14ac:dyDescent="0.3">
      <c r="A2">
        <f>Values!$F$13</f>
        <v>20211201</v>
      </c>
      <c r="B2" s="5" t="s">
        <v>100</v>
      </c>
      <c r="C2" t="str">
        <f>Values!$F$14</f>
        <v>pl1</v>
      </c>
      <c r="D2" t="str">
        <f>Values!$F$15</f>
        <v>HEK293T</v>
      </c>
      <c r="E2" t="str">
        <f>Values!I$14</f>
        <v>cell line/compound 1</v>
      </c>
      <c r="F2" s="64">
        <f>Values!$F$19</f>
        <v>0</v>
      </c>
      <c r="G2" s="66" t="str">
        <f>Values!$F$16</f>
        <v>PBMCs D1</v>
      </c>
      <c r="H2" s="68" t="str">
        <f>Values!$F$17</f>
        <v>1-TCB</v>
      </c>
      <c r="I2">
        <f>Values!$L$14</f>
        <v>50</v>
      </c>
      <c r="K2" s="1" t="s">
        <v>1</v>
      </c>
      <c r="L2" s="1" t="s">
        <v>101</v>
      </c>
      <c r="M2" s="1">
        <v>1</v>
      </c>
      <c r="N2" s="1">
        <v>1</v>
      </c>
      <c r="O2" s="75" t="str">
        <f t="shared" ref="O2:O65" si="0">A2&amp;"/"&amp;C2&amp;"/"&amp;D2&amp;"/"&amp;E2&amp;"/"&amp;G2&amp;"/"&amp;H2&amp;"/"&amp;I2&amp;"/"&amp;F2</f>
        <v>20211201/pl1/HEK293T/cell line/compound 1/PBMCs D1/1-TCB/50/0</v>
      </c>
      <c r="P2" s="75" t="str">
        <f t="shared" ref="P2:P65" si="1">A2&amp;"/"&amp;D2&amp;"/"&amp;G2&amp;"/"&amp;H2&amp;"/"&amp;F2</f>
        <v>20211201/HEK293T/PBMCs D1/1-TCB/0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spans="1:62" x14ac:dyDescent="0.3">
      <c r="A3">
        <f>Values!$F$13</f>
        <v>20211201</v>
      </c>
      <c r="B3" s="5" t="s">
        <v>100</v>
      </c>
      <c r="C3" t="str">
        <f>Values!$F$14</f>
        <v>pl1</v>
      </c>
      <c r="D3" t="str">
        <f>Values!$F$15</f>
        <v>HEK293T</v>
      </c>
      <c r="E3" t="str">
        <f>Values!I$15</f>
        <v>cell line/compound 1</v>
      </c>
      <c r="F3" s="64">
        <f>Values!$F$19</f>
        <v>0</v>
      </c>
      <c r="G3" s="66" t="str">
        <f>Values!$F$16</f>
        <v>PBMCs D1</v>
      </c>
      <c r="H3" s="68" t="str">
        <f>Values!$F$17</f>
        <v>1-TCB</v>
      </c>
      <c r="I3">
        <f>Values!$L$14</f>
        <v>50</v>
      </c>
      <c r="K3" s="1" t="s">
        <v>2</v>
      </c>
      <c r="L3" s="1" t="s">
        <v>101</v>
      </c>
      <c r="M3" s="1">
        <v>2</v>
      </c>
      <c r="N3" s="1">
        <v>2</v>
      </c>
      <c r="O3" s="75" t="str">
        <f t="shared" si="0"/>
        <v>20211201/pl1/HEK293T/cell line/compound 1/PBMCs D1/1-TCB/50/0</v>
      </c>
      <c r="P3" s="75" t="str">
        <f t="shared" si="1"/>
        <v>20211201/HEK293T/PBMCs D1/1-TCB/0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spans="1:62" x14ac:dyDescent="0.3">
      <c r="A4">
        <f>Values!$F$13</f>
        <v>20211201</v>
      </c>
      <c r="B4" s="5" t="s">
        <v>100</v>
      </c>
      <c r="C4" t="str">
        <f>Values!$F$14</f>
        <v>pl1</v>
      </c>
      <c r="D4" t="str">
        <f>Values!$F$15</f>
        <v>HEK293T</v>
      </c>
      <c r="E4" t="str">
        <f>Values!I$16</f>
        <v>cell line/compound 2</v>
      </c>
      <c r="F4" s="64">
        <f>Values!$F$19</f>
        <v>0</v>
      </c>
      <c r="G4" s="66" t="str">
        <f>Values!$F$16</f>
        <v>PBMCs D1</v>
      </c>
      <c r="H4" s="68" t="str">
        <f>Values!$F$17</f>
        <v>1-TCB</v>
      </c>
      <c r="I4">
        <f>Values!$L$14</f>
        <v>50</v>
      </c>
      <c r="K4" s="1" t="s">
        <v>3</v>
      </c>
      <c r="L4" s="1" t="s">
        <v>101</v>
      </c>
      <c r="M4" s="1">
        <v>3</v>
      </c>
      <c r="N4" s="1">
        <v>1</v>
      </c>
      <c r="O4" s="75" t="str">
        <f t="shared" si="0"/>
        <v>20211201/pl1/HEK293T/cell line/compound 2/PBMCs D1/1-TCB/50/0</v>
      </c>
      <c r="P4" s="75" t="str">
        <f t="shared" si="1"/>
        <v>20211201/HEK293T/PBMCs D1/1-TCB/0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spans="1:62" x14ac:dyDescent="0.3">
      <c r="A5">
        <f>Values!$F$13</f>
        <v>20211201</v>
      </c>
      <c r="B5" s="5" t="s">
        <v>100</v>
      </c>
      <c r="C5" t="str">
        <f>Values!$F$14</f>
        <v>pl1</v>
      </c>
      <c r="D5" t="str">
        <f>Values!$F$15</f>
        <v>HEK293T</v>
      </c>
      <c r="E5" t="str">
        <f>Values!I$17</f>
        <v>cell line/compound 2</v>
      </c>
      <c r="F5" s="64">
        <f>Values!$F$19</f>
        <v>0</v>
      </c>
      <c r="G5" s="66" t="str">
        <f>Values!$F$16</f>
        <v>PBMCs D1</v>
      </c>
      <c r="H5" s="68" t="str">
        <f>Values!$F$17</f>
        <v>1-TCB</v>
      </c>
      <c r="I5">
        <f>Values!$L$14</f>
        <v>50</v>
      </c>
      <c r="K5" s="1" t="s">
        <v>4</v>
      </c>
      <c r="L5" s="1" t="s">
        <v>101</v>
      </c>
      <c r="M5" s="1">
        <v>4</v>
      </c>
      <c r="N5" s="2">
        <v>2</v>
      </c>
      <c r="O5" s="75" t="str">
        <f t="shared" si="0"/>
        <v>20211201/pl1/HEK293T/cell line/compound 2/PBMCs D1/1-TCB/50/0</v>
      </c>
      <c r="P5" s="75" t="str">
        <f t="shared" si="1"/>
        <v>20211201/HEK293T/PBMCs D1/1-TCB/0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</row>
    <row r="6" spans="1:62" x14ac:dyDescent="0.3">
      <c r="A6">
        <f>Values!$F$13</f>
        <v>20211201</v>
      </c>
      <c r="B6" s="5" t="s">
        <v>100</v>
      </c>
      <c r="C6" t="str">
        <f>Values!$F$14</f>
        <v>pl1</v>
      </c>
      <c r="D6" t="str">
        <f>Values!$F$15</f>
        <v>HEK293T</v>
      </c>
      <c r="E6" t="str">
        <f>Values!I$18</f>
        <v>cell line/compound 3</v>
      </c>
      <c r="F6" s="64">
        <f>Values!$F$19</f>
        <v>0</v>
      </c>
      <c r="G6" s="66" t="str">
        <f>Values!$F$16</f>
        <v>PBMCs D1</v>
      </c>
      <c r="H6" s="68" t="str">
        <f>Values!$F$17</f>
        <v>1-TCB</v>
      </c>
      <c r="I6">
        <f>Values!$L$14</f>
        <v>50</v>
      </c>
      <c r="K6" s="1" t="s">
        <v>5</v>
      </c>
      <c r="L6" s="1" t="s">
        <v>101</v>
      </c>
      <c r="M6" s="1">
        <v>5</v>
      </c>
      <c r="N6" s="2">
        <v>1</v>
      </c>
      <c r="O6" s="75" t="str">
        <f t="shared" si="0"/>
        <v>20211201/pl1/HEK293T/cell line/compound 3/PBMCs D1/1-TCB/50/0</v>
      </c>
      <c r="P6" s="75" t="str">
        <f t="shared" si="1"/>
        <v>20211201/HEK293T/PBMCs D1/1-TCB/0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</row>
    <row r="7" spans="1:62" x14ac:dyDescent="0.3">
      <c r="A7">
        <f>Values!$F$13</f>
        <v>20211201</v>
      </c>
      <c r="B7" s="5" t="s">
        <v>100</v>
      </c>
      <c r="C7" t="str">
        <f>Values!$F$14</f>
        <v>pl1</v>
      </c>
      <c r="D7" t="str">
        <f>Values!$F$15</f>
        <v>HEK293T</v>
      </c>
      <c r="E7" t="str">
        <f>Values!I$19</f>
        <v>cell line/compound 3</v>
      </c>
      <c r="F7" s="64">
        <f>Values!$F$19</f>
        <v>0</v>
      </c>
      <c r="G7" s="66" t="str">
        <f>Values!$F$16</f>
        <v>PBMCs D1</v>
      </c>
      <c r="H7" s="68" t="str">
        <f>Values!$F$17</f>
        <v>1-TCB</v>
      </c>
      <c r="I7">
        <f>Values!$L$14</f>
        <v>50</v>
      </c>
      <c r="K7" s="1" t="s">
        <v>6</v>
      </c>
      <c r="L7" s="1" t="s">
        <v>101</v>
      </c>
      <c r="M7" s="1">
        <v>6</v>
      </c>
      <c r="N7" s="2">
        <v>2</v>
      </c>
      <c r="O7" s="75" t="str">
        <f t="shared" si="0"/>
        <v>20211201/pl1/HEK293T/cell line/compound 3/PBMCs D1/1-TCB/50/0</v>
      </c>
      <c r="P7" s="75" t="str">
        <f t="shared" si="1"/>
        <v>20211201/HEK293T/PBMCs D1/1-TCB/0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</row>
    <row r="8" spans="1:62" x14ac:dyDescent="0.3">
      <c r="A8">
        <f>Values!$F$13</f>
        <v>20211201</v>
      </c>
      <c r="B8" s="5" t="s">
        <v>100</v>
      </c>
      <c r="C8" t="str">
        <f>Values!$F$14</f>
        <v>pl1</v>
      </c>
      <c r="D8" t="str">
        <f>Values!$F$15</f>
        <v>HEK293T</v>
      </c>
      <c r="E8" t="str">
        <f>Values!I$20</f>
        <v>cell line/compound 4</v>
      </c>
      <c r="F8" s="64">
        <f>Values!$F$19</f>
        <v>0</v>
      </c>
      <c r="G8" s="66" t="str">
        <f>Values!$F$16</f>
        <v>PBMCs D1</v>
      </c>
      <c r="H8" s="68" t="str">
        <f>Values!$F$17</f>
        <v>1-TCB</v>
      </c>
      <c r="I8">
        <f>Values!$L$14</f>
        <v>50</v>
      </c>
      <c r="K8" s="1" t="s">
        <v>7</v>
      </c>
      <c r="L8" s="1" t="s">
        <v>101</v>
      </c>
      <c r="M8" s="1">
        <v>7</v>
      </c>
      <c r="N8" s="2">
        <v>1</v>
      </c>
      <c r="O8" s="75" t="str">
        <f t="shared" si="0"/>
        <v>20211201/pl1/HEK293T/cell line/compound 4/PBMCs D1/1-TCB/50/0</v>
      </c>
      <c r="P8" s="75" t="str">
        <f t="shared" si="1"/>
        <v>20211201/HEK293T/PBMCs D1/1-TCB/0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</row>
    <row r="9" spans="1:62" x14ac:dyDescent="0.3">
      <c r="A9">
        <f>Values!$F$13</f>
        <v>20211201</v>
      </c>
      <c r="B9" s="5" t="s">
        <v>100</v>
      </c>
      <c r="C9" t="str">
        <f>Values!$F$14</f>
        <v>pl1</v>
      </c>
      <c r="D9" t="str">
        <f>Values!$F$15</f>
        <v>HEK293T</v>
      </c>
      <c r="E9" t="str">
        <f>Values!I$21</f>
        <v>cell line/compound 4</v>
      </c>
      <c r="F9" s="64">
        <f>Values!$F$19</f>
        <v>0</v>
      </c>
      <c r="G9" s="66" t="str">
        <f>Values!$F$16</f>
        <v>PBMCs D1</v>
      </c>
      <c r="H9" s="68" t="str">
        <f>Values!$F$17</f>
        <v>1-TCB</v>
      </c>
      <c r="I9">
        <f>Values!$L$14</f>
        <v>50</v>
      </c>
      <c r="K9" s="1" t="s">
        <v>8</v>
      </c>
      <c r="L9" s="1" t="s">
        <v>101</v>
      </c>
      <c r="M9" s="1">
        <v>8</v>
      </c>
      <c r="N9" s="2">
        <v>2</v>
      </c>
      <c r="O9" s="75" t="str">
        <f t="shared" si="0"/>
        <v>20211201/pl1/HEK293T/cell line/compound 4/PBMCs D1/1-TCB/50/0</v>
      </c>
      <c r="P9" s="75" t="str">
        <f t="shared" si="1"/>
        <v>20211201/HEK293T/PBMCs D1/1-TCB/0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</row>
    <row r="10" spans="1:62" x14ac:dyDescent="0.3">
      <c r="A10">
        <f>Values!$F$13</f>
        <v>20211201</v>
      </c>
      <c r="B10" s="5" t="s">
        <v>100</v>
      </c>
      <c r="C10" t="str">
        <f>Values!$F$14</f>
        <v>pl1</v>
      </c>
      <c r="D10" t="str">
        <f>Values!$F$15</f>
        <v>HEK293T</v>
      </c>
      <c r="E10" t="str">
        <f>Values!I$22</f>
        <v>cell line/compound 5</v>
      </c>
      <c r="F10" s="64">
        <f>Values!$F$19</f>
        <v>0</v>
      </c>
      <c r="G10" s="66" t="str">
        <f>Values!$F$16</f>
        <v>PBMCs D1</v>
      </c>
      <c r="H10" s="68" t="str">
        <f>Values!$F$17</f>
        <v>1-TCB</v>
      </c>
      <c r="I10">
        <f>Values!$L$14</f>
        <v>50</v>
      </c>
      <c r="K10" s="1" t="s">
        <v>9</v>
      </c>
      <c r="L10" s="1" t="s">
        <v>101</v>
      </c>
      <c r="M10" s="1">
        <v>9</v>
      </c>
      <c r="N10" s="2">
        <v>1</v>
      </c>
      <c r="O10" s="75" t="str">
        <f t="shared" si="0"/>
        <v>20211201/pl1/HEK293T/cell line/compound 5/PBMCs D1/1-TCB/50/0</v>
      </c>
      <c r="P10" s="75" t="str">
        <f t="shared" si="1"/>
        <v>20211201/HEK293T/PBMCs D1/1-TCB/0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</row>
    <row r="11" spans="1:62" x14ac:dyDescent="0.3">
      <c r="A11">
        <f>Values!$F$13</f>
        <v>20211201</v>
      </c>
      <c r="B11" s="5" t="s">
        <v>100</v>
      </c>
      <c r="C11" t="str">
        <f>Values!$F$14</f>
        <v>pl1</v>
      </c>
      <c r="D11" t="str">
        <f>Values!$F$15</f>
        <v>HEK293T</v>
      </c>
      <c r="E11" t="str">
        <f>Values!I$23</f>
        <v>cell line/compound 5</v>
      </c>
      <c r="F11" s="64">
        <f>Values!$F$19</f>
        <v>0</v>
      </c>
      <c r="G11" s="66" t="str">
        <f>Values!$F$16</f>
        <v>PBMCs D1</v>
      </c>
      <c r="H11" s="68" t="str">
        <f>Values!$F$17</f>
        <v>1-TCB</v>
      </c>
      <c r="I11">
        <f>Values!$L$14</f>
        <v>50</v>
      </c>
      <c r="K11" s="1" t="s">
        <v>10</v>
      </c>
      <c r="L11" s="1" t="s">
        <v>101</v>
      </c>
      <c r="M11" s="1">
        <v>10</v>
      </c>
      <c r="N11" s="2">
        <v>2</v>
      </c>
      <c r="O11" s="75" t="str">
        <f t="shared" si="0"/>
        <v>20211201/pl1/HEK293T/cell line/compound 5/PBMCs D1/1-TCB/50/0</v>
      </c>
      <c r="P11" s="75" t="str">
        <f t="shared" si="1"/>
        <v>20211201/HEK293T/PBMCs D1/1-TCB/0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</row>
    <row r="12" spans="1:62" x14ac:dyDescent="0.3">
      <c r="A12">
        <f>Values!$F$13</f>
        <v>20211201</v>
      </c>
      <c r="B12" s="5" t="s">
        <v>100</v>
      </c>
      <c r="C12" t="str">
        <f>Values!$F$14</f>
        <v>pl1</v>
      </c>
      <c r="D12" t="str">
        <f>Values!$F$15</f>
        <v>HEK293T</v>
      </c>
      <c r="E12" t="str">
        <f>Values!I$24</f>
        <v>xxx</v>
      </c>
      <c r="F12" s="64">
        <f>Values!$F$19</f>
        <v>0</v>
      </c>
      <c r="G12" s="66" t="str">
        <f>Values!$F$16</f>
        <v>PBMCs D1</v>
      </c>
      <c r="H12" s="68" t="str">
        <f>Values!$F$17</f>
        <v>1-TCB</v>
      </c>
      <c r="I12">
        <f>Values!$L$14</f>
        <v>50</v>
      </c>
      <c r="K12" s="1" t="s">
        <v>11</v>
      </c>
      <c r="L12" s="1" t="s">
        <v>101</v>
      </c>
      <c r="M12" s="1">
        <v>11</v>
      </c>
      <c r="N12" s="2">
        <v>1</v>
      </c>
      <c r="O12" s="75" t="str">
        <f t="shared" si="0"/>
        <v>20211201/pl1/HEK293T/xxx/PBMCs D1/1-TCB/50/0</v>
      </c>
      <c r="P12" s="75" t="str">
        <f t="shared" si="1"/>
        <v>20211201/HEK293T/PBMCs D1/1-TCB/0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</row>
    <row r="13" spans="1:62" x14ac:dyDescent="0.3">
      <c r="A13">
        <f>Values!$F$13</f>
        <v>20211201</v>
      </c>
      <c r="B13" s="5" t="s">
        <v>100</v>
      </c>
      <c r="C13" t="str">
        <f>Values!$F$14</f>
        <v>pl1</v>
      </c>
      <c r="D13" t="str">
        <f>Values!$F$15</f>
        <v>HEK293T</v>
      </c>
      <c r="E13" t="str">
        <f>Values!I$25</f>
        <v>xxx</v>
      </c>
      <c r="F13" s="64">
        <f>Values!$F$19</f>
        <v>0</v>
      </c>
      <c r="G13" s="66" t="str">
        <f>Values!$F$16</f>
        <v>PBMCs D1</v>
      </c>
      <c r="H13" s="68" t="str">
        <f>Values!$F$17</f>
        <v>1-TCB</v>
      </c>
      <c r="I13">
        <f>Values!$L$14</f>
        <v>50</v>
      </c>
      <c r="K13" s="1" t="s">
        <v>12</v>
      </c>
      <c r="L13" s="1" t="s">
        <v>101</v>
      </c>
      <c r="M13" s="1">
        <v>12</v>
      </c>
      <c r="N13" s="2">
        <v>2</v>
      </c>
      <c r="O13" s="75" t="str">
        <f t="shared" si="0"/>
        <v>20211201/pl1/HEK293T/xxx/PBMCs D1/1-TCB/50/0</v>
      </c>
      <c r="P13" s="75" t="str">
        <f t="shared" si="1"/>
        <v>20211201/HEK293T/PBMCs D1/1-TCB/0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</row>
    <row r="14" spans="1:62" x14ac:dyDescent="0.3">
      <c r="A14">
        <f>Values!$F$13</f>
        <v>20211201</v>
      </c>
      <c r="B14" s="5" t="s">
        <v>100</v>
      </c>
      <c r="C14" t="str">
        <f>Values!$F$14</f>
        <v>pl1</v>
      </c>
      <c r="D14" t="str">
        <f>Values!$F$15</f>
        <v>HEK293T</v>
      </c>
      <c r="E14" t="str">
        <f>Values!I$14</f>
        <v>cell line/compound 1</v>
      </c>
      <c r="F14" s="64">
        <f>Values!$F$19</f>
        <v>0</v>
      </c>
      <c r="G14" s="66" t="str">
        <f>Values!$F$16</f>
        <v>PBMCs D1</v>
      </c>
      <c r="H14" s="68" t="str">
        <f>Values!$F$17</f>
        <v>1-TCB</v>
      </c>
      <c r="I14">
        <f>Values!$L$15</f>
        <v>5</v>
      </c>
      <c r="K14" s="1" t="s">
        <v>13</v>
      </c>
      <c r="L14" s="1" t="s">
        <v>102</v>
      </c>
      <c r="M14" s="1">
        <v>1</v>
      </c>
      <c r="N14" s="1">
        <v>1</v>
      </c>
      <c r="O14" s="75" t="str">
        <f t="shared" si="0"/>
        <v>20211201/pl1/HEK293T/cell line/compound 1/PBMCs D1/1-TCB/5/0</v>
      </c>
      <c r="P14" s="75" t="str">
        <f t="shared" si="1"/>
        <v>20211201/HEK293T/PBMCs D1/1-TCB/0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</row>
    <row r="15" spans="1:62" x14ac:dyDescent="0.3">
      <c r="A15">
        <f>Values!$F$13</f>
        <v>20211201</v>
      </c>
      <c r="B15" s="5" t="s">
        <v>100</v>
      </c>
      <c r="C15" t="str">
        <f>Values!$F$14</f>
        <v>pl1</v>
      </c>
      <c r="D15" t="str">
        <f>Values!$F$15</f>
        <v>HEK293T</v>
      </c>
      <c r="E15" t="str">
        <f>Values!I$15</f>
        <v>cell line/compound 1</v>
      </c>
      <c r="F15" s="64">
        <f>Values!$F$19</f>
        <v>0</v>
      </c>
      <c r="G15" s="66" t="str">
        <f>Values!$F$16</f>
        <v>PBMCs D1</v>
      </c>
      <c r="H15" s="68" t="str">
        <f>Values!$F$17</f>
        <v>1-TCB</v>
      </c>
      <c r="I15">
        <f>Values!$L$15</f>
        <v>5</v>
      </c>
      <c r="K15" s="1" t="s">
        <v>14</v>
      </c>
      <c r="L15" s="1" t="s">
        <v>102</v>
      </c>
      <c r="M15" s="1">
        <v>2</v>
      </c>
      <c r="N15" s="1">
        <v>2</v>
      </c>
      <c r="O15" s="75" t="str">
        <f t="shared" si="0"/>
        <v>20211201/pl1/HEK293T/cell line/compound 1/PBMCs D1/1-TCB/5/0</v>
      </c>
      <c r="P15" s="75" t="str">
        <f t="shared" si="1"/>
        <v>20211201/HEK293T/PBMCs D1/1-TCB/0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</row>
    <row r="16" spans="1:62" x14ac:dyDescent="0.3">
      <c r="A16">
        <f>Values!$F$13</f>
        <v>20211201</v>
      </c>
      <c r="B16" s="5" t="s">
        <v>100</v>
      </c>
      <c r="C16" t="str">
        <f>Values!$F$14</f>
        <v>pl1</v>
      </c>
      <c r="D16" t="str">
        <f>Values!$F$15</f>
        <v>HEK293T</v>
      </c>
      <c r="E16" t="str">
        <f>Values!I$16</f>
        <v>cell line/compound 2</v>
      </c>
      <c r="F16" s="64">
        <f>Values!$F$19</f>
        <v>0</v>
      </c>
      <c r="G16" s="66" t="str">
        <f>Values!$F$16</f>
        <v>PBMCs D1</v>
      </c>
      <c r="H16" s="68" t="str">
        <f>Values!$F$17</f>
        <v>1-TCB</v>
      </c>
      <c r="I16">
        <f>Values!$L$15</f>
        <v>5</v>
      </c>
      <c r="K16" s="1" t="s">
        <v>15</v>
      </c>
      <c r="L16" s="1" t="s">
        <v>102</v>
      </c>
      <c r="M16" s="1">
        <v>3</v>
      </c>
      <c r="N16" s="1">
        <v>1</v>
      </c>
      <c r="O16" s="75" t="str">
        <f t="shared" si="0"/>
        <v>20211201/pl1/HEK293T/cell line/compound 2/PBMCs D1/1-TCB/5/0</v>
      </c>
      <c r="P16" s="75" t="str">
        <f t="shared" si="1"/>
        <v>20211201/HEK293T/PBMCs D1/1-TCB/0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</row>
    <row r="17" spans="1:47" x14ac:dyDescent="0.3">
      <c r="A17">
        <f>Values!$F$13</f>
        <v>20211201</v>
      </c>
      <c r="B17" s="5" t="s">
        <v>100</v>
      </c>
      <c r="C17" t="str">
        <f>Values!$F$14</f>
        <v>pl1</v>
      </c>
      <c r="D17" t="str">
        <f>Values!$F$15</f>
        <v>HEK293T</v>
      </c>
      <c r="E17" t="str">
        <f>Values!I$17</f>
        <v>cell line/compound 2</v>
      </c>
      <c r="F17" s="64">
        <f>Values!$F$19</f>
        <v>0</v>
      </c>
      <c r="G17" s="66" t="str">
        <f>Values!$F$16</f>
        <v>PBMCs D1</v>
      </c>
      <c r="H17" s="68" t="str">
        <f>Values!$F$17</f>
        <v>1-TCB</v>
      </c>
      <c r="I17">
        <f>Values!$L$15</f>
        <v>5</v>
      </c>
      <c r="K17" s="1" t="s">
        <v>16</v>
      </c>
      <c r="L17" s="1" t="s">
        <v>102</v>
      </c>
      <c r="M17" s="1">
        <v>4</v>
      </c>
      <c r="N17" s="2">
        <v>2</v>
      </c>
      <c r="O17" s="75" t="str">
        <f t="shared" si="0"/>
        <v>20211201/pl1/HEK293T/cell line/compound 2/PBMCs D1/1-TCB/5/0</v>
      </c>
      <c r="P17" s="75" t="str">
        <f t="shared" si="1"/>
        <v>20211201/HEK293T/PBMCs D1/1-TCB/0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</row>
    <row r="18" spans="1:47" x14ac:dyDescent="0.3">
      <c r="A18">
        <f>Values!$F$13</f>
        <v>20211201</v>
      </c>
      <c r="B18" s="5" t="s">
        <v>100</v>
      </c>
      <c r="C18" t="str">
        <f>Values!$F$14</f>
        <v>pl1</v>
      </c>
      <c r="D18" t="str">
        <f>Values!$F$15</f>
        <v>HEK293T</v>
      </c>
      <c r="E18" t="str">
        <f>Values!I$18</f>
        <v>cell line/compound 3</v>
      </c>
      <c r="F18" s="64">
        <f>Values!$F$19</f>
        <v>0</v>
      </c>
      <c r="G18" s="66" t="str">
        <f>Values!$F$16</f>
        <v>PBMCs D1</v>
      </c>
      <c r="H18" s="68" t="str">
        <f>Values!$F$17</f>
        <v>1-TCB</v>
      </c>
      <c r="I18">
        <f>Values!$L$15</f>
        <v>5</v>
      </c>
      <c r="K18" s="1" t="s">
        <v>17</v>
      </c>
      <c r="L18" s="1" t="s">
        <v>102</v>
      </c>
      <c r="M18" s="1">
        <v>5</v>
      </c>
      <c r="N18" s="2">
        <v>1</v>
      </c>
      <c r="O18" s="75" t="str">
        <f t="shared" si="0"/>
        <v>20211201/pl1/HEK293T/cell line/compound 3/PBMCs D1/1-TCB/5/0</v>
      </c>
      <c r="P18" s="75" t="str">
        <f t="shared" si="1"/>
        <v>20211201/HEK293T/PBMCs D1/1-TCB/0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</row>
    <row r="19" spans="1:47" x14ac:dyDescent="0.3">
      <c r="A19">
        <f>Values!$F$13</f>
        <v>20211201</v>
      </c>
      <c r="B19" s="5" t="s">
        <v>100</v>
      </c>
      <c r="C19" t="str">
        <f>Values!$F$14</f>
        <v>pl1</v>
      </c>
      <c r="D19" t="str">
        <f>Values!$F$15</f>
        <v>HEK293T</v>
      </c>
      <c r="E19" t="str">
        <f>Values!I$19</f>
        <v>cell line/compound 3</v>
      </c>
      <c r="F19" s="64">
        <f>Values!$F$19</f>
        <v>0</v>
      </c>
      <c r="G19" s="66" t="str">
        <f>Values!$F$16</f>
        <v>PBMCs D1</v>
      </c>
      <c r="H19" s="68" t="str">
        <f>Values!$F$17</f>
        <v>1-TCB</v>
      </c>
      <c r="I19">
        <f>Values!$L$15</f>
        <v>5</v>
      </c>
      <c r="K19" s="1" t="s">
        <v>18</v>
      </c>
      <c r="L19" s="1" t="s">
        <v>102</v>
      </c>
      <c r="M19" s="1">
        <v>6</v>
      </c>
      <c r="N19" s="2">
        <v>2</v>
      </c>
      <c r="O19" s="75" t="str">
        <f t="shared" si="0"/>
        <v>20211201/pl1/HEK293T/cell line/compound 3/PBMCs D1/1-TCB/5/0</v>
      </c>
      <c r="P19" s="75" t="str">
        <f t="shared" si="1"/>
        <v>20211201/HEK293T/PBMCs D1/1-TCB/0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</row>
    <row r="20" spans="1:47" x14ac:dyDescent="0.3">
      <c r="A20">
        <f>Values!$F$13</f>
        <v>20211201</v>
      </c>
      <c r="B20" s="5" t="s">
        <v>100</v>
      </c>
      <c r="C20" t="str">
        <f>Values!$F$14</f>
        <v>pl1</v>
      </c>
      <c r="D20" t="str">
        <f>Values!$F$15</f>
        <v>HEK293T</v>
      </c>
      <c r="E20" t="str">
        <f>Values!I$20</f>
        <v>cell line/compound 4</v>
      </c>
      <c r="F20" s="64">
        <f>Values!$F$19</f>
        <v>0</v>
      </c>
      <c r="G20" s="66" t="str">
        <f>Values!$F$16</f>
        <v>PBMCs D1</v>
      </c>
      <c r="H20" s="68" t="str">
        <f>Values!$F$17</f>
        <v>1-TCB</v>
      </c>
      <c r="I20">
        <f>Values!$L$15</f>
        <v>5</v>
      </c>
      <c r="K20" s="1" t="s">
        <v>19</v>
      </c>
      <c r="L20" s="1" t="s">
        <v>102</v>
      </c>
      <c r="M20" s="1">
        <v>7</v>
      </c>
      <c r="N20" s="2">
        <v>1</v>
      </c>
      <c r="O20" s="75" t="str">
        <f t="shared" si="0"/>
        <v>20211201/pl1/HEK293T/cell line/compound 4/PBMCs D1/1-TCB/5/0</v>
      </c>
      <c r="P20" s="75" t="str">
        <f t="shared" si="1"/>
        <v>20211201/HEK293T/PBMCs D1/1-TCB/0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</row>
    <row r="21" spans="1:47" x14ac:dyDescent="0.3">
      <c r="A21">
        <f>Values!$F$13</f>
        <v>20211201</v>
      </c>
      <c r="B21" s="5" t="s">
        <v>100</v>
      </c>
      <c r="C21" t="str">
        <f>Values!$F$14</f>
        <v>pl1</v>
      </c>
      <c r="D21" t="str">
        <f>Values!$F$15</f>
        <v>HEK293T</v>
      </c>
      <c r="E21" t="str">
        <f>Values!I$21</f>
        <v>cell line/compound 4</v>
      </c>
      <c r="F21" s="64">
        <f>Values!$F$19</f>
        <v>0</v>
      </c>
      <c r="G21" s="66" t="str">
        <f>Values!$F$16</f>
        <v>PBMCs D1</v>
      </c>
      <c r="H21" s="68" t="str">
        <f>Values!$F$17</f>
        <v>1-TCB</v>
      </c>
      <c r="I21">
        <f>Values!$L$15</f>
        <v>5</v>
      </c>
      <c r="K21" s="1" t="s">
        <v>20</v>
      </c>
      <c r="L21" s="1" t="s">
        <v>102</v>
      </c>
      <c r="M21" s="1">
        <v>8</v>
      </c>
      <c r="N21" s="2">
        <v>2</v>
      </c>
      <c r="O21" s="75" t="str">
        <f t="shared" si="0"/>
        <v>20211201/pl1/HEK293T/cell line/compound 4/PBMCs D1/1-TCB/5/0</v>
      </c>
      <c r="P21" s="75" t="str">
        <f t="shared" si="1"/>
        <v>20211201/HEK293T/PBMCs D1/1-TCB/0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</row>
    <row r="22" spans="1:47" x14ac:dyDescent="0.3">
      <c r="A22">
        <f>Values!$F$13</f>
        <v>20211201</v>
      </c>
      <c r="B22" s="5" t="s">
        <v>100</v>
      </c>
      <c r="C22" t="str">
        <f>Values!$F$14</f>
        <v>pl1</v>
      </c>
      <c r="D22" t="str">
        <f>Values!$F$15</f>
        <v>HEK293T</v>
      </c>
      <c r="E22" t="str">
        <f>Values!I$22</f>
        <v>cell line/compound 5</v>
      </c>
      <c r="F22" s="64">
        <f>Values!$F$19</f>
        <v>0</v>
      </c>
      <c r="G22" s="66" t="str">
        <f>Values!$F$16</f>
        <v>PBMCs D1</v>
      </c>
      <c r="H22" s="68" t="str">
        <f>Values!$F$17</f>
        <v>1-TCB</v>
      </c>
      <c r="I22">
        <f>Values!$L$15</f>
        <v>5</v>
      </c>
      <c r="K22" s="1" t="s">
        <v>21</v>
      </c>
      <c r="L22" s="1" t="s">
        <v>102</v>
      </c>
      <c r="M22" s="1">
        <v>9</v>
      </c>
      <c r="N22" s="2">
        <v>1</v>
      </c>
      <c r="O22" s="75" t="str">
        <f t="shared" si="0"/>
        <v>20211201/pl1/HEK293T/cell line/compound 5/PBMCs D1/1-TCB/5/0</v>
      </c>
      <c r="P22" s="75" t="str">
        <f t="shared" si="1"/>
        <v>20211201/HEK293T/PBMCs D1/1-TCB/0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</row>
    <row r="23" spans="1:47" x14ac:dyDescent="0.3">
      <c r="A23">
        <f>Values!$F$13</f>
        <v>20211201</v>
      </c>
      <c r="B23" s="5" t="s">
        <v>100</v>
      </c>
      <c r="C23" t="str">
        <f>Values!$F$14</f>
        <v>pl1</v>
      </c>
      <c r="D23" t="str">
        <f>Values!$F$15</f>
        <v>HEK293T</v>
      </c>
      <c r="E23" t="str">
        <f>Values!I$23</f>
        <v>cell line/compound 5</v>
      </c>
      <c r="F23" s="64">
        <f>Values!$F$19</f>
        <v>0</v>
      </c>
      <c r="G23" s="66" t="str">
        <f>Values!$F$16</f>
        <v>PBMCs D1</v>
      </c>
      <c r="H23" s="68" t="str">
        <f>Values!$F$17</f>
        <v>1-TCB</v>
      </c>
      <c r="I23">
        <f>Values!$L$15</f>
        <v>5</v>
      </c>
      <c r="K23" s="1" t="s">
        <v>22</v>
      </c>
      <c r="L23" s="1" t="s">
        <v>102</v>
      </c>
      <c r="M23" s="1">
        <v>10</v>
      </c>
      <c r="N23" s="2">
        <v>2</v>
      </c>
      <c r="O23" s="75" t="str">
        <f t="shared" si="0"/>
        <v>20211201/pl1/HEK293T/cell line/compound 5/PBMCs D1/1-TCB/5/0</v>
      </c>
      <c r="P23" s="75" t="str">
        <f t="shared" si="1"/>
        <v>20211201/HEK293T/PBMCs D1/1-TCB/0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</row>
    <row r="24" spans="1:47" x14ac:dyDescent="0.3">
      <c r="A24">
        <f>Values!$F$13</f>
        <v>20211201</v>
      </c>
      <c r="B24" s="5" t="s">
        <v>100</v>
      </c>
      <c r="C24" t="str">
        <f>Values!$F$14</f>
        <v>pl1</v>
      </c>
      <c r="D24" t="str">
        <f>Values!$F$15</f>
        <v>HEK293T</v>
      </c>
      <c r="E24" t="str">
        <f>Values!I$24</f>
        <v>xxx</v>
      </c>
      <c r="F24" s="64">
        <f>Values!$F$19</f>
        <v>0</v>
      </c>
      <c r="G24" s="66" t="str">
        <f>Values!$F$16</f>
        <v>PBMCs D1</v>
      </c>
      <c r="H24" s="68" t="str">
        <f>Values!$F$17</f>
        <v>1-TCB</v>
      </c>
      <c r="I24">
        <f>Values!$L$15</f>
        <v>5</v>
      </c>
      <c r="K24" s="1" t="s">
        <v>23</v>
      </c>
      <c r="L24" s="1" t="s">
        <v>102</v>
      </c>
      <c r="M24" s="1">
        <v>11</v>
      </c>
      <c r="N24" s="2">
        <v>1</v>
      </c>
      <c r="O24" s="75" t="str">
        <f t="shared" si="0"/>
        <v>20211201/pl1/HEK293T/xxx/PBMCs D1/1-TCB/5/0</v>
      </c>
      <c r="P24" s="75" t="str">
        <f t="shared" si="1"/>
        <v>20211201/HEK293T/PBMCs D1/1-TCB/0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</row>
    <row r="25" spans="1:47" x14ac:dyDescent="0.3">
      <c r="A25">
        <f>Values!$F$13</f>
        <v>20211201</v>
      </c>
      <c r="B25" s="5" t="s">
        <v>100</v>
      </c>
      <c r="C25" t="str">
        <f>Values!$F$14</f>
        <v>pl1</v>
      </c>
      <c r="D25" t="str">
        <f>Values!$F$15</f>
        <v>HEK293T</v>
      </c>
      <c r="E25" t="str">
        <f>Values!I$25</f>
        <v>xxx</v>
      </c>
      <c r="F25" s="64">
        <f>Values!$F$19</f>
        <v>0</v>
      </c>
      <c r="G25" s="66" t="str">
        <f>Values!$F$16</f>
        <v>PBMCs D1</v>
      </c>
      <c r="H25" s="68" t="str">
        <f>Values!$F$17</f>
        <v>1-TCB</v>
      </c>
      <c r="I25">
        <f>Values!$L$15</f>
        <v>5</v>
      </c>
      <c r="K25" s="1" t="s">
        <v>24</v>
      </c>
      <c r="L25" s="1" t="s">
        <v>102</v>
      </c>
      <c r="M25" s="1">
        <v>12</v>
      </c>
      <c r="N25" s="2">
        <v>2</v>
      </c>
      <c r="O25" s="75" t="str">
        <f t="shared" si="0"/>
        <v>20211201/pl1/HEK293T/xxx/PBMCs D1/1-TCB/5/0</v>
      </c>
      <c r="P25" s="75" t="str">
        <f t="shared" si="1"/>
        <v>20211201/HEK293T/PBMCs D1/1-TCB/0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</row>
    <row r="26" spans="1:47" x14ac:dyDescent="0.3">
      <c r="A26">
        <f>Values!$F$13</f>
        <v>20211201</v>
      </c>
      <c r="B26" s="5" t="s">
        <v>100</v>
      </c>
      <c r="C26" t="str">
        <f>Values!$F$14</f>
        <v>pl1</v>
      </c>
      <c r="D26" t="str">
        <f>Values!$F$15</f>
        <v>HEK293T</v>
      </c>
      <c r="E26" t="str">
        <f>Values!I$14</f>
        <v>cell line/compound 1</v>
      </c>
      <c r="F26" s="64">
        <f>Values!$F$19</f>
        <v>0</v>
      </c>
      <c r="G26" s="66" t="str">
        <f>Values!$F$16</f>
        <v>PBMCs D1</v>
      </c>
      <c r="H26" s="68" t="str">
        <f>Values!$F$17</f>
        <v>1-TCB</v>
      </c>
      <c r="I26">
        <f>Values!$L$16</f>
        <v>0.5</v>
      </c>
      <c r="K26" s="1" t="s">
        <v>25</v>
      </c>
      <c r="L26" s="1" t="s">
        <v>103</v>
      </c>
      <c r="M26" s="1">
        <v>1</v>
      </c>
      <c r="N26" s="1">
        <v>1</v>
      </c>
      <c r="O26" s="75" t="str">
        <f t="shared" si="0"/>
        <v>20211201/pl1/HEK293T/cell line/compound 1/PBMCs D1/1-TCB/0.5/0</v>
      </c>
      <c r="P26" s="75" t="str">
        <f t="shared" si="1"/>
        <v>20211201/HEK293T/PBMCs D1/1-TCB/0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</row>
    <row r="27" spans="1:47" x14ac:dyDescent="0.3">
      <c r="A27">
        <f>Values!$F$13</f>
        <v>20211201</v>
      </c>
      <c r="B27" s="5" t="s">
        <v>100</v>
      </c>
      <c r="C27" t="str">
        <f>Values!$F$14</f>
        <v>pl1</v>
      </c>
      <c r="D27" t="str">
        <f>Values!$F$15</f>
        <v>HEK293T</v>
      </c>
      <c r="E27" t="str">
        <f>Values!I$15</f>
        <v>cell line/compound 1</v>
      </c>
      <c r="F27" s="64">
        <f>Values!$F$19</f>
        <v>0</v>
      </c>
      <c r="G27" s="66" t="str">
        <f>Values!$F$16</f>
        <v>PBMCs D1</v>
      </c>
      <c r="H27" s="68" t="str">
        <f>Values!$F$17</f>
        <v>1-TCB</v>
      </c>
      <c r="I27">
        <f>Values!$L$16</f>
        <v>0.5</v>
      </c>
      <c r="K27" s="1" t="s">
        <v>26</v>
      </c>
      <c r="L27" s="1" t="s">
        <v>103</v>
      </c>
      <c r="M27" s="1">
        <v>2</v>
      </c>
      <c r="N27" s="1">
        <v>2</v>
      </c>
      <c r="O27" s="75" t="str">
        <f t="shared" si="0"/>
        <v>20211201/pl1/HEK293T/cell line/compound 1/PBMCs D1/1-TCB/0.5/0</v>
      </c>
      <c r="P27" s="75" t="str">
        <f t="shared" si="1"/>
        <v>20211201/HEK293T/PBMCs D1/1-TCB/0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</row>
    <row r="28" spans="1:47" x14ac:dyDescent="0.3">
      <c r="A28">
        <f>Values!$F$13</f>
        <v>20211201</v>
      </c>
      <c r="B28" s="5" t="s">
        <v>100</v>
      </c>
      <c r="C28" t="str">
        <f>Values!$F$14</f>
        <v>pl1</v>
      </c>
      <c r="D28" t="str">
        <f>Values!$F$15</f>
        <v>HEK293T</v>
      </c>
      <c r="E28" t="str">
        <f>Values!I$16</f>
        <v>cell line/compound 2</v>
      </c>
      <c r="F28" s="64">
        <f>Values!$F$19</f>
        <v>0</v>
      </c>
      <c r="G28" s="66" t="str">
        <f>Values!$F$16</f>
        <v>PBMCs D1</v>
      </c>
      <c r="H28" s="68" t="str">
        <f>Values!$F$17</f>
        <v>1-TCB</v>
      </c>
      <c r="I28">
        <f>Values!$L$16</f>
        <v>0.5</v>
      </c>
      <c r="K28" s="1" t="s">
        <v>27</v>
      </c>
      <c r="L28" s="1" t="s">
        <v>103</v>
      </c>
      <c r="M28" s="1">
        <v>3</v>
      </c>
      <c r="N28" s="1">
        <v>1</v>
      </c>
      <c r="O28" s="75" t="str">
        <f t="shared" si="0"/>
        <v>20211201/pl1/HEK293T/cell line/compound 2/PBMCs D1/1-TCB/0.5/0</v>
      </c>
      <c r="P28" s="75" t="str">
        <f t="shared" si="1"/>
        <v>20211201/HEK293T/PBMCs D1/1-TCB/0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</row>
    <row r="29" spans="1:47" x14ac:dyDescent="0.3">
      <c r="A29">
        <f>Values!$F$13</f>
        <v>20211201</v>
      </c>
      <c r="B29" s="5" t="s">
        <v>100</v>
      </c>
      <c r="C29" t="str">
        <f>Values!$F$14</f>
        <v>pl1</v>
      </c>
      <c r="D29" t="str">
        <f>Values!$F$15</f>
        <v>HEK293T</v>
      </c>
      <c r="E29" t="str">
        <f>Values!I$17</f>
        <v>cell line/compound 2</v>
      </c>
      <c r="F29" s="64">
        <f>Values!$F$19</f>
        <v>0</v>
      </c>
      <c r="G29" s="66" t="str">
        <f>Values!$F$16</f>
        <v>PBMCs D1</v>
      </c>
      <c r="H29" s="68" t="str">
        <f>Values!$F$17</f>
        <v>1-TCB</v>
      </c>
      <c r="I29">
        <f>Values!$L$16</f>
        <v>0.5</v>
      </c>
      <c r="K29" s="1" t="s">
        <v>28</v>
      </c>
      <c r="L29" s="1" t="s">
        <v>103</v>
      </c>
      <c r="M29" s="1">
        <v>4</v>
      </c>
      <c r="N29" s="2">
        <v>2</v>
      </c>
      <c r="O29" s="75" t="str">
        <f t="shared" si="0"/>
        <v>20211201/pl1/HEK293T/cell line/compound 2/PBMCs D1/1-TCB/0.5/0</v>
      </c>
      <c r="P29" s="75" t="str">
        <f t="shared" si="1"/>
        <v>20211201/HEK293T/PBMCs D1/1-TCB/0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</row>
    <row r="30" spans="1:47" x14ac:dyDescent="0.3">
      <c r="A30">
        <f>Values!$F$13</f>
        <v>20211201</v>
      </c>
      <c r="B30" s="5" t="s">
        <v>100</v>
      </c>
      <c r="C30" t="str">
        <f>Values!$F$14</f>
        <v>pl1</v>
      </c>
      <c r="D30" t="str">
        <f>Values!$F$15</f>
        <v>HEK293T</v>
      </c>
      <c r="E30" t="str">
        <f>Values!I$18</f>
        <v>cell line/compound 3</v>
      </c>
      <c r="F30" s="64">
        <f>Values!$F$19</f>
        <v>0</v>
      </c>
      <c r="G30" s="66" t="str">
        <f>Values!$F$16</f>
        <v>PBMCs D1</v>
      </c>
      <c r="H30" s="68" t="str">
        <f>Values!$F$17</f>
        <v>1-TCB</v>
      </c>
      <c r="I30">
        <f>Values!$L$16</f>
        <v>0.5</v>
      </c>
      <c r="K30" s="1" t="s">
        <v>29</v>
      </c>
      <c r="L30" s="1" t="s">
        <v>103</v>
      </c>
      <c r="M30" s="1">
        <v>5</v>
      </c>
      <c r="N30" s="2">
        <v>1</v>
      </c>
      <c r="O30" s="75" t="str">
        <f t="shared" si="0"/>
        <v>20211201/pl1/HEK293T/cell line/compound 3/PBMCs D1/1-TCB/0.5/0</v>
      </c>
      <c r="P30" s="75" t="str">
        <f t="shared" si="1"/>
        <v>20211201/HEK293T/PBMCs D1/1-TCB/0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</row>
    <row r="31" spans="1:47" x14ac:dyDescent="0.3">
      <c r="A31">
        <f>Values!$F$13</f>
        <v>20211201</v>
      </c>
      <c r="B31" s="5" t="s">
        <v>100</v>
      </c>
      <c r="C31" t="str">
        <f>Values!$F$14</f>
        <v>pl1</v>
      </c>
      <c r="D31" t="str">
        <f>Values!$F$15</f>
        <v>HEK293T</v>
      </c>
      <c r="E31" t="str">
        <f>Values!I$19</f>
        <v>cell line/compound 3</v>
      </c>
      <c r="F31" s="64">
        <f>Values!$F$19</f>
        <v>0</v>
      </c>
      <c r="G31" s="66" t="str">
        <f>Values!$F$16</f>
        <v>PBMCs D1</v>
      </c>
      <c r="H31" s="68" t="str">
        <f>Values!$F$17</f>
        <v>1-TCB</v>
      </c>
      <c r="I31">
        <f>Values!$L$16</f>
        <v>0.5</v>
      </c>
      <c r="K31" s="1" t="s">
        <v>30</v>
      </c>
      <c r="L31" s="1" t="s">
        <v>103</v>
      </c>
      <c r="M31" s="1">
        <v>6</v>
      </c>
      <c r="N31" s="2">
        <v>2</v>
      </c>
      <c r="O31" s="75" t="str">
        <f t="shared" si="0"/>
        <v>20211201/pl1/HEK293T/cell line/compound 3/PBMCs D1/1-TCB/0.5/0</v>
      </c>
      <c r="P31" s="75" t="str">
        <f t="shared" si="1"/>
        <v>20211201/HEK293T/PBMCs D1/1-TCB/0</v>
      </c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</row>
    <row r="32" spans="1:47" x14ac:dyDescent="0.3">
      <c r="A32">
        <f>Values!$F$13</f>
        <v>20211201</v>
      </c>
      <c r="B32" s="5" t="s">
        <v>100</v>
      </c>
      <c r="C32" t="str">
        <f>Values!$F$14</f>
        <v>pl1</v>
      </c>
      <c r="D32" t="str">
        <f>Values!$F$15</f>
        <v>HEK293T</v>
      </c>
      <c r="E32" t="str">
        <f>Values!I$20</f>
        <v>cell line/compound 4</v>
      </c>
      <c r="F32" s="64">
        <f>Values!$F$19</f>
        <v>0</v>
      </c>
      <c r="G32" s="66" t="str">
        <f>Values!$F$16</f>
        <v>PBMCs D1</v>
      </c>
      <c r="H32" s="68" t="str">
        <f>Values!$F$17</f>
        <v>1-TCB</v>
      </c>
      <c r="I32">
        <f>Values!$L$16</f>
        <v>0.5</v>
      </c>
      <c r="K32" s="1" t="s">
        <v>31</v>
      </c>
      <c r="L32" s="1" t="s">
        <v>103</v>
      </c>
      <c r="M32" s="1">
        <v>7</v>
      </c>
      <c r="N32" s="2">
        <v>1</v>
      </c>
      <c r="O32" s="75" t="str">
        <f t="shared" si="0"/>
        <v>20211201/pl1/HEK293T/cell line/compound 4/PBMCs D1/1-TCB/0.5/0</v>
      </c>
      <c r="P32" s="75" t="str">
        <f t="shared" si="1"/>
        <v>20211201/HEK293T/PBMCs D1/1-TCB/0</v>
      </c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</row>
    <row r="33" spans="1:47" x14ac:dyDescent="0.3">
      <c r="A33">
        <f>Values!$F$13</f>
        <v>20211201</v>
      </c>
      <c r="B33" s="5" t="s">
        <v>100</v>
      </c>
      <c r="C33" t="str">
        <f>Values!$F$14</f>
        <v>pl1</v>
      </c>
      <c r="D33" t="str">
        <f>Values!$F$15</f>
        <v>HEK293T</v>
      </c>
      <c r="E33" t="str">
        <f>Values!I$21</f>
        <v>cell line/compound 4</v>
      </c>
      <c r="F33" s="64">
        <f>Values!$F$19</f>
        <v>0</v>
      </c>
      <c r="G33" s="66" t="str">
        <f>Values!$F$16</f>
        <v>PBMCs D1</v>
      </c>
      <c r="H33" s="68" t="str">
        <f>Values!$F$17</f>
        <v>1-TCB</v>
      </c>
      <c r="I33">
        <f>Values!$L$16</f>
        <v>0.5</v>
      </c>
      <c r="K33" s="1" t="s">
        <v>32</v>
      </c>
      <c r="L33" s="1" t="s">
        <v>103</v>
      </c>
      <c r="M33" s="1">
        <v>8</v>
      </c>
      <c r="N33" s="2">
        <v>2</v>
      </c>
      <c r="O33" s="75" t="str">
        <f t="shared" si="0"/>
        <v>20211201/pl1/HEK293T/cell line/compound 4/PBMCs D1/1-TCB/0.5/0</v>
      </c>
      <c r="P33" s="75" t="str">
        <f t="shared" si="1"/>
        <v>20211201/HEK293T/PBMCs D1/1-TCB/0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</row>
    <row r="34" spans="1:47" x14ac:dyDescent="0.3">
      <c r="A34">
        <f>Values!$F$13</f>
        <v>20211201</v>
      </c>
      <c r="B34" s="5" t="s">
        <v>100</v>
      </c>
      <c r="C34" t="str">
        <f>Values!$F$14</f>
        <v>pl1</v>
      </c>
      <c r="D34" t="str">
        <f>Values!$F$15</f>
        <v>HEK293T</v>
      </c>
      <c r="E34" t="str">
        <f>Values!I$22</f>
        <v>cell line/compound 5</v>
      </c>
      <c r="F34" s="64">
        <f>Values!$F$19</f>
        <v>0</v>
      </c>
      <c r="G34" s="66" t="str">
        <f>Values!$F$16</f>
        <v>PBMCs D1</v>
      </c>
      <c r="H34" s="68" t="str">
        <f>Values!$F$17</f>
        <v>1-TCB</v>
      </c>
      <c r="I34">
        <f>Values!$L$16</f>
        <v>0.5</v>
      </c>
      <c r="K34" s="1" t="s">
        <v>33</v>
      </c>
      <c r="L34" s="1" t="s">
        <v>103</v>
      </c>
      <c r="M34" s="1">
        <v>9</v>
      </c>
      <c r="N34" s="2">
        <v>1</v>
      </c>
      <c r="O34" s="75" t="str">
        <f t="shared" si="0"/>
        <v>20211201/pl1/HEK293T/cell line/compound 5/PBMCs D1/1-TCB/0.5/0</v>
      </c>
      <c r="P34" s="75" t="str">
        <f t="shared" si="1"/>
        <v>20211201/HEK293T/PBMCs D1/1-TCB/0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</row>
    <row r="35" spans="1:47" x14ac:dyDescent="0.3">
      <c r="A35">
        <f>Values!$F$13</f>
        <v>20211201</v>
      </c>
      <c r="B35" s="5" t="s">
        <v>100</v>
      </c>
      <c r="C35" t="str">
        <f>Values!$F$14</f>
        <v>pl1</v>
      </c>
      <c r="D35" t="str">
        <f>Values!$F$15</f>
        <v>HEK293T</v>
      </c>
      <c r="E35" t="str">
        <f>Values!I$23</f>
        <v>cell line/compound 5</v>
      </c>
      <c r="F35" s="64">
        <f>Values!$F$19</f>
        <v>0</v>
      </c>
      <c r="G35" s="66" t="str">
        <f>Values!$F$16</f>
        <v>PBMCs D1</v>
      </c>
      <c r="H35" s="68" t="str">
        <f>Values!$F$17</f>
        <v>1-TCB</v>
      </c>
      <c r="I35">
        <f>Values!$L$16</f>
        <v>0.5</v>
      </c>
      <c r="K35" s="1" t="s">
        <v>34</v>
      </c>
      <c r="L35" s="1" t="s">
        <v>103</v>
      </c>
      <c r="M35" s="1">
        <v>10</v>
      </c>
      <c r="N35" s="2">
        <v>2</v>
      </c>
      <c r="O35" s="75" t="str">
        <f t="shared" si="0"/>
        <v>20211201/pl1/HEK293T/cell line/compound 5/PBMCs D1/1-TCB/0.5/0</v>
      </c>
      <c r="P35" s="75" t="str">
        <f t="shared" si="1"/>
        <v>20211201/HEK293T/PBMCs D1/1-TCB/0</v>
      </c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</row>
    <row r="36" spans="1:47" x14ac:dyDescent="0.3">
      <c r="A36">
        <f>Values!$F$13</f>
        <v>20211201</v>
      </c>
      <c r="B36" s="5" t="s">
        <v>100</v>
      </c>
      <c r="C36" t="str">
        <f>Values!$F$14</f>
        <v>pl1</v>
      </c>
      <c r="D36" t="str">
        <f>Values!$F$15</f>
        <v>HEK293T</v>
      </c>
      <c r="E36" t="str">
        <f>Values!I$24</f>
        <v>xxx</v>
      </c>
      <c r="F36" s="64">
        <f>Values!$F$19</f>
        <v>0</v>
      </c>
      <c r="G36" s="66" t="str">
        <f>Values!$F$16</f>
        <v>PBMCs D1</v>
      </c>
      <c r="H36" s="68" t="str">
        <f>Values!$F$17</f>
        <v>1-TCB</v>
      </c>
      <c r="I36">
        <f>Values!$L$16</f>
        <v>0.5</v>
      </c>
      <c r="K36" s="1" t="s">
        <v>35</v>
      </c>
      <c r="L36" s="1" t="s">
        <v>103</v>
      </c>
      <c r="M36" s="1">
        <v>11</v>
      </c>
      <c r="N36" s="2">
        <v>1</v>
      </c>
      <c r="O36" s="75" t="str">
        <f t="shared" si="0"/>
        <v>20211201/pl1/HEK293T/xxx/PBMCs D1/1-TCB/0.5/0</v>
      </c>
      <c r="P36" s="75" t="str">
        <f t="shared" si="1"/>
        <v>20211201/HEK293T/PBMCs D1/1-TCB/0</v>
      </c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</row>
    <row r="37" spans="1:47" x14ac:dyDescent="0.3">
      <c r="A37">
        <f>Values!$F$13</f>
        <v>20211201</v>
      </c>
      <c r="B37" s="5" t="s">
        <v>100</v>
      </c>
      <c r="C37" t="str">
        <f>Values!$F$14</f>
        <v>pl1</v>
      </c>
      <c r="D37" t="str">
        <f>Values!$F$15</f>
        <v>HEK293T</v>
      </c>
      <c r="E37" t="str">
        <f>Values!I$25</f>
        <v>xxx</v>
      </c>
      <c r="F37" s="64">
        <f>Values!$F$19</f>
        <v>0</v>
      </c>
      <c r="G37" s="66" t="str">
        <f>Values!$F$16</f>
        <v>PBMCs D1</v>
      </c>
      <c r="H37" s="68" t="str">
        <f>Values!$F$17</f>
        <v>1-TCB</v>
      </c>
      <c r="I37">
        <f>Values!$L$16</f>
        <v>0.5</v>
      </c>
      <c r="K37" s="1" t="s">
        <v>36</v>
      </c>
      <c r="L37" s="1" t="s">
        <v>103</v>
      </c>
      <c r="M37" s="1">
        <v>12</v>
      </c>
      <c r="N37" s="2">
        <v>2</v>
      </c>
      <c r="O37" s="75" t="str">
        <f t="shared" si="0"/>
        <v>20211201/pl1/HEK293T/xxx/PBMCs D1/1-TCB/0.5/0</v>
      </c>
      <c r="P37" s="75" t="str">
        <f t="shared" si="1"/>
        <v>20211201/HEK293T/PBMCs D1/1-TCB/0</v>
      </c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</row>
    <row r="38" spans="1:47" x14ac:dyDescent="0.3">
      <c r="A38">
        <f>Values!$F$13</f>
        <v>20211201</v>
      </c>
      <c r="B38" s="5" t="s">
        <v>100</v>
      </c>
      <c r="C38" t="str">
        <f>Values!$F$14</f>
        <v>pl1</v>
      </c>
      <c r="D38" t="str">
        <f>Values!$F$15</f>
        <v>HEK293T</v>
      </c>
      <c r="E38" t="str">
        <f>Values!I$14</f>
        <v>cell line/compound 1</v>
      </c>
      <c r="F38" s="64">
        <f>Values!$F$19</f>
        <v>0</v>
      </c>
      <c r="G38" s="66" t="str">
        <f>Values!$F$16</f>
        <v>PBMCs D1</v>
      </c>
      <c r="H38" s="68" t="str">
        <f>Values!$F$17</f>
        <v>1-TCB</v>
      </c>
      <c r="I38">
        <f>Values!$L$17</f>
        <v>0.05</v>
      </c>
      <c r="K38" s="1" t="s">
        <v>0</v>
      </c>
      <c r="L38" s="1" t="s">
        <v>104</v>
      </c>
      <c r="M38" s="1">
        <v>1</v>
      </c>
      <c r="N38" s="1">
        <v>1</v>
      </c>
      <c r="O38" s="75" t="str">
        <f t="shared" si="0"/>
        <v>20211201/pl1/HEK293T/cell line/compound 1/PBMCs D1/1-TCB/0.05/0</v>
      </c>
      <c r="P38" s="75" t="str">
        <f t="shared" si="1"/>
        <v>20211201/HEK293T/PBMCs D1/1-TCB/0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</row>
    <row r="39" spans="1:47" x14ac:dyDescent="0.3">
      <c r="A39">
        <f>Values!$F$13</f>
        <v>20211201</v>
      </c>
      <c r="B39" s="5" t="s">
        <v>100</v>
      </c>
      <c r="C39" t="str">
        <f>Values!$F$14</f>
        <v>pl1</v>
      </c>
      <c r="D39" t="str">
        <f>Values!$F$15</f>
        <v>HEK293T</v>
      </c>
      <c r="E39" t="str">
        <f>Values!I$15</f>
        <v>cell line/compound 1</v>
      </c>
      <c r="F39" s="64">
        <f>Values!$F$19</f>
        <v>0</v>
      </c>
      <c r="G39" s="66" t="str">
        <f>Values!$F$16</f>
        <v>PBMCs D1</v>
      </c>
      <c r="H39" s="68" t="str">
        <f>Values!$F$17</f>
        <v>1-TCB</v>
      </c>
      <c r="I39">
        <f>Values!$L$17</f>
        <v>0.05</v>
      </c>
      <c r="K39" s="1" t="s">
        <v>37</v>
      </c>
      <c r="L39" s="1" t="s">
        <v>104</v>
      </c>
      <c r="M39" s="1">
        <v>2</v>
      </c>
      <c r="N39" s="1">
        <v>2</v>
      </c>
      <c r="O39" s="75" t="str">
        <f t="shared" si="0"/>
        <v>20211201/pl1/HEK293T/cell line/compound 1/PBMCs D1/1-TCB/0.05/0</v>
      </c>
      <c r="P39" s="75" t="str">
        <f t="shared" si="1"/>
        <v>20211201/HEK293T/PBMCs D1/1-TCB/0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</row>
    <row r="40" spans="1:47" x14ac:dyDescent="0.3">
      <c r="A40">
        <f>Values!$F$13</f>
        <v>20211201</v>
      </c>
      <c r="B40" s="5" t="s">
        <v>100</v>
      </c>
      <c r="C40" t="str">
        <f>Values!$F$14</f>
        <v>pl1</v>
      </c>
      <c r="D40" t="str">
        <f>Values!$F$15</f>
        <v>HEK293T</v>
      </c>
      <c r="E40" t="str">
        <f>Values!I$16</f>
        <v>cell line/compound 2</v>
      </c>
      <c r="F40" s="64">
        <f>Values!$F$19</f>
        <v>0</v>
      </c>
      <c r="G40" s="66" t="str">
        <f>Values!$F$16</f>
        <v>PBMCs D1</v>
      </c>
      <c r="H40" s="68" t="str">
        <f>Values!$F$17</f>
        <v>1-TCB</v>
      </c>
      <c r="I40">
        <f>Values!$L$17</f>
        <v>0.05</v>
      </c>
      <c r="K40" s="1" t="s">
        <v>38</v>
      </c>
      <c r="L40" s="1" t="s">
        <v>104</v>
      </c>
      <c r="M40" s="1">
        <v>3</v>
      </c>
      <c r="N40" s="1">
        <v>1</v>
      </c>
      <c r="O40" s="75" t="str">
        <f t="shared" si="0"/>
        <v>20211201/pl1/HEK293T/cell line/compound 2/PBMCs D1/1-TCB/0.05/0</v>
      </c>
      <c r="P40" s="75" t="str">
        <f t="shared" si="1"/>
        <v>20211201/HEK293T/PBMCs D1/1-TCB/0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</row>
    <row r="41" spans="1:47" x14ac:dyDescent="0.3">
      <c r="A41">
        <f>Values!$F$13</f>
        <v>20211201</v>
      </c>
      <c r="B41" s="5" t="s">
        <v>100</v>
      </c>
      <c r="C41" t="str">
        <f>Values!$F$14</f>
        <v>pl1</v>
      </c>
      <c r="D41" t="str">
        <f>Values!$F$15</f>
        <v>HEK293T</v>
      </c>
      <c r="E41" t="str">
        <f>Values!I$17</f>
        <v>cell line/compound 2</v>
      </c>
      <c r="F41" s="64">
        <f>Values!$F$19</f>
        <v>0</v>
      </c>
      <c r="G41" s="66" t="str">
        <f>Values!$F$16</f>
        <v>PBMCs D1</v>
      </c>
      <c r="H41" s="68" t="str">
        <f>Values!$F$17</f>
        <v>1-TCB</v>
      </c>
      <c r="I41">
        <f>Values!$L$17</f>
        <v>0.05</v>
      </c>
      <c r="K41" s="1" t="s">
        <v>39</v>
      </c>
      <c r="L41" s="1" t="s">
        <v>104</v>
      </c>
      <c r="M41" s="1">
        <v>4</v>
      </c>
      <c r="N41" s="2">
        <v>2</v>
      </c>
      <c r="O41" s="75" t="str">
        <f t="shared" si="0"/>
        <v>20211201/pl1/HEK293T/cell line/compound 2/PBMCs D1/1-TCB/0.05/0</v>
      </c>
      <c r="P41" s="75" t="str">
        <f t="shared" si="1"/>
        <v>20211201/HEK293T/PBMCs D1/1-TCB/0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</row>
    <row r="42" spans="1:47" x14ac:dyDescent="0.3">
      <c r="A42">
        <f>Values!$F$13</f>
        <v>20211201</v>
      </c>
      <c r="B42" s="5" t="s">
        <v>100</v>
      </c>
      <c r="C42" t="str">
        <f>Values!$F$14</f>
        <v>pl1</v>
      </c>
      <c r="D42" t="str">
        <f>Values!$F$15</f>
        <v>HEK293T</v>
      </c>
      <c r="E42" t="str">
        <f>Values!I$18</f>
        <v>cell line/compound 3</v>
      </c>
      <c r="F42" s="64">
        <f>Values!$F$19</f>
        <v>0</v>
      </c>
      <c r="G42" s="66" t="str">
        <f>Values!$F$16</f>
        <v>PBMCs D1</v>
      </c>
      <c r="H42" s="68" t="str">
        <f>Values!$F$17</f>
        <v>1-TCB</v>
      </c>
      <c r="I42">
        <f>Values!$L$17</f>
        <v>0.05</v>
      </c>
      <c r="K42" s="1" t="s">
        <v>40</v>
      </c>
      <c r="L42" s="1" t="s">
        <v>104</v>
      </c>
      <c r="M42" s="1">
        <v>5</v>
      </c>
      <c r="N42" s="2">
        <v>1</v>
      </c>
      <c r="O42" s="75" t="str">
        <f t="shared" si="0"/>
        <v>20211201/pl1/HEK293T/cell line/compound 3/PBMCs D1/1-TCB/0.05/0</v>
      </c>
      <c r="P42" s="75" t="str">
        <f t="shared" si="1"/>
        <v>20211201/HEK293T/PBMCs D1/1-TCB/0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</row>
    <row r="43" spans="1:47" x14ac:dyDescent="0.3">
      <c r="A43">
        <f>Values!$F$13</f>
        <v>20211201</v>
      </c>
      <c r="B43" s="5" t="s">
        <v>100</v>
      </c>
      <c r="C43" t="str">
        <f>Values!$F$14</f>
        <v>pl1</v>
      </c>
      <c r="D43" t="str">
        <f>Values!$F$15</f>
        <v>HEK293T</v>
      </c>
      <c r="E43" t="str">
        <f>Values!I$19</f>
        <v>cell line/compound 3</v>
      </c>
      <c r="F43" s="64">
        <f>Values!$F$19</f>
        <v>0</v>
      </c>
      <c r="G43" s="66" t="str">
        <f>Values!$F$16</f>
        <v>PBMCs D1</v>
      </c>
      <c r="H43" s="68" t="str">
        <f>Values!$F$17</f>
        <v>1-TCB</v>
      </c>
      <c r="I43">
        <f>Values!$L$17</f>
        <v>0.05</v>
      </c>
      <c r="K43" s="1" t="s">
        <v>41</v>
      </c>
      <c r="L43" s="1" t="s">
        <v>104</v>
      </c>
      <c r="M43" s="1">
        <v>6</v>
      </c>
      <c r="N43" s="2">
        <v>2</v>
      </c>
      <c r="O43" s="75" t="str">
        <f t="shared" si="0"/>
        <v>20211201/pl1/HEK293T/cell line/compound 3/PBMCs D1/1-TCB/0.05/0</v>
      </c>
      <c r="P43" s="75" t="str">
        <f t="shared" si="1"/>
        <v>20211201/HEK293T/PBMCs D1/1-TCB/0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</row>
    <row r="44" spans="1:47" x14ac:dyDescent="0.3">
      <c r="A44">
        <f>Values!$F$13</f>
        <v>20211201</v>
      </c>
      <c r="B44" s="5" t="s">
        <v>100</v>
      </c>
      <c r="C44" t="str">
        <f>Values!$F$14</f>
        <v>pl1</v>
      </c>
      <c r="D44" t="str">
        <f>Values!$F$15</f>
        <v>HEK293T</v>
      </c>
      <c r="E44" t="str">
        <f>Values!I$20</f>
        <v>cell line/compound 4</v>
      </c>
      <c r="F44" s="64">
        <f>Values!$F$19</f>
        <v>0</v>
      </c>
      <c r="G44" s="66" t="str">
        <f>Values!$F$16</f>
        <v>PBMCs D1</v>
      </c>
      <c r="H44" s="68" t="str">
        <f>Values!$F$17</f>
        <v>1-TCB</v>
      </c>
      <c r="I44">
        <f>Values!$L$17</f>
        <v>0.05</v>
      </c>
      <c r="K44" s="1" t="s">
        <v>42</v>
      </c>
      <c r="L44" s="1" t="s">
        <v>104</v>
      </c>
      <c r="M44" s="1">
        <v>7</v>
      </c>
      <c r="N44" s="2">
        <v>1</v>
      </c>
      <c r="O44" s="75" t="str">
        <f t="shared" si="0"/>
        <v>20211201/pl1/HEK293T/cell line/compound 4/PBMCs D1/1-TCB/0.05/0</v>
      </c>
      <c r="P44" s="75" t="str">
        <f t="shared" si="1"/>
        <v>20211201/HEK293T/PBMCs D1/1-TCB/0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</row>
    <row r="45" spans="1:47" x14ac:dyDescent="0.3">
      <c r="A45">
        <f>Values!$F$13</f>
        <v>20211201</v>
      </c>
      <c r="B45" s="5" t="s">
        <v>100</v>
      </c>
      <c r="C45" t="str">
        <f>Values!$F$14</f>
        <v>pl1</v>
      </c>
      <c r="D45" t="str">
        <f>Values!$F$15</f>
        <v>HEK293T</v>
      </c>
      <c r="E45" t="str">
        <f>Values!I$21</f>
        <v>cell line/compound 4</v>
      </c>
      <c r="F45" s="64">
        <f>Values!$F$19</f>
        <v>0</v>
      </c>
      <c r="G45" s="66" t="str">
        <f>Values!$F$16</f>
        <v>PBMCs D1</v>
      </c>
      <c r="H45" s="68" t="str">
        <f>Values!$F$17</f>
        <v>1-TCB</v>
      </c>
      <c r="I45">
        <f>Values!$L$17</f>
        <v>0.05</v>
      </c>
      <c r="K45" s="1" t="s">
        <v>43</v>
      </c>
      <c r="L45" s="1" t="s">
        <v>104</v>
      </c>
      <c r="M45" s="1">
        <v>8</v>
      </c>
      <c r="N45" s="2">
        <v>2</v>
      </c>
      <c r="O45" s="75" t="str">
        <f t="shared" si="0"/>
        <v>20211201/pl1/HEK293T/cell line/compound 4/PBMCs D1/1-TCB/0.05/0</v>
      </c>
      <c r="P45" s="75" t="str">
        <f t="shared" si="1"/>
        <v>20211201/HEK293T/PBMCs D1/1-TCB/0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</row>
    <row r="46" spans="1:47" x14ac:dyDescent="0.3">
      <c r="A46">
        <f>Values!$F$13</f>
        <v>20211201</v>
      </c>
      <c r="B46" s="5" t="s">
        <v>100</v>
      </c>
      <c r="C46" t="str">
        <f>Values!$F$14</f>
        <v>pl1</v>
      </c>
      <c r="D46" t="str">
        <f>Values!$F$15</f>
        <v>HEK293T</v>
      </c>
      <c r="E46" t="str">
        <f>Values!I$22</f>
        <v>cell line/compound 5</v>
      </c>
      <c r="F46" s="64">
        <f>Values!$F$19</f>
        <v>0</v>
      </c>
      <c r="G46" s="66" t="str">
        <f>Values!$F$16</f>
        <v>PBMCs D1</v>
      </c>
      <c r="H46" s="68" t="str">
        <f>Values!$F$17</f>
        <v>1-TCB</v>
      </c>
      <c r="I46">
        <f>Values!$L$17</f>
        <v>0.05</v>
      </c>
      <c r="K46" s="1" t="s">
        <v>44</v>
      </c>
      <c r="L46" s="1" t="s">
        <v>104</v>
      </c>
      <c r="M46" s="1">
        <v>9</v>
      </c>
      <c r="N46" s="2">
        <v>1</v>
      </c>
      <c r="O46" s="75" t="str">
        <f t="shared" si="0"/>
        <v>20211201/pl1/HEK293T/cell line/compound 5/PBMCs D1/1-TCB/0.05/0</v>
      </c>
      <c r="P46" s="75" t="str">
        <f t="shared" si="1"/>
        <v>20211201/HEK293T/PBMCs D1/1-TCB/0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</row>
    <row r="47" spans="1:47" x14ac:dyDescent="0.3">
      <c r="A47">
        <f>Values!$F$13</f>
        <v>20211201</v>
      </c>
      <c r="B47" s="5" t="s">
        <v>100</v>
      </c>
      <c r="C47" t="str">
        <f>Values!$F$14</f>
        <v>pl1</v>
      </c>
      <c r="D47" t="str">
        <f>Values!$F$15</f>
        <v>HEK293T</v>
      </c>
      <c r="E47" t="str">
        <f>Values!I$23</f>
        <v>cell line/compound 5</v>
      </c>
      <c r="F47" s="64">
        <f>Values!$F$19</f>
        <v>0</v>
      </c>
      <c r="G47" s="66" t="str">
        <f>Values!$F$16</f>
        <v>PBMCs D1</v>
      </c>
      <c r="H47" s="68" t="str">
        <f>Values!$F$17</f>
        <v>1-TCB</v>
      </c>
      <c r="I47">
        <f>Values!$L$17</f>
        <v>0.05</v>
      </c>
      <c r="K47" s="1" t="s">
        <v>45</v>
      </c>
      <c r="L47" s="1" t="s">
        <v>104</v>
      </c>
      <c r="M47" s="1">
        <v>10</v>
      </c>
      <c r="N47" s="2">
        <v>2</v>
      </c>
      <c r="O47" s="75" t="str">
        <f t="shared" si="0"/>
        <v>20211201/pl1/HEK293T/cell line/compound 5/PBMCs D1/1-TCB/0.05/0</v>
      </c>
      <c r="P47" s="75" t="str">
        <f t="shared" si="1"/>
        <v>20211201/HEK293T/PBMCs D1/1-TCB/0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</row>
    <row r="48" spans="1:47" x14ac:dyDescent="0.3">
      <c r="A48">
        <f>Values!$F$13</f>
        <v>20211201</v>
      </c>
      <c r="B48" s="5" t="s">
        <v>100</v>
      </c>
      <c r="C48" t="str">
        <f>Values!$F$14</f>
        <v>pl1</v>
      </c>
      <c r="D48" t="str">
        <f>Values!$F$15</f>
        <v>HEK293T</v>
      </c>
      <c r="E48" t="str">
        <f>Values!I$24</f>
        <v>xxx</v>
      </c>
      <c r="F48" s="64">
        <f>Values!$F$19</f>
        <v>0</v>
      </c>
      <c r="G48" s="66" t="str">
        <f>Values!$F$16</f>
        <v>PBMCs D1</v>
      </c>
      <c r="H48" s="68" t="str">
        <f>Values!$F$17</f>
        <v>1-TCB</v>
      </c>
      <c r="I48">
        <f>Values!$L$17</f>
        <v>0.05</v>
      </c>
      <c r="K48" s="1" t="s">
        <v>46</v>
      </c>
      <c r="L48" s="1" t="s">
        <v>104</v>
      </c>
      <c r="M48" s="1">
        <v>11</v>
      </c>
      <c r="N48" s="2">
        <v>1</v>
      </c>
      <c r="O48" s="75" t="str">
        <f t="shared" si="0"/>
        <v>20211201/pl1/HEK293T/xxx/PBMCs D1/1-TCB/0.05/0</v>
      </c>
      <c r="P48" s="75" t="str">
        <f t="shared" si="1"/>
        <v>20211201/HEK293T/PBMCs D1/1-TCB/0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</row>
    <row r="49" spans="1:47" x14ac:dyDescent="0.3">
      <c r="A49">
        <f>Values!$F$13</f>
        <v>20211201</v>
      </c>
      <c r="B49" s="5" t="s">
        <v>100</v>
      </c>
      <c r="C49" t="str">
        <f>Values!$F$14</f>
        <v>pl1</v>
      </c>
      <c r="D49" t="str">
        <f>Values!$F$15</f>
        <v>HEK293T</v>
      </c>
      <c r="E49" t="str">
        <f>Values!I$25</f>
        <v>xxx</v>
      </c>
      <c r="F49" s="64">
        <f>Values!$F$19</f>
        <v>0</v>
      </c>
      <c r="G49" s="66" t="str">
        <f>Values!$F$16</f>
        <v>PBMCs D1</v>
      </c>
      <c r="H49" s="68" t="str">
        <f>Values!$F$17</f>
        <v>1-TCB</v>
      </c>
      <c r="I49">
        <f>Values!$L$17</f>
        <v>0.05</v>
      </c>
      <c r="K49" s="1" t="s">
        <v>47</v>
      </c>
      <c r="L49" s="1" t="s">
        <v>104</v>
      </c>
      <c r="M49" s="1">
        <v>12</v>
      </c>
      <c r="N49" s="2">
        <v>2</v>
      </c>
      <c r="O49" s="75" t="str">
        <f t="shared" si="0"/>
        <v>20211201/pl1/HEK293T/xxx/PBMCs D1/1-TCB/0.05/0</v>
      </c>
      <c r="P49" s="75" t="str">
        <f t="shared" si="1"/>
        <v>20211201/HEK293T/PBMCs D1/1-TCB/0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</row>
    <row r="50" spans="1:47" x14ac:dyDescent="0.3">
      <c r="A50">
        <f>Values!$F$13</f>
        <v>20211201</v>
      </c>
      <c r="B50" s="5" t="s">
        <v>100</v>
      </c>
      <c r="C50" t="str">
        <f>Values!$F$14</f>
        <v>pl1</v>
      </c>
      <c r="D50" t="str">
        <f>Values!$F$15</f>
        <v>HEK293T</v>
      </c>
      <c r="E50" t="str">
        <f>Values!I$14</f>
        <v>cell line/compound 1</v>
      </c>
      <c r="F50" s="64">
        <f>Values!$F$19</f>
        <v>0</v>
      </c>
      <c r="G50" s="66" t="str">
        <f>Values!$F$16</f>
        <v>PBMCs D1</v>
      </c>
      <c r="H50" s="68" t="str">
        <f>Values!$F$17</f>
        <v>1-TCB</v>
      </c>
      <c r="I50">
        <f>Values!$L$18</f>
        <v>5.0000000000000001E-3</v>
      </c>
      <c r="K50" s="1" t="s">
        <v>48</v>
      </c>
      <c r="L50" s="1" t="s">
        <v>105</v>
      </c>
      <c r="M50" s="1">
        <v>1</v>
      </c>
      <c r="N50" s="1">
        <v>1</v>
      </c>
      <c r="O50" s="75" t="str">
        <f t="shared" si="0"/>
        <v>20211201/pl1/HEK293T/cell line/compound 1/PBMCs D1/1-TCB/0.005/0</v>
      </c>
      <c r="P50" s="75" t="str">
        <f t="shared" si="1"/>
        <v>20211201/HEK293T/PBMCs D1/1-TCB/0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</row>
    <row r="51" spans="1:47" x14ac:dyDescent="0.3">
      <c r="A51">
        <f>Values!$F$13</f>
        <v>20211201</v>
      </c>
      <c r="B51" s="5" t="s">
        <v>100</v>
      </c>
      <c r="C51" t="str">
        <f>Values!$F$14</f>
        <v>pl1</v>
      </c>
      <c r="D51" t="str">
        <f>Values!$F$15</f>
        <v>HEK293T</v>
      </c>
      <c r="E51" t="str">
        <f>Values!I$15</f>
        <v>cell line/compound 1</v>
      </c>
      <c r="F51" s="64">
        <f>Values!$F$19</f>
        <v>0</v>
      </c>
      <c r="G51" s="66" t="str">
        <f>Values!$F$16</f>
        <v>PBMCs D1</v>
      </c>
      <c r="H51" s="68" t="str">
        <f>Values!$F$17</f>
        <v>1-TCB</v>
      </c>
      <c r="I51">
        <f>Values!$L$18</f>
        <v>5.0000000000000001E-3</v>
      </c>
      <c r="K51" s="1" t="s">
        <v>49</v>
      </c>
      <c r="L51" s="1" t="s">
        <v>105</v>
      </c>
      <c r="M51" s="1">
        <v>2</v>
      </c>
      <c r="N51" s="1">
        <v>2</v>
      </c>
      <c r="O51" s="75" t="str">
        <f t="shared" si="0"/>
        <v>20211201/pl1/HEK293T/cell line/compound 1/PBMCs D1/1-TCB/0.005/0</v>
      </c>
      <c r="P51" s="75" t="str">
        <f t="shared" si="1"/>
        <v>20211201/HEK293T/PBMCs D1/1-TCB/0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</row>
    <row r="52" spans="1:47" x14ac:dyDescent="0.3">
      <c r="A52">
        <f>Values!$F$13</f>
        <v>20211201</v>
      </c>
      <c r="B52" s="5" t="s">
        <v>100</v>
      </c>
      <c r="C52" t="str">
        <f>Values!$F$14</f>
        <v>pl1</v>
      </c>
      <c r="D52" t="str">
        <f>Values!$F$15</f>
        <v>HEK293T</v>
      </c>
      <c r="E52" t="str">
        <f>Values!I$16</f>
        <v>cell line/compound 2</v>
      </c>
      <c r="F52" s="64">
        <f>Values!$F$19</f>
        <v>0</v>
      </c>
      <c r="G52" s="66" t="str">
        <f>Values!$F$16</f>
        <v>PBMCs D1</v>
      </c>
      <c r="H52" s="68" t="str">
        <f>Values!$F$17</f>
        <v>1-TCB</v>
      </c>
      <c r="I52">
        <f>Values!$L$18</f>
        <v>5.0000000000000001E-3</v>
      </c>
      <c r="K52" s="1" t="s">
        <v>50</v>
      </c>
      <c r="L52" s="1" t="s">
        <v>105</v>
      </c>
      <c r="M52" s="1">
        <v>3</v>
      </c>
      <c r="N52" s="1">
        <v>1</v>
      </c>
      <c r="O52" s="75" t="str">
        <f t="shared" si="0"/>
        <v>20211201/pl1/HEK293T/cell line/compound 2/PBMCs D1/1-TCB/0.005/0</v>
      </c>
      <c r="P52" s="75" t="str">
        <f t="shared" si="1"/>
        <v>20211201/HEK293T/PBMCs D1/1-TCB/0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spans="1:47" x14ac:dyDescent="0.3">
      <c r="A53">
        <f>Values!$F$13</f>
        <v>20211201</v>
      </c>
      <c r="B53" s="5" t="s">
        <v>100</v>
      </c>
      <c r="C53" t="str">
        <f>Values!$F$14</f>
        <v>pl1</v>
      </c>
      <c r="D53" t="str">
        <f>Values!$F$15</f>
        <v>HEK293T</v>
      </c>
      <c r="E53" t="str">
        <f>Values!I$17</f>
        <v>cell line/compound 2</v>
      </c>
      <c r="F53" s="64">
        <f>Values!$F$19</f>
        <v>0</v>
      </c>
      <c r="G53" s="66" t="str">
        <f>Values!$F$16</f>
        <v>PBMCs D1</v>
      </c>
      <c r="H53" s="68" t="str">
        <f>Values!$F$17</f>
        <v>1-TCB</v>
      </c>
      <c r="I53">
        <f>Values!$L$18</f>
        <v>5.0000000000000001E-3</v>
      </c>
      <c r="K53" s="1" t="s">
        <v>51</v>
      </c>
      <c r="L53" s="1" t="s">
        <v>105</v>
      </c>
      <c r="M53" s="1">
        <v>4</v>
      </c>
      <c r="N53" s="2">
        <v>2</v>
      </c>
      <c r="O53" s="75" t="str">
        <f t="shared" si="0"/>
        <v>20211201/pl1/HEK293T/cell line/compound 2/PBMCs D1/1-TCB/0.005/0</v>
      </c>
      <c r="P53" s="75" t="str">
        <f t="shared" si="1"/>
        <v>20211201/HEK293T/PBMCs D1/1-TCB/0</v>
      </c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spans="1:47" x14ac:dyDescent="0.3">
      <c r="A54">
        <f>Values!$F$13</f>
        <v>20211201</v>
      </c>
      <c r="B54" s="5" t="s">
        <v>100</v>
      </c>
      <c r="C54" t="str">
        <f>Values!$F$14</f>
        <v>pl1</v>
      </c>
      <c r="D54" t="str">
        <f>Values!$F$15</f>
        <v>HEK293T</v>
      </c>
      <c r="E54" t="str">
        <f>Values!I$18</f>
        <v>cell line/compound 3</v>
      </c>
      <c r="F54" s="64">
        <f>Values!$F$19</f>
        <v>0</v>
      </c>
      <c r="G54" s="66" t="str">
        <f>Values!$F$16</f>
        <v>PBMCs D1</v>
      </c>
      <c r="H54" s="68" t="str">
        <f>Values!$F$17</f>
        <v>1-TCB</v>
      </c>
      <c r="I54">
        <f>Values!$L$18</f>
        <v>5.0000000000000001E-3</v>
      </c>
      <c r="K54" s="1" t="s">
        <v>52</v>
      </c>
      <c r="L54" s="1" t="s">
        <v>105</v>
      </c>
      <c r="M54" s="1">
        <v>5</v>
      </c>
      <c r="N54" s="2">
        <v>1</v>
      </c>
      <c r="O54" s="75" t="str">
        <f t="shared" si="0"/>
        <v>20211201/pl1/HEK293T/cell line/compound 3/PBMCs D1/1-TCB/0.005/0</v>
      </c>
      <c r="P54" s="75" t="str">
        <f t="shared" si="1"/>
        <v>20211201/HEK293T/PBMCs D1/1-TCB/0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spans="1:47" x14ac:dyDescent="0.3">
      <c r="A55">
        <f>Values!$F$13</f>
        <v>20211201</v>
      </c>
      <c r="B55" s="5" t="s">
        <v>100</v>
      </c>
      <c r="C55" t="str">
        <f>Values!$F$14</f>
        <v>pl1</v>
      </c>
      <c r="D55" t="str">
        <f>Values!$F$15</f>
        <v>HEK293T</v>
      </c>
      <c r="E55" t="str">
        <f>Values!I$19</f>
        <v>cell line/compound 3</v>
      </c>
      <c r="F55" s="64">
        <f>Values!$F$19</f>
        <v>0</v>
      </c>
      <c r="G55" s="66" t="str">
        <f>Values!$F$16</f>
        <v>PBMCs D1</v>
      </c>
      <c r="H55" s="68" t="str">
        <f>Values!$F$17</f>
        <v>1-TCB</v>
      </c>
      <c r="I55">
        <f>Values!$L$18</f>
        <v>5.0000000000000001E-3</v>
      </c>
      <c r="K55" s="1" t="s">
        <v>53</v>
      </c>
      <c r="L55" s="1" t="s">
        <v>105</v>
      </c>
      <c r="M55" s="1">
        <v>6</v>
      </c>
      <c r="N55" s="2">
        <v>2</v>
      </c>
      <c r="O55" s="75" t="str">
        <f t="shared" si="0"/>
        <v>20211201/pl1/HEK293T/cell line/compound 3/PBMCs D1/1-TCB/0.005/0</v>
      </c>
      <c r="P55" s="75" t="str">
        <f t="shared" si="1"/>
        <v>20211201/HEK293T/PBMCs D1/1-TCB/0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spans="1:47" x14ac:dyDescent="0.3">
      <c r="A56">
        <f>Values!$F$13</f>
        <v>20211201</v>
      </c>
      <c r="B56" s="5" t="s">
        <v>100</v>
      </c>
      <c r="C56" t="str">
        <f>Values!$F$14</f>
        <v>pl1</v>
      </c>
      <c r="D56" t="str">
        <f>Values!$F$15</f>
        <v>HEK293T</v>
      </c>
      <c r="E56" t="str">
        <f>Values!I$20</f>
        <v>cell line/compound 4</v>
      </c>
      <c r="F56" s="64">
        <f>Values!$F$19</f>
        <v>0</v>
      </c>
      <c r="G56" s="66" t="str">
        <f>Values!$F$16</f>
        <v>PBMCs D1</v>
      </c>
      <c r="H56" s="68" t="str">
        <f>Values!$F$17</f>
        <v>1-TCB</v>
      </c>
      <c r="I56">
        <f>Values!$L$18</f>
        <v>5.0000000000000001E-3</v>
      </c>
      <c r="K56" s="1" t="s">
        <v>54</v>
      </c>
      <c r="L56" s="1" t="s">
        <v>105</v>
      </c>
      <c r="M56" s="1">
        <v>7</v>
      </c>
      <c r="N56" s="2">
        <v>1</v>
      </c>
      <c r="O56" s="75" t="str">
        <f t="shared" si="0"/>
        <v>20211201/pl1/HEK293T/cell line/compound 4/PBMCs D1/1-TCB/0.005/0</v>
      </c>
      <c r="P56" s="75" t="str">
        <f t="shared" si="1"/>
        <v>20211201/HEK293T/PBMCs D1/1-TCB/0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spans="1:47" x14ac:dyDescent="0.3">
      <c r="A57">
        <f>Values!$F$13</f>
        <v>20211201</v>
      </c>
      <c r="B57" s="5" t="s">
        <v>100</v>
      </c>
      <c r="C57" t="str">
        <f>Values!$F$14</f>
        <v>pl1</v>
      </c>
      <c r="D57" t="str">
        <f>Values!$F$15</f>
        <v>HEK293T</v>
      </c>
      <c r="E57" t="str">
        <f>Values!I$21</f>
        <v>cell line/compound 4</v>
      </c>
      <c r="F57" s="64">
        <f>Values!$F$19</f>
        <v>0</v>
      </c>
      <c r="G57" s="66" t="str">
        <f>Values!$F$16</f>
        <v>PBMCs D1</v>
      </c>
      <c r="H57" s="68" t="str">
        <f>Values!$F$17</f>
        <v>1-TCB</v>
      </c>
      <c r="I57">
        <f>Values!$L$18</f>
        <v>5.0000000000000001E-3</v>
      </c>
      <c r="K57" s="1" t="s">
        <v>55</v>
      </c>
      <c r="L57" s="1" t="s">
        <v>105</v>
      </c>
      <c r="M57" s="1">
        <v>8</v>
      </c>
      <c r="N57" s="2">
        <v>2</v>
      </c>
      <c r="O57" s="75" t="str">
        <f t="shared" si="0"/>
        <v>20211201/pl1/HEK293T/cell line/compound 4/PBMCs D1/1-TCB/0.005/0</v>
      </c>
      <c r="P57" s="75" t="str">
        <f t="shared" si="1"/>
        <v>20211201/HEK293T/PBMCs D1/1-TCB/0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spans="1:47" x14ac:dyDescent="0.3">
      <c r="A58">
        <f>Values!$F$13</f>
        <v>20211201</v>
      </c>
      <c r="B58" s="5" t="s">
        <v>100</v>
      </c>
      <c r="C58" t="str">
        <f>Values!$F$14</f>
        <v>pl1</v>
      </c>
      <c r="D58" t="str">
        <f>Values!$F$15</f>
        <v>HEK293T</v>
      </c>
      <c r="E58" t="str">
        <f>Values!I$22</f>
        <v>cell line/compound 5</v>
      </c>
      <c r="F58" s="64">
        <f>Values!$F$19</f>
        <v>0</v>
      </c>
      <c r="G58" s="66" t="str">
        <f>Values!$F$16</f>
        <v>PBMCs D1</v>
      </c>
      <c r="H58" s="68" t="str">
        <f>Values!$F$17</f>
        <v>1-TCB</v>
      </c>
      <c r="I58">
        <f>Values!$L$18</f>
        <v>5.0000000000000001E-3</v>
      </c>
      <c r="K58" s="1" t="s">
        <v>56</v>
      </c>
      <c r="L58" s="1" t="s">
        <v>105</v>
      </c>
      <c r="M58" s="1">
        <v>9</v>
      </c>
      <c r="N58" s="2">
        <v>1</v>
      </c>
      <c r="O58" s="75" t="str">
        <f t="shared" si="0"/>
        <v>20211201/pl1/HEK293T/cell line/compound 5/PBMCs D1/1-TCB/0.005/0</v>
      </c>
      <c r="P58" s="75" t="str">
        <f t="shared" si="1"/>
        <v>20211201/HEK293T/PBMCs D1/1-TCB/0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  <row r="59" spans="1:47" x14ac:dyDescent="0.3">
      <c r="A59">
        <f>Values!$F$13</f>
        <v>20211201</v>
      </c>
      <c r="B59" s="5" t="s">
        <v>100</v>
      </c>
      <c r="C59" t="str">
        <f>Values!$F$14</f>
        <v>pl1</v>
      </c>
      <c r="D59" t="str">
        <f>Values!$F$15</f>
        <v>HEK293T</v>
      </c>
      <c r="E59" t="str">
        <f>Values!I$23</f>
        <v>cell line/compound 5</v>
      </c>
      <c r="F59" s="64">
        <f>Values!$F$19</f>
        <v>0</v>
      </c>
      <c r="G59" s="66" t="str">
        <f>Values!$F$16</f>
        <v>PBMCs D1</v>
      </c>
      <c r="H59" s="68" t="str">
        <f>Values!$F$17</f>
        <v>1-TCB</v>
      </c>
      <c r="I59">
        <f>Values!$L$18</f>
        <v>5.0000000000000001E-3</v>
      </c>
      <c r="K59" s="1" t="s">
        <v>57</v>
      </c>
      <c r="L59" s="1" t="s">
        <v>105</v>
      </c>
      <c r="M59" s="1">
        <v>10</v>
      </c>
      <c r="N59" s="2">
        <v>2</v>
      </c>
      <c r="O59" s="75" t="str">
        <f t="shared" si="0"/>
        <v>20211201/pl1/HEK293T/cell line/compound 5/PBMCs D1/1-TCB/0.005/0</v>
      </c>
      <c r="P59" s="75" t="str">
        <f t="shared" si="1"/>
        <v>20211201/HEK293T/PBMCs D1/1-TCB/0</v>
      </c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</row>
    <row r="60" spans="1:47" x14ac:dyDescent="0.3">
      <c r="A60">
        <f>Values!$F$13</f>
        <v>20211201</v>
      </c>
      <c r="B60" s="5" t="s">
        <v>100</v>
      </c>
      <c r="C60" t="str">
        <f>Values!$F$14</f>
        <v>pl1</v>
      </c>
      <c r="D60" t="str">
        <f>Values!$F$15</f>
        <v>HEK293T</v>
      </c>
      <c r="E60" t="str">
        <f>Values!I$24</f>
        <v>xxx</v>
      </c>
      <c r="F60" s="64">
        <f>Values!$F$19</f>
        <v>0</v>
      </c>
      <c r="G60" s="66" t="str">
        <f>Values!$F$16</f>
        <v>PBMCs D1</v>
      </c>
      <c r="H60" s="68" t="str">
        <f>Values!$F$17</f>
        <v>1-TCB</v>
      </c>
      <c r="I60">
        <f>Values!$L$18</f>
        <v>5.0000000000000001E-3</v>
      </c>
      <c r="K60" s="1" t="s">
        <v>58</v>
      </c>
      <c r="L60" s="1" t="s">
        <v>105</v>
      </c>
      <c r="M60" s="1">
        <v>11</v>
      </c>
      <c r="N60" s="2">
        <v>1</v>
      </c>
      <c r="O60" s="75" t="str">
        <f t="shared" si="0"/>
        <v>20211201/pl1/HEK293T/xxx/PBMCs D1/1-TCB/0.005/0</v>
      </c>
      <c r="P60" s="75" t="str">
        <f t="shared" si="1"/>
        <v>20211201/HEK293T/PBMCs D1/1-TCB/0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</row>
    <row r="61" spans="1:47" x14ac:dyDescent="0.3">
      <c r="A61">
        <f>Values!$F$13</f>
        <v>20211201</v>
      </c>
      <c r="B61" s="5" t="s">
        <v>100</v>
      </c>
      <c r="C61" t="str">
        <f>Values!$F$14</f>
        <v>pl1</v>
      </c>
      <c r="D61" t="str">
        <f>Values!$F$15</f>
        <v>HEK293T</v>
      </c>
      <c r="E61" t="str">
        <f>Values!I$25</f>
        <v>xxx</v>
      </c>
      <c r="F61" s="64">
        <f>Values!$F$19</f>
        <v>0</v>
      </c>
      <c r="G61" s="66" t="str">
        <f>Values!$F$16</f>
        <v>PBMCs D1</v>
      </c>
      <c r="H61" s="68" t="str">
        <f>Values!$F$17</f>
        <v>1-TCB</v>
      </c>
      <c r="I61">
        <f>Values!$L$18</f>
        <v>5.0000000000000001E-3</v>
      </c>
      <c r="K61" s="1" t="s">
        <v>59</v>
      </c>
      <c r="L61" s="1" t="s">
        <v>105</v>
      </c>
      <c r="M61" s="1">
        <v>12</v>
      </c>
      <c r="N61" s="2">
        <v>2</v>
      </c>
      <c r="O61" s="75" t="str">
        <f t="shared" si="0"/>
        <v>20211201/pl1/HEK293T/xxx/PBMCs D1/1-TCB/0.005/0</v>
      </c>
      <c r="P61" s="75" t="str">
        <f t="shared" si="1"/>
        <v>20211201/HEK293T/PBMCs D1/1-TCB/0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</row>
    <row r="62" spans="1:47" x14ac:dyDescent="0.3">
      <c r="A62">
        <f>Values!$F$13</f>
        <v>20211201</v>
      </c>
      <c r="B62" s="5" t="s">
        <v>100</v>
      </c>
      <c r="C62" t="str">
        <f>Values!$F$14</f>
        <v>pl1</v>
      </c>
      <c r="D62" t="str">
        <f>Values!$F$15</f>
        <v>HEK293T</v>
      </c>
      <c r="E62" t="str">
        <f>Values!I$14</f>
        <v>cell line/compound 1</v>
      </c>
      <c r="F62" s="64">
        <f>Values!$F$19</f>
        <v>0</v>
      </c>
      <c r="G62" s="66" t="str">
        <f>Values!$F$16</f>
        <v>PBMCs D1</v>
      </c>
      <c r="H62" s="68" t="str">
        <f>Values!$F$17</f>
        <v>1-TCB</v>
      </c>
      <c r="I62">
        <f>Values!$L$19</f>
        <v>5.0000000000000001E-4</v>
      </c>
      <c r="K62" s="1" t="s">
        <v>60</v>
      </c>
      <c r="L62" s="1" t="s">
        <v>106</v>
      </c>
      <c r="M62" s="1">
        <v>1</v>
      </c>
      <c r="N62" s="1">
        <v>1</v>
      </c>
      <c r="O62" s="75" t="str">
        <f t="shared" si="0"/>
        <v>20211201/pl1/HEK293T/cell line/compound 1/PBMCs D1/1-TCB/0.0005/0</v>
      </c>
      <c r="P62" s="75" t="str">
        <f t="shared" si="1"/>
        <v>20211201/HEK293T/PBMCs D1/1-TCB/0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</row>
    <row r="63" spans="1:47" x14ac:dyDescent="0.3">
      <c r="A63">
        <f>Values!$F$13</f>
        <v>20211201</v>
      </c>
      <c r="B63" s="5" t="s">
        <v>100</v>
      </c>
      <c r="C63" t="str">
        <f>Values!$F$14</f>
        <v>pl1</v>
      </c>
      <c r="D63" t="str">
        <f>Values!$F$15</f>
        <v>HEK293T</v>
      </c>
      <c r="E63" t="str">
        <f>Values!I$15</f>
        <v>cell line/compound 1</v>
      </c>
      <c r="F63" s="64">
        <f>Values!$F$19</f>
        <v>0</v>
      </c>
      <c r="G63" s="66" t="str">
        <f>Values!$F$16</f>
        <v>PBMCs D1</v>
      </c>
      <c r="H63" s="68" t="str">
        <f>Values!$F$17</f>
        <v>1-TCB</v>
      </c>
      <c r="I63">
        <f>Values!$L$19</f>
        <v>5.0000000000000001E-4</v>
      </c>
      <c r="K63" s="1" t="s">
        <v>61</v>
      </c>
      <c r="L63" s="1" t="s">
        <v>106</v>
      </c>
      <c r="M63" s="1">
        <v>2</v>
      </c>
      <c r="N63" s="1">
        <v>2</v>
      </c>
      <c r="O63" s="75" t="str">
        <f t="shared" si="0"/>
        <v>20211201/pl1/HEK293T/cell line/compound 1/PBMCs D1/1-TCB/0.0005/0</v>
      </c>
      <c r="P63" s="75" t="str">
        <f t="shared" si="1"/>
        <v>20211201/HEK293T/PBMCs D1/1-TCB/0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</row>
    <row r="64" spans="1:47" x14ac:dyDescent="0.3">
      <c r="A64">
        <f>Values!$F$13</f>
        <v>20211201</v>
      </c>
      <c r="B64" s="5" t="s">
        <v>100</v>
      </c>
      <c r="C64" t="str">
        <f>Values!$F$14</f>
        <v>pl1</v>
      </c>
      <c r="D64" t="str">
        <f>Values!$F$15</f>
        <v>HEK293T</v>
      </c>
      <c r="E64" t="str">
        <f>Values!I$16</f>
        <v>cell line/compound 2</v>
      </c>
      <c r="F64" s="64">
        <f>Values!$F$19</f>
        <v>0</v>
      </c>
      <c r="G64" s="66" t="str">
        <f>Values!$F$16</f>
        <v>PBMCs D1</v>
      </c>
      <c r="H64" s="68" t="str">
        <f>Values!$F$17</f>
        <v>1-TCB</v>
      </c>
      <c r="I64">
        <f>Values!$L$19</f>
        <v>5.0000000000000001E-4</v>
      </c>
      <c r="K64" s="1" t="s">
        <v>62</v>
      </c>
      <c r="L64" s="1" t="s">
        <v>106</v>
      </c>
      <c r="M64" s="1">
        <v>3</v>
      </c>
      <c r="N64" s="1">
        <v>1</v>
      </c>
      <c r="O64" s="75" t="str">
        <f t="shared" si="0"/>
        <v>20211201/pl1/HEK293T/cell line/compound 2/PBMCs D1/1-TCB/0.0005/0</v>
      </c>
      <c r="P64" s="75" t="str">
        <f t="shared" si="1"/>
        <v>20211201/HEK293T/PBMCs D1/1-TCB/0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</row>
    <row r="65" spans="1:47" x14ac:dyDescent="0.3">
      <c r="A65">
        <f>Values!$F$13</f>
        <v>20211201</v>
      </c>
      <c r="B65" s="5" t="s">
        <v>100</v>
      </c>
      <c r="C65" t="str">
        <f>Values!$F$14</f>
        <v>pl1</v>
      </c>
      <c r="D65" t="str">
        <f>Values!$F$15</f>
        <v>HEK293T</v>
      </c>
      <c r="E65" t="str">
        <f>Values!I$17</f>
        <v>cell line/compound 2</v>
      </c>
      <c r="F65" s="64">
        <f>Values!$F$19</f>
        <v>0</v>
      </c>
      <c r="G65" s="66" t="str">
        <f>Values!$F$16</f>
        <v>PBMCs D1</v>
      </c>
      <c r="H65" s="68" t="str">
        <f>Values!$F$17</f>
        <v>1-TCB</v>
      </c>
      <c r="I65">
        <f>Values!$L$19</f>
        <v>5.0000000000000001E-4</v>
      </c>
      <c r="K65" s="1" t="s">
        <v>63</v>
      </c>
      <c r="L65" s="1" t="s">
        <v>106</v>
      </c>
      <c r="M65" s="1">
        <v>4</v>
      </c>
      <c r="N65" s="2">
        <v>2</v>
      </c>
      <c r="O65" s="75" t="str">
        <f t="shared" si="0"/>
        <v>20211201/pl1/HEK293T/cell line/compound 2/PBMCs D1/1-TCB/0.0005/0</v>
      </c>
      <c r="P65" s="75" t="str">
        <f t="shared" si="1"/>
        <v>20211201/HEK293T/PBMCs D1/1-TCB/0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</row>
    <row r="66" spans="1:47" x14ac:dyDescent="0.3">
      <c r="A66">
        <f>Values!$F$13</f>
        <v>20211201</v>
      </c>
      <c r="B66" s="5" t="s">
        <v>100</v>
      </c>
      <c r="C66" t="str">
        <f>Values!$F$14</f>
        <v>pl1</v>
      </c>
      <c r="D66" t="str">
        <f>Values!$F$15</f>
        <v>HEK293T</v>
      </c>
      <c r="E66" t="str">
        <f>Values!I$18</f>
        <v>cell line/compound 3</v>
      </c>
      <c r="F66" s="64">
        <f>Values!$F$19</f>
        <v>0</v>
      </c>
      <c r="G66" s="66" t="str">
        <f>Values!$F$16</f>
        <v>PBMCs D1</v>
      </c>
      <c r="H66" s="68" t="str">
        <f>Values!$F$17</f>
        <v>1-TCB</v>
      </c>
      <c r="I66">
        <f>Values!$L$19</f>
        <v>5.0000000000000001E-4</v>
      </c>
      <c r="K66" s="1" t="s">
        <v>64</v>
      </c>
      <c r="L66" s="1" t="s">
        <v>106</v>
      </c>
      <c r="M66" s="1">
        <v>5</v>
      </c>
      <c r="N66" s="2">
        <v>1</v>
      </c>
      <c r="O66" s="75" t="str">
        <f t="shared" ref="O66:O129" si="2">A66&amp;"/"&amp;C66&amp;"/"&amp;D66&amp;"/"&amp;E66&amp;"/"&amp;G66&amp;"/"&amp;H66&amp;"/"&amp;I66&amp;"/"&amp;F66</f>
        <v>20211201/pl1/HEK293T/cell line/compound 3/PBMCs D1/1-TCB/0.0005/0</v>
      </c>
      <c r="P66" s="75" t="str">
        <f t="shared" ref="P66:P129" si="3">A66&amp;"/"&amp;D66&amp;"/"&amp;G66&amp;"/"&amp;H66&amp;"/"&amp;F66</f>
        <v>20211201/HEK293T/PBMCs D1/1-TCB/0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</row>
    <row r="67" spans="1:47" x14ac:dyDescent="0.3">
      <c r="A67">
        <f>Values!$F$13</f>
        <v>20211201</v>
      </c>
      <c r="B67" s="5" t="s">
        <v>100</v>
      </c>
      <c r="C67" t="str">
        <f>Values!$F$14</f>
        <v>pl1</v>
      </c>
      <c r="D67" t="str">
        <f>Values!$F$15</f>
        <v>HEK293T</v>
      </c>
      <c r="E67" t="str">
        <f>Values!I$19</f>
        <v>cell line/compound 3</v>
      </c>
      <c r="F67" s="64">
        <f>Values!$F$19</f>
        <v>0</v>
      </c>
      <c r="G67" s="66" t="str">
        <f>Values!$F$16</f>
        <v>PBMCs D1</v>
      </c>
      <c r="H67" s="68" t="str">
        <f>Values!$F$17</f>
        <v>1-TCB</v>
      </c>
      <c r="I67">
        <f>Values!$L$19</f>
        <v>5.0000000000000001E-4</v>
      </c>
      <c r="K67" s="1" t="s">
        <v>65</v>
      </c>
      <c r="L67" s="1" t="s">
        <v>106</v>
      </c>
      <c r="M67" s="1">
        <v>6</v>
      </c>
      <c r="N67" s="2">
        <v>2</v>
      </c>
      <c r="O67" s="75" t="str">
        <f t="shared" si="2"/>
        <v>20211201/pl1/HEK293T/cell line/compound 3/PBMCs D1/1-TCB/0.0005/0</v>
      </c>
      <c r="P67" s="75" t="str">
        <f t="shared" si="3"/>
        <v>20211201/HEK293T/PBMCs D1/1-TCB/0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spans="1:47" x14ac:dyDescent="0.3">
      <c r="A68">
        <f>Values!$F$13</f>
        <v>20211201</v>
      </c>
      <c r="B68" s="5" t="s">
        <v>100</v>
      </c>
      <c r="C68" t="str">
        <f>Values!$F$14</f>
        <v>pl1</v>
      </c>
      <c r="D68" t="str">
        <f>Values!$F$15</f>
        <v>HEK293T</v>
      </c>
      <c r="E68" t="str">
        <f>Values!I$20</f>
        <v>cell line/compound 4</v>
      </c>
      <c r="F68" s="64">
        <f>Values!$F$19</f>
        <v>0</v>
      </c>
      <c r="G68" s="66" t="str">
        <f>Values!$F$16</f>
        <v>PBMCs D1</v>
      </c>
      <c r="H68" s="68" t="str">
        <f>Values!$F$17</f>
        <v>1-TCB</v>
      </c>
      <c r="I68">
        <f>Values!$L$19</f>
        <v>5.0000000000000001E-4</v>
      </c>
      <c r="K68" s="1" t="s">
        <v>66</v>
      </c>
      <c r="L68" s="1" t="s">
        <v>106</v>
      </c>
      <c r="M68" s="1">
        <v>7</v>
      </c>
      <c r="N68" s="2">
        <v>1</v>
      </c>
      <c r="O68" s="75" t="str">
        <f t="shared" si="2"/>
        <v>20211201/pl1/HEK293T/cell line/compound 4/PBMCs D1/1-TCB/0.0005/0</v>
      </c>
      <c r="P68" s="75" t="str">
        <f t="shared" si="3"/>
        <v>20211201/HEK293T/PBMCs D1/1-TCB/0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</row>
    <row r="69" spans="1:47" x14ac:dyDescent="0.3">
      <c r="A69">
        <f>Values!$F$13</f>
        <v>20211201</v>
      </c>
      <c r="B69" s="5" t="s">
        <v>100</v>
      </c>
      <c r="C69" t="str">
        <f>Values!$F$14</f>
        <v>pl1</v>
      </c>
      <c r="D69" t="str">
        <f>Values!$F$15</f>
        <v>HEK293T</v>
      </c>
      <c r="E69" t="str">
        <f>Values!I$21</f>
        <v>cell line/compound 4</v>
      </c>
      <c r="F69" s="64">
        <f>Values!$F$19</f>
        <v>0</v>
      </c>
      <c r="G69" s="66" t="str">
        <f>Values!$F$16</f>
        <v>PBMCs D1</v>
      </c>
      <c r="H69" s="68" t="str">
        <f>Values!$F$17</f>
        <v>1-TCB</v>
      </c>
      <c r="I69">
        <f>Values!$L$19</f>
        <v>5.0000000000000001E-4</v>
      </c>
      <c r="K69" s="1" t="s">
        <v>67</v>
      </c>
      <c r="L69" s="1" t="s">
        <v>106</v>
      </c>
      <c r="M69" s="1">
        <v>8</v>
      </c>
      <c r="N69" s="2">
        <v>2</v>
      </c>
      <c r="O69" s="75" t="str">
        <f t="shared" si="2"/>
        <v>20211201/pl1/HEK293T/cell line/compound 4/PBMCs D1/1-TCB/0.0005/0</v>
      </c>
      <c r="P69" s="75" t="str">
        <f t="shared" si="3"/>
        <v>20211201/HEK293T/PBMCs D1/1-TCB/0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</row>
    <row r="70" spans="1:47" x14ac:dyDescent="0.3">
      <c r="A70">
        <f>Values!$F$13</f>
        <v>20211201</v>
      </c>
      <c r="B70" s="5" t="s">
        <v>100</v>
      </c>
      <c r="C70" t="str">
        <f>Values!$F$14</f>
        <v>pl1</v>
      </c>
      <c r="D70" t="str">
        <f>Values!$F$15</f>
        <v>HEK293T</v>
      </c>
      <c r="E70" t="str">
        <f>Values!I$22</f>
        <v>cell line/compound 5</v>
      </c>
      <c r="F70" s="64">
        <f>Values!$F$19</f>
        <v>0</v>
      </c>
      <c r="G70" s="66" t="str">
        <f>Values!$F$16</f>
        <v>PBMCs D1</v>
      </c>
      <c r="H70" s="68" t="str">
        <f>Values!$F$17</f>
        <v>1-TCB</v>
      </c>
      <c r="I70">
        <f>Values!$L$19</f>
        <v>5.0000000000000001E-4</v>
      </c>
      <c r="K70" s="1" t="s">
        <v>68</v>
      </c>
      <c r="L70" s="1" t="s">
        <v>106</v>
      </c>
      <c r="M70" s="1">
        <v>9</v>
      </c>
      <c r="N70" s="2">
        <v>1</v>
      </c>
      <c r="O70" s="75" t="str">
        <f t="shared" si="2"/>
        <v>20211201/pl1/HEK293T/cell line/compound 5/PBMCs D1/1-TCB/0.0005/0</v>
      </c>
      <c r="P70" s="75" t="str">
        <f t="shared" si="3"/>
        <v>20211201/HEK293T/PBMCs D1/1-TCB/0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</row>
    <row r="71" spans="1:47" x14ac:dyDescent="0.3">
      <c r="A71">
        <f>Values!$F$13</f>
        <v>20211201</v>
      </c>
      <c r="B71" s="5" t="s">
        <v>100</v>
      </c>
      <c r="C71" t="str">
        <f>Values!$F$14</f>
        <v>pl1</v>
      </c>
      <c r="D71" t="str">
        <f>Values!$F$15</f>
        <v>HEK293T</v>
      </c>
      <c r="E71" t="str">
        <f>Values!I$23</f>
        <v>cell line/compound 5</v>
      </c>
      <c r="F71" s="64">
        <f>Values!$F$19</f>
        <v>0</v>
      </c>
      <c r="G71" s="66" t="str">
        <f>Values!$F$16</f>
        <v>PBMCs D1</v>
      </c>
      <c r="H71" s="68" t="str">
        <f>Values!$F$17</f>
        <v>1-TCB</v>
      </c>
      <c r="I71">
        <f>Values!$L$19</f>
        <v>5.0000000000000001E-4</v>
      </c>
      <c r="K71" s="1" t="s">
        <v>69</v>
      </c>
      <c r="L71" s="1" t="s">
        <v>106</v>
      </c>
      <c r="M71" s="1">
        <v>10</v>
      </c>
      <c r="N71" s="2">
        <v>2</v>
      </c>
      <c r="O71" s="75" t="str">
        <f t="shared" si="2"/>
        <v>20211201/pl1/HEK293T/cell line/compound 5/PBMCs D1/1-TCB/0.0005/0</v>
      </c>
      <c r="P71" s="75" t="str">
        <f t="shared" si="3"/>
        <v>20211201/HEK293T/PBMCs D1/1-TCB/0</v>
      </c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</row>
    <row r="72" spans="1:47" x14ac:dyDescent="0.3">
      <c r="A72">
        <f>Values!$F$13</f>
        <v>20211201</v>
      </c>
      <c r="B72" s="5" t="s">
        <v>100</v>
      </c>
      <c r="C72" t="str">
        <f>Values!$F$14</f>
        <v>pl1</v>
      </c>
      <c r="D72" t="str">
        <f>Values!$F$15</f>
        <v>HEK293T</v>
      </c>
      <c r="E72" t="str">
        <f>Values!I$24</f>
        <v>xxx</v>
      </c>
      <c r="F72" s="64">
        <f>Values!$F$19</f>
        <v>0</v>
      </c>
      <c r="G72" s="66" t="str">
        <f>Values!$F$16</f>
        <v>PBMCs D1</v>
      </c>
      <c r="H72" s="68" t="str">
        <f>Values!$F$17</f>
        <v>1-TCB</v>
      </c>
      <c r="I72">
        <f>Values!$L$19</f>
        <v>5.0000000000000001E-4</v>
      </c>
      <c r="K72" s="1" t="s">
        <v>70</v>
      </c>
      <c r="L72" s="1" t="s">
        <v>106</v>
      </c>
      <c r="M72" s="1">
        <v>11</v>
      </c>
      <c r="N72" s="2">
        <v>1</v>
      </c>
      <c r="O72" s="75" t="str">
        <f t="shared" si="2"/>
        <v>20211201/pl1/HEK293T/xxx/PBMCs D1/1-TCB/0.0005/0</v>
      </c>
      <c r="P72" s="75" t="str">
        <f t="shared" si="3"/>
        <v>20211201/HEK293T/PBMCs D1/1-TCB/0</v>
      </c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</row>
    <row r="73" spans="1:47" x14ac:dyDescent="0.3">
      <c r="A73">
        <f>Values!$F$13</f>
        <v>20211201</v>
      </c>
      <c r="B73" s="5" t="s">
        <v>100</v>
      </c>
      <c r="C73" t="str">
        <f>Values!$F$14</f>
        <v>pl1</v>
      </c>
      <c r="D73" t="str">
        <f>Values!$F$15</f>
        <v>HEK293T</v>
      </c>
      <c r="E73" t="str">
        <f>Values!I$25</f>
        <v>xxx</v>
      </c>
      <c r="F73" s="64">
        <f>Values!$F$19</f>
        <v>0</v>
      </c>
      <c r="G73" s="66" t="str">
        <f>Values!$F$16</f>
        <v>PBMCs D1</v>
      </c>
      <c r="H73" s="68" t="str">
        <f>Values!$F$17</f>
        <v>1-TCB</v>
      </c>
      <c r="I73">
        <f>Values!$L$19</f>
        <v>5.0000000000000001E-4</v>
      </c>
      <c r="K73" s="1" t="s">
        <v>71</v>
      </c>
      <c r="L73" s="1" t="s">
        <v>106</v>
      </c>
      <c r="M73" s="1">
        <v>12</v>
      </c>
      <c r="N73" s="2">
        <v>2</v>
      </c>
      <c r="O73" s="75" t="str">
        <f t="shared" si="2"/>
        <v>20211201/pl1/HEK293T/xxx/PBMCs D1/1-TCB/0.0005/0</v>
      </c>
      <c r="P73" s="75" t="str">
        <f t="shared" si="3"/>
        <v>20211201/HEK293T/PBMCs D1/1-TCB/0</v>
      </c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</row>
    <row r="74" spans="1:47" x14ac:dyDescent="0.3">
      <c r="A74">
        <f>Values!$F$13</f>
        <v>20211201</v>
      </c>
      <c r="B74" s="5" t="s">
        <v>100</v>
      </c>
      <c r="C74" t="str">
        <f>Values!$F$14</f>
        <v>pl1</v>
      </c>
      <c r="D74" t="str">
        <f>Values!$F$15</f>
        <v>HEK293T</v>
      </c>
      <c r="E74" t="str">
        <f>Values!I$14</f>
        <v>cell line/compound 1</v>
      </c>
      <c r="F74" s="64">
        <f>Values!$F$19</f>
        <v>0</v>
      </c>
      <c r="G74" s="66" t="str">
        <f>Values!$F$16</f>
        <v>PBMCs D1</v>
      </c>
      <c r="H74" s="68" t="str">
        <f>Values!$F$18</f>
        <v>DP47-TCB</v>
      </c>
      <c r="I74">
        <f>Values!$L$20</f>
        <v>1000</v>
      </c>
      <c r="K74" s="1" t="s">
        <v>72</v>
      </c>
      <c r="L74" s="1" t="s">
        <v>107</v>
      </c>
      <c r="M74" s="1">
        <v>1</v>
      </c>
      <c r="N74" s="1">
        <v>1</v>
      </c>
      <c r="O74" s="75" t="str">
        <f t="shared" si="2"/>
        <v>20211201/pl1/HEK293T/cell line/compound 1/PBMCs D1/DP47-TCB/1000/0</v>
      </c>
      <c r="P74" s="75" t="str">
        <f t="shared" si="3"/>
        <v>20211201/HEK293T/PBMCs D1/DP47-TCB/0</v>
      </c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</row>
    <row r="75" spans="1:47" x14ac:dyDescent="0.3">
      <c r="A75">
        <f>Values!$F$13</f>
        <v>20211201</v>
      </c>
      <c r="B75" s="5" t="s">
        <v>100</v>
      </c>
      <c r="C75" t="str">
        <f>Values!$F$14</f>
        <v>pl1</v>
      </c>
      <c r="D75" t="str">
        <f>Values!$F$15</f>
        <v>HEK293T</v>
      </c>
      <c r="E75" t="str">
        <f>Values!I$15</f>
        <v>cell line/compound 1</v>
      </c>
      <c r="F75" s="64">
        <f>Values!$F$19</f>
        <v>0</v>
      </c>
      <c r="G75" s="66" t="str">
        <f>Values!$F$16</f>
        <v>PBMCs D1</v>
      </c>
      <c r="H75" s="68" t="str">
        <f>Values!$F$18</f>
        <v>DP47-TCB</v>
      </c>
      <c r="I75">
        <f>Values!$L$20</f>
        <v>1000</v>
      </c>
      <c r="K75" s="1" t="s">
        <v>73</v>
      </c>
      <c r="L75" s="1" t="s">
        <v>107</v>
      </c>
      <c r="M75" s="1">
        <v>2</v>
      </c>
      <c r="N75" s="1">
        <v>2</v>
      </c>
      <c r="O75" s="75" t="str">
        <f t="shared" si="2"/>
        <v>20211201/pl1/HEK293T/cell line/compound 1/PBMCs D1/DP47-TCB/1000/0</v>
      </c>
      <c r="P75" s="75" t="str">
        <f t="shared" si="3"/>
        <v>20211201/HEK293T/PBMCs D1/DP47-TCB/0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</row>
    <row r="76" spans="1:47" x14ac:dyDescent="0.3">
      <c r="A76">
        <f>Values!$F$13</f>
        <v>20211201</v>
      </c>
      <c r="B76" s="5" t="s">
        <v>100</v>
      </c>
      <c r="C76" t="str">
        <f>Values!$F$14</f>
        <v>pl1</v>
      </c>
      <c r="D76" t="str">
        <f>Values!$F$15</f>
        <v>HEK293T</v>
      </c>
      <c r="E76" t="str">
        <f>Values!I$16</f>
        <v>cell line/compound 2</v>
      </c>
      <c r="F76" s="64">
        <f>Values!$F$19</f>
        <v>0</v>
      </c>
      <c r="G76" s="66" t="str">
        <f>Values!$F$16</f>
        <v>PBMCs D1</v>
      </c>
      <c r="H76" s="68" t="str">
        <f>Values!$F$18</f>
        <v>DP47-TCB</v>
      </c>
      <c r="I76">
        <f>Values!$L$20</f>
        <v>1000</v>
      </c>
      <c r="K76" s="1" t="s">
        <v>74</v>
      </c>
      <c r="L76" s="1" t="s">
        <v>107</v>
      </c>
      <c r="M76" s="1">
        <v>3</v>
      </c>
      <c r="N76" s="1">
        <v>1</v>
      </c>
      <c r="O76" s="75" t="str">
        <f t="shared" si="2"/>
        <v>20211201/pl1/HEK293T/cell line/compound 2/PBMCs D1/DP47-TCB/1000/0</v>
      </c>
      <c r="P76" s="75" t="str">
        <f t="shared" si="3"/>
        <v>20211201/HEK293T/PBMCs D1/DP47-TCB/0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</row>
    <row r="77" spans="1:47" x14ac:dyDescent="0.3">
      <c r="A77">
        <f>Values!$F$13</f>
        <v>20211201</v>
      </c>
      <c r="B77" s="5" t="s">
        <v>100</v>
      </c>
      <c r="C77" t="str">
        <f>Values!$F$14</f>
        <v>pl1</v>
      </c>
      <c r="D77" t="str">
        <f>Values!$F$15</f>
        <v>HEK293T</v>
      </c>
      <c r="E77" t="str">
        <f>Values!I$17</f>
        <v>cell line/compound 2</v>
      </c>
      <c r="F77" s="64">
        <f>Values!$F$19</f>
        <v>0</v>
      </c>
      <c r="G77" s="66" t="str">
        <f>Values!$F$16</f>
        <v>PBMCs D1</v>
      </c>
      <c r="H77" s="68" t="str">
        <f>Values!$F$18</f>
        <v>DP47-TCB</v>
      </c>
      <c r="I77">
        <f>Values!$L$20</f>
        <v>1000</v>
      </c>
      <c r="K77" s="1" t="s">
        <v>75</v>
      </c>
      <c r="L77" s="1" t="s">
        <v>107</v>
      </c>
      <c r="M77" s="1">
        <v>4</v>
      </c>
      <c r="N77" s="2">
        <v>2</v>
      </c>
      <c r="O77" s="75" t="str">
        <f t="shared" si="2"/>
        <v>20211201/pl1/HEK293T/cell line/compound 2/PBMCs D1/DP47-TCB/1000/0</v>
      </c>
      <c r="P77" s="75" t="str">
        <f t="shared" si="3"/>
        <v>20211201/HEK293T/PBMCs D1/DP47-TCB/0</v>
      </c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</row>
    <row r="78" spans="1:47" x14ac:dyDescent="0.3">
      <c r="A78">
        <f>Values!$F$13</f>
        <v>20211201</v>
      </c>
      <c r="B78" s="5" t="s">
        <v>100</v>
      </c>
      <c r="C78" t="str">
        <f>Values!$F$14</f>
        <v>pl1</v>
      </c>
      <c r="D78" t="str">
        <f>Values!$F$15</f>
        <v>HEK293T</v>
      </c>
      <c r="E78" t="str">
        <f>Values!I$18</f>
        <v>cell line/compound 3</v>
      </c>
      <c r="F78" s="64">
        <f>Values!$F$19</f>
        <v>0</v>
      </c>
      <c r="G78" s="66" t="str">
        <f>Values!$F$16</f>
        <v>PBMCs D1</v>
      </c>
      <c r="H78" s="68" t="str">
        <f>Values!$F$18</f>
        <v>DP47-TCB</v>
      </c>
      <c r="I78">
        <f>Values!$L$20</f>
        <v>1000</v>
      </c>
      <c r="K78" s="1" t="s">
        <v>76</v>
      </c>
      <c r="L78" s="1" t="s">
        <v>107</v>
      </c>
      <c r="M78" s="1">
        <v>5</v>
      </c>
      <c r="N78" s="2">
        <v>1</v>
      </c>
      <c r="O78" s="75" t="str">
        <f t="shared" si="2"/>
        <v>20211201/pl1/HEK293T/cell line/compound 3/PBMCs D1/DP47-TCB/1000/0</v>
      </c>
      <c r="P78" s="75" t="str">
        <f t="shared" si="3"/>
        <v>20211201/HEK293T/PBMCs D1/DP47-TCB/0</v>
      </c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</row>
    <row r="79" spans="1:47" x14ac:dyDescent="0.3">
      <c r="A79">
        <f>Values!$F$13</f>
        <v>20211201</v>
      </c>
      <c r="B79" s="5" t="s">
        <v>100</v>
      </c>
      <c r="C79" t="str">
        <f>Values!$F$14</f>
        <v>pl1</v>
      </c>
      <c r="D79" t="str">
        <f>Values!$F$15</f>
        <v>HEK293T</v>
      </c>
      <c r="E79" t="str">
        <f>Values!I$19</f>
        <v>cell line/compound 3</v>
      </c>
      <c r="F79" s="64">
        <f>Values!$F$19</f>
        <v>0</v>
      </c>
      <c r="G79" s="66" t="str">
        <f>Values!$F$16</f>
        <v>PBMCs D1</v>
      </c>
      <c r="H79" s="68" t="str">
        <f>Values!$F$18</f>
        <v>DP47-TCB</v>
      </c>
      <c r="I79">
        <f>Values!$L$20</f>
        <v>1000</v>
      </c>
      <c r="K79" s="1" t="s">
        <v>77</v>
      </c>
      <c r="L79" s="1" t="s">
        <v>107</v>
      </c>
      <c r="M79" s="1">
        <v>6</v>
      </c>
      <c r="N79" s="2">
        <v>2</v>
      </c>
      <c r="O79" s="75" t="str">
        <f t="shared" si="2"/>
        <v>20211201/pl1/HEK293T/cell line/compound 3/PBMCs D1/DP47-TCB/1000/0</v>
      </c>
      <c r="P79" s="75" t="str">
        <f t="shared" si="3"/>
        <v>20211201/HEK293T/PBMCs D1/DP47-TCB/0</v>
      </c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</row>
    <row r="80" spans="1:47" x14ac:dyDescent="0.3">
      <c r="A80">
        <f>Values!$F$13</f>
        <v>20211201</v>
      </c>
      <c r="B80" s="5" t="s">
        <v>100</v>
      </c>
      <c r="C80" t="str">
        <f>Values!$F$14</f>
        <v>pl1</v>
      </c>
      <c r="D80" t="str">
        <f>Values!$F$15</f>
        <v>HEK293T</v>
      </c>
      <c r="E80" t="str">
        <f>Values!I$20</f>
        <v>cell line/compound 4</v>
      </c>
      <c r="F80" s="64">
        <f>Values!$F$19</f>
        <v>0</v>
      </c>
      <c r="G80" s="66" t="str">
        <f>Values!$F$16</f>
        <v>PBMCs D1</v>
      </c>
      <c r="H80" s="68" t="str">
        <f>Values!$F$18</f>
        <v>DP47-TCB</v>
      </c>
      <c r="I80">
        <f>Values!$L$20</f>
        <v>1000</v>
      </c>
      <c r="K80" s="1" t="s">
        <v>78</v>
      </c>
      <c r="L80" s="1" t="s">
        <v>107</v>
      </c>
      <c r="M80" s="1">
        <v>7</v>
      </c>
      <c r="N80" s="2">
        <v>1</v>
      </c>
      <c r="O80" s="75" t="str">
        <f t="shared" si="2"/>
        <v>20211201/pl1/HEK293T/cell line/compound 4/PBMCs D1/DP47-TCB/1000/0</v>
      </c>
      <c r="P80" s="75" t="str">
        <f t="shared" si="3"/>
        <v>20211201/HEK293T/PBMCs D1/DP47-TCB/0</v>
      </c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</row>
    <row r="81" spans="1:47" x14ac:dyDescent="0.3">
      <c r="A81">
        <f>Values!$F$13</f>
        <v>20211201</v>
      </c>
      <c r="B81" s="5" t="s">
        <v>100</v>
      </c>
      <c r="C81" t="str">
        <f>Values!$F$14</f>
        <v>pl1</v>
      </c>
      <c r="D81" t="str">
        <f>Values!$F$15</f>
        <v>HEK293T</v>
      </c>
      <c r="E81" t="str">
        <f>Values!I$21</f>
        <v>cell line/compound 4</v>
      </c>
      <c r="F81" s="64">
        <f>Values!$F$19</f>
        <v>0</v>
      </c>
      <c r="G81" s="66" t="str">
        <f>Values!$F$16</f>
        <v>PBMCs D1</v>
      </c>
      <c r="H81" s="68" t="str">
        <f>Values!$F$18</f>
        <v>DP47-TCB</v>
      </c>
      <c r="I81">
        <f>Values!$L$20</f>
        <v>1000</v>
      </c>
      <c r="K81" s="1" t="s">
        <v>79</v>
      </c>
      <c r="L81" s="1" t="s">
        <v>107</v>
      </c>
      <c r="M81" s="1">
        <v>8</v>
      </c>
      <c r="N81" s="2">
        <v>2</v>
      </c>
      <c r="O81" s="75" t="str">
        <f t="shared" si="2"/>
        <v>20211201/pl1/HEK293T/cell line/compound 4/PBMCs D1/DP47-TCB/1000/0</v>
      </c>
      <c r="P81" s="75" t="str">
        <f t="shared" si="3"/>
        <v>20211201/HEK293T/PBMCs D1/DP47-TCB/0</v>
      </c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</row>
    <row r="82" spans="1:47" x14ac:dyDescent="0.3">
      <c r="A82">
        <f>Values!$F$13</f>
        <v>20211201</v>
      </c>
      <c r="B82" s="5" t="s">
        <v>100</v>
      </c>
      <c r="C82" t="str">
        <f>Values!$F$14</f>
        <v>pl1</v>
      </c>
      <c r="D82" t="str">
        <f>Values!$F$15</f>
        <v>HEK293T</v>
      </c>
      <c r="E82" t="str">
        <f>Values!I$22</f>
        <v>cell line/compound 5</v>
      </c>
      <c r="F82" s="64">
        <f>Values!$F$19</f>
        <v>0</v>
      </c>
      <c r="G82" s="66" t="str">
        <f>Values!$F$16</f>
        <v>PBMCs D1</v>
      </c>
      <c r="H82" s="68" t="str">
        <f>Values!$F$18</f>
        <v>DP47-TCB</v>
      </c>
      <c r="I82">
        <f>Values!$L$20</f>
        <v>1000</v>
      </c>
      <c r="K82" s="1" t="s">
        <v>80</v>
      </c>
      <c r="L82" s="1" t="s">
        <v>107</v>
      </c>
      <c r="M82" s="1">
        <v>9</v>
      </c>
      <c r="N82" s="2">
        <v>1</v>
      </c>
      <c r="O82" s="75" t="str">
        <f t="shared" si="2"/>
        <v>20211201/pl1/HEK293T/cell line/compound 5/PBMCs D1/DP47-TCB/1000/0</v>
      </c>
      <c r="P82" s="75" t="str">
        <f t="shared" si="3"/>
        <v>20211201/HEK293T/PBMCs D1/DP47-TCB/0</v>
      </c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</row>
    <row r="83" spans="1:47" x14ac:dyDescent="0.3">
      <c r="A83">
        <f>Values!$F$13</f>
        <v>20211201</v>
      </c>
      <c r="B83" s="5" t="s">
        <v>100</v>
      </c>
      <c r="C83" t="str">
        <f>Values!$F$14</f>
        <v>pl1</v>
      </c>
      <c r="D83" t="str">
        <f>Values!$F$15</f>
        <v>HEK293T</v>
      </c>
      <c r="E83" t="str">
        <f>Values!I$23</f>
        <v>cell line/compound 5</v>
      </c>
      <c r="F83" s="64">
        <f>Values!$F$19</f>
        <v>0</v>
      </c>
      <c r="G83" s="66" t="str">
        <f>Values!$F$16</f>
        <v>PBMCs D1</v>
      </c>
      <c r="H83" s="68" t="str">
        <f>Values!$F$18</f>
        <v>DP47-TCB</v>
      </c>
      <c r="I83">
        <f>Values!$L$20</f>
        <v>1000</v>
      </c>
      <c r="K83" s="1" t="s">
        <v>81</v>
      </c>
      <c r="L83" s="1" t="s">
        <v>107</v>
      </c>
      <c r="M83" s="1">
        <v>10</v>
      </c>
      <c r="N83" s="2">
        <v>2</v>
      </c>
      <c r="O83" s="75" t="str">
        <f t="shared" si="2"/>
        <v>20211201/pl1/HEK293T/cell line/compound 5/PBMCs D1/DP47-TCB/1000/0</v>
      </c>
      <c r="P83" s="75" t="str">
        <f t="shared" si="3"/>
        <v>20211201/HEK293T/PBMCs D1/DP47-TCB/0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</row>
    <row r="84" spans="1:47" x14ac:dyDescent="0.3">
      <c r="A84">
        <f>Values!$F$13</f>
        <v>20211201</v>
      </c>
      <c r="B84" s="5" t="s">
        <v>100</v>
      </c>
      <c r="C84" t="str">
        <f>Values!$F$14</f>
        <v>pl1</v>
      </c>
      <c r="D84" t="str">
        <f>Values!$F$15</f>
        <v>HEK293T</v>
      </c>
      <c r="E84" t="str">
        <f>Values!I$24</f>
        <v>xxx</v>
      </c>
      <c r="F84" s="64">
        <f>Values!$F$19</f>
        <v>0</v>
      </c>
      <c r="G84" s="66" t="str">
        <f>Values!$F$16</f>
        <v>PBMCs D1</v>
      </c>
      <c r="H84" s="68" t="str">
        <f>Values!$F$18</f>
        <v>DP47-TCB</v>
      </c>
      <c r="I84">
        <f>Values!$L$20</f>
        <v>1000</v>
      </c>
      <c r="K84" s="1" t="s">
        <v>82</v>
      </c>
      <c r="L84" s="1" t="s">
        <v>107</v>
      </c>
      <c r="M84" s="1">
        <v>11</v>
      </c>
      <c r="N84" s="2">
        <v>1</v>
      </c>
      <c r="O84" s="75" t="str">
        <f t="shared" si="2"/>
        <v>20211201/pl1/HEK293T/xxx/PBMCs D1/DP47-TCB/1000/0</v>
      </c>
      <c r="P84" s="75" t="str">
        <f t="shared" si="3"/>
        <v>20211201/HEK293T/PBMCs D1/DP47-TCB/0</v>
      </c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</row>
    <row r="85" spans="1:47" x14ac:dyDescent="0.3">
      <c r="A85">
        <f>Values!$F$13</f>
        <v>20211201</v>
      </c>
      <c r="B85" s="5" t="s">
        <v>100</v>
      </c>
      <c r="C85" t="str">
        <f>Values!$F$14</f>
        <v>pl1</v>
      </c>
      <c r="D85" t="str">
        <f>Values!$F$15</f>
        <v>HEK293T</v>
      </c>
      <c r="E85" t="str">
        <f>Values!I$25</f>
        <v>xxx</v>
      </c>
      <c r="F85" s="64">
        <f>Values!$F$19</f>
        <v>0</v>
      </c>
      <c r="G85" s="66" t="str">
        <f>Values!$F$16</f>
        <v>PBMCs D1</v>
      </c>
      <c r="H85" s="68" t="str">
        <f>Values!$F$18</f>
        <v>DP47-TCB</v>
      </c>
      <c r="I85">
        <f>Values!$L$20</f>
        <v>1000</v>
      </c>
      <c r="K85" s="1" t="s">
        <v>83</v>
      </c>
      <c r="L85" s="1" t="s">
        <v>107</v>
      </c>
      <c r="M85" s="1">
        <v>12</v>
      </c>
      <c r="N85" s="2">
        <v>2</v>
      </c>
      <c r="O85" s="75" t="str">
        <f t="shared" si="2"/>
        <v>20211201/pl1/HEK293T/xxx/PBMCs D1/DP47-TCB/1000/0</v>
      </c>
      <c r="P85" s="75" t="str">
        <f t="shared" si="3"/>
        <v>20211201/HEK293T/PBMCs D1/DP47-TCB/0</v>
      </c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</row>
    <row r="86" spans="1:47" x14ac:dyDescent="0.3">
      <c r="A86">
        <f>Values!$F$13</f>
        <v>20211201</v>
      </c>
      <c r="B86" s="5" t="s">
        <v>100</v>
      </c>
      <c r="C86" t="str">
        <f>Values!$F$14</f>
        <v>pl1</v>
      </c>
      <c r="D86" t="str">
        <f>Values!$F$15</f>
        <v>HEK293T</v>
      </c>
      <c r="E86" t="str">
        <f>Values!I$14</f>
        <v>cell line/compound 1</v>
      </c>
      <c r="F86" s="64">
        <f>Values!$F$19</f>
        <v>0</v>
      </c>
      <c r="G86" s="66" t="str">
        <f>Values!$F$16</f>
        <v>PBMCs D1</v>
      </c>
      <c r="H86" s="68" t="str">
        <f>Values!$F$17</f>
        <v>1-TCB</v>
      </c>
      <c r="I86">
        <f>Values!$L$21</f>
        <v>0</v>
      </c>
      <c r="K86" s="1" t="s">
        <v>84</v>
      </c>
      <c r="L86" s="1" t="s">
        <v>108</v>
      </c>
      <c r="M86" s="1">
        <v>1</v>
      </c>
      <c r="N86" s="1">
        <v>1</v>
      </c>
      <c r="O86" s="75" t="str">
        <f t="shared" si="2"/>
        <v>20211201/pl1/HEK293T/cell line/compound 1/PBMCs D1/1-TCB/0/0</v>
      </c>
      <c r="P86" s="75" t="str">
        <f t="shared" si="3"/>
        <v>20211201/HEK293T/PBMCs D1/1-TCB/0</v>
      </c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</row>
    <row r="87" spans="1:47" x14ac:dyDescent="0.3">
      <c r="A87">
        <f>Values!$F$13</f>
        <v>20211201</v>
      </c>
      <c r="B87" s="5" t="s">
        <v>100</v>
      </c>
      <c r="C87" t="str">
        <f>Values!$F$14</f>
        <v>pl1</v>
      </c>
      <c r="D87" t="str">
        <f>Values!$F$15</f>
        <v>HEK293T</v>
      </c>
      <c r="E87" t="str">
        <f>Values!I$15</f>
        <v>cell line/compound 1</v>
      </c>
      <c r="F87" s="64">
        <f>Values!$F$19</f>
        <v>0</v>
      </c>
      <c r="G87" s="66" t="str">
        <f>Values!$F$16</f>
        <v>PBMCs D1</v>
      </c>
      <c r="H87" s="68" t="str">
        <f>Values!$F$17</f>
        <v>1-TCB</v>
      </c>
      <c r="I87">
        <f>Values!$L$21</f>
        <v>0</v>
      </c>
      <c r="K87" s="1" t="s">
        <v>85</v>
      </c>
      <c r="L87" s="1" t="s">
        <v>108</v>
      </c>
      <c r="M87" s="1">
        <v>2</v>
      </c>
      <c r="N87" s="1">
        <v>2</v>
      </c>
      <c r="O87" s="75" t="str">
        <f t="shared" si="2"/>
        <v>20211201/pl1/HEK293T/cell line/compound 1/PBMCs D1/1-TCB/0/0</v>
      </c>
      <c r="P87" s="75" t="str">
        <f t="shared" si="3"/>
        <v>20211201/HEK293T/PBMCs D1/1-TCB/0</v>
      </c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</row>
    <row r="88" spans="1:47" x14ac:dyDescent="0.3">
      <c r="A88">
        <f>Values!$F$13</f>
        <v>20211201</v>
      </c>
      <c r="B88" s="5" t="s">
        <v>100</v>
      </c>
      <c r="C88" t="str">
        <f>Values!$F$14</f>
        <v>pl1</v>
      </c>
      <c r="D88" t="str">
        <f>Values!$F$15</f>
        <v>HEK293T</v>
      </c>
      <c r="E88" t="str">
        <f>Values!I$16</f>
        <v>cell line/compound 2</v>
      </c>
      <c r="F88" s="64">
        <f>Values!$F$19</f>
        <v>0</v>
      </c>
      <c r="G88" s="66" t="str">
        <f>Values!$F$16</f>
        <v>PBMCs D1</v>
      </c>
      <c r="H88" s="68" t="str">
        <f>Values!$F$17</f>
        <v>1-TCB</v>
      </c>
      <c r="I88">
        <f>Values!$L$21</f>
        <v>0</v>
      </c>
      <c r="K88" s="1" t="s">
        <v>86</v>
      </c>
      <c r="L88" s="1" t="s">
        <v>108</v>
      </c>
      <c r="M88" s="1">
        <v>3</v>
      </c>
      <c r="N88" s="1">
        <v>1</v>
      </c>
      <c r="O88" s="75" t="str">
        <f t="shared" si="2"/>
        <v>20211201/pl1/HEK293T/cell line/compound 2/PBMCs D1/1-TCB/0/0</v>
      </c>
      <c r="P88" s="75" t="str">
        <f t="shared" si="3"/>
        <v>20211201/HEK293T/PBMCs D1/1-TCB/0</v>
      </c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</row>
    <row r="89" spans="1:47" x14ac:dyDescent="0.3">
      <c r="A89">
        <f>Values!$F$13</f>
        <v>20211201</v>
      </c>
      <c r="B89" s="5" t="s">
        <v>100</v>
      </c>
      <c r="C89" t="str">
        <f>Values!$F$14</f>
        <v>pl1</v>
      </c>
      <c r="D89" t="str">
        <f>Values!$F$15</f>
        <v>HEK293T</v>
      </c>
      <c r="E89" t="str">
        <f>Values!I$17</f>
        <v>cell line/compound 2</v>
      </c>
      <c r="F89" s="64">
        <f>Values!$F$19</f>
        <v>0</v>
      </c>
      <c r="G89" s="66" t="str">
        <f>Values!$F$16</f>
        <v>PBMCs D1</v>
      </c>
      <c r="H89" s="68" t="str">
        <f>Values!$F$17</f>
        <v>1-TCB</v>
      </c>
      <c r="I89">
        <f>Values!$L$21</f>
        <v>0</v>
      </c>
      <c r="K89" s="1" t="s">
        <v>87</v>
      </c>
      <c r="L89" s="1" t="s">
        <v>108</v>
      </c>
      <c r="M89" s="1">
        <v>4</v>
      </c>
      <c r="N89" s="2">
        <v>2</v>
      </c>
      <c r="O89" s="75" t="str">
        <f t="shared" si="2"/>
        <v>20211201/pl1/HEK293T/cell line/compound 2/PBMCs D1/1-TCB/0/0</v>
      </c>
      <c r="P89" s="75" t="str">
        <f t="shared" si="3"/>
        <v>20211201/HEK293T/PBMCs D1/1-TCB/0</v>
      </c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</row>
    <row r="90" spans="1:47" x14ac:dyDescent="0.3">
      <c r="A90">
        <f>Values!$F$13</f>
        <v>20211201</v>
      </c>
      <c r="B90" s="5" t="s">
        <v>100</v>
      </c>
      <c r="C90" t="str">
        <f>Values!$F$14</f>
        <v>pl1</v>
      </c>
      <c r="D90" t="str">
        <f>Values!$F$15</f>
        <v>HEK293T</v>
      </c>
      <c r="E90" t="str">
        <f>Values!I$18</f>
        <v>cell line/compound 3</v>
      </c>
      <c r="F90" s="64">
        <f>Values!$F$19</f>
        <v>0</v>
      </c>
      <c r="G90" s="66" t="str">
        <f>Values!$F$16</f>
        <v>PBMCs D1</v>
      </c>
      <c r="H90" s="68" t="str">
        <f>Values!$F$17</f>
        <v>1-TCB</v>
      </c>
      <c r="I90">
        <f>Values!$L$21</f>
        <v>0</v>
      </c>
      <c r="K90" s="1" t="s">
        <v>88</v>
      </c>
      <c r="L90" s="1" t="s">
        <v>108</v>
      </c>
      <c r="M90" s="1">
        <v>5</v>
      </c>
      <c r="N90" s="2">
        <v>1</v>
      </c>
      <c r="O90" s="75" t="str">
        <f t="shared" si="2"/>
        <v>20211201/pl1/HEK293T/cell line/compound 3/PBMCs D1/1-TCB/0/0</v>
      </c>
      <c r="P90" s="75" t="str">
        <f t="shared" si="3"/>
        <v>20211201/HEK293T/PBMCs D1/1-TCB/0</v>
      </c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</row>
    <row r="91" spans="1:47" x14ac:dyDescent="0.3">
      <c r="A91">
        <f>Values!$F$13</f>
        <v>20211201</v>
      </c>
      <c r="B91" s="5" t="s">
        <v>100</v>
      </c>
      <c r="C91" t="str">
        <f>Values!$F$14</f>
        <v>pl1</v>
      </c>
      <c r="D91" t="str">
        <f>Values!$F$15</f>
        <v>HEK293T</v>
      </c>
      <c r="E91" t="str">
        <f>Values!I$19</f>
        <v>cell line/compound 3</v>
      </c>
      <c r="F91" s="64">
        <f>Values!$F$19</f>
        <v>0</v>
      </c>
      <c r="G91" s="66" t="str">
        <f>Values!$F$16</f>
        <v>PBMCs D1</v>
      </c>
      <c r="H91" s="68" t="str">
        <f>Values!$F$17</f>
        <v>1-TCB</v>
      </c>
      <c r="I91">
        <f>Values!$L$21</f>
        <v>0</v>
      </c>
      <c r="K91" s="1" t="s">
        <v>89</v>
      </c>
      <c r="L91" s="1" t="s">
        <v>108</v>
      </c>
      <c r="M91" s="1">
        <v>6</v>
      </c>
      <c r="N91" s="2">
        <v>2</v>
      </c>
      <c r="O91" s="75" t="str">
        <f t="shared" si="2"/>
        <v>20211201/pl1/HEK293T/cell line/compound 3/PBMCs D1/1-TCB/0/0</v>
      </c>
      <c r="P91" s="75" t="str">
        <f t="shared" si="3"/>
        <v>20211201/HEK293T/PBMCs D1/1-TCB/0</v>
      </c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</row>
    <row r="92" spans="1:47" x14ac:dyDescent="0.3">
      <c r="A92">
        <f>Values!$F$13</f>
        <v>20211201</v>
      </c>
      <c r="B92" s="5" t="s">
        <v>100</v>
      </c>
      <c r="C92" t="str">
        <f>Values!$F$14</f>
        <v>pl1</v>
      </c>
      <c r="D92" t="str">
        <f>Values!$F$15</f>
        <v>HEK293T</v>
      </c>
      <c r="E92" t="str">
        <f>Values!I$20</f>
        <v>cell line/compound 4</v>
      </c>
      <c r="F92" s="64">
        <f>Values!$F$19</f>
        <v>0</v>
      </c>
      <c r="G92" s="66" t="str">
        <f>Values!$F$16</f>
        <v>PBMCs D1</v>
      </c>
      <c r="H92" s="68" t="str">
        <f>Values!$F$17</f>
        <v>1-TCB</v>
      </c>
      <c r="I92">
        <f>Values!$L$21</f>
        <v>0</v>
      </c>
      <c r="K92" s="1" t="s">
        <v>90</v>
      </c>
      <c r="L92" s="1" t="s">
        <v>108</v>
      </c>
      <c r="M92" s="1">
        <v>7</v>
      </c>
      <c r="N92" s="2">
        <v>1</v>
      </c>
      <c r="O92" s="75" t="str">
        <f t="shared" si="2"/>
        <v>20211201/pl1/HEK293T/cell line/compound 4/PBMCs D1/1-TCB/0/0</v>
      </c>
      <c r="P92" s="75" t="str">
        <f t="shared" si="3"/>
        <v>20211201/HEK293T/PBMCs D1/1-TCB/0</v>
      </c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</row>
    <row r="93" spans="1:47" x14ac:dyDescent="0.3">
      <c r="A93">
        <f>Values!$F$13</f>
        <v>20211201</v>
      </c>
      <c r="B93" s="5" t="s">
        <v>100</v>
      </c>
      <c r="C93" t="str">
        <f>Values!$F$14</f>
        <v>pl1</v>
      </c>
      <c r="D93" t="str">
        <f>Values!$F$15</f>
        <v>HEK293T</v>
      </c>
      <c r="E93" t="str">
        <f>Values!I$21</f>
        <v>cell line/compound 4</v>
      </c>
      <c r="F93" s="64">
        <f>Values!$F$19</f>
        <v>0</v>
      </c>
      <c r="G93" s="66" t="str">
        <f>Values!$F$16</f>
        <v>PBMCs D1</v>
      </c>
      <c r="H93" s="68" t="str">
        <f>Values!$F$17</f>
        <v>1-TCB</v>
      </c>
      <c r="I93">
        <f>Values!$L$21</f>
        <v>0</v>
      </c>
      <c r="K93" s="1" t="s">
        <v>91</v>
      </c>
      <c r="L93" s="1" t="s">
        <v>108</v>
      </c>
      <c r="M93" s="1">
        <v>8</v>
      </c>
      <c r="N93" s="2">
        <v>2</v>
      </c>
      <c r="O93" s="75" t="str">
        <f t="shared" si="2"/>
        <v>20211201/pl1/HEK293T/cell line/compound 4/PBMCs D1/1-TCB/0/0</v>
      </c>
      <c r="P93" s="75" t="str">
        <f t="shared" si="3"/>
        <v>20211201/HEK293T/PBMCs D1/1-TCB/0</v>
      </c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</row>
    <row r="94" spans="1:47" x14ac:dyDescent="0.3">
      <c r="A94">
        <f>Values!$F$13</f>
        <v>20211201</v>
      </c>
      <c r="B94" s="5" t="s">
        <v>100</v>
      </c>
      <c r="C94" t="str">
        <f>Values!$F$14</f>
        <v>pl1</v>
      </c>
      <c r="D94" t="str">
        <f>Values!$F$15</f>
        <v>HEK293T</v>
      </c>
      <c r="E94" t="str">
        <f>Values!I$22</f>
        <v>cell line/compound 5</v>
      </c>
      <c r="F94" s="64">
        <f>Values!$F$19</f>
        <v>0</v>
      </c>
      <c r="G94" s="66" t="str">
        <f>Values!$F$16</f>
        <v>PBMCs D1</v>
      </c>
      <c r="H94" s="68" t="str">
        <f>Values!$F$17</f>
        <v>1-TCB</v>
      </c>
      <c r="I94">
        <f>Values!$L$21</f>
        <v>0</v>
      </c>
      <c r="K94" s="1" t="s">
        <v>92</v>
      </c>
      <c r="L94" s="1" t="s">
        <v>108</v>
      </c>
      <c r="M94" s="1">
        <v>9</v>
      </c>
      <c r="N94" s="2">
        <v>1</v>
      </c>
      <c r="O94" s="75" t="str">
        <f t="shared" si="2"/>
        <v>20211201/pl1/HEK293T/cell line/compound 5/PBMCs D1/1-TCB/0/0</v>
      </c>
      <c r="P94" s="75" t="str">
        <f t="shared" si="3"/>
        <v>20211201/HEK293T/PBMCs D1/1-TCB/0</v>
      </c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</row>
    <row r="95" spans="1:47" x14ac:dyDescent="0.3">
      <c r="A95">
        <f>Values!$F$13</f>
        <v>20211201</v>
      </c>
      <c r="B95" s="5" t="s">
        <v>100</v>
      </c>
      <c r="C95" t="str">
        <f>Values!$F$14</f>
        <v>pl1</v>
      </c>
      <c r="D95" t="str">
        <f>Values!$F$15</f>
        <v>HEK293T</v>
      </c>
      <c r="E95" t="str">
        <f>Values!I$23</f>
        <v>cell line/compound 5</v>
      </c>
      <c r="F95" s="64">
        <f>Values!$F$19</f>
        <v>0</v>
      </c>
      <c r="G95" s="66" t="str">
        <f>Values!$F$16</f>
        <v>PBMCs D1</v>
      </c>
      <c r="H95" s="68" t="str">
        <f>Values!$F$17</f>
        <v>1-TCB</v>
      </c>
      <c r="I95">
        <f>Values!$L$21</f>
        <v>0</v>
      </c>
      <c r="K95" s="1" t="s">
        <v>93</v>
      </c>
      <c r="L95" s="1" t="s">
        <v>108</v>
      </c>
      <c r="M95" s="1">
        <v>10</v>
      </c>
      <c r="N95" s="2">
        <v>2</v>
      </c>
      <c r="O95" s="75" t="str">
        <f t="shared" si="2"/>
        <v>20211201/pl1/HEK293T/cell line/compound 5/PBMCs D1/1-TCB/0/0</v>
      </c>
      <c r="P95" s="75" t="str">
        <f t="shared" si="3"/>
        <v>20211201/HEK293T/PBMCs D1/1-TCB/0</v>
      </c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</row>
    <row r="96" spans="1:47" x14ac:dyDescent="0.3">
      <c r="A96">
        <f>Values!$F$13</f>
        <v>20211201</v>
      </c>
      <c r="B96" s="5" t="s">
        <v>100</v>
      </c>
      <c r="C96" t="str">
        <f>Values!$F$14</f>
        <v>pl1</v>
      </c>
      <c r="D96" t="str">
        <f>Values!$F$15</f>
        <v>HEK293T</v>
      </c>
      <c r="E96" t="str">
        <f>Values!I$24</f>
        <v>xxx</v>
      </c>
      <c r="F96" s="64">
        <f>Values!$F$19</f>
        <v>0</v>
      </c>
      <c r="G96" s="66" t="str">
        <f>Values!$F$16</f>
        <v>PBMCs D1</v>
      </c>
      <c r="H96" s="68" t="str">
        <f>Values!$F$17</f>
        <v>1-TCB</v>
      </c>
      <c r="I96">
        <f>Values!$L$21</f>
        <v>0</v>
      </c>
      <c r="K96" s="1" t="s">
        <v>94</v>
      </c>
      <c r="L96" s="1" t="s">
        <v>108</v>
      </c>
      <c r="M96" s="1">
        <v>11</v>
      </c>
      <c r="N96" s="2">
        <v>1</v>
      </c>
      <c r="O96" s="75" t="str">
        <f t="shared" si="2"/>
        <v>20211201/pl1/HEK293T/xxx/PBMCs D1/1-TCB/0/0</v>
      </c>
      <c r="P96" s="75" t="str">
        <f t="shared" si="3"/>
        <v>20211201/HEK293T/PBMCs D1/1-TCB/0</v>
      </c>
    </row>
    <row r="97" spans="1:47" x14ac:dyDescent="0.3">
      <c r="A97">
        <f>Values!$F$13</f>
        <v>20211201</v>
      </c>
      <c r="B97" s="5" t="s">
        <v>100</v>
      </c>
      <c r="C97" t="str">
        <f>Values!$F$14</f>
        <v>pl1</v>
      </c>
      <c r="D97" t="str">
        <f>Values!$F$15</f>
        <v>HEK293T</v>
      </c>
      <c r="E97" t="str">
        <f>Values!I$25</f>
        <v>xxx</v>
      </c>
      <c r="F97" s="64">
        <f>Values!$F$19</f>
        <v>0</v>
      </c>
      <c r="G97" s="66" t="str">
        <f>Values!$F$16</f>
        <v>PBMCs D1</v>
      </c>
      <c r="H97" s="68" t="str">
        <f>Values!$F$17</f>
        <v>1-TCB</v>
      </c>
      <c r="I97">
        <f>Values!$L$21</f>
        <v>0</v>
      </c>
      <c r="K97" s="1" t="s">
        <v>95</v>
      </c>
      <c r="L97" s="1" t="s">
        <v>108</v>
      </c>
      <c r="M97" s="1">
        <v>12</v>
      </c>
      <c r="N97" s="2">
        <v>2</v>
      </c>
      <c r="O97" s="75" t="str">
        <f t="shared" si="2"/>
        <v>20211201/pl1/HEK293T/xxx/PBMCs D1/1-TCB/0/0</v>
      </c>
      <c r="P97" s="75" t="str">
        <f t="shared" si="3"/>
        <v>20211201/HEK293T/PBMCs D1/1-TCB/0</v>
      </c>
    </row>
    <row r="98" spans="1:47" x14ac:dyDescent="0.3">
      <c r="A98">
        <f>Values!$F$13</f>
        <v>20211201</v>
      </c>
      <c r="B98" s="6" t="s">
        <v>119</v>
      </c>
      <c r="C98" t="str">
        <f>Values!$F$14</f>
        <v>pl1</v>
      </c>
      <c r="D98" t="str">
        <f>Values!$F$15</f>
        <v>HEK293T</v>
      </c>
      <c r="E98" t="str">
        <f>Values!I$14</f>
        <v>cell line/compound 1</v>
      </c>
      <c r="F98" s="64">
        <f>Values!$F$19</f>
        <v>0</v>
      </c>
      <c r="G98" s="66" t="str">
        <f>Values!$F$16</f>
        <v>PBMCs D1</v>
      </c>
      <c r="H98" s="68" t="str">
        <f>Values!$F$17</f>
        <v>1-TCB</v>
      </c>
      <c r="I98">
        <f>Values!$L$21</f>
        <v>0</v>
      </c>
      <c r="K98" s="1" t="s">
        <v>84</v>
      </c>
      <c r="L98" s="1" t="s">
        <v>108</v>
      </c>
      <c r="M98" s="1">
        <v>1</v>
      </c>
      <c r="N98" s="1">
        <v>1</v>
      </c>
      <c r="O98" s="75" t="str">
        <f t="shared" si="2"/>
        <v>20211201/pl1/HEK293T/cell line/compound 1/PBMCs D1/1-TCB/0/0</v>
      </c>
      <c r="P98" s="75" t="str">
        <f t="shared" si="3"/>
        <v>20211201/HEK293T/PBMCs D1/1-TCB/0</v>
      </c>
    </row>
    <row r="99" spans="1:47" x14ac:dyDescent="0.3">
      <c r="A99">
        <f>Values!$F$13</f>
        <v>20211201</v>
      </c>
      <c r="B99" s="6" t="s">
        <v>119</v>
      </c>
      <c r="C99" t="str">
        <f>Values!$F$14</f>
        <v>pl1</v>
      </c>
      <c r="D99" t="str">
        <f>Values!$F$15</f>
        <v>HEK293T</v>
      </c>
      <c r="E99" t="str">
        <f>Values!I$15</f>
        <v>cell line/compound 1</v>
      </c>
      <c r="F99" s="64">
        <f>Values!$F$19</f>
        <v>0</v>
      </c>
      <c r="G99" s="66" t="str">
        <f>Values!$F$16</f>
        <v>PBMCs D1</v>
      </c>
      <c r="H99" s="68" t="str">
        <f>Values!$F$17</f>
        <v>1-TCB</v>
      </c>
      <c r="I99">
        <f>Values!$L$21</f>
        <v>0</v>
      </c>
      <c r="K99" s="1" t="s">
        <v>85</v>
      </c>
      <c r="L99" s="1" t="s">
        <v>108</v>
      </c>
      <c r="M99" s="1">
        <v>2</v>
      </c>
      <c r="N99" s="1">
        <v>2</v>
      </c>
      <c r="O99" s="75" t="str">
        <f t="shared" si="2"/>
        <v>20211201/pl1/HEK293T/cell line/compound 1/PBMCs D1/1-TCB/0/0</v>
      </c>
      <c r="P99" s="75" t="str">
        <f t="shared" si="3"/>
        <v>20211201/HEK293T/PBMCs D1/1-TCB/0</v>
      </c>
    </row>
    <row r="100" spans="1:47" x14ac:dyDescent="0.3">
      <c r="A100">
        <f>Values!$F$13</f>
        <v>20211201</v>
      </c>
      <c r="B100" s="6" t="s">
        <v>119</v>
      </c>
      <c r="C100" t="str">
        <f>Values!$F$14</f>
        <v>pl1</v>
      </c>
      <c r="D100" t="str">
        <f>Values!$F$15</f>
        <v>HEK293T</v>
      </c>
      <c r="E100" t="str">
        <f>Values!I$16</f>
        <v>cell line/compound 2</v>
      </c>
      <c r="F100" s="64">
        <f>Values!$F$19</f>
        <v>0</v>
      </c>
      <c r="G100" s="66" t="str">
        <f>Values!$F$16</f>
        <v>PBMCs D1</v>
      </c>
      <c r="H100" s="68" t="str">
        <f>Values!$F$17</f>
        <v>1-TCB</v>
      </c>
      <c r="I100">
        <f>Values!$L$21</f>
        <v>0</v>
      </c>
      <c r="K100" s="1" t="s">
        <v>86</v>
      </c>
      <c r="L100" s="1" t="s">
        <v>108</v>
      </c>
      <c r="M100" s="1">
        <v>3</v>
      </c>
      <c r="N100" s="1">
        <v>1</v>
      </c>
      <c r="O100" s="75" t="str">
        <f t="shared" si="2"/>
        <v>20211201/pl1/HEK293T/cell line/compound 2/PBMCs D1/1-TCB/0/0</v>
      </c>
      <c r="P100" s="75" t="str">
        <f t="shared" si="3"/>
        <v>20211201/HEK293T/PBMCs D1/1-TCB/0</v>
      </c>
    </row>
    <row r="101" spans="1:47" x14ac:dyDescent="0.3">
      <c r="A101">
        <f>Values!$F$13</f>
        <v>20211201</v>
      </c>
      <c r="B101" s="6" t="s">
        <v>119</v>
      </c>
      <c r="C101" t="str">
        <f>Values!$F$14</f>
        <v>pl1</v>
      </c>
      <c r="D101" t="str">
        <f>Values!$F$15</f>
        <v>HEK293T</v>
      </c>
      <c r="E101" t="str">
        <f>Values!I$17</f>
        <v>cell line/compound 2</v>
      </c>
      <c r="F101" s="64">
        <f>Values!$F$19</f>
        <v>0</v>
      </c>
      <c r="G101" s="66" t="str">
        <f>Values!$F$16</f>
        <v>PBMCs D1</v>
      </c>
      <c r="H101" s="68" t="str">
        <f>Values!$F$17</f>
        <v>1-TCB</v>
      </c>
      <c r="I101">
        <f>Values!$L$21</f>
        <v>0</v>
      </c>
      <c r="K101" s="1" t="s">
        <v>87</v>
      </c>
      <c r="L101" s="1" t="s">
        <v>108</v>
      </c>
      <c r="M101" s="1">
        <v>4</v>
      </c>
      <c r="N101" s="2">
        <v>2</v>
      </c>
      <c r="O101" s="75" t="str">
        <f t="shared" si="2"/>
        <v>20211201/pl1/HEK293T/cell line/compound 2/PBMCs D1/1-TCB/0/0</v>
      </c>
      <c r="P101" s="75" t="str">
        <f t="shared" si="3"/>
        <v>20211201/HEK293T/PBMCs D1/1-TCB/0</v>
      </c>
    </row>
    <row r="102" spans="1:47" x14ac:dyDescent="0.3">
      <c r="A102">
        <f>Values!$F$13</f>
        <v>20211201</v>
      </c>
      <c r="B102" s="6" t="s">
        <v>119</v>
      </c>
      <c r="C102" t="str">
        <f>Values!$F$14</f>
        <v>pl1</v>
      </c>
      <c r="D102" t="str">
        <f>Values!$F$15</f>
        <v>HEK293T</v>
      </c>
      <c r="E102" t="str">
        <f>Values!I$18</f>
        <v>cell line/compound 3</v>
      </c>
      <c r="F102" s="64">
        <f>Values!$F$19</f>
        <v>0</v>
      </c>
      <c r="G102" s="66" t="str">
        <f>Values!$F$16</f>
        <v>PBMCs D1</v>
      </c>
      <c r="H102" s="68" t="str">
        <f>Values!$F$17</f>
        <v>1-TCB</v>
      </c>
      <c r="I102">
        <f>Values!$L$21</f>
        <v>0</v>
      </c>
      <c r="K102" s="1" t="s">
        <v>88</v>
      </c>
      <c r="L102" s="1" t="s">
        <v>108</v>
      </c>
      <c r="M102" s="1">
        <v>5</v>
      </c>
      <c r="N102" s="2">
        <v>1</v>
      </c>
      <c r="O102" s="75" t="str">
        <f t="shared" si="2"/>
        <v>20211201/pl1/HEK293T/cell line/compound 3/PBMCs D1/1-TCB/0/0</v>
      </c>
      <c r="P102" s="75" t="str">
        <f t="shared" si="3"/>
        <v>20211201/HEK293T/PBMCs D1/1-TCB/0</v>
      </c>
    </row>
    <row r="103" spans="1:47" x14ac:dyDescent="0.3">
      <c r="A103">
        <f>Values!$F$13</f>
        <v>20211201</v>
      </c>
      <c r="B103" s="6" t="s">
        <v>119</v>
      </c>
      <c r="C103" t="str">
        <f>Values!$F$14</f>
        <v>pl1</v>
      </c>
      <c r="D103" t="str">
        <f>Values!$F$15</f>
        <v>HEK293T</v>
      </c>
      <c r="E103" t="str">
        <f>Values!I$19</f>
        <v>cell line/compound 3</v>
      </c>
      <c r="F103" s="64">
        <f>Values!$F$19</f>
        <v>0</v>
      </c>
      <c r="G103" s="66" t="str">
        <f>Values!$F$16</f>
        <v>PBMCs D1</v>
      </c>
      <c r="H103" s="68" t="str">
        <f>Values!$F$17</f>
        <v>1-TCB</v>
      </c>
      <c r="I103">
        <f>Values!$L$21</f>
        <v>0</v>
      </c>
      <c r="K103" s="1" t="s">
        <v>89</v>
      </c>
      <c r="L103" s="1" t="s">
        <v>108</v>
      </c>
      <c r="M103" s="1">
        <v>6</v>
      </c>
      <c r="N103" s="2">
        <v>2</v>
      </c>
      <c r="O103" s="75" t="str">
        <f t="shared" si="2"/>
        <v>20211201/pl1/HEK293T/cell line/compound 3/PBMCs D1/1-TCB/0/0</v>
      </c>
      <c r="P103" s="75" t="str">
        <f t="shared" si="3"/>
        <v>20211201/HEK293T/PBMCs D1/1-TCB/0</v>
      </c>
    </row>
    <row r="104" spans="1:47" x14ac:dyDescent="0.3">
      <c r="A104">
        <f>Values!$F$13</f>
        <v>20211201</v>
      </c>
      <c r="B104" s="6" t="s">
        <v>119</v>
      </c>
      <c r="C104" t="str">
        <f>Values!$F$14</f>
        <v>pl1</v>
      </c>
      <c r="D104" t="str">
        <f>Values!$F$15</f>
        <v>HEK293T</v>
      </c>
      <c r="E104" t="str">
        <f>Values!I$20</f>
        <v>cell line/compound 4</v>
      </c>
      <c r="F104" s="64">
        <f>Values!$F$19</f>
        <v>0</v>
      </c>
      <c r="G104" s="66" t="str">
        <f>Values!$F$16</f>
        <v>PBMCs D1</v>
      </c>
      <c r="H104" s="68" t="str">
        <f>Values!$F$17</f>
        <v>1-TCB</v>
      </c>
      <c r="I104">
        <f>Values!$L$21</f>
        <v>0</v>
      </c>
      <c r="K104" s="1" t="s">
        <v>90</v>
      </c>
      <c r="L104" s="1" t="s">
        <v>108</v>
      </c>
      <c r="M104" s="1">
        <v>7</v>
      </c>
      <c r="N104" s="2">
        <v>1</v>
      </c>
      <c r="O104" s="75" t="str">
        <f t="shared" si="2"/>
        <v>20211201/pl1/HEK293T/cell line/compound 4/PBMCs D1/1-TCB/0/0</v>
      </c>
      <c r="P104" s="75" t="str">
        <f t="shared" si="3"/>
        <v>20211201/HEK293T/PBMCs D1/1-TCB/0</v>
      </c>
    </row>
    <row r="105" spans="1:47" x14ac:dyDescent="0.3">
      <c r="A105">
        <f>Values!$F$13</f>
        <v>20211201</v>
      </c>
      <c r="B105" s="6" t="s">
        <v>119</v>
      </c>
      <c r="C105" t="str">
        <f>Values!$F$14</f>
        <v>pl1</v>
      </c>
      <c r="D105" t="str">
        <f>Values!$F$15</f>
        <v>HEK293T</v>
      </c>
      <c r="E105" t="str">
        <f>Values!I$21</f>
        <v>cell line/compound 4</v>
      </c>
      <c r="F105" s="64">
        <f>Values!$F$19</f>
        <v>0</v>
      </c>
      <c r="G105" s="66" t="str">
        <f>Values!$F$16</f>
        <v>PBMCs D1</v>
      </c>
      <c r="H105" s="68" t="str">
        <f>Values!$F$17</f>
        <v>1-TCB</v>
      </c>
      <c r="I105">
        <f>Values!$L$21</f>
        <v>0</v>
      </c>
      <c r="K105" s="1" t="s">
        <v>91</v>
      </c>
      <c r="L105" s="1" t="s">
        <v>108</v>
      </c>
      <c r="M105" s="1">
        <v>8</v>
      </c>
      <c r="N105" s="2">
        <v>2</v>
      </c>
      <c r="O105" s="75" t="str">
        <f t="shared" si="2"/>
        <v>20211201/pl1/HEK293T/cell line/compound 4/PBMCs D1/1-TCB/0/0</v>
      </c>
      <c r="P105" s="75" t="str">
        <f t="shared" si="3"/>
        <v>20211201/HEK293T/PBMCs D1/1-TCB/0</v>
      </c>
    </row>
    <row r="106" spans="1:47" x14ac:dyDescent="0.3">
      <c r="A106">
        <f>Values!$F$13</f>
        <v>20211201</v>
      </c>
      <c r="B106" s="6" t="s">
        <v>119</v>
      </c>
      <c r="C106" t="str">
        <f>Values!$F$14</f>
        <v>pl1</v>
      </c>
      <c r="D106" t="str">
        <f>Values!$F$15</f>
        <v>HEK293T</v>
      </c>
      <c r="E106" t="str">
        <f>Values!I$22</f>
        <v>cell line/compound 5</v>
      </c>
      <c r="F106" s="64">
        <f>Values!$F$19</f>
        <v>0</v>
      </c>
      <c r="G106" s="66" t="str">
        <f>Values!$F$16</f>
        <v>PBMCs D1</v>
      </c>
      <c r="H106" s="68" t="str">
        <f>Values!$F$17</f>
        <v>1-TCB</v>
      </c>
      <c r="I106">
        <f>Values!$L$21</f>
        <v>0</v>
      </c>
      <c r="K106" s="1" t="s">
        <v>92</v>
      </c>
      <c r="L106" s="1" t="s">
        <v>108</v>
      </c>
      <c r="M106" s="1">
        <v>9</v>
      </c>
      <c r="N106" s="2">
        <v>1</v>
      </c>
      <c r="O106" s="75" t="str">
        <f t="shared" si="2"/>
        <v>20211201/pl1/HEK293T/cell line/compound 5/PBMCs D1/1-TCB/0/0</v>
      </c>
      <c r="P106" s="75" t="str">
        <f t="shared" si="3"/>
        <v>20211201/HEK293T/PBMCs D1/1-TCB/0</v>
      </c>
    </row>
    <row r="107" spans="1:47" x14ac:dyDescent="0.3">
      <c r="A107">
        <f>Values!$F$13</f>
        <v>20211201</v>
      </c>
      <c r="B107" s="6" t="s">
        <v>119</v>
      </c>
      <c r="C107" t="str">
        <f>Values!$F$14</f>
        <v>pl1</v>
      </c>
      <c r="D107" t="str">
        <f>Values!$F$15</f>
        <v>HEK293T</v>
      </c>
      <c r="E107" t="str">
        <f>Values!I$23</f>
        <v>cell line/compound 5</v>
      </c>
      <c r="F107" s="64">
        <f>Values!$F$19</f>
        <v>0</v>
      </c>
      <c r="G107" s="66" t="str">
        <f>Values!$F$16</f>
        <v>PBMCs D1</v>
      </c>
      <c r="H107" s="68" t="str">
        <f>Values!$F$17</f>
        <v>1-TCB</v>
      </c>
      <c r="I107">
        <f>Values!$L$21</f>
        <v>0</v>
      </c>
      <c r="K107" s="1" t="s">
        <v>93</v>
      </c>
      <c r="L107" s="1" t="s">
        <v>108</v>
      </c>
      <c r="M107" s="1">
        <v>10</v>
      </c>
      <c r="N107" s="2">
        <v>2</v>
      </c>
      <c r="O107" s="75" t="str">
        <f t="shared" si="2"/>
        <v>20211201/pl1/HEK293T/cell line/compound 5/PBMCs D1/1-TCB/0/0</v>
      </c>
      <c r="P107" s="75" t="str">
        <f t="shared" si="3"/>
        <v>20211201/HEK293T/PBMCs D1/1-TCB/0</v>
      </c>
    </row>
    <row r="108" spans="1:47" x14ac:dyDescent="0.3">
      <c r="A108">
        <f>Values!$F$13</f>
        <v>20211201</v>
      </c>
      <c r="B108" s="6" t="s">
        <v>119</v>
      </c>
      <c r="C108" t="str">
        <f>Values!$F$14</f>
        <v>pl1</v>
      </c>
      <c r="D108" t="str">
        <f>Values!$F$15</f>
        <v>HEK293T</v>
      </c>
      <c r="E108" t="str">
        <f>Values!I$24</f>
        <v>xxx</v>
      </c>
      <c r="F108" s="64">
        <f>Values!$F$19</f>
        <v>0</v>
      </c>
      <c r="G108" s="66" t="str">
        <f>Values!$F$16</f>
        <v>PBMCs D1</v>
      </c>
      <c r="H108" s="68" t="str">
        <f>Values!$F$17</f>
        <v>1-TCB</v>
      </c>
      <c r="I108">
        <f>Values!$L$21</f>
        <v>0</v>
      </c>
      <c r="K108" s="1" t="s">
        <v>94</v>
      </c>
      <c r="L108" s="1" t="s">
        <v>108</v>
      </c>
      <c r="M108" s="1">
        <v>11</v>
      </c>
      <c r="N108" s="2">
        <v>1</v>
      </c>
      <c r="O108" s="75" t="str">
        <f t="shared" si="2"/>
        <v>20211201/pl1/HEK293T/xxx/PBMCs D1/1-TCB/0/0</v>
      </c>
      <c r="P108" s="75" t="str">
        <f t="shared" si="3"/>
        <v>20211201/HEK293T/PBMCs D1/1-TCB/0</v>
      </c>
    </row>
    <row r="109" spans="1:47" s="13" customFormat="1" ht="15" thickBot="1" x14ac:dyDescent="0.35">
      <c r="A109" s="13">
        <f>Values!$F$13</f>
        <v>20211201</v>
      </c>
      <c r="B109" s="15" t="s">
        <v>119</v>
      </c>
      <c r="C109" s="13" t="str">
        <f>Values!$F$14</f>
        <v>pl1</v>
      </c>
      <c r="D109" s="13" t="str">
        <f>Values!$F$15</f>
        <v>HEK293T</v>
      </c>
      <c r="E109" t="str">
        <f>Values!I$25</f>
        <v>xxx</v>
      </c>
      <c r="F109" s="64">
        <f>Values!$F$19</f>
        <v>0</v>
      </c>
      <c r="G109" s="67" t="str">
        <f>Values!$F$16</f>
        <v>PBMCs D1</v>
      </c>
      <c r="H109" s="69" t="str">
        <f>Values!$F$17</f>
        <v>1-TCB</v>
      </c>
      <c r="I109" s="13">
        <f>Values!$L$21</f>
        <v>0</v>
      </c>
      <c r="K109" s="13" t="s">
        <v>95</v>
      </c>
      <c r="L109" s="13" t="s">
        <v>108</v>
      </c>
      <c r="M109" s="13">
        <v>12</v>
      </c>
      <c r="N109" s="2">
        <v>2</v>
      </c>
      <c r="O109" s="75" t="str">
        <f t="shared" si="2"/>
        <v>20211201/pl1/HEK293T/xxx/PBMCs D1/1-TCB/0/0</v>
      </c>
      <c r="P109" s="75" t="str">
        <f t="shared" si="3"/>
        <v>20211201/HEK293T/PBMCs D1/1-TCB/0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x14ac:dyDescent="0.3">
      <c r="A110">
        <f>Values!$Q$13</f>
        <v>20211201</v>
      </c>
      <c r="B110" s="5" t="s">
        <v>100</v>
      </c>
      <c r="C110" t="str">
        <f>Values!$Q$14</f>
        <v>pl2</v>
      </c>
      <c r="D110" t="str">
        <f>Values!$Q$15</f>
        <v>A549</v>
      </c>
      <c r="E110" s="2" t="str">
        <f>Values!$U$14</f>
        <v>cell line/compound 1</v>
      </c>
      <c r="F110" s="64">
        <f>Values!$Q$19</f>
        <v>0</v>
      </c>
      <c r="G110" s="66" t="str">
        <f>Values!$Q$16</f>
        <v>PBMC D2</v>
      </c>
      <c r="H110" s="68" t="str">
        <f>Values!$Q$17</f>
        <v>2-TCB</v>
      </c>
      <c r="I110">
        <f>Values!$X$14</f>
        <v>100000</v>
      </c>
      <c r="K110" s="1" t="s">
        <v>1</v>
      </c>
      <c r="L110" s="1" t="s">
        <v>101</v>
      </c>
      <c r="M110" s="1">
        <v>1</v>
      </c>
      <c r="N110" s="1">
        <v>1</v>
      </c>
      <c r="O110" s="75" t="str">
        <f t="shared" si="2"/>
        <v>20211201/pl2/A549/cell line/compound 1/PBMC D2/2-TCB/100000/0</v>
      </c>
      <c r="P110" s="75" t="str">
        <f t="shared" si="3"/>
        <v>20211201/A549/PBMC D2/2-TCB/0</v>
      </c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</row>
    <row r="111" spans="1:47" x14ac:dyDescent="0.3">
      <c r="A111">
        <f>Values!$Q$13</f>
        <v>20211201</v>
      </c>
      <c r="B111" s="5" t="s">
        <v>100</v>
      </c>
      <c r="C111" t="str">
        <f>Values!$Q$14</f>
        <v>pl2</v>
      </c>
      <c r="D111" t="str">
        <f>Values!$Q$15</f>
        <v>A549</v>
      </c>
      <c r="E111" s="2" t="str">
        <f>Values!$U$15</f>
        <v>cell line/compound 1</v>
      </c>
      <c r="F111" s="64">
        <f>Values!$Q$19</f>
        <v>0</v>
      </c>
      <c r="G111" s="66" t="str">
        <f>Values!$Q$16</f>
        <v>PBMC D2</v>
      </c>
      <c r="H111" s="68" t="str">
        <f>Values!$Q$17</f>
        <v>2-TCB</v>
      </c>
      <c r="I111">
        <f>Values!$X$14</f>
        <v>100000</v>
      </c>
      <c r="K111" s="1" t="s">
        <v>2</v>
      </c>
      <c r="L111" s="1" t="s">
        <v>101</v>
      </c>
      <c r="M111" s="1">
        <v>2</v>
      </c>
      <c r="N111" s="1">
        <v>2</v>
      </c>
      <c r="O111" s="75" t="str">
        <f t="shared" si="2"/>
        <v>20211201/pl2/A549/cell line/compound 1/PBMC D2/2-TCB/100000/0</v>
      </c>
      <c r="P111" s="75" t="str">
        <f t="shared" si="3"/>
        <v>20211201/A549/PBMC D2/2-TCB/0</v>
      </c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</row>
    <row r="112" spans="1:47" x14ac:dyDescent="0.3">
      <c r="A112">
        <f>Values!$Q$13</f>
        <v>20211201</v>
      </c>
      <c r="B112" s="5" t="s">
        <v>100</v>
      </c>
      <c r="C112" t="str">
        <f>Values!$Q$14</f>
        <v>pl2</v>
      </c>
      <c r="D112" t="str">
        <f>Values!$Q$15</f>
        <v>A549</v>
      </c>
      <c r="E112" s="2" t="str">
        <f>Values!$U$16</f>
        <v>cell line/compound 2</v>
      </c>
      <c r="F112" s="64">
        <f>Values!$Q$19</f>
        <v>0</v>
      </c>
      <c r="G112" s="66" t="str">
        <f>Values!$Q$16</f>
        <v>PBMC D2</v>
      </c>
      <c r="H112" s="68" t="str">
        <f>Values!$Q$17</f>
        <v>2-TCB</v>
      </c>
      <c r="I112">
        <f>Values!$X$14</f>
        <v>100000</v>
      </c>
      <c r="K112" s="1" t="s">
        <v>3</v>
      </c>
      <c r="L112" s="1" t="s">
        <v>101</v>
      </c>
      <c r="M112" s="1">
        <v>3</v>
      </c>
      <c r="N112" s="1">
        <v>1</v>
      </c>
      <c r="O112" s="75" t="str">
        <f t="shared" si="2"/>
        <v>20211201/pl2/A549/cell line/compound 2/PBMC D2/2-TCB/100000/0</v>
      </c>
      <c r="P112" s="75" t="str">
        <f t="shared" si="3"/>
        <v>20211201/A549/PBMC D2/2-TCB/0</v>
      </c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</row>
    <row r="113" spans="1:47" x14ac:dyDescent="0.3">
      <c r="A113">
        <f>Values!$Q$13</f>
        <v>20211201</v>
      </c>
      <c r="B113" s="5" t="s">
        <v>100</v>
      </c>
      <c r="C113" t="str">
        <f>Values!$Q$14</f>
        <v>pl2</v>
      </c>
      <c r="D113" t="str">
        <f>Values!$Q$15</f>
        <v>A549</v>
      </c>
      <c r="E113" s="2" t="str">
        <f>Values!$U$17</f>
        <v>cell line/compound 2</v>
      </c>
      <c r="F113" s="64">
        <f>Values!$Q$19</f>
        <v>0</v>
      </c>
      <c r="G113" s="66" t="str">
        <f>Values!$Q$16</f>
        <v>PBMC D2</v>
      </c>
      <c r="H113" s="68" t="str">
        <f>Values!$Q$17</f>
        <v>2-TCB</v>
      </c>
      <c r="I113">
        <f>Values!$X$14</f>
        <v>100000</v>
      </c>
      <c r="K113" s="1" t="s">
        <v>4</v>
      </c>
      <c r="L113" s="1" t="s">
        <v>101</v>
      </c>
      <c r="M113" s="1">
        <v>4</v>
      </c>
      <c r="N113" s="2">
        <v>2</v>
      </c>
      <c r="O113" s="75" t="str">
        <f t="shared" si="2"/>
        <v>20211201/pl2/A549/cell line/compound 2/PBMC D2/2-TCB/100000/0</v>
      </c>
      <c r="P113" s="75" t="str">
        <f t="shared" si="3"/>
        <v>20211201/A549/PBMC D2/2-TCB/0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</row>
    <row r="114" spans="1:47" x14ac:dyDescent="0.3">
      <c r="A114">
        <f>Values!$Q$13</f>
        <v>20211201</v>
      </c>
      <c r="B114" s="5" t="s">
        <v>100</v>
      </c>
      <c r="C114" t="str">
        <f>Values!$Q$14</f>
        <v>pl2</v>
      </c>
      <c r="D114" t="str">
        <f>Values!$Q$15</f>
        <v>A549</v>
      </c>
      <c r="E114" s="2" t="str">
        <f>Values!$U$18</f>
        <v>cell line/compound 3</v>
      </c>
      <c r="F114" s="64">
        <f>Values!$Q$19</f>
        <v>0</v>
      </c>
      <c r="G114" s="66" t="str">
        <f>Values!$Q$16</f>
        <v>PBMC D2</v>
      </c>
      <c r="H114" s="68" t="str">
        <f>Values!$Q$17</f>
        <v>2-TCB</v>
      </c>
      <c r="I114">
        <f>Values!$X$14</f>
        <v>100000</v>
      </c>
      <c r="K114" s="1" t="s">
        <v>5</v>
      </c>
      <c r="L114" s="1" t="s">
        <v>101</v>
      </c>
      <c r="M114" s="1">
        <v>5</v>
      </c>
      <c r="N114" s="2">
        <v>1</v>
      </c>
      <c r="O114" s="75" t="str">
        <f t="shared" si="2"/>
        <v>20211201/pl2/A549/cell line/compound 3/PBMC D2/2-TCB/100000/0</v>
      </c>
      <c r="P114" s="75" t="str">
        <f t="shared" si="3"/>
        <v>20211201/A549/PBMC D2/2-TCB/0</v>
      </c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</row>
    <row r="115" spans="1:47" x14ac:dyDescent="0.3">
      <c r="A115">
        <f>Values!$Q$13</f>
        <v>20211201</v>
      </c>
      <c r="B115" s="5" t="s">
        <v>100</v>
      </c>
      <c r="C115" t="str">
        <f>Values!$Q$14</f>
        <v>pl2</v>
      </c>
      <c r="D115" t="str">
        <f>Values!$Q$15</f>
        <v>A549</v>
      </c>
      <c r="E115" s="2" t="str">
        <f>Values!$U$19</f>
        <v>cell line/compound 3</v>
      </c>
      <c r="F115" s="64">
        <f>Values!$Q$19</f>
        <v>0</v>
      </c>
      <c r="G115" s="66" t="str">
        <f>Values!$Q$16</f>
        <v>PBMC D2</v>
      </c>
      <c r="H115" s="68" t="str">
        <f>Values!$Q$17</f>
        <v>2-TCB</v>
      </c>
      <c r="I115">
        <f>Values!$X$14</f>
        <v>100000</v>
      </c>
      <c r="K115" s="1" t="s">
        <v>6</v>
      </c>
      <c r="L115" s="1" t="s">
        <v>101</v>
      </c>
      <c r="M115" s="1">
        <v>6</v>
      </c>
      <c r="N115" s="2">
        <v>2</v>
      </c>
      <c r="O115" s="75" t="str">
        <f t="shared" si="2"/>
        <v>20211201/pl2/A549/cell line/compound 3/PBMC D2/2-TCB/100000/0</v>
      </c>
      <c r="P115" s="75" t="str">
        <f t="shared" si="3"/>
        <v>20211201/A549/PBMC D2/2-TCB/0</v>
      </c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</row>
    <row r="116" spans="1:47" x14ac:dyDescent="0.3">
      <c r="A116">
        <f>Values!$Q$13</f>
        <v>20211201</v>
      </c>
      <c r="B116" s="5" t="s">
        <v>100</v>
      </c>
      <c r="C116" t="str">
        <f>Values!$Q$14</f>
        <v>pl2</v>
      </c>
      <c r="D116" t="str">
        <f>Values!$Q$15</f>
        <v>A549</v>
      </c>
      <c r="E116" s="2" t="str">
        <f>Values!$U$20</f>
        <v>cell line/compound 4</v>
      </c>
      <c r="F116" s="64">
        <f>Values!$Q$19</f>
        <v>0</v>
      </c>
      <c r="G116" s="66" t="str">
        <f>Values!$Q$16</f>
        <v>PBMC D2</v>
      </c>
      <c r="H116" s="68" t="str">
        <f>Values!$Q$17</f>
        <v>2-TCB</v>
      </c>
      <c r="I116">
        <f>Values!$X$14</f>
        <v>100000</v>
      </c>
      <c r="K116" s="1" t="s">
        <v>7</v>
      </c>
      <c r="L116" s="1" t="s">
        <v>101</v>
      </c>
      <c r="M116" s="1">
        <v>7</v>
      </c>
      <c r="N116" s="2">
        <v>1</v>
      </c>
      <c r="O116" s="75" t="str">
        <f t="shared" si="2"/>
        <v>20211201/pl2/A549/cell line/compound 4/PBMC D2/2-TCB/100000/0</v>
      </c>
      <c r="P116" s="75" t="str">
        <f t="shared" si="3"/>
        <v>20211201/A549/PBMC D2/2-TCB/0</v>
      </c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</row>
    <row r="117" spans="1:47" x14ac:dyDescent="0.3">
      <c r="A117">
        <f>Values!$Q$13</f>
        <v>20211201</v>
      </c>
      <c r="B117" s="5" t="s">
        <v>100</v>
      </c>
      <c r="C117" t="str">
        <f>Values!$Q$14</f>
        <v>pl2</v>
      </c>
      <c r="D117" t="str">
        <f>Values!$Q$15</f>
        <v>A549</v>
      </c>
      <c r="E117" s="2" t="str">
        <f>Values!$U$21</f>
        <v>cell line/compound 4</v>
      </c>
      <c r="F117" s="64">
        <f>Values!$Q$19</f>
        <v>0</v>
      </c>
      <c r="G117" s="66" t="str">
        <f>Values!$Q$16</f>
        <v>PBMC D2</v>
      </c>
      <c r="H117" s="68" t="str">
        <f>Values!$Q$17</f>
        <v>2-TCB</v>
      </c>
      <c r="I117">
        <f>Values!$X$14</f>
        <v>100000</v>
      </c>
      <c r="K117" s="1" t="s">
        <v>8</v>
      </c>
      <c r="L117" s="1" t="s">
        <v>101</v>
      </c>
      <c r="M117" s="1">
        <v>8</v>
      </c>
      <c r="N117" s="2">
        <v>2</v>
      </c>
      <c r="O117" s="75" t="str">
        <f t="shared" si="2"/>
        <v>20211201/pl2/A549/cell line/compound 4/PBMC D2/2-TCB/100000/0</v>
      </c>
      <c r="P117" s="75" t="str">
        <f t="shared" si="3"/>
        <v>20211201/A549/PBMC D2/2-TCB/0</v>
      </c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</row>
    <row r="118" spans="1:47" x14ac:dyDescent="0.3">
      <c r="A118">
        <f>Values!$Q$13</f>
        <v>20211201</v>
      </c>
      <c r="B118" s="5" t="s">
        <v>100</v>
      </c>
      <c r="C118" t="str">
        <f>Values!$Q$14</f>
        <v>pl2</v>
      </c>
      <c r="D118" t="str">
        <f>Values!$Q$15</f>
        <v>A549</v>
      </c>
      <c r="E118" s="2" t="str">
        <f>Values!$U$22</f>
        <v>cell line/compound 5</v>
      </c>
      <c r="F118" s="64">
        <f>Values!$Q$19</f>
        <v>0</v>
      </c>
      <c r="G118" s="66" t="str">
        <f>Values!$Q$16</f>
        <v>PBMC D2</v>
      </c>
      <c r="H118" s="68" t="str">
        <f>Values!$Q$17</f>
        <v>2-TCB</v>
      </c>
      <c r="I118">
        <f>Values!$X$14</f>
        <v>100000</v>
      </c>
      <c r="K118" s="1" t="s">
        <v>9</v>
      </c>
      <c r="L118" s="1" t="s">
        <v>101</v>
      </c>
      <c r="M118" s="1">
        <v>9</v>
      </c>
      <c r="N118" s="2">
        <v>1</v>
      </c>
      <c r="O118" s="75" t="str">
        <f t="shared" si="2"/>
        <v>20211201/pl2/A549/cell line/compound 5/PBMC D2/2-TCB/100000/0</v>
      </c>
      <c r="P118" s="75" t="str">
        <f t="shared" si="3"/>
        <v>20211201/A549/PBMC D2/2-TCB/0</v>
      </c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</row>
    <row r="119" spans="1:47" x14ac:dyDescent="0.3">
      <c r="A119">
        <f>Values!$Q$13</f>
        <v>20211201</v>
      </c>
      <c r="B119" s="5" t="s">
        <v>100</v>
      </c>
      <c r="C119" t="str">
        <f>Values!$Q$14</f>
        <v>pl2</v>
      </c>
      <c r="D119" t="str">
        <f>Values!$Q$15</f>
        <v>A549</v>
      </c>
      <c r="E119" s="2" t="str">
        <f>Values!$U$23</f>
        <v>cell line/compound 5</v>
      </c>
      <c r="F119" s="64">
        <f>Values!$Q$19</f>
        <v>0</v>
      </c>
      <c r="G119" s="66" t="str">
        <f>Values!$Q$16</f>
        <v>PBMC D2</v>
      </c>
      <c r="H119" s="68" t="str">
        <f>Values!$Q$17</f>
        <v>2-TCB</v>
      </c>
      <c r="I119">
        <f>Values!$X$14</f>
        <v>100000</v>
      </c>
      <c r="K119" s="1" t="s">
        <v>10</v>
      </c>
      <c r="L119" s="1" t="s">
        <v>101</v>
      </c>
      <c r="M119" s="1">
        <v>10</v>
      </c>
      <c r="N119" s="2">
        <v>2</v>
      </c>
      <c r="O119" s="75" t="str">
        <f t="shared" si="2"/>
        <v>20211201/pl2/A549/cell line/compound 5/PBMC D2/2-TCB/100000/0</v>
      </c>
      <c r="P119" s="75" t="str">
        <f t="shared" si="3"/>
        <v>20211201/A549/PBMC D2/2-TCB/0</v>
      </c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</row>
    <row r="120" spans="1:47" x14ac:dyDescent="0.3">
      <c r="A120">
        <f>Values!$Q$13</f>
        <v>20211201</v>
      </c>
      <c r="B120" s="5" t="s">
        <v>100</v>
      </c>
      <c r="C120" t="str">
        <f>Values!$Q$14</f>
        <v>pl2</v>
      </c>
      <c r="D120" t="str">
        <f>Values!$Q$15</f>
        <v>A549</v>
      </c>
      <c r="E120" s="2" t="str">
        <f>Values!$U$24</f>
        <v>cell line/compound 6</v>
      </c>
      <c r="F120" s="64">
        <f>Values!$Q$19</f>
        <v>0</v>
      </c>
      <c r="G120" s="66" t="str">
        <f>Values!$Q$16</f>
        <v>PBMC D2</v>
      </c>
      <c r="H120" s="68" t="str">
        <f>Values!$Q$17</f>
        <v>2-TCB</v>
      </c>
      <c r="I120">
        <f>Values!$X$14</f>
        <v>100000</v>
      </c>
      <c r="K120" s="1" t="s">
        <v>11</v>
      </c>
      <c r="L120" s="1" t="s">
        <v>101</v>
      </c>
      <c r="M120" s="1">
        <v>11</v>
      </c>
      <c r="N120" s="2">
        <v>1</v>
      </c>
      <c r="O120" s="75" t="str">
        <f t="shared" si="2"/>
        <v>20211201/pl2/A549/cell line/compound 6/PBMC D2/2-TCB/100000/0</v>
      </c>
      <c r="P120" s="75" t="str">
        <f t="shared" si="3"/>
        <v>20211201/A549/PBMC D2/2-TCB/0</v>
      </c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</row>
    <row r="121" spans="1:47" x14ac:dyDescent="0.3">
      <c r="A121">
        <f>Values!$Q$13</f>
        <v>20211201</v>
      </c>
      <c r="B121" s="5" t="s">
        <v>100</v>
      </c>
      <c r="C121" t="str">
        <f>Values!$Q$14</f>
        <v>pl2</v>
      </c>
      <c r="D121" t="str">
        <f>Values!$Q$15</f>
        <v>A549</v>
      </c>
      <c r="E121" s="2" t="str">
        <f>Values!$U$25</f>
        <v>cell line/compound 6</v>
      </c>
      <c r="F121" s="64">
        <f>Values!$Q$19</f>
        <v>0</v>
      </c>
      <c r="G121" s="66" t="str">
        <f>Values!$Q$16</f>
        <v>PBMC D2</v>
      </c>
      <c r="H121" s="68" t="str">
        <f>Values!$Q$17</f>
        <v>2-TCB</v>
      </c>
      <c r="I121">
        <f>Values!$X$14</f>
        <v>100000</v>
      </c>
      <c r="K121" s="1" t="s">
        <v>12</v>
      </c>
      <c r="L121" s="1" t="s">
        <v>101</v>
      </c>
      <c r="M121" s="1">
        <v>12</v>
      </c>
      <c r="N121" s="2">
        <v>2</v>
      </c>
      <c r="O121" s="75" t="str">
        <f t="shared" si="2"/>
        <v>20211201/pl2/A549/cell line/compound 6/PBMC D2/2-TCB/100000/0</v>
      </c>
      <c r="P121" s="75" t="str">
        <f t="shared" si="3"/>
        <v>20211201/A549/PBMC D2/2-TCB/0</v>
      </c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</row>
    <row r="122" spans="1:47" x14ac:dyDescent="0.3">
      <c r="A122">
        <f>Values!$Q$13</f>
        <v>20211201</v>
      </c>
      <c r="B122" s="5" t="s">
        <v>100</v>
      </c>
      <c r="C122" t="str">
        <f>Values!$Q$14</f>
        <v>pl2</v>
      </c>
      <c r="D122" t="str">
        <f>Values!$Q$15</f>
        <v>A549</v>
      </c>
      <c r="E122" s="2" t="str">
        <f>Values!$U$14</f>
        <v>cell line/compound 1</v>
      </c>
      <c r="F122" s="64">
        <f>Values!$Q$19</f>
        <v>0</v>
      </c>
      <c r="G122" s="66" t="str">
        <f>Values!$Q$16</f>
        <v>PBMC D2</v>
      </c>
      <c r="H122" s="68" t="str">
        <f>Values!$Q$17</f>
        <v>2-TCB</v>
      </c>
      <c r="I122">
        <f>Values!$X$15</f>
        <v>10000</v>
      </c>
      <c r="K122" s="1" t="s">
        <v>13</v>
      </c>
      <c r="L122" s="1" t="s">
        <v>102</v>
      </c>
      <c r="M122" s="1">
        <v>1</v>
      </c>
      <c r="N122" s="1">
        <v>1</v>
      </c>
      <c r="O122" s="75" t="str">
        <f t="shared" si="2"/>
        <v>20211201/pl2/A549/cell line/compound 1/PBMC D2/2-TCB/10000/0</v>
      </c>
      <c r="P122" s="75" t="str">
        <f t="shared" si="3"/>
        <v>20211201/A549/PBMC D2/2-TCB/0</v>
      </c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</row>
    <row r="123" spans="1:47" x14ac:dyDescent="0.3">
      <c r="A123">
        <f>Values!$Q$13</f>
        <v>20211201</v>
      </c>
      <c r="B123" s="5" t="s">
        <v>100</v>
      </c>
      <c r="C123" t="str">
        <f>Values!$Q$14</f>
        <v>pl2</v>
      </c>
      <c r="D123" t="str">
        <f>Values!$Q$15</f>
        <v>A549</v>
      </c>
      <c r="E123" s="2" t="str">
        <f>Values!$U$15</f>
        <v>cell line/compound 1</v>
      </c>
      <c r="F123" s="64">
        <f>Values!$Q$19</f>
        <v>0</v>
      </c>
      <c r="G123" s="66" t="str">
        <f>Values!$Q$16</f>
        <v>PBMC D2</v>
      </c>
      <c r="H123" s="68" t="str">
        <f>Values!$Q$17</f>
        <v>2-TCB</v>
      </c>
      <c r="I123">
        <f>Values!$X$15</f>
        <v>10000</v>
      </c>
      <c r="K123" s="1" t="s">
        <v>14</v>
      </c>
      <c r="L123" s="1" t="s">
        <v>102</v>
      </c>
      <c r="M123" s="1">
        <v>2</v>
      </c>
      <c r="N123" s="1">
        <v>2</v>
      </c>
      <c r="O123" s="75" t="str">
        <f t="shared" si="2"/>
        <v>20211201/pl2/A549/cell line/compound 1/PBMC D2/2-TCB/10000/0</v>
      </c>
      <c r="P123" s="75" t="str">
        <f t="shared" si="3"/>
        <v>20211201/A549/PBMC D2/2-TCB/0</v>
      </c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</row>
    <row r="124" spans="1:47" x14ac:dyDescent="0.3">
      <c r="A124">
        <f>Values!$Q$13</f>
        <v>20211201</v>
      </c>
      <c r="B124" s="5" t="s">
        <v>100</v>
      </c>
      <c r="C124" t="str">
        <f>Values!$Q$14</f>
        <v>pl2</v>
      </c>
      <c r="D124" t="str">
        <f>Values!$Q$15</f>
        <v>A549</v>
      </c>
      <c r="E124" s="2" t="str">
        <f>Values!$U$16</f>
        <v>cell line/compound 2</v>
      </c>
      <c r="F124" s="64">
        <f>Values!$Q$19</f>
        <v>0</v>
      </c>
      <c r="G124" s="66" t="str">
        <f>Values!$Q$16</f>
        <v>PBMC D2</v>
      </c>
      <c r="H124" s="68" t="str">
        <f>Values!$Q$17</f>
        <v>2-TCB</v>
      </c>
      <c r="I124">
        <f>Values!$X$15</f>
        <v>10000</v>
      </c>
      <c r="K124" s="1" t="s">
        <v>15</v>
      </c>
      <c r="L124" s="1" t="s">
        <v>102</v>
      </c>
      <c r="M124" s="1">
        <v>3</v>
      </c>
      <c r="N124" s="1">
        <v>1</v>
      </c>
      <c r="O124" s="75" t="str">
        <f t="shared" si="2"/>
        <v>20211201/pl2/A549/cell line/compound 2/PBMC D2/2-TCB/10000/0</v>
      </c>
      <c r="P124" s="75" t="str">
        <f t="shared" si="3"/>
        <v>20211201/A549/PBMC D2/2-TCB/0</v>
      </c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</row>
    <row r="125" spans="1:47" x14ac:dyDescent="0.3">
      <c r="A125">
        <f>Values!$Q$13</f>
        <v>20211201</v>
      </c>
      <c r="B125" s="5" t="s">
        <v>100</v>
      </c>
      <c r="C125" t="str">
        <f>Values!$Q$14</f>
        <v>pl2</v>
      </c>
      <c r="D125" t="str">
        <f>Values!$Q$15</f>
        <v>A549</v>
      </c>
      <c r="E125" s="2" t="str">
        <f>Values!$U$17</f>
        <v>cell line/compound 2</v>
      </c>
      <c r="F125" s="64">
        <f>Values!$Q$19</f>
        <v>0</v>
      </c>
      <c r="G125" s="66" t="str">
        <f>Values!$Q$16</f>
        <v>PBMC D2</v>
      </c>
      <c r="H125" s="68" t="str">
        <f>Values!$Q$17</f>
        <v>2-TCB</v>
      </c>
      <c r="I125">
        <f>Values!$X$15</f>
        <v>10000</v>
      </c>
      <c r="K125" s="1" t="s">
        <v>16</v>
      </c>
      <c r="L125" s="1" t="s">
        <v>102</v>
      </c>
      <c r="M125" s="1">
        <v>4</v>
      </c>
      <c r="N125" s="2">
        <v>2</v>
      </c>
      <c r="O125" s="75" t="str">
        <f t="shared" si="2"/>
        <v>20211201/pl2/A549/cell line/compound 2/PBMC D2/2-TCB/10000/0</v>
      </c>
      <c r="P125" s="75" t="str">
        <f t="shared" si="3"/>
        <v>20211201/A549/PBMC D2/2-TCB/0</v>
      </c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</row>
    <row r="126" spans="1:47" x14ac:dyDescent="0.3">
      <c r="A126">
        <f>Values!$Q$13</f>
        <v>20211201</v>
      </c>
      <c r="B126" s="5" t="s">
        <v>100</v>
      </c>
      <c r="C126" t="str">
        <f>Values!$Q$14</f>
        <v>pl2</v>
      </c>
      <c r="D126" t="str">
        <f>Values!$Q$15</f>
        <v>A549</v>
      </c>
      <c r="E126" s="2" t="str">
        <f>Values!$U$18</f>
        <v>cell line/compound 3</v>
      </c>
      <c r="F126" s="64">
        <f>Values!$Q$19</f>
        <v>0</v>
      </c>
      <c r="G126" s="66" t="str">
        <f>Values!$Q$16</f>
        <v>PBMC D2</v>
      </c>
      <c r="H126" s="68" t="str">
        <f>Values!$Q$17</f>
        <v>2-TCB</v>
      </c>
      <c r="I126">
        <f>Values!$X$15</f>
        <v>10000</v>
      </c>
      <c r="K126" s="1" t="s">
        <v>17</v>
      </c>
      <c r="L126" s="1" t="s">
        <v>102</v>
      </c>
      <c r="M126" s="1">
        <v>5</v>
      </c>
      <c r="N126" s="2">
        <v>1</v>
      </c>
      <c r="O126" s="75" t="str">
        <f t="shared" si="2"/>
        <v>20211201/pl2/A549/cell line/compound 3/PBMC D2/2-TCB/10000/0</v>
      </c>
      <c r="P126" s="75" t="str">
        <f t="shared" si="3"/>
        <v>20211201/A549/PBMC D2/2-TCB/0</v>
      </c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</row>
    <row r="127" spans="1:47" x14ac:dyDescent="0.3">
      <c r="A127">
        <f>Values!$Q$13</f>
        <v>20211201</v>
      </c>
      <c r="B127" s="5" t="s">
        <v>100</v>
      </c>
      <c r="C127" t="str">
        <f>Values!$Q$14</f>
        <v>pl2</v>
      </c>
      <c r="D127" t="str">
        <f>Values!$Q$15</f>
        <v>A549</v>
      </c>
      <c r="E127" s="2" t="str">
        <f>Values!$U$19</f>
        <v>cell line/compound 3</v>
      </c>
      <c r="F127" s="64">
        <f>Values!$Q$19</f>
        <v>0</v>
      </c>
      <c r="G127" s="66" t="str">
        <f>Values!$Q$16</f>
        <v>PBMC D2</v>
      </c>
      <c r="H127" s="68" t="str">
        <f>Values!$Q$17</f>
        <v>2-TCB</v>
      </c>
      <c r="I127">
        <f>Values!$X$15</f>
        <v>10000</v>
      </c>
      <c r="K127" s="1" t="s">
        <v>18</v>
      </c>
      <c r="L127" s="1" t="s">
        <v>102</v>
      </c>
      <c r="M127" s="1">
        <v>6</v>
      </c>
      <c r="N127" s="2">
        <v>2</v>
      </c>
      <c r="O127" s="75" t="str">
        <f t="shared" si="2"/>
        <v>20211201/pl2/A549/cell line/compound 3/PBMC D2/2-TCB/10000/0</v>
      </c>
      <c r="P127" s="75" t="str">
        <f t="shared" si="3"/>
        <v>20211201/A549/PBMC D2/2-TCB/0</v>
      </c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</row>
    <row r="128" spans="1:47" x14ac:dyDescent="0.3">
      <c r="A128">
        <f>Values!$Q$13</f>
        <v>20211201</v>
      </c>
      <c r="B128" s="5" t="s">
        <v>100</v>
      </c>
      <c r="C128" t="str">
        <f>Values!$Q$14</f>
        <v>pl2</v>
      </c>
      <c r="D128" t="str">
        <f>Values!$Q$15</f>
        <v>A549</v>
      </c>
      <c r="E128" s="2" t="str">
        <f>Values!$U$20</f>
        <v>cell line/compound 4</v>
      </c>
      <c r="F128" s="64">
        <f>Values!$Q$19</f>
        <v>0</v>
      </c>
      <c r="G128" s="66" t="str">
        <f>Values!$Q$16</f>
        <v>PBMC D2</v>
      </c>
      <c r="H128" s="68" t="str">
        <f>Values!$Q$17</f>
        <v>2-TCB</v>
      </c>
      <c r="I128">
        <f>Values!$X$15</f>
        <v>10000</v>
      </c>
      <c r="K128" s="1" t="s">
        <v>19</v>
      </c>
      <c r="L128" s="1" t="s">
        <v>102</v>
      </c>
      <c r="M128" s="1">
        <v>7</v>
      </c>
      <c r="N128" s="2">
        <v>1</v>
      </c>
      <c r="O128" s="75" t="str">
        <f t="shared" si="2"/>
        <v>20211201/pl2/A549/cell line/compound 4/PBMC D2/2-TCB/10000/0</v>
      </c>
      <c r="P128" s="75" t="str">
        <f t="shared" si="3"/>
        <v>20211201/A549/PBMC D2/2-TCB/0</v>
      </c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</row>
    <row r="129" spans="1:47" x14ac:dyDescent="0.3">
      <c r="A129">
        <f>Values!$Q$13</f>
        <v>20211201</v>
      </c>
      <c r="B129" s="5" t="s">
        <v>100</v>
      </c>
      <c r="C129" t="str">
        <f>Values!$Q$14</f>
        <v>pl2</v>
      </c>
      <c r="D129" t="str">
        <f>Values!$Q$15</f>
        <v>A549</v>
      </c>
      <c r="E129" s="2" t="str">
        <f>Values!$U$21</f>
        <v>cell line/compound 4</v>
      </c>
      <c r="F129" s="64">
        <f>Values!$Q$19</f>
        <v>0</v>
      </c>
      <c r="G129" s="66" t="str">
        <f>Values!$Q$16</f>
        <v>PBMC D2</v>
      </c>
      <c r="H129" s="68" t="str">
        <f>Values!$Q$17</f>
        <v>2-TCB</v>
      </c>
      <c r="I129">
        <f>Values!$X$15</f>
        <v>10000</v>
      </c>
      <c r="K129" s="1" t="s">
        <v>20</v>
      </c>
      <c r="L129" s="1" t="s">
        <v>102</v>
      </c>
      <c r="M129" s="1">
        <v>8</v>
      </c>
      <c r="N129" s="2">
        <v>2</v>
      </c>
      <c r="O129" s="75" t="str">
        <f t="shared" si="2"/>
        <v>20211201/pl2/A549/cell line/compound 4/PBMC D2/2-TCB/10000/0</v>
      </c>
      <c r="P129" s="75" t="str">
        <f t="shared" si="3"/>
        <v>20211201/A549/PBMC D2/2-TCB/0</v>
      </c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</row>
    <row r="130" spans="1:47" x14ac:dyDescent="0.3">
      <c r="A130">
        <f>Values!$Q$13</f>
        <v>20211201</v>
      </c>
      <c r="B130" s="5" t="s">
        <v>100</v>
      </c>
      <c r="C130" t="str">
        <f>Values!$Q$14</f>
        <v>pl2</v>
      </c>
      <c r="D130" t="str">
        <f>Values!$Q$15</f>
        <v>A549</v>
      </c>
      <c r="E130" s="2" t="str">
        <f>Values!$U$22</f>
        <v>cell line/compound 5</v>
      </c>
      <c r="F130" s="64">
        <f>Values!$Q$19</f>
        <v>0</v>
      </c>
      <c r="G130" s="66" t="str">
        <f>Values!$Q$16</f>
        <v>PBMC D2</v>
      </c>
      <c r="H130" s="68" t="str">
        <f>Values!$Q$17</f>
        <v>2-TCB</v>
      </c>
      <c r="I130">
        <f>Values!$X$15</f>
        <v>10000</v>
      </c>
      <c r="K130" s="1" t="s">
        <v>21</v>
      </c>
      <c r="L130" s="1" t="s">
        <v>102</v>
      </c>
      <c r="M130" s="1">
        <v>9</v>
      </c>
      <c r="N130" s="2">
        <v>1</v>
      </c>
      <c r="O130" s="75" t="str">
        <f t="shared" ref="O130:O193" si="4">A130&amp;"/"&amp;C130&amp;"/"&amp;D130&amp;"/"&amp;E130&amp;"/"&amp;G130&amp;"/"&amp;H130&amp;"/"&amp;I130&amp;"/"&amp;F130</f>
        <v>20211201/pl2/A549/cell line/compound 5/PBMC D2/2-TCB/10000/0</v>
      </c>
      <c r="P130" s="75" t="str">
        <f t="shared" ref="P130:P193" si="5">A130&amp;"/"&amp;D130&amp;"/"&amp;G130&amp;"/"&amp;H130&amp;"/"&amp;F130</f>
        <v>20211201/A549/PBMC D2/2-TCB/0</v>
      </c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</row>
    <row r="131" spans="1:47" x14ac:dyDescent="0.3">
      <c r="A131">
        <f>Values!$Q$13</f>
        <v>20211201</v>
      </c>
      <c r="B131" s="5" t="s">
        <v>100</v>
      </c>
      <c r="C131" t="str">
        <f>Values!$Q$14</f>
        <v>pl2</v>
      </c>
      <c r="D131" t="str">
        <f>Values!$Q$15</f>
        <v>A549</v>
      </c>
      <c r="E131" s="2" t="str">
        <f>Values!$U$23</f>
        <v>cell line/compound 5</v>
      </c>
      <c r="F131" s="64">
        <f>Values!$Q$19</f>
        <v>0</v>
      </c>
      <c r="G131" s="66" t="str">
        <f>Values!$Q$16</f>
        <v>PBMC D2</v>
      </c>
      <c r="H131" s="68" t="str">
        <f>Values!$Q$17</f>
        <v>2-TCB</v>
      </c>
      <c r="I131">
        <f>Values!$X$15</f>
        <v>10000</v>
      </c>
      <c r="K131" s="1" t="s">
        <v>22</v>
      </c>
      <c r="L131" s="1" t="s">
        <v>102</v>
      </c>
      <c r="M131" s="1">
        <v>10</v>
      </c>
      <c r="N131" s="2">
        <v>2</v>
      </c>
      <c r="O131" s="75" t="str">
        <f t="shared" si="4"/>
        <v>20211201/pl2/A549/cell line/compound 5/PBMC D2/2-TCB/10000/0</v>
      </c>
      <c r="P131" s="75" t="str">
        <f t="shared" si="5"/>
        <v>20211201/A549/PBMC D2/2-TCB/0</v>
      </c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</row>
    <row r="132" spans="1:47" x14ac:dyDescent="0.3">
      <c r="A132">
        <f>Values!$Q$13</f>
        <v>20211201</v>
      </c>
      <c r="B132" s="5" t="s">
        <v>100</v>
      </c>
      <c r="C132" t="str">
        <f>Values!$Q$14</f>
        <v>pl2</v>
      </c>
      <c r="D132" t="str">
        <f>Values!$Q$15</f>
        <v>A549</v>
      </c>
      <c r="E132" s="2" t="str">
        <f>Values!$U$24</f>
        <v>cell line/compound 6</v>
      </c>
      <c r="F132" s="64">
        <f>Values!$Q$19</f>
        <v>0</v>
      </c>
      <c r="G132" s="66" t="str">
        <f>Values!$Q$16</f>
        <v>PBMC D2</v>
      </c>
      <c r="H132" s="68" t="str">
        <f>Values!$Q$17</f>
        <v>2-TCB</v>
      </c>
      <c r="I132">
        <f>Values!$X$15</f>
        <v>10000</v>
      </c>
      <c r="K132" s="1" t="s">
        <v>23</v>
      </c>
      <c r="L132" s="1" t="s">
        <v>102</v>
      </c>
      <c r="M132" s="1">
        <v>11</v>
      </c>
      <c r="N132" s="2">
        <v>1</v>
      </c>
      <c r="O132" s="75" t="str">
        <f t="shared" si="4"/>
        <v>20211201/pl2/A549/cell line/compound 6/PBMC D2/2-TCB/10000/0</v>
      </c>
      <c r="P132" s="75" t="str">
        <f t="shared" si="5"/>
        <v>20211201/A549/PBMC D2/2-TCB/0</v>
      </c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</row>
    <row r="133" spans="1:47" x14ac:dyDescent="0.3">
      <c r="A133">
        <f>Values!$Q$13</f>
        <v>20211201</v>
      </c>
      <c r="B133" s="5" t="s">
        <v>100</v>
      </c>
      <c r="C133" t="str">
        <f>Values!$Q$14</f>
        <v>pl2</v>
      </c>
      <c r="D133" t="str">
        <f>Values!$Q$15</f>
        <v>A549</v>
      </c>
      <c r="E133" s="2" t="str">
        <f>Values!$U$25</f>
        <v>cell line/compound 6</v>
      </c>
      <c r="F133" s="64">
        <f>Values!$Q$19</f>
        <v>0</v>
      </c>
      <c r="G133" s="66" t="str">
        <f>Values!$Q$16</f>
        <v>PBMC D2</v>
      </c>
      <c r="H133" s="68" t="str">
        <f>Values!$Q$17</f>
        <v>2-TCB</v>
      </c>
      <c r="I133">
        <f>Values!$X$15</f>
        <v>10000</v>
      </c>
      <c r="K133" s="1" t="s">
        <v>24</v>
      </c>
      <c r="L133" s="1" t="s">
        <v>102</v>
      </c>
      <c r="M133" s="1">
        <v>12</v>
      </c>
      <c r="N133" s="2">
        <v>2</v>
      </c>
      <c r="O133" s="75" t="str">
        <f t="shared" si="4"/>
        <v>20211201/pl2/A549/cell line/compound 6/PBMC D2/2-TCB/10000/0</v>
      </c>
      <c r="P133" s="75" t="str">
        <f t="shared" si="5"/>
        <v>20211201/A549/PBMC D2/2-TCB/0</v>
      </c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</row>
    <row r="134" spans="1:47" x14ac:dyDescent="0.3">
      <c r="A134">
        <f>Values!$Q$13</f>
        <v>20211201</v>
      </c>
      <c r="B134" s="5" t="s">
        <v>100</v>
      </c>
      <c r="C134" t="str">
        <f>Values!$Q$14</f>
        <v>pl2</v>
      </c>
      <c r="D134" t="str">
        <f>Values!$Q$15</f>
        <v>A549</v>
      </c>
      <c r="E134" s="2" t="str">
        <f>Values!$U$14</f>
        <v>cell line/compound 1</v>
      </c>
      <c r="F134" s="64">
        <f>Values!$Q$19</f>
        <v>0</v>
      </c>
      <c r="G134" s="66" t="str">
        <f>Values!$Q$16</f>
        <v>PBMC D2</v>
      </c>
      <c r="H134" s="68" t="str">
        <f>Values!$Q$17</f>
        <v>2-TCB</v>
      </c>
      <c r="I134">
        <f>Values!$X$16</f>
        <v>1000</v>
      </c>
      <c r="K134" s="1" t="s">
        <v>25</v>
      </c>
      <c r="L134" s="1" t="s">
        <v>103</v>
      </c>
      <c r="M134" s="1">
        <v>1</v>
      </c>
      <c r="N134" s="1">
        <v>1</v>
      </c>
      <c r="O134" s="75" t="str">
        <f t="shared" si="4"/>
        <v>20211201/pl2/A549/cell line/compound 1/PBMC D2/2-TCB/1000/0</v>
      </c>
      <c r="P134" s="75" t="str">
        <f t="shared" si="5"/>
        <v>20211201/A549/PBMC D2/2-TCB/0</v>
      </c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</row>
    <row r="135" spans="1:47" x14ac:dyDescent="0.3">
      <c r="A135">
        <f>Values!$Q$13</f>
        <v>20211201</v>
      </c>
      <c r="B135" s="5" t="s">
        <v>100</v>
      </c>
      <c r="C135" t="str">
        <f>Values!$Q$14</f>
        <v>pl2</v>
      </c>
      <c r="D135" t="str">
        <f>Values!$Q$15</f>
        <v>A549</v>
      </c>
      <c r="E135" s="2" t="str">
        <f>Values!$U$15</f>
        <v>cell line/compound 1</v>
      </c>
      <c r="F135" s="64">
        <f>Values!$Q$19</f>
        <v>0</v>
      </c>
      <c r="G135" s="66" t="str">
        <f>Values!$Q$16</f>
        <v>PBMC D2</v>
      </c>
      <c r="H135" s="68" t="str">
        <f>Values!$Q$17</f>
        <v>2-TCB</v>
      </c>
      <c r="I135">
        <f>Values!$X$16</f>
        <v>1000</v>
      </c>
      <c r="K135" s="1" t="s">
        <v>26</v>
      </c>
      <c r="L135" s="1" t="s">
        <v>103</v>
      </c>
      <c r="M135" s="1">
        <v>2</v>
      </c>
      <c r="N135" s="1">
        <v>2</v>
      </c>
      <c r="O135" s="75" t="str">
        <f t="shared" si="4"/>
        <v>20211201/pl2/A549/cell line/compound 1/PBMC D2/2-TCB/1000/0</v>
      </c>
      <c r="P135" s="75" t="str">
        <f t="shared" si="5"/>
        <v>20211201/A549/PBMC D2/2-TCB/0</v>
      </c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</row>
    <row r="136" spans="1:47" x14ac:dyDescent="0.3">
      <c r="A136">
        <f>Values!$Q$13</f>
        <v>20211201</v>
      </c>
      <c r="B136" s="5" t="s">
        <v>100</v>
      </c>
      <c r="C136" t="str">
        <f>Values!$Q$14</f>
        <v>pl2</v>
      </c>
      <c r="D136" t="str">
        <f>Values!$Q$15</f>
        <v>A549</v>
      </c>
      <c r="E136" s="2" t="str">
        <f>Values!$U$16</f>
        <v>cell line/compound 2</v>
      </c>
      <c r="F136" s="64">
        <f>Values!$Q$19</f>
        <v>0</v>
      </c>
      <c r="G136" s="66" t="str">
        <f>Values!$Q$16</f>
        <v>PBMC D2</v>
      </c>
      <c r="H136" s="68" t="str">
        <f>Values!$Q$17</f>
        <v>2-TCB</v>
      </c>
      <c r="I136">
        <f>Values!$X$16</f>
        <v>1000</v>
      </c>
      <c r="K136" s="1" t="s">
        <v>27</v>
      </c>
      <c r="L136" s="1" t="s">
        <v>103</v>
      </c>
      <c r="M136" s="1">
        <v>3</v>
      </c>
      <c r="N136" s="1">
        <v>1</v>
      </c>
      <c r="O136" s="75" t="str">
        <f t="shared" si="4"/>
        <v>20211201/pl2/A549/cell line/compound 2/PBMC D2/2-TCB/1000/0</v>
      </c>
      <c r="P136" s="75" t="str">
        <f t="shared" si="5"/>
        <v>20211201/A549/PBMC D2/2-TCB/0</v>
      </c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</row>
    <row r="137" spans="1:47" x14ac:dyDescent="0.3">
      <c r="A137">
        <f>Values!$Q$13</f>
        <v>20211201</v>
      </c>
      <c r="B137" s="5" t="s">
        <v>100</v>
      </c>
      <c r="C137" t="str">
        <f>Values!$Q$14</f>
        <v>pl2</v>
      </c>
      <c r="D137" t="str">
        <f>Values!$Q$15</f>
        <v>A549</v>
      </c>
      <c r="E137" s="2" t="str">
        <f>Values!$U$17</f>
        <v>cell line/compound 2</v>
      </c>
      <c r="F137" s="64">
        <f>Values!$Q$19</f>
        <v>0</v>
      </c>
      <c r="G137" s="66" t="str">
        <f>Values!$Q$16</f>
        <v>PBMC D2</v>
      </c>
      <c r="H137" s="68" t="str">
        <f>Values!$Q$17</f>
        <v>2-TCB</v>
      </c>
      <c r="I137">
        <f>Values!$X$16</f>
        <v>1000</v>
      </c>
      <c r="K137" s="1" t="s">
        <v>28</v>
      </c>
      <c r="L137" s="1" t="s">
        <v>103</v>
      </c>
      <c r="M137" s="1">
        <v>4</v>
      </c>
      <c r="N137" s="2">
        <v>2</v>
      </c>
      <c r="O137" s="75" t="str">
        <f t="shared" si="4"/>
        <v>20211201/pl2/A549/cell line/compound 2/PBMC D2/2-TCB/1000/0</v>
      </c>
      <c r="P137" s="75" t="str">
        <f t="shared" si="5"/>
        <v>20211201/A549/PBMC D2/2-TCB/0</v>
      </c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</row>
    <row r="138" spans="1:47" x14ac:dyDescent="0.3">
      <c r="A138">
        <f>Values!$Q$13</f>
        <v>20211201</v>
      </c>
      <c r="B138" s="5" t="s">
        <v>100</v>
      </c>
      <c r="C138" t="str">
        <f>Values!$Q$14</f>
        <v>pl2</v>
      </c>
      <c r="D138" t="str">
        <f>Values!$Q$15</f>
        <v>A549</v>
      </c>
      <c r="E138" s="2" t="str">
        <f>Values!$U$18</f>
        <v>cell line/compound 3</v>
      </c>
      <c r="F138" s="64">
        <f>Values!$Q$19</f>
        <v>0</v>
      </c>
      <c r="G138" s="66" t="str">
        <f>Values!$Q$16</f>
        <v>PBMC D2</v>
      </c>
      <c r="H138" s="68" t="str">
        <f>Values!$Q$17</f>
        <v>2-TCB</v>
      </c>
      <c r="I138">
        <f>Values!$X$16</f>
        <v>1000</v>
      </c>
      <c r="K138" s="1" t="s">
        <v>29</v>
      </c>
      <c r="L138" s="1" t="s">
        <v>103</v>
      </c>
      <c r="M138" s="1">
        <v>5</v>
      </c>
      <c r="N138" s="2">
        <v>1</v>
      </c>
      <c r="O138" s="75" t="str">
        <f t="shared" si="4"/>
        <v>20211201/pl2/A549/cell line/compound 3/PBMC D2/2-TCB/1000/0</v>
      </c>
      <c r="P138" s="75" t="str">
        <f t="shared" si="5"/>
        <v>20211201/A549/PBMC D2/2-TCB/0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</row>
    <row r="139" spans="1:47" x14ac:dyDescent="0.3">
      <c r="A139">
        <f>Values!$Q$13</f>
        <v>20211201</v>
      </c>
      <c r="B139" s="5" t="s">
        <v>100</v>
      </c>
      <c r="C139" t="str">
        <f>Values!$Q$14</f>
        <v>pl2</v>
      </c>
      <c r="D139" t="str">
        <f>Values!$Q$15</f>
        <v>A549</v>
      </c>
      <c r="E139" s="2" t="str">
        <f>Values!$U$19</f>
        <v>cell line/compound 3</v>
      </c>
      <c r="F139" s="64">
        <f>Values!$Q$19</f>
        <v>0</v>
      </c>
      <c r="G139" s="66" t="str">
        <f>Values!$Q$16</f>
        <v>PBMC D2</v>
      </c>
      <c r="H139" s="68" t="str">
        <f>Values!$Q$17</f>
        <v>2-TCB</v>
      </c>
      <c r="I139">
        <f>Values!$X$16</f>
        <v>1000</v>
      </c>
      <c r="K139" s="1" t="s">
        <v>30</v>
      </c>
      <c r="L139" s="1" t="s">
        <v>103</v>
      </c>
      <c r="M139" s="1">
        <v>6</v>
      </c>
      <c r="N139" s="2">
        <v>2</v>
      </c>
      <c r="O139" s="75" t="str">
        <f t="shared" si="4"/>
        <v>20211201/pl2/A549/cell line/compound 3/PBMC D2/2-TCB/1000/0</v>
      </c>
      <c r="P139" s="75" t="str">
        <f t="shared" si="5"/>
        <v>20211201/A549/PBMC D2/2-TCB/0</v>
      </c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</row>
    <row r="140" spans="1:47" x14ac:dyDescent="0.3">
      <c r="A140">
        <f>Values!$Q$13</f>
        <v>20211201</v>
      </c>
      <c r="B140" s="5" t="s">
        <v>100</v>
      </c>
      <c r="C140" t="str">
        <f>Values!$Q$14</f>
        <v>pl2</v>
      </c>
      <c r="D140" t="str">
        <f>Values!$Q$15</f>
        <v>A549</v>
      </c>
      <c r="E140" s="2" t="str">
        <f>Values!$U$20</f>
        <v>cell line/compound 4</v>
      </c>
      <c r="F140" s="64">
        <f>Values!$Q$19</f>
        <v>0</v>
      </c>
      <c r="G140" s="66" t="str">
        <f>Values!$Q$16</f>
        <v>PBMC D2</v>
      </c>
      <c r="H140" s="68" t="str">
        <f>Values!$Q$17</f>
        <v>2-TCB</v>
      </c>
      <c r="I140">
        <f>Values!$X$16</f>
        <v>1000</v>
      </c>
      <c r="K140" s="1" t="s">
        <v>31</v>
      </c>
      <c r="L140" s="1" t="s">
        <v>103</v>
      </c>
      <c r="M140" s="1">
        <v>7</v>
      </c>
      <c r="N140" s="2">
        <v>1</v>
      </c>
      <c r="O140" s="75" t="str">
        <f t="shared" si="4"/>
        <v>20211201/pl2/A549/cell line/compound 4/PBMC D2/2-TCB/1000/0</v>
      </c>
      <c r="P140" s="75" t="str">
        <f t="shared" si="5"/>
        <v>20211201/A549/PBMC D2/2-TCB/0</v>
      </c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</row>
    <row r="141" spans="1:47" x14ac:dyDescent="0.3">
      <c r="A141">
        <f>Values!$Q$13</f>
        <v>20211201</v>
      </c>
      <c r="B141" s="5" t="s">
        <v>100</v>
      </c>
      <c r="C141" t="str">
        <f>Values!$Q$14</f>
        <v>pl2</v>
      </c>
      <c r="D141" t="str">
        <f>Values!$Q$15</f>
        <v>A549</v>
      </c>
      <c r="E141" s="2" t="str">
        <f>Values!$U$21</f>
        <v>cell line/compound 4</v>
      </c>
      <c r="F141" s="64">
        <f>Values!$Q$19</f>
        <v>0</v>
      </c>
      <c r="G141" s="66" t="str">
        <f>Values!$Q$16</f>
        <v>PBMC D2</v>
      </c>
      <c r="H141" s="68" t="str">
        <f>Values!$Q$17</f>
        <v>2-TCB</v>
      </c>
      <c r="I141">
        <f>Values!$X$16</f>
        <v>1000</v>
      </c>
      <c r="K141" s="1" t="s">
        <v>32</v>
      </c>
      <c r="L141" s="1" t="s">
        <v>103</v>
      </c>
      <c r="M141" s="1">
        <v>8</v>
      </c>
      <c r="N141" s="2">
        <v>2</v>
      </c>
      <c r="O141" s="75" t="str">
        <f t="shared" si="4"/>
        <v>20211201/pl2/A549/cell line/compound 4/PBMC D2/2-TCB/1000/0</v>
      </c>
      <c r="P141" s="75" t="str">
        <f t="shared" si="5"/>
        <v>20211201/A549/PBMC D2/2-TCB/0</v>
      </c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</row>
    <row r="142" spans="1:47" x14ac:dyDescent="0.3">
      <c r="A142">
        <f>Values!$Q$13</f>
        <v>20211201</v>
      </c>
      <c r="B142" s="5" t="s">
        <v>100</v>
      </c>
      <c r="C142" t="str">
        <f>Values!$Q$14</f>
        <v>pl2</v>
      </c>
      <c r="D142" t="str">
        <f>Values!$Q$15</f>
        <v>A549</v>
      </c>
      <c r="E142" s="2" t="str">
        <f>Values!$U$22</f>
        <v>cell line/compound 5</v>
      </c>
      <c r="F142" s="64">
        <f>Values!$Q$19</f>
        <v>0</v>
      </c>
      <c r="G142" s="66" t="str">
        <f>Values!$Q$16</f>
        <v>PBMC D2</v>
      </c>
      <c r="H142" s="68" t="str">
        <f>Values!$Q$17</f>
        <v>2-TCB</v>
      </c>
      <c r="I142">
        <f>Values!$X$16</f>
        <v>1000</v>
      </c>
      <c r="K142" s="1" t="s">
        <v>33</v>
      </c>
      <c r="L142" s="1" t="s">
        <v>103</v>
      </c>
      <c r="M142" s="1">
        <v>9</v>
      </c>
      <c r="N142" s="2">
        <v>1</v>
      </c>
      <c r="O142" s="75" t="str">
        <f t="shared" si="4"/>
        <v>20211201/pl2/A549/cell line/compound 5/PBMC D2/2-TCB/1000/0</v>
      </c>
      <c r="P142" s="75" t="str">
        <f t="shared" si="5"/>
        <v>20211201/A549/PBMC D2/2-TCB/0</v>
      </c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</row>
    <row r="143" spans="1:47" x14ac:dyDescent="0.3">
      <c r="A143">
        <f>Values!$Q$13</f>
        <v>20211201</v>
      </c>
      <c r="B143" s="5" t="s">
        <v>100</v>
      </c>
      <c r="C143" t="str">
        <f>Values!$Q$14</f>
        <v>pl2</v>
      </c>
      <c r="D143" t="str">
        <f>Values!$Q$15</f>
        <v>A549</v>
      </c>
      <c r="E143" s="2" t="str">
        <f>Values!$U$23</f>
        <v>cell line/compound 5</v>
      </c>
      <c r="F143" s="64">
        <f>Values!$Q$19</f>
        <v>0</v>
      </c>
      <c r="G143" s="66" t="str">
        <f>Values!$Q$16</f>
        <v>PBMC D2</v>
      </c>
      <c r="H143" s="68" t="str">
        <f>Values!$Q$17</f>
        <v>2-TCB</v>
      </c>
      <c r="I143">
        <f>Values!$X$16</f>
        <v>1000</v>
      </c>
      <c r="K143" s="1" t="s">
        <v>34</v>
      </c>
      <c r="L143" s="1" t="s">
        <v>103</v>
      </c>
      <c r="M143" s="1">
        <v>10</v>
      </c>
      <c r="N143" s="2">
        <v>2</v>
      </c>
      <c r="O143" s="75" t="str">
        <f t="shared" si="4"/>
        <v>20211201/pl2/A549/cell line/compound 5/PBMC D2/2-TCB/1000/0</v>
      </c>
      <c r="P143" s="75" t="str">
        <f t="shared" si="5"/>
        <v>20211201/A549/PBMC D2/2-TCB/0</v>
      </c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</row>
    <row r="144" spans="1:47" x14ac:dyDescent="0.3">
      <c r="A144">
        <f>Values!$Q$13</f>
        <v>20211201</v>
      </c>
      <c r="B144" s="5" t="s">
        <v>100</v>
      </c>
      <c r="C144" t="str">
        <f>Values!$Q$14</f>
        <v>pl2</v>
      </c>
      <c r="D144" t="str">
        <f>Values!$Q$15</f>
        <v>A549</v>
      </c>
      <c r="E144" s="2" t="str">
        <f>Values!$U$24</f>
        <v>cell line/compound 6</v>
      </c>
      <c r="F144" s="64">
        <f>Values!$Q$19</f>
        <v>0</v>
      </c>
      <c r="G144" s="66" t="str">
        <f>Values!$Q$16</f>
        <v>PBMC D2</v>
      </c>
      <c r="H144" s="68" t="str">
        <f>Values!$Q$17</f>
        <v>2-TCB</v>
      </c>
      <c r="I144">
        <f>Values!$X$16</f>
        <v>1000</v>
      </c>
      <c r="K144" s="1" t="s">
        <v>35</v>
      </c>
      <c r="L144" s="1" t="s">
        <v>103</v>
      </c>
      <c r="M144" s="1">
        <v>11</v>
      </c>
      <c r="N144" s="2">
        <v>1</v>
      </c>
      <c r="O144" s="75" t="str">
        <f t="shared" si="4"/>
        <v>20211201/pl2/A549/cell line/compound 6/PBMC D2/2-TCB/1000/0</v>
      </c>
      <c r="P144" s="75" t="str">
        <f t="shared" si="5"/>
        <v>20211201/A549/PBMC D2/2-TCB/0</v>
      </c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</row>
    <row r="145" spans="1:47" x14ac:dyDescent="0.3">
      <c r="A145">
        <f>Values!$Q$13</f>
        <v>20211201</v>
      </c>
      <c r="B145" s="5" t="s">
        <v>100</v>
      </c>
      <c r="C145" t="str">
        <f>Values!$Q$14</f>
        <v>pl2</v>
      </c>
      <c r="D145" t="str">
        <f>Values!$Q$15</f>
        <v>A549</v>
      </c>
      <c r="E145" s="2" t="str">
        <f>Values!$U$25</f>
        <v>cell line/compound 6</v>
      </c>
      <c r="F145" s="64">
        <f>Values!$Q$19</f>
        <v>0</v>
      </c>
      <c r="G145" s="66" t="str">
        <f>Values!$Q$16</f>
        <v>PBMC D2</v>
      </c>
      <c r="H145" s="68" t="str">
        <f>Values!$Q$17</f>
        <v>2-TCB</v>
      </c>
      <c r="I145">
        <f>Values!$X$16</f>
        <v>1000</v>
      </c>
      <c r="K145" s="1" t="s">
        <v>36</v>
      </c>
      <c r="L145" s="1" t="s">
        <v>103</v>
      </c>
      <c r="M145" s="1">
        <v>12</v>
      </c>
      <c r="N145" s="2">
        <v>2</v>
      </c>
      <c r="O145" s="75" t="str">
        <f t="shared" si="4"/>
        <v>20211201/pl2/A549/cell line/compound 6/PBMC D2/2-TCB/1000/0</v>
      </c>
      <c r="P145" s="75" t="str">
        <f t="shared" si="5"/>
        <v>20211201/A549/PBMC D2/2-TCB/0</v>
      </c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</row>
    <row r="146" spans="1:47" x14ac:dyDescent="0.3">
      <c r="A146">
        <f>Values!$Q$13</f>
        <v>20211201</v>
      </c>
      <c r="B146" s="5" t="s">
        <v>100</v>
      </c>
      <c r="C146" t="str">
        <f>Values!$Q$14</f>
        <v>pl2</v>
      </c>
      <c r="D146" t="str">
        <f>Values!$Q$15</f>
        <v>A549</v>
      </c>
      <c r="E146" s="2" t="str">
        <f>Values!$U$14</f>
        <v>cell line/compound 1</v>
      </c>
      <c r="F146" s="64">
        <f>Values!$Q$19</f>
        <v>0</v>
      </c>
      <c r="G146" s="66" t="str">
        <f>Values!$Q$16</f>
        <v>PBMC D2</v>
      </c>
      <c r="H146" s="68" t="str">
        <f>Values!$Q$17</f>
        <v>2-TCB</v>
      </c>
      <c r="I146">
        <f>Values!$X$17</f>
        <v>100</v>
      </c>
      <c r="K146" s="1" t="s">
        <v>0</v>
      </c>
      <c r="L146" s="1" t="s">
        <v>104</v>
      </c>
      <c r="M146" s="1">
        <v>1</v>
      </c>
      <c r="N146" s="1">
        <v>1</v>
      </c>
      <c r="O146" s="75" t="str">
        <f t="shared" si="4"/>
        <v>20211201/pl2/A549/cell line/compound 1/PBMC D2/2-TCB/100/0</v>
      </c>
      <c r="P146" s="75" t="str">
        <f t="shared" si="5"/>
        <v>20211201/A549/PBMC D2/2-TCB/0</v>
      </c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</row>
    <row r="147" spans="1:47" x14ac:dyDescent="0.3">
      <c r="A147">
        <f>Values!$Q$13</f>
        <v>20211201</v>
      </c>
      <c r="B147" s="5" t="s">
        <v>100</v>
      </c>
      <c r="C147" t="str">
        <f>Values!$Q$14</f>
        <v>pl2</v>
      </c>
      <c r="D147" t="str">
        <f>Values!$Q$15</f>
        <v>A549</v>
      </c>
      <c r="E147" s="2" t="str">
        <f>Values!$U$15</f>
        <v>cell line/compound 1</v>
      </c>
      <c r="F147" s="64">
        <f>Values!$Q$19</f>
        <v>0</v>
      </c>
      <c r="G147" s="66" t="str">
        <f>Values!$Q$16</f>
        <v>PBMC D2</v>
      </c>
      <c r="H147" s="68" t="str">
        <f>Values!$Q$17</f>
        <v>2-TCB</v>
      </c>
      <c r="I147">
        <f>Values!$X$17</f>
        <v>100</v>
      </c>
      <c r="K147" s="1" t="s">
        <v>37</v>
      </c>
      <c r="L147" s="1" t="s">
        <v>104</v>
      </c>
      <c r="M147" s="1">
        <v>2</v>
      </c>
      <c r="N147" s="1">
        <v>2</v>
      </c>
      <c r="O147" s="75" t="str">
        <f t="shared" si="4"/>
        <v>20211201/pl2/A549/cell line/compound 1/PBMC D2/2-TCB/100/0</v>
      </c>
      <c r="P147" s="75" t="str">
        <f t="shared" si="5"/>
        <v>20211201/A549/PBMC D2/2-TCB/0</v>
      </c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</row>
    <row r="148" spans="1:47" x14ac:dyDescent="0.3">
      <c r="A148">
        <f>Values!$Q$13</f>
        <v>20211201</v>
      </c>
      <c r="B148" s="5" t="s">
        <v>100</v>
      </c>
      <c r="C148" t="str">
        <f>Values!$Q$14</f>
        <v>pl2</v>
      </c>
      <c r="D148" t="str">
        <f>Values!$Q$15</f>
        <v>A549</v>
      </c>
      <c r="E148" s="2" t="str">
        <f>Values!$U$16</f>
        <v>cell line/compound 2</v>
      </c>
      <c r="F148" s="64">
        <f>Values!$Q$19</f>
        <v>0</v>
      </c>
      <c r="G148" s="66" t="str">
        <f>Values!$Q$16</f>
        <v>PBMC D2</v>
      </c>
      <c r="H148" s="68" t="str">
        <f>Values!$Q$17</f>
        <v>2-TCB</v>
      </c>
      <c r="I148">
        <f>Values!$X$17</f>
        <v>100</v>
      </c>
      <c r="K148" s="1" t="s">
        <v>38</v>
      </c>
      <c r="L148" s="1" t="s">
        <v>104</v>
      </c>
      <c r="M148" s="1">
        <v>3</v>
      </c>
      <c r="N148" s="1">
        <v>1</v>
      </c>
      <c r="O148" s="75" t="str">
        <f t="shared" si="4"/>
        <v>20211201/pl2/A549/cell line/compound 2/PBMC D2/2-TCB/100/0</v>
      </c>
      <c r="P148" s="75" t="str">
        <f t="shared" si="5"/>
        <v>20211201/A549/PBMC D2/2-TCB/0</v>
      </c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</row>
    <row r="149" spans="1:47" x14ac:dyDescent="0.3">
      <c r="A149">
        <f>Values!$Q$13</f>
        <v>20211201</v>
      </c>
      <c r="B149" s="5" t="s">
        <v>100</v>
      </c>
      <c r="C149" t="str">
        <f>Values!$Q$14</f>
        <v>pl2</v>
      </c>
      <c r="D149" t="str">
        <f>Values!$Q$15</f>
        <v>A549</v>
      </c>
      <c r="E149" s="2" t="str">
        <f>Values!$U$17</f>
        <v>cell line/compound 2</v>
      </c>
      <c r="F149" s="64">
        <f>Values!$Q$19</f>
        <v>0</v>
      </c>
      <c r="G149" s="66" t="str">
        <f>Values!$Q$16</f>
        <v>PBMC D2</v>
      </c>
      <c r="H149" s="68" t="str">
        <f>Values!$Q$17</f>
        <v>2-TCB</v>
      </c>
      <c r="I149">
        <f>Values!$X$17</f>
        <v>100</v>
      </c>
      <c r="K149" s="1" t="s">
        <v>39</v>
      </c>
      <c r="L149" s="1" t="s">
        <v>104</v>
      </c>
      <c r="M149" s="1">
        <v>4</v>
      </c>
      <c r="N149" s="2">
        <v>2</v>
      </c>
      <c r="O149" s="75" t="str">
        <f t="shared" si="4"/>
        <v>20211201/pl2/A549/cell line/compound 2/PBMC D2/2-TCB/100/0</v>
      </c>
      <c r="P149" s="75" t="str">
        <f t="shared" si="5"/>
        <v>20211201/A549/PBMC D2/2-TCB/0</v>
      </c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</row>
    <row r="150" spans="1:47" x14ac:dyDescent="0.3">
      <c r="A150">
        <f>Values!$Q$13</f>
        <v>20211201</v>
      </c>
      <c r="B150" s="5" t="s">
        <v>100</v>
      </c>
      <c r="C150" t="str">
        <f>Values!$Q$14</f>
        <v>pl2</v>
      </c>
      <c r="D150" t="str">
        <f>Values!$Q$15</f>
        <v>A549</v>
      </c>
      <c r="E150" s="2" t="str">
        <f>Values!$U$18</f>
        <v>cell line/compound 3</v>
      </c>
      <c r="F150" s="64">
        <f>Values!$Q$19</f>
        <v>0</v>
      </c>
      <c r="G150" s="66" t="str">
        <f>Values!$Q$16</f>
        <v>PBMC D2</v>
      </c>
      <c r="H150" s="68" t="str">
        <f>Values!$Q$17</f>
        <v>2-TCB</v>
      </c>
      <c r="I150">
        <f>Values!$X$17</f>
        <v>100</v>
      </c>
      <c r="K150" s="1" t="s">
        <v>40</v>
      </c>
      <c r="L150" s="1" t="s">
        <v>104</v>
      </c>
      <c r="M150" s="1">
        <v>5</v>
      </c>
      <c r="N150" s="2">
        <v>1</v>
      </c>
      <c r="O150" s="75" t="str">
        <f t="shared" si="4"/>
        <v>20211201/pl2/A549/cell line/compound 3/PBMC D2/2-TCB/100/0</v>
      </c>
      <c r="P150" s="75" t="str">
        <f t="shared" si="5"/>
        <v>20211201/A549/PBMC D2/2-TCB/0</v>
      </c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</row>
    <row r="151" spans="1:47" x14ac:dyDescent="0.3">
      <c r="A151">
        <f>Values!$Q$13</f>
        <v>20211201</v>
      </c>
      <c r="B151" s="5" t="s">
        <v>100</v>
      </c>
      <c r="C151" t="str">
        <f>Values!$Q$14</f>
        <v>pl2</v>
      </c>
      <c r="D151" t="str">
        <f>Values!$Q$15</f>
        <v>A549</v>
      </c>
      <c r="E151" s="2" t="str">
        <f>Values!$U$19</f>
        <v>cell line/compound 3</v>
      </c>
      <c r="F151" s="64">
        <f>Values!$Q$19</f>
        <v>0</v>
      </c>
      <c r="G151" s="66" t="str">
        <f>Values!$Q$16</f>
        <v>PBMC D2</v>
      </c>
      <c r="H151" s="68" t="str">
        <f>Values!$Q$17</f>
        <v>2-TCB</v>
      </c>
      <c r="I151">
        <f>Values!$X$17</f>
        <v>100</v>
      </c>
      <c r="K151" s="1" t="s">
        <v>41</v>
      </c>
      <c r="L151" s="1" t="s">
        <v>104</v>
      </c>
      <c r="M151" s="1">
        <v>6</v>
      </c>
      <c r="N151" s="2">
        <v>2</v>
      </c>
      <c r="O151" s="75" t="str">
        <f t="shared" si="4"/>
        <v>20211201/pl2/A549/cell line/compound 3/PBMC D2/2-TCB/100/0</v>
      </c>
      <c r="P151" s="75" t="str">
        <f t="shared" si="5"/>
        <v>20211201/A549/PBMC D2/2-TCB/0</v>
      </c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</row>
    <row r="152" spans="1:47" x14ac:dyDescent="0.3">
      <c r="A152">
        <f>Values!$Q$13</f>
        <v>20211201</v>
      </c>
      <c r="B152" s="5" t="s">
        <v>100</v>
      </c>
      <c r="C152" t="str">
        <f>Values!$Q$14</f>
        <v>pl2</v>
      </c>
      <c r="D152" t="str">
        <f>Values!$Q$15</f>
        <v>A549</v>
      </c>
      <c r="E152" s="2" t="str">
        <f>Values!$U$20</f>
        <v>cell line/compound 4</v>
      </c>
      <c r="F152" s="64">
        <f>Values!$Q$19</f>
        <v>0</v>
      </c>
      <c r="G152" s="66" t="str">
        <f>Values!$Q$16</f>
        <v>PBMC D2</v>
      </c>
      <c r="H152" s="68" t="str">
        <f>Values!$Q$17</f>
        <v>2-TCB</v>
      </c>
      <c r="I152">
        <f>Values!$X$17</f>
        <v>100</v>
      </c>
      <c r="K152" s="1" t="s">
        <v>42</v>
      </c>
      <c r="L152" s="1" t="s">
        <v>104</v>
      </c>
      <c r="M152" s="1">
        <v>7</v>
      </c>
      <c r="N152" s="2">
        <v>1</v>
      </c>
      <c r="O152" s="75" t="str">
        <f t="shared" si="4"/>
        <v>20211201/pl2/A549/cell line/compound 4/PBMC D2/2-TCB/100/0</v>
      </c>
      <c r="P152" s="75" t="str">
        <f t="shared" si="5"/>
        <v>20211201/A549/PBMC D2/2-TCB/0</v>
      </c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</row>
    <row r="153" spans="1:47" x14ac:dyDescent="0.3">
      <c r="A153">
        <f>Values!$Q$13</f>
        <v>20211201</v>
      </c>
      <c r="B153" s="5" t="s">
        <v>100</v>
      </c>
      <c r="C153" t="str">
        <f>Values!$Q$14</f>
        <v>pl2</v>
      </c>
      <c r="D153" t="str">
        <f>Values!$Q$15</f>
        <v>A549</v>
      </c>
      <c r="E153" s="2" t="str">
        <f>Values!$U$21</f>
        <v>cell line/compound 4</v>
      </c>
      <c r="F153" s="64">
        <f>Values!$Q$19</f>
        <v>0</v>
      </c>
      <c r="G153" s="66" t="str">
        <f>Values!$Q$16</f>
        <v>PBMC D2</v>
      </c>
      <c r="H153" s="68" t="str">
        <f>Values!$Q$17</f>
        <v>2-TCB</v>
      </c>
      <c r="I153">
        <f>Values!$X$17</f>
        <v>100</v>
      </c>
      <c r="K153" s="1" t="s">
        <v>43</v>
      </c>
      <c r="L153" s="1" t="s">
        <v>104</v>
      </c>
      <c r="M153" s="1">
        <v>8</v>
      </c>
      <c r="N153" s="2">
        <v>2</v>
      </c>
      <c r="O153" s="75" t="str">
        <f t="shared" si="4"/>
        <v>20211201/pl2/A549/cell line/compound 4/PBMC D2/2-TCB/100/0</v>
      </c>
      <c r="P153" s="75" t="str">
        <f t="shared" si="5"/>
        <v>20211201/A549/PBMC D2/2-TCB/0</v>
      </c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</row>
    <row r="154" spans="1:47" x14ac:dyDescent="0.3">
      <c r="A154">
        <f>Values!$Q$13</f>
        <v>20211201</v>
      </c>
      <c r="B154" s="5" t="s">
        <v>100</v>
      </c>
      <c r="C154" t="str">
        <f>Values!$Q$14</f>
        <v>pl2</v>
      </c>
      <c r="D154" t="str">
        <f>Values!$Q$15</f>
        <v>A549</v>
      </c>
      <c r="E154" s="2" t="str">
        <f>Values!$U$22</f>
        <v>cell line/compound 5</v>
      </c>
      <c r="F154" s="64">
        <f>Values!$Q$19</f>
        <v>0</v>
      </c>
      <c r="G154" s="66" t="str">
        <f>Values!$Q$16</f>
        <v>PBMC D2</v>
      </c>
      <c r="H154" s="68" t="str">
        <f>Values!$Q$17</f>
        <v>2-TCB</v>
      </c>
      <c r="I154">
        <f>Values!$X$17</f>
        <v>100</v>
      </c>
      <c r="K154" s="1" t="s">
        <v>44</v>
      </c>
      <c r="L154" s="1" t="s">
        <v>104</v>
      </c>
      <c r="M154" s="1">
        <v>9</v>
      </c>
      <c r="N154" s="2">
        <v>1</v>
      </c>
      <c r="O154" s="75" t="str">
        <f t="shared" si="4"/>
        <v>20211201/pl2/A549/cell line/compound 5/PBMC D2/2-TCB/100/0</v>
      </c>
      <c r="P154" s="75" t="str">
        <f t="shared" si="5"/>
        <v>20211201/A549/PBMC D2/2-TCB/0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</row>
    <row r="155" spans="1:47" x14ac:dyDescent="0.3">
      <c r="A155">
        <f>Values!$Q$13</f>
        <v>20211201</v>
      </c>
      <c r="B155" s="5" t="s">
        <v>100</v>
      </c>
      <c r="C155" t="str">
        <f>Values!$Q$14</f>
        <v>pl2</v>
      </c>
      <c r="D155" t="str">
        <f>Values!$Q$15</f>
        <v>A549</v>
      </c>
      <c r="E155" s="2" t="str">
        <f>Values!$U$23</f>
        <v>cell line/compound 5</v>
      </c>
      <c r="F155" s="64">
        <f>Values!$Q$19</f>
        <v>0</v>
      </c>
      <c r="G155" s="66" t="str">
        <f>Values!$Q$16</f>
        <v>PBMC D2</v>
      </c>
      <c r="H155" s="68" t="str">
        <f>Values!$Q$17</f>
        <v>2-TCB</v>
      </c>
      <c r="I155">
        <f>Values!$X$17</f>
        <v>100</v>
      </c>
      <c r="K155" s="1" t="s">
        <v>45</v>
      </c>
      <c r="L155" s="1" t="s">
        <v>104</v>
      </c>
      <c r="M155" s="1">
        <v>10</v>
      </c>
      <c r="N155" s="2">
        <v>2</v>
      </c>
      <c r="O155" s="75" t="str">
        <f t="shared" si="4"/>
        <v>20211201/pl2/A549/cell line/compound 5/PBMC D2/2-TCB/100/0</v>
      </c>
      <c r="P155" s="75" t="str">
        <f t="shared" si="5"/>
        <v>20211201/A549/PBMC D2/2-TCB/0</v>
      </c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</row>
    <row r="156" spans="1:47" x14ac:dyDescent="0.3">
      <c r="A156">
        <f>Values!$Q$13</f>
        <v>20211201</v>
      </c>
      <c r="B156" s="5" t="s">
        <v>100</v>
      </c>
      <c r="C156" t="str">
        <f>Values!$Q$14</f>
        <v>pl2</v>
      </c>
      <c r="D156" t="str">
        <f>Values!$Q$15</f>
        <v>A549</v>
      </c>
      <c r="E156" s="2" t="str">
        <f>Values!$U$24</f>
        <v>cell line/compound 6</v>
      </c>
      <c r="F156" s="64">
        <f>Values!$Q$19</f>
        <v>0</v>
      </c>
      <c r="G156" s="66" t="str">
        <f>Values!$Q$16</f>
        <v>PBMC D2</v>
      </c>
      <c r="H156" s="68" t="str">
        <f>Values!$Q$17</f>
        <v>2-TCB</v>
      </c>
      <c r="I156">
        <f>Values!$X$17</f>
        <v>100</v>
      </c>
      <c r="K156" s="1" t="s">
        <v>46</v>
      </c>
      <c r="L156" s="1" t="s">
        <v>104</v>
      </c>
      <c r="M156" s="1">
        <v>11</v>
      </c>
      <c r="N156" s="2">
        <v>1</v>
      </c>
      <c r="O156" s="75" t="str">
        <f t="shared" si="4"/>
        <v>20211201/pl2/A549/cell line/compound 6/PBMC D2/2-TCB/100/0</v>
      </c>
      <c r="P156" s="75" t="str">
        <f t="shared" si="5"/>
        <v>20211201/A549/PBMC D2/2-TCB/0</v>
      </c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</row>
    <row r="157" spans="1:47" x14ac:dyDescent="0.3">
      <c r="A157">
        <f>Values!$Q$13</f>
        <v>20211201</v>
      </c>
      <c r="B157" s="5" t="s">
        <v>100</v>
      </c>
      <c r="C157" t="str">
        <f>Values!$Q$14</f>
        <v>pl2</v>
      </c>
      <c r="D157" t="str">
        <f>Values!$Q$15</f>
        <v>A549</v>
      </c>
      <c r="E157" s="2" t="str">
        <f>Values!$U$25</f>
        <v>cell line/compound 6</v>
      </c>
      <c r="F157" s="64">
        <f>Values!$Q$19</f>
        <v>0</v>
      </c>
      <c r="G157" s="66" t="str">
        <f>Values!$Q$16</f>
        <v>PBMC D2</v>
      </c>
      <c r="H157" s="68" t="str">
        <f>Values!$Q$17</f>
        <v>2-TCB</v>
      </c>
      <c r="I157">
        <f>Values!$X$17</f>
        <v>100</v>
      </c>
      <c r="K157" s="1" t="s">
        <v>47</v>
      </c>
      <c r="L157" s="1" t="s">
        <v>104</v>
      </c>
      <c r="M157" s="1">
        <v>12</v>
      </c>
      <c r="N157" s="2">
        <v>2</v>
      </c>
      <c r="O157" s="75" t="str">
        <f t="shared" si="4"/>
        <v>20211201/pl2/A549/cell line/compound 6/PBMC D2/2-TCB/100/0</v>
      </c>
      <c r="P157" s="75" t="str">
        <f t="shared" si="5"/>
        <v>20211201/A549/PBMC D2/2-TCB/0</v>
      </c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</row>
    <row r="158" spans="1:47" x14ac:dyDescent="0.3">
      <c r="A158">
        <f>Values!$Q$13</f>
        <v>20211201</v>
      </c>
      <c r="B158" s="5" t="s">
        <v>100</v>
      </c>
      <c r="C158" t="str">
        <f>Values!$Q$14</f>
        <v>pl2</v>
      </c>
      <c r="D158" t="str">
        <f>Values!$Q$15</f>
        <v>A549</v>
      </c>
      <c r="E158" s="2" t="str">
        <f>Values!$U$14</f>
        <v>cell line/compound 1</v>
      </c>
      <c r="F158" s="64">
        <f>Values!$Q$19</f>
        <v>0</v>
      </c>
      <c r="G158" s="66" t="str">
        <f>Values!$Q$16</f>
        <v>PBMC D2</v>
      </c>
      <c r="H158" s="68" t="str">
        <f>Values!$Q$17</f>
        <v>2-TCB</v>
      </c>
      <c r="I158">
        <f>Values!$X$18</f>
        <v>10</v>
      </c>
      <c r="K158" s="1" t="s">
        <v>48</v>
      </c>
      <c r="L158" s="1" t="s">
        <v>105</v>
      </c>
      <c r="M158" s="1">
        <v>1</v>
      </c>
      <c r="N158" s="1">
        <v>1</v>
      </c>
      <c r="O158" s="75" t="str">
        <f t="shared" si="4"/>
        <v>20211201/pl2/A549/cell line/compound 1/PBMC D2/2-TCB/10/0</v>
      </c>
      <c r="P158" s="75" t="str">
        <f t="shared" si="5"/>
        <v>20211201/A549/PBMC D2/2-TCB/0</v>
      </c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</row>
    <row r="159" spans="1:47" x14ac:dyDescent="0.3">
      <c r="A159">
        <f>Values!$Q$13</f>
        <v>20211201</v>
      </c>
      <c r="B159" s="5" t="s">
        <v>100</v>
      </c>
      <c r="C159" t="str">
        <f>Values!$Q$14</f>
        <v>pl2</v>
      </c>
      <c r="D159" t="str">
        <f>Values!$Q$15</f>
        <v>A549</v>
      </c>
      <c r="E159" s="2" t="str">
        <f>Values!$U$15</f>
        <v>cell line/compound 1</v>
      </c>
      <c r="F159" s="64">
        <f>Values!$Q$19</f>
        <v>0</v>
      </c>
      <c r="G159" s="66" t="str">
        <f>Values!$Q$16</f>
        <v>PBMC D2</v>
      </c>
      <c r="H159" s="68" t="str">
        <f>Values!$Q$17</f>
        <v>2-TCB</v>
      </c>
      <c r="I159">
        <f>Values!$X$18</f>
        <v>10</v>
      </c>
      <c r="K159" s="1" t="s">
        <v>49</v>
      </c>
      <c r="L159" s="1" t="s">
        <v>105</v>
      </c>
      <c r="M159" s="1">
        <v>2</v>
      </c>
      <c r="N159" s="1">
        <v>2</v>
      </c>
      <c r="O159" s="75" t="str">
        <f t="shared" si="4"/>
        <v>20211201/pl2/A549/cell line/compound 1/PBMC D2/2-TCB/10/0</v>
      </c>
      <c r="P159" s="75" t="str">
        <f t="shared" si="5"/>
        <v>20211201/A549/PBMC D2/2-TCB/0</v>
      </c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</row>
    <row r="160" spans="1:47" x14ac:dyDescent="0.3">
      <c r="A160">
        <f>Values!$Q$13</f>
        <v>20211201</v>
      </c>
      <c r="B160" s="5" t="s">
        <v>100</v>
      </c>
      <c r="C160" t="str">
        <f>Values!$Q$14</f>
        <v>pl2</v>
      </c>
      <c r="D160" t="str">
        <f>Values!$Q$15</f>
        <v>A549</v>
      </c>
      <c r="E160" s="2" t="str">
        <f>Values!$U$16</f>
        <v>cell line/compound 2</v>
      </c>
      <c r="F160" s="64">
        <f>Values!$Q$19</f>
        <v>0</v>
      </c>
      <c r="G160" s="66" t="str">
        <f>Values!$Q$16</f>
        <v>PBMC D2</v>
      </c>
      <c r="H160" s="68" t="str">
        <f>Values!$Q$17</f>
        <v>2-TCB</v>
      </c>
      <c r="I160">
        <f>Values!$X$18</f>
        <v>10</v>
      </c>
      <c r="K160" s="1" t="s">
        <v>50</v>
      </c>
      <c r="L160" s="1" t="s">
        <v>105</v>
      </c>
      <c r="M160" s="1">
        <v>3</v>
      </c>
      <c r="N160" s="1">
        <v>1</v>
      </c>
      <c r="O160" s="75" t="str">
        <f t="shared" si="4"/>
        <v>20211201/pl2/A549/cell line/compound 2/PBMC D2/2-TCB/10/0</v>
      </c>
      <c r="P160" s="75" t="str">
        <f t="shared" si="5"/>
        <v>20211201/A549/PBMC D2/2-TCB/0</v>
      </c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</row>
    <row r="161" spans="1:47" x14ac:dyDescent="0.3">
      <c r="A161">
        <f>Values!$Q$13</f>
        <v>20211201</v>
      </c>
      <c r="B161" s="5" t="s">
        <v>100</v>
      </c>
      <c r="C161" t="str">
        <f>Values!$Q$14</f>
        <v>pl2</v>
      </c>
      <c r="D161" t="str">
        <f>Values!$Q$15</f>
        <v>A549</v>
      </c>
      <c r="E161" s="2" t="str">
        <f>Values!$U$17</f>
        <v>cell line/compound 2</v>
      </c>
      <c r="F161" s="64">
        <f>Values!$Q$19</f>
        <v>0</v>
      </c>
      <c r="G161" s="66" t="str">
        <f>Values!$Q$16</f>
        <v>PBMC D2</v>
      </c>
      <c r="H161" s="68" t="str">
        <f>Values!$Q$17</f>
        <v>2-TCB</v>
      </c>
      <c r="I161">
        <f>Values!$X$18</f>
        <v>10</v>
      </c>
      <c r="K161" s="1" t="s">
        <v>51</v>
      </c>
      <c r="L161" s="1" t="s">
        <v>105</v>
      </c>
      <c r="M161" s="1">
        <v>4</v>
      </c>
      <c r="N161" s="2">
        <v>2</v>
      </c>
      <c r="O161" s="75" t="str">
        <f t="shared" si="4"/>
        <v>20211201/pl2/A549/cell line/compound 2/PBMC D2/2-TCB/10/0</v>
      </c>
      <c r="P161" s="75" t="str">
        <f t="shared" si="5"/>
        <v>20211201/A549/PBMC D2/2-TCB/0</v>
      </c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</row>
    <row r="162" spans="1:47" x14ac:dyDescent="0.3">
      <c r="A162">
        <f>Values!$Q$13</f>
        <v>20211201</v>
      </c>
      <c r="B162" s="5" t="s">
        <v>100</v>
      </c>
      <c r="C162" t="str">
        <f>Values!$Q$14</f>
        <v>pl2</v>
      </c>
      <c r="D162" t="str">
        <f>Values!$Q$15</f>
        <v>A549</v>
      </c>
      <c r="E162" s="2" t="str">
        <f>Values!$U$18</f>
        <v>cell line/compound 3</v>
      </c>
      <c r="F162" s="64">
        <f>Values!$Q$19</f>
        <v>0</v>
      </c>
      <c r="G162" s="66" t="str">
        <f>Values!$Q$16</f>
        <v>PBMC D2</v>
      </c>
      <c r="H162" s="68" t="str">
        <f>Values!$Q$17</f>
        <v>2-TCB</v>
      </c>
      <c r="I162">
        <f>Values!$X$18</f>
        <v>10</v>
      </c>
      <c r="K162" s="1" t="s">
        <v>52</v>
      </c>
      <c r="L162" s="1" t="s">
        <v>105</v>
      </c>
      <c r="M162" s="1">
        <v>5</v>
      </c>
      <c r="N162" s="2">
        <v>1</v>
      </c>
      <c r="O162" s="75" t="str">
        <f t="shared" si="4"/>
        <v>20211201/pl2/A549/cell line/compound 3/PBMC D2/2-TCB/10/0</v>
      </c>
      <c r="P162" s="75" t="str">
        <f t="shared" si="5"/>
        <v>20211201/A549/PBMC D2/2-TCB/0</v>
      </c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</row>
    <row r="163" spans="1:47" x14ac:dyDescent="0.3">
      <c r="A163">
        <f>Values!$Q$13</f>
        <v>20211201</v>
      </c>
      <c r="B163" s="5" t="s">
        <v>100</v>
      </c>
      <c r="C163" t="str">
        <f>Values!$Q$14</f>
        <v>pl2</v>
      </c>
      <c r="D163" t="str">
        <f>Values!$Q$15</f>
        <v>A549</v>
      </c>
      <c r="E163" s="2" t="str">
        <f>Values!$U$19</f>
        <v>cell line/compound 3</v>
      </c>
      <c r="F163" s="64">
        <f>Values!$Q$19</f>
        <v>0</v>
      </c>
      <c r="G163" s="66" t="str">
        <f>Values!$Q$16</f>
        <v>PBMC D2</v>
      </c>
      <c r="H163" s="68" t="str">
        <f>Values!$Q$17</f>
        <v>2-TCB</v>
      </c>
      <c r="I163">
        <f>Values!$X$18</f>
        <v>10</v>
      </c>
      <c r="K163" s="1" t="s">
        <v>53</v>
      </c>
      <c r="L163" s="1" t="s">
        <v>105</v>
      </c>
      <c r="M163" s="1">
        <v>6</v>
      </c>
      <c r="N163" s="2">
        <v>2</v>
      </c>
      <c r="O163" s="75" t="str">
        <f t="shared" si="4"/>
        <v>20211201/pl2/A549/cell line/compound 3/PBMC D2/2-TCB/10/0</v>
      </c>
      <c r="P163" s="75" t="str">
        <f t="shared" si="5"/>
        <v>20211201/A549/PBMC D2/2-TCB/0</v>
      </c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</row>
    <row r="164" spans="1:47" x14ac:dyDescent="0.3">
      <c r="A164">
        <f>Values!$Q$13</f>
        <v>20211201</v>
      </c>
      <c r="B164" s="5" t="s">
        <v>100</v>
      </c>
      <c r="C164" t="str">
        <f>Values!$Q$14</f>
        <v>pl2</v>
      </c>
      <c r="D164" t="str">
        <f>Values!$Q$15</f>
        <v>A549</v>
      </c>
      <c r="E164" s="2" t="str">
        <f>Values!$U$20</f>
        <v>cell line/compound 4</v>
      </c>
      <c r="F164" s="64">
        <f>Values!$Q$19</f>
        <v>0</v>
      </c>
      <c r="G164" s="66" t="str">
        <f>Values!$Q$16</f>
        <v>PBMC D2</v>
      </c>
      <c r="H164" s="68" t="str">
        <f>Values!$Q$17</f>
        <v>2-TCB</v>
      </c>
      <c r="I164">
        <f>Values!$X$18</f>
        <v>10</v>
      </c>
      <c r="K164" s="1" t="s">
        <v>54</v>
      </c>
      <c r="L164" s="1" t="s">
        <v>105</v>
      </c>
      <c r="M164" s="1">
        <v>7</v>
      </c>
      <c r="N164" s="2">
        <v>1</v>
      </c>
      <c r="O164" s="75" t="str">
        <f t="shared" si="4"/>
        <v>20211201/pl2/A549/cell line/compound 4/PBMC D2/2-TCB/10/0</v>
      </c>
      <c r="P164" s="75" t="str">
        <f t="shared" si="5"/>
        <v>20211201/A549/PBMC D2/2-TCB/0</v>
      </c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</row>
    <row r="165" spans="1:47" x14ac:dyDescent="0.3">
      <c r="A165">
        <f>Values!$Q$13</f>
        <v>20211201</v>
      </c>
      <c r="B165" s="5" t="s">
        <v>100</v>
      </c>
      <c r="C165" t="str">
        <f>Values!$Q$14</f>
        <v>pl2</v>
      </c>
      <c r="D165" t="str">
        <f>Values!$Q$15</f>
        <v>A549</v>
      </c>
      <c r="E165" s="2" t="str">
        <f>Values!$U$21</f>
        <v>cell line/compound 4</v>
      </c>
      <c r="F165" s="64">
        <f>Values!$Q$19</f>
        <v>0</v>
      </c>
      <c r="G165" s="66" t="str">
        <f>Values!$Q$16</f>
        <v>PBMC D2</v>
      </c>
      <c r="H165" s="68" t="str">
        <f>Values!$Q$17</f>
        <v>2-TCB</v>
      </c>
      <c r="I165">
        <f>Values!$X$18</f>
        <v>10</v>
      </c>
      <c r="K165" s="1" t="s">
        <v>55</v>
      </c>
      <c r="L165" s="1" t="s">
        <v>105</v>
      </c>
      <c r="M165" s="1">
        <v>8</v>
      </c>
      <c r="N165" s="2">
        <v>2</v>
      </c>
      <c r="O165" s="75" t="str">
        <f t="shared" si="4"/>
        <v>20211201/pl2/A549/cell line/compound 4/PBMC D2/2-TCB/10/0</v>
      </c>
      <c r="P165" s="75" t="str">
        <f t="shared" si="5"/>
        <v>20211201/A549/PBMC D2/2-TCB/0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</row>
    <row r="166" spans="1:47" x14ac:dyDescent="0.3">
      <c r="A166">
        <f>Values!$Q$13</f>
        <v>20211201</v>
      </c>
      <c r="B166" s="5" t="s">
        <v>100</v>
      </c>
      <c r="C166" t="str">
        <f>Values!$Q$14</f>
        <v>pl2</v>
      </c>
      <c r="D166" t="str">
        <f>Values!$Q$15</f>
        <v>A549</v>
      </c>
      <c r="E166" s="2" t="str">
        <f>Values!$U$22</f>
        <v>cell line/compound 5</v>
      </c>
      <c r="F166" s="64">
        <f>Values!$Q$19</f>
        <v>0</v>
      </c>
      <c r="G166" s="66" t="str">
        <f>Values!$Q$16</f>
        <v>PBMC D2</v>
      </c>
      <c r="H166" s="68" t="str">
        <f>Values!$Q$17</f>
        <v>2-TCB</v>
      </c>
      <c r="I166">
        <f>Values!$X$18</f>
        <v>10</v>
      </c>
      <c r="K166" s="1" t="s">
        <v>56</v>
      </c>
      <c r="L166" s="1" t="s">
        <v>105</v>
      </c>
      <c r="M166" s="1">
        <v>9</v>
      </c>
      <c r="N166" s="2">
        <v>1</v>
      </c>
      <c r="O166" s="75" t="str">
        <f t="shared" si="4"/>
        <v>20211201/pl2/A549/cell line/compound 5/PBMC D2/2-TCB/10/0</v>
      </c>
      <c r="P166" s="75" t="str">
        <f t="shared" si="5"/>
        <v>20211201/A549/PBMC D2/2-TCB/0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</row>
    <row r="167" spans="1:47" x14ac:dyDescent="0.3">
      <c r="A167">
        <f>Values!$Q$13</f>
        <v>20211201</v>
      </c>
      <c r="B167" s="5" t="s">
        <v>100</v>
      </c>
      <c r="C167" t="str">
        <f>Values!$Q$14</f>
        <v>pl2</v>
      </c>
      <c r="D167" t="str">
        <f>Values!$Q$15</f>
        <v>A549</v>
      </c>
      <c r="E167" s="2" t="str">
        <f>Values!$U$23</f>
        <v>cell line/compound 5</v>
      </c>
      <c r="F167" s="64">
        <f>Values!$Q$19</f>
        <v>0</v>
      </c>
      <c r="G167" s="66" t="str">
        <f>Values!$Q$16</f>
        <v>PBMC D2</v>
      </c>
      <c r="H167" s="68" t="str">
        <f>Values!$Q$17</f>
        <v>2-TCB</v>
      </c>
      <c r="I167">
        <f>Values!$X$18</f>
        <v>10</v>
      </c>
      <c r="K167" s="1" t="s">
        <v>57</v>
      </c>
      <c r="L167" s="1" t="s">
        <v>105</v>
      </c>
      <c r="M167" s="1">
        <v>10</v>
      </c>
      <c r="N167" s="2">
        <v>2</v>
      </c>
      <c r="O167" s="75" t="str">
        <f t="shared" si="4"/>
        <v>20211201/pl2/A549/cell line/compound 5/PBMC D2/2-TCB/10/0</v>
      </c>
      <c r="P167" s="75" t="str">
        <f t="shared" si="5"/>
        <v>20211201/A549/PBMC D2/2-TCB/0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spans="1:47" x14ac:dyDescent="0.3">
      <c r="A168">
        <f>Values!$Q$13</f>
        <v>20211201</v>
      </c>
      <c r="B168" s="5" t="s">
        <v>100</v>
      </c>
      <c r="C168" t="str">
        <f>Values!$Q$14</f>
        <v>pl2</v>
      </c>
      <c r="D168" t="str">
        <f>Values!$Q$15</f>
        <v>A549</v>
      </c>
      <c r="E168" s="2" t="str">
        <f>Values!$U$24</f>
        <v>cell line/compound 6</v>
      </c>
      <c r="F168" s="64">
        <f>Values!$Q$19</f>
        <v>0</v>
      </c>
      <c r="G168" s="66" t="str">
        <f>Values!$Q$16</f>
        <v>PBMC D2</v>
      </c>
      <c r="H168" s="68" t="str">
        <f>Values!$Q$17</f>
        <v>2-TCB</v>
      </c>
      <c r="I168">
        <f>Values!$X$18</f>
        <v>10</v>
      </c>
      <c r="K168" s="1" t="s">
        <v>58</v>
      </c>
      <c r="L168" s="1" t="s">
        <v>105</v>
      </c>
      <c r="M168" s="1">
        <v>11</v>
      </c>
      <c r="N168" s="2">
        <v>1</v>
      </c>
      <c r="O168" s="75" t="str">
        <f t="shared" si="4"/>
        <v>20211201/pl2/A549/cell line/compound 6/PBMC D2/2-TCB/10/0</v>
      </c>
      <c r="P168" s="75" t="str">
        <f t="shared" si="5"/>
        <v>20211201/A549/PBMC D2/2-TCB/0</v>
      </c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</row>
    <row r="169" spans="1:47" x14ac:dyDescent="0.3">
      <c r="A169">
        <f>Values!$Q$13</f>
        <v>20211201</v>
      </c>
      <c r="B169" s="5" t="s">
        <v>100</v>
      </c>
      <c r="C169" t="str">
        <f>Values!$Q$14</f>
        <v>pl2</v>
      </c>
      <c r="D169" t="str">
        <f>Values!$Q$15</f>
        <v>A549</v>
      </c>
      <c r="E169" s="2" t="str">
        <f>Values!$U$25</f>
        <v>cell line/compound 6</v>
      </c>
      <c r="F169" s="64">
        <f>Values!$Q$19</f>
        <v>0</v>
      </c>
      <c r="G169" s="66" t="str">
        <f>Values!$Q$16</f>
        <v>PBMC D2</v>
      </c>
      <c r="H169" s="68" t="str">
        <f>Values!$Q$17</f>
        <v>2-TCB</v>
      </c>
      <c r="I169">
        <f>Values!$X$18</f>
        <v>10</v>
      </c>
      <c r="K169" s="1" t="s">
        <v>59</v>
      </c>
      <c r="L169" s="1" t="s">
        <v>105</v>
      </c>
      <c r="M169" s="1">
        <v>12</v>
      </c>
      <c r="N169" s="2">
        <v>2</v>
      </c>
      <c r="O169" s="75" t="str">
        <f t="shared" si="4"/>
        <v>20211201/pl2/A549/cell line/compound 6/PBMC D2/2-TCB/10/0</v>
      </c>
      <c r="P169" s="75" t="str">
        <f t="shared" si="5"/>
        <v>20211201/A549/PBMC D2/2-TCB/0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</row>
    <row r="170" spans="1:47" x14ac:dyDescent="0.3">
      <c r="A170">
        <f>Values!$Q$13</f>
        <v>20211201</v>
      </c>
      <c r="B170" s="5" t="s">
        <v>100</v>
      </c>
      <c r="C170" t="str">
        <f>Values!$Q$14</f>
        <v>pl2</v>
      </c>
      <c r="D170" t="str">
        <f>Values!$Q$15</f>
        <v>A549</v>
      </c>
      <c r="E170" s="2" t="str">
        <f>Values!$U$14</f>
        <v>cell line/compound 1</v>
      </c>
      <c r="F170" s="64">
        <f>Values!$Q$19</f>
        <v>0</v>
      </c>
      <c r="G170" s="66" t="str">
        <f>Values!$Q$16</f>
        <v>PBMC D2</v>
      </c>
      <c r="H170" s="68" t="str">
        <f>Values!$Q$17</f>
        <v>2-TCB</v>
      </c>
      <c r="I170">
        <f>Values!$X$19</f>
        <v>1</v>
      </c>
      <c r="K170" s="1" t="s">
        <v>60</v>
      </c>
      <c r="L170" s="1" t="s">
        <v>106</v>
      </c>
      <c r="M170" s="1">
        <v>1</v>
      </c>
      <c r="N170" s="1">
        <v>1</v>
      </c>
      <c r="O170" s="75" t="str">
        <f t="shared" si="4"/>
        <v>20211201/pl2/A549/cell line/compound 1/PBMC D2/2-TCB/1/0</v>
      </c>
      <c r="P170" s="75" t="str">
        <f t="shared" si="5"/>
        <v>20211201/A549/PBMC D2/2-TCB/0</v>
      </c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</row>
    <row r="171" spans="1:47" x14ac:dyDescent="0.3">
      <c r="A171">
        <f>Values!$Q$13</f>
        <v>20211201</v>
      </c>
      <c r="B171" s="5" t="s">
        <v>100</v>
      </c>
      <c r="C171" t="str">
        <f>Values!$Q$14</f>
        <v>pl2</v>
      </c>
      <c r="D171" t="str">
        <f>Values!$Q$15</f>
        <v>A549</v>
      </c>
      <c r="E171" s="2" t="str">
        <f>Values!$U$15</f>
        <v>cell line/compound 1</v>
      </c>
      <c r="F171" s="64">
        <f>Values!$Q$19</f>
        <v>0</v>
      </c>
      <c r="G171" s="66" t="str">
        <f>Values!$Q$16</f>
        <v>PBMC D2</v>
      </c>
      <c r="H171" s="68" t="str">
        <f>Values!$Q$17</f>
        <v>2-TCB</v>
      </c>
      <c r="I171">
        <f>Values!$X$19</f>
        <v>1</v>
      </c>
      <c r="K171" s="1" t="s">
        <v>61</v>
      </c>
      <c r="L171" s="1" t="s">
        <v>106</v>
      </c>
      <c r="M171" s="1">
        <v>2</v>
      </c>
      <c r="N171" s="1">
        <v>2</v>
      </c>
      <c r="O171" s="75" t="str">
        <f t="shared" si="4"/>
        <v>20211201/pl2/A549/cell line/compound 1/PBMC D2/2-TCB/1/0</v>
      </c>
      <c r="P171" s="75" t="str">
        <f t="shared" si="5"/>
        <v>20211201/A549/PBMC D2/2-TCB/0</v>
      </c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</row>
    <row r="172" spans="1:47" x14ac:dyDescent="0.3">
      <c r="A172">
        <f>Values!$Q$13</f>
        <v>20211201</v>
      </c>
      <c r="B172" s="5" t="s">
        <v>100</v>
      </c>
      <c r="C172" t="str">
        <f>Values!$Q$14</f>
        <v>pl2</v>
      </c>
      <c r="D172" t="str">
        <f>Values!$Q$15</f>
        <v>A549</v>
      </c>
      <c r="E172" s="2" t="str">
        <f>Values!$U$16</f>
        <v>cell line/compound 2</v>
      </c>
      <c r="F172" s="64">
        <f>Values!$Q$19</f>
        <v>0</v>
      </c>
      <c r="G172" s="66" t="str">
        <f>Values!$Q$16</f>
        <v>PBMC D2</v>
      </c>
      <c r="H172" s="68" t="str">
        <f>Values!$Q$17</f>
        <v>2-TCB</v>
      </c>
      <c r="I172">
        <f>Values!$X$19</f>
        <v>1</v>
      </c>
      <c r="K172" s="1" t="s">
        <v>62</v>
      </c>
      <c r="L172" s="1" t="s">
        <v>106</v>
      </c>
      <c r="M172" s="1">
        <v>3</v>
      </c>
      <c r="N172" s="1">
        <v>1</v>
      </c>
      <c r="O172" s="75" t="str">
        <f t="shared" si="4"/>
        <v>20211201/pl2/A549/cell line/compound 2/PBMC D2/2-TCB/1/0</v>
      </c>
      <c r="P172" s="75" t="str">
        <f t="shared" si="5"/>
        <v>20211201/A549/PBMC D2/2-TCB/0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</row>
    <row r="173" spans="1:47" x14ac:dyDescent="0.3">
      <c r="A173">
        <f>Values!$Q$13</f>
        <v>20211201</v>
      </c>
      <c r="B173" s="5" t="s">
        <v>100</v>
      </c>
      <c r="C173" t="str">
        <f>Values!$Q$14</f>
        <v>pl2</v>
      </c>
      <c r="D173" t="str">
        <f>Values!$Q$15</f>
        <v>A549</v>
      </c>
      <c r="E173" s="2" t="str">
        <f>Values!$U$17</f>
        <v>cell line/compound 2</v>
      </c>
      <c r="F173" s="64">
        <f>Values!$Q$19</f>
        <v>0</v>
      </c>
      <c r="G173" s="66" t="str">
        <f>Values!$Q$16</f>
        <v>PBMC D2</v>
      </c>
      <c r="H173" s="68" t="str">
        <f>Values!$Q$17</f>
        <v>2-TCB</v>
      </c>
      <c r="I173">
        <f>Values!$X$19</f>
        <v>1</v>
      </c>
      <c r="K173" s="1" t="s">
        <v>63</v>
      </c>
      <c r="L173" s="1" t="s">
        <v>106</v>
      </c>
      <c r="M173" s="1">
        <v>4</v>
      </c>
      <c r="N173" s="2">
        <v>2</v>
      </c>
      <c r="O173" s="75" t="str">
        <f t="shared" si="4"/>
        <v>20211201/pl2/A549/cell line/compound 2/PBMC D2/2-TCB/1/0</v>
      </c>
      <c r="P173" s="75" t="str">
        <f t="shared" si="5"/>
        <v>20211201/A549/PBMC D2/2-TCB/0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</row>
    <row r="174" spans="1:47" x14ac:dyDescent="0.3">
      <c r="A174">
        <f>Values!$Q$13</f>
        <v>20211201</v>
      </c>
      <c r="B174" s="5" t="s">
        <v>100</v>
      </c>
      <c r="C174" t="str">
        <f>Values!$Q$14</f>
        <v>pl2</v>
      </c>
      <c r="D174" t="str">
        <f>Values!$Q$15</f>
        <v>A549</v>
      </c>
      <c r="E174" s="2" t="str">
        <f>Values!$U$18</f>
        <v>cell line/compound 3</v>
      </c>
      <c r="F174" s="64">
        <f>Values!$Q$19</f>
        <v>0</v>
      </c>
      <c r="G174" s="66" t="str">
        <f>Values!$Q$16</f>
        <v>PBMC D2</v>
      </c>
      <c r="H174" s="68" t="str">
        <f>Values!$Q$17</f>
        <v>2-TCB</v>
      </c>
      <c r="I174">
        <f>Values!$X$19</f>
        <v>1</v>
      </c>
      <c r="K174" s="1" t="s">
        <v>64</v>
      </c>
      <c r="L174" s="1" t="s">
        <v>106</v>
      </c>
      <c r="M174" s="1">
        <v>5</v>
      </c>
      <c r="N174" s="2">
        <v>1</v>
      </c>
      <c r="O174" s="75" t="str">
        <f t="shared" si="4"/>
        <v>20211201/pl2/A549/cell line/compound 3/PBMC D2/2-TCB/1/0</v>
      </c>
      <c r="P174" s="75" t="str">
        <f t="shared" si="5"/>
        <v>20211201/A549/PBMC D2/2-TCB/0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</row>
    <row r="175" spans="1:47" x14ac:dyDescent="0.3">
      <c r="A175">
        <f>Values!$Q$13</f>
        <v>20211201</v>
      </c>
      <c r="B175" s="5" t="s">
        <v>100</v>
      </c>
      <c r="C175" t="str">
        <f>Values!$Q$14</f>
        <v>pl2</v>
      </c>
      <c r="D175" t="str">
        <f>Values!$Q$15</f>
        <v>A549</v>
      </c>
      <c r="E175" s="2" t="str">
        <f>Values!$U$19</f>
        <v>cell line/compound 3</v>
      </c>
      <c r="F175" s="64">
        <f>Values!$Q$19</f>
        <v>0</v>
      </c>
      <c r="G175" s="66" t="str">
        <f>Values!$Q$16</f>
        <v>PBMC D2</v>
      </c>
      <c r="H175" s="68" t="str">
        <f>Values!$Q$17</f>
        <v>2-TCB</v>
      </c>
      <c r="I175">
        <f>Values!$X$19</f>
        <v>1</v>
      </c>
      <c r="K175" s="1" t="s">
        <v>65</v>
      </c>
      <c r="L175" s="1" t="s">
        <v>106</v>
      </c>
      <c r="M175" s="1">
        <v>6</v>
      </c>
      <c r="N175" s="2">
        <v>2</v>
      </c>
      <c r="O175" s="75" t="str">
        <f t="shared" si="4"/>
        <v>20211201/pl2/A549/cell line/compound 3/PBMC D2/2-TCB/1/0</v>
      </c>
      <c r="P175" s="75" t="str">
        <f t="shared" si="5"/>
        <v>20211201/A549/PBMC D2/2-TCB/0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</row>
    <row r="176" spans="1:47" x14ac:dyDescent="0.3">
      <c r="A176">
        <f>Values!$Q$13</f>
        <v>20211201</v>
      </c>
      <c r="B176" s="5" t="s">
        <v>100</v>
      </c>
      <c r="C176" t="str">
        <f>Values!$Q$14</f>
        <v>pl2</v>
      </c>
      <c r="D176" t="str">
        <f>Values!$Q$15</f>
        <v>A549</v>
      </c>
      <c r="E176" s="2" t="str">
        <f>Values!$U$20</f>
        <v>cell line/compound 4</v>
      </c>
      <c r="F176" s="64">
        <f>Values!$Q$19</f>
        <v>0</v>
      </c>
      <c r="G176" s="66" t="str">
        <f>Values!$Q$16</f>
        <v>PBMC D2</v>
      </c>
      <c r="H176" s="68" t="str">
        <f>Values!$Q$17</f>
        <v>2-TCB</v>
      </c>
      <c r="I176">
        <f>Values!$X$19</f>
        <v>1</v>
      </c>
      <c r="K176" s="1" t="s">
        <v>66</v>
      </c>
      <c r="L176" s="1" t="s">
        <v>106</v>
      </c>
      <c r="M176" s="1">
        <v>7</v>
      </c>
      <c r="N176" s="2">
        <v>1</v>
      </c>
      <c r="O176" s="75" t="str">
        <f t="shared" si="4"/>
        <v>20211201/pl2/A549/cell line/compound 4/PBMC D2/2-TCB/1/0</v>
      </c>
      <c r="P176" s="75" t="str">
        <f t="shared" si="5"/>
        <v>20211201/A549/PBMC D2/2-TCB/0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</row>
    <row r="177" spans="1:47" x14ac:dyDescent="0.3">
      <c r="A177">
        <f>Values!$Q$13</f>
        <v>20211201</v>
      </c>
      <c r="B177" s="5" t="s">
        <v>100</v>
      </c>
      <c r="C177" t="str">
        <f>Values!$Q$14</f>
        <v>pl2</v>
      </c>
      <c r="D177" t="str">
        <f>Values!$Q$15</f>
        <v>A549</v>
      </c>
      <c r="E177" s="2" t="str">
        <f>Values!$U$21</f>
        <v>cell line/compound 4</v>
      </c>
      <c r="F177" s="64">
        <f>Values!$Q$19</f>
        <v>0</v>
      </c>
      <c r="G177" s="66" t="str">
        <f>Values!$Q$16</f>
        <v>PBMC D2</v>
      </c>
      <c r="H177" s="68" t="str">
        <f>Values!$Q$17</f>
        <v>2-TCB</v>
      </c>
      <c r="I177">
        <f>Values!$X$19</f>
        <v>1</v>
      </c>
      <c r="K177" s="1" t="s">
        <v>67</v>
      </c>
      <c r="L177" s="1" t="s">
        <v>106</v>
      </c>
      <c r="M177" s="1">
        <v>8</v>
      </c>
      <c r="N177" s="2">
        <v>2</v>
      </c>
      <c r="O177" s="75" t="str">
        <f t="shared" si="4"/>
        <v>20211201/pl2/A549/cell line/compound 4/PBMC D2/2-TCB/1/0</v>
      </c>
      <c r="P177" s="75" t="str">
        <f t="shared" si="5"/>
        <v>20211201/A549/PBMC D2/2-TCB/0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</row>
    <row r="178" spans="1:47" x14ac:dyDescent="0.3">
      <c r="A178">
        <f>Values!$Q$13</f>
        <v>20211201</v>
      </c>
      <c r="B178" s="5" t="s">
        <v>100</v>
      </c>
      <c r="C178" t="str">
        <f>Values!$Q$14</f>
        <v>pl2</v>
      </c>
      <c r="D178" t="str">
        <f>Values!$Q$15</f>
        <v>A549</v>
      </c>
      <c r="E178" s="2" t="str">
        <f>Values!$U$22</f>
        <v>cell line/compound 5</v>
      </c>
      <c r="F178" s="64">
        <f>Values!$Q$19</f>
        <v>0</v>
      </c>
      <c r="G178" s="66" t="str">
        <f>Values!$Q$16</f>
        <v>PBMC D2</v>
      </c>
      <c r="H178" s="68" t="str">
        <f>Values!$Q$17</f>
        <v>2-TCB</v>
      </c>
      <c r="I178">
        <f>Values!$X$19</f>
        <v>1</v>
      </c>
      <c r="K178" s="1" t="s">
        <v>68</v>
      </c>
      <c r="L178" s="1" t="s">
        <v>106</v>
      </c>
      <c r="M178" s="1">
        <v>9</v>
      </c>
      <c r="N178" s="2">
        <v>1</v>
      </c>
      <c r="O178" s="75" t="str">
        <f t="shared" si="4"/>
        <v>20211201/pl2/A549/cell line/compound 5/PBMC D2/2-TCB/1/0</v>
      </c>
      <c r="P178" s="75" t="str">
        <f t="shared" si="5"/>
        <v>20211201/A549/PBMC D2/2-TCB/0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</row>
    <row r="179" spans="1:47" x14ac:dyDescent="0.3">
      <c r="A179">
        <f>Values!$Q$13</f>
        <v>20211201</v>
      </c>
      <c r="B179" s="5" t="s">
        <v>100</v>
      </c>
      <c r="C179" t="str">
        <f>Values!$Q$14</f>
        <v>pl2</v>
      </c>
      <c r="D179" t="str">
        <f>Values!$Q$15</f>
        <v>A549</v>
      </c>
      <c r="E179" s="2" t="str">
        <f>Values!$U$23</f>
        <v>cell line/compound 5</v>
      </c>
      <c r="F179" s="64">
        <f>Values!$Q$19</f>
        <v>0</v>
      </c>
      <c r="G179" s="66" t="str">
        <f>Values!$Q$16</f>
        <v>PBMC D2</v>
      </c>
      <c r="H179" s="68" t="str">
        <f>Values!$Q$17</f>
        <v>2-TCB</v>
      </c>
      <c r="I179">
        <f>Values!$X$19</f>
        <v>1</v>
      </c>
      <c r="K179" s="1" t="s">
        <v>69</v>
      </c>
      <c r="L179" s="1" t="s">
        <v>106</v>
      </c>
      <c r="M179" s="1">
        <v>10</v>
      </c>
      <c r="N179" s="2">
        <v>2</v>
      </c>
      <c r="O179" s="75" t="str">
        <f t="shared" si="4"/>
        <v>20211201/pl2/A549/cell line/compound 5/PBMC D2/2-TCB/1/0</v>
      </c>
      <c r="P179" s="75" t="str">
        <f t="shared" si="5"/>
        <v>20211201/A549/PBMC D2/2-TCB/0</v>
      </c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</row>
    <row r="180" spans="1:47" x14ac:dyDescent="0.3">
      <c r="A180">
        <f>Values!$Q$13</f>
        <v>20211201</v>
      </c>
      <c r="B180" s="5" t="s">
        <v>100</v>
      </c>
      <c r="C180" t="str">
        <f>Values!$Q$14</f>
        <v>pl2</v>
      </c>
      <c r="D180" t="str">
        <f>Values!$Q$15</f>
        <v>A549</v>
      </c>
      <c r="E180" s="2" t="str">
        <f>Values!$U$24</f>
        <v>cell line/compound 6</v>
      </c>
      <c r="F180" s="64">
        <f>Values!$Q$19</f>
        <v>0</v>
      </c>
      <c r="G180" s="66" t="str">
        <f>Values!$Q$16</f>
        <v>PBMC D2</v>
      </c>
      <c r="H180" s="68" t="str">
        <f>Values!$Q$17</f>
        <v>2-TCB</v>
      </c>
      <c r="I180">
        <f>Values!$X$19</f>
        <v>1</v>
      </c>
      <c r="K180" s="1" t="s">
        <v>70</v>
      </c>
      <c r="L180" s="1" t="s">
        <v>106</v>
      </c>
      <c r="M180" s="1">
        <v>11</v>
      </c>
      <c r="N180" s="2">
        <v>1</v>
      </c>
      <c r="O180" s="75" t="str">
        <f t="shared" si="4"/>
        <v>20211201/pl2/A549/cell line/compound 6/PBMC D2/2-TCB/1/0</v>
      </c>
      <c r="P180" s="75" t="str">
        <f t="shared" si="5"/>
        <v>20211201/A549/PBMC D2/2-TCB/0</v>
      </c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</row>
    <row r="181" spans="1:47" x14ac:dyDescent="0.3">
      <c r="A181">
        <f>Values!$Q$13</f>
        <v>20211201</v>
      </c>
      <c r="B181" s="5" t="s">
        <v>100</v>
      </c>
      <c r="C181" t="str">
        <f>Values!$Q$14</f>
        <v>pl2</v>
      </c>
      <c r="D181" t="str">
        <f>Values!$Q$15</f>
        <v>A549</v>
      </c>
      <c r="E181" s="2" t="str">
        <f>Values!$U$25</f>
        <v>cell line/compound 6</v>
      </c>
      <c r="F181" s="64">
        <f>Values!$Q$19</f>
        <v>0</v>
      </c>
      <c r="G181" s="66" t="str">
        <f>Values!$Q$16</f>
        <v>PBMC D2</v>
      </c>
      <c r="H181" s="68" t="str">
        <f>Values!$Q$17</f>
        <v>2-TCB</v>
      </c>
      <c r="I181">
        <f>Values!$X$19</f>
        <v>1</v>
      </c>
      <c r="K181" s="1" t="s">
        <v>71</v>
      </c>
      <c r="L181" s="1" t="s">
        <v>106</v>
      </c>
      <c r="M181" s="1">
        <v>12</v>
      </c>
      <c r="N181" s="2">
        <v>2</v>
      </c>
      <c r="O181" s="75" t="str">
        <f t="shared" si="4"/>
        <v>20211201/pl2/A549/cell line/compound 6/PBMC D2/2-TCB/1/0</v>
      </c>
      <c r="P181" s="75" t="str">
        <f t="shared" si="5"/>
        <v>20211201/A549/PBMC D2/2-TCB/0</v>
      </c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</row>
    <row r="182" spans="1:47" x14ac:dyDescent="0.3">
      <c r="A182">
        <f>Values!$Q$13</f>
        <v>20211201</v>
      </c>
      <c r="B182" s="5" t="s">
        <v>100</v>
      </c>
      <c r="C182" t="str">
        <f>Values!$Q$14</f>
        <v>pl2</v>
      </c>
      <c r="D182" t="str">
        <f>Values!$Q$15</f>
        <v>A549</v>
      </c>
      <c r="E182" s="2" t="str">
        <f>Values!$U$14</f>
        <v>cell line/compound 1</v>
      </c>
      <c r="F182" s="64">
        <f>Values!$Q$19</f>
        <v>0</v>
      </c>
      <c r="G182" s="66" t="str">
        <f>Values!$Q$16</f>
        <v>PBMC D2</v>
      </c>
      <c r="H182" s="68" t="str">
        <f>Values!$Q$18</f>
        <v>DP47-TCB</v>
      </c>
      <c r="I182">
        <f>Values!$X$20</f>
        <v>100000</v>
      </c>
      <c r="K182" s="1" t="s">
        <v>72</v>
      </c>
      <c r="L182" s="1" t="s">
        <v>107</v>
      </c>
      <c r="M182" s="1">
        <v>1</v>
      </c>
      <c r="N182" s="1">
        <v>1</v>
      </c>
      <c r="O182" s="75" t="str">
        <f t="shared" si="4"/>
        <v>20211201/pl2/A549/cell line/compound 1/PBMC D2/DP47-TCB/100000/0</v>
      </c>
      <c r="P182" s="75" t="str">
        <f t="shared" si="5"/>
        <v>20211201/A549/PBMC D2/DP47-TCB/0</v>
      </c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</row>
    <row r="183" spans="1:47" x14ac:dyDescent="0.3">
      <c r="A183">
        <f>Values!$Q$13</f>
        <v>20211201</v>
      </c>
      <c r="B183" s="5" t="s">
        <v>100</v>
      </c>
      <c r="C183" t="str">
        <f>Values!$Q$14</f>
        <v>pl2</v>
      </c>
      <c r="D183" t="str">
        <f>Values!$Q$15</f>
        <v>A549</v>
      </c>
      <c r="E183" s="2" t="str">
        <f>Values!$U$15</f>
        <v>cell line/compound 1</v>
      </c>
      <c r="F183" s="64">
        <f>Values!$Q$19</f>
        <v>0</v>
      </c>
      <c r="G183" s="66" t="str">
        <f>Values!$Q$16</f>
        <v>PBMC D2</v>
      </c>
      <c r="H183" s="68" t="str">
        <f>Values!$Q$18</f>
        <v>DP47-TCB</v>
      </c>
      <c r="I183">
        <f>Values!$X$20</f>
        <v>100000</v>
      </c>
      <c r="K183" s="1" t="s">
        <v>73</v>
      </c>
      <c r="L183" s="1" t="s">
        <v>107</v>
      </c>
      <c r="M183" s="1">
        <v>2</v>
      </c>
      <c r="N183" s="1">
        <v>2</v>
      </c>
      <c r="O183" s="75" t="str">
        <f t="shared" si="4"/>
        <v>20211201/pl2/A549/cell line/compound 1/PBMC D2/DP47-TCB/100000/0</v>
      </c>
      <c r="P183" s="75" t="str">
        <f t="shared" si="5"/>
        <v>20211201/A549/PBMC D2/DP47-TCB/0</v>
      </c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</row>
    <row r="184" spans="1:47" x14ac:dyDescent="0.3">
      <c r="A184">
        <f>Values!$Q$13</f>
        <v>20211201</v>
      </c>
      <c r="B184" s="5" t="s">
        <v>100</v>
      </c>
      <c r="C184" t="str">
        <f>Values!$Q$14</f>
        <v>pl2</v>
      </c>
      <c r="D184" t="str">
        <f>Values!$Q$15</f>
        <v>A549</v>
      </c>
      <c r="E184" s="2" t="str">
        <f>Values!$U$16</f>
        <v>cell line/compound 2</v>
      </c>
      <c r="F184" s="64">
        <f>Values!$Q$19</f>
        <v>0</v>
      </c>
      <c r="G184" s="66" t="str">
        <f>Values!$Q$16</f>
        <v>PBMC D2</v>
      </c>
      <c r="H184" s="68" t="str">
        <f>Values!$Q$18</f>
        <v>DP47-TCB</v>
      </c>
      <c r="I184">
        <f>Values!$X$20</f>
        <v>100000</v>
      </c>
      <c r="K184" s="1" t="s">
        <v>74</v>
      </c>
      <c r="L184" s="1" t="s">
        <v>107</v>
      </c>
      <c r="M184" s="1">
        <v>3</v>
      </c>
      <c r="N184" s="1">
        <v>1</v>
      </c>
      <c r="O184" s="75" t="str">
        <f t="shared" si="4"/>
        <v>20211201/pl2/A549/cell line/compound 2/PBMC D2/DP47-TCB/100000/0</v>
      </c>
      <c r="P184" s="75" t="str">
        <f t="shared" si="5"/>
        <v>20211201/A549/PBMC D2/DP47-TCB/0</v>
      </c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</row>
    <row r="185" spans="1:47" x14ac:dyDescent="0.3">
      <c r="A185">
        <f>Values!$Q$13</f>
        <v>20211201</v>
      </c>
      <c r="B185" s="5" t="s">
        <v>100</v>
      </c>
      <c r="C185" t="str">
        <f>Values!$Q$14</f>
        <v>pl2</v>
      </c>
      <c r="D185" t="str">
        <f>Values!$Q$15</f>
        <v>A549</v>
      </c>
      <c r="E185" s="2" t="str">
        <f>Values!$U$17</f>
        <v>cell line/compound 2</v>
      </c>
      <c r="F185" s="64">
        <f>Values!$Q$19</f>
        <v>0</v>
      </c>
      <c r="G185" s="66" t="str">
        <f>Values!$Q$16</f>
        <v>PBMC D2</v>
      </c>
      <c r="H185" s="68" t="str">
        <f>Values!$Q$18</f>
        <v>DP47-TCB</v>
      </c>
      <c r="I185">
        <f>Values!$X$20</f>
        <v>100000</v>
      </c>
      <c r="K185" s="1" t="s">
        <v>75</v>
      </c>
      <c r="L185" s="1" t="s">
        <v>107</v>
      </c>
      <c r="M185" s="1">
        <v>4</v>
      </c>
      <c r="N185" s="2">
        <v>2</v>
      </c>
      <c r="O185" s="75" t="str">
        <f t="shared" si="4"/>
        <v>20211201/pl2/A549/cell line/compound 2/PBMC D2/DP47-TCB/100000/0</v>
      </c>
      <c r="P185" s="75" t="str">
        <f t="shared" si="5"/>
        <v>20211201/A549/PBMC D2/DP47-TCB/0</v>
      </c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</row>
    <row r="186" spans="1:47" x14ac:dyDescent="0.3">
      <c r="A186">
        <f>Values!$Q$13</f>
        <v>20211201</v>
      </c>
      <c r="B186" s="5" t="s">
        <v>100</v>
      </c>
      <c r="C186" t="str">
        <f>Values!$Q$14</f>
        <v>pl2</v>
      </c>
      <c r="D186" t="str">
        <f>Values!$Q$15</f>
        <v>A549</v>
      </c>
      <c r="E186" s="2" t="str">
        <f>Values!$U$18</f>
        <v>cell line/compound 3</v>
      </c>
      <c r="F186" s="64">
        <f>Values!$Q$19</f>
        <v>0</v>
      </c>
      <c r="G186" s="66" t="str">
        <f>Values!$Q$16</f>
        <v>PBMC D2</v>
      </c>
      <c r="H186" s="68" t="str">
        <f>Values!$Q$18</f>
        <v>DP47-TCB</v>
      </c>
      <c r="I186">
        <f>Values!$X$20</f>
        <v>100000</v>
      </c>
      <c r="K186" s="1" t="s">
        <v>76</v>
      </c>
      <c r="L186" s="1" t="s">
        <v>107</v>
      </c>
      <c r="M186" s="1">
        <v>5</v>
      </c>
      <c r="N186" s="2">
        <v>1</v>
      </c>
      <c r="O186" s="75" t="str">
        <f t="shared" si="4"/>
        <v>20211201/pl2/A549/cell line/compound 3/PBMC D2/DP47-TCB/100000/0</v>
      </c>
      <c r="P186" s="75" t="str">
        <f t="shared" si="5"/>
        <v>20211201/A549/PBMC D2/DP47-TCB/0</v>
      </c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</row>
    <row r="187" spans="1:47" x14ac:dyDescent="0.3">
      <c r="A187">
        <f>Values!$Q$13</f>
        <v>20211201</v>
      </c>
      <c r="B187" s="5" t="s">
        <v>100</v>
      </c>
      <c r="C187" t="str">
        <f>Values!$Q$14</f>
        <v>pl2</v>
      </c>
      <c r="D187" t="str">
        <f>Values!$Q$15</f>
        <v>A549</v>
      </c>
      <c r="E187" s="2" t="str">
        <f>Values!$U$19</f>
        <v>cell line/compound 3</v>
      </c>
      <c r="F187" s="64">
        <f>Values!$Q$19</f>
        <v>0</v>
      </c>
      <c r="G187" s="66" t="str">
        <f>Values!$Q$16</f>
        <v>PBMC D2</v>
      </c>
      <c r="H187" s="68" t="str">
        <f>Values!$Q$18</f>
        <v>DP47-TCB</v>
      </c>
      <c r="I187">
        <f>Values!$X$20</f>
        <v>100000</v>
      </c>
      <c r="K187" s="1" t="s">
        <v>77</v>
      </c>
      <c r="L187" s="1" t="s">
        <v>107</v>
      </c>
      <c r="M187" s="1">
        <v>6</v>
      </c>
      <c r="N187" s="2">
        <v>2</v>
      </c>
      <c r="O187" s="75" t="str">
        <f t="shared" si="4"/>
        <v>20211201/pl2/A549/cell line/compound 3/PBMC D2/DP47-TCB/100000/0</v>
      </c>
      <c r="P187" s="75" t="str">
        <f t="shared" si="5"/>
        <v>20211201/A549/PBMC D2/DP47-TCB/0</v>
      </c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</row>
    <row r="188" spans="1:47" x14ac:dyDescent="0.3">
      <c r="A188">
        <f>Values!$Q$13</f>
        <v>20211201</v>
      </c>
      <c r="B188" s="5" t="s">
        <v>100</v>
      </c>
      <c r="C188" t="str">
        <f>Values!$Q$14</f>
        <v>pl2</v>
      </c>
      <c r="D188" t="str">
        <f>Values!$Q$15</f>
        <v>A549</v>
      </c>
      <c r="E188" s="2" t="str">
        <f>Values!$U$20</f>
        <v>cell line/compound 4</v>
      </c>
      <c r="F188" s="64">
        <f>Values!$Q$19</f>
        <v>0</v>
      </c>
      <c r="G188" s="66" t="str">
        <f>Values!$Q$16</f>
        <v>PBMC D2</v>
      </c>
      <c r="H188" s="68" t="str">
        <f>Values!$Q$18</f>
        <v>DP47-TCB</v>
      </c>
      <c r="I188">
        <f>Values!$X$20</f>
        <v>100000</v>
      </c>
      <c r="K188" s="1" t="s">
        <v>78</v>
      </c>
      <c r="L188" s="1" t="s">
        <v>107</v>
      </c>
      <c r="M188" s="1">
        <v>7</v>
      </c>
      <c r="N188" s="2">
        <v>1</v>
      </c>
      <c r="O188" s="75" t="str">
        <f t="shared" si="4"/>
        <v>20211201/pl2/A549/cell line/compound 4/PBMC D2/DP47-TCB/100000/0</v>
      </c>
      <c r="P188" s="75" t="str">
        <f t="shared" si="5"/>
        <v>20211201/A549/PBMC D2/DP47-TCB/0</v>
      </c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</row>
    <row r="189" spans="1:47" x14ac:dyDescent="0.3">
      <c r="A189">
        <f>Values!$Q$13</f>
        <v>20211201</v>
      </c>
      <c r="B189" s="5" t="s">
        <v>100</v>
      </c>
      <c r="C189" t="str">
        <f>Values!$Q$14</f>
        <v>pl2</v>
      </c>
      <c r="D189" t="str">
        <f>Values!$Q$15</f>
        <v>A549</v>
      </c>
      <c r="E189" s="2" t="str">
        <f>Values!$U$21</f>
        <v>cell line/compound 4</v>
      </c>
      <c r="F189" s="64">
        <f>Values!$Q$19</f>
        <v>0</v>
      </c>
      <c r="G189" s="66" t="str">
        <f>Values!$Q$16</f>
        <v>PBMC D2</v>
      </c>
      <c r="H189" s="68" t="str">
        <f>Values!$Q$18</f>
        <v>DP47-TCB</v>
      </c>
      <c r="I189">
        <f>Values!$X$20</f>
        <v>100000</v>
      </c>
      <c r="K189" s="1" t="s">
        <v>79</v>
      </c>
      <c r="L189" s="1" t="s">
        <v>107</v>
      </c>
      <c r="M189" s="1">
        <v>8</v>
      </c>
      <c r="N189" s="2">
        <v>2</v>
      </c>
      <c r="O189" s="75" t="str">
        <f t="shared" si="4"/>
        <v>20211201/pl2/A549/cell line/compound 4/PBMC D2/DP47-TCB/100000/0</v>
      </c>
      <c r="P189" s="75" t="str">
        <f t="shared" si="5"/>
        <v>20211201/A549/PBMC D2/DP47-TCB/0</v>
      </c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</row>
    <row r="190" spans="1:47" x14ac:dyDescent="0.3">
      <c r="A190">
        <f>Values!$Q$13</f>
        <v>20211201</v>
      </c>
      <c r="B190" s="5" t="s">
        <v>100</v>
      </c>
      <c r="C190" t="str">
        <f>Values!$Q$14</f>
        <v>pl2</v>
      </c>
      <c r="D190" t="str">
        <f>Values!$Q$15</f>
        <v>A549</v>
      </c>
      <c r="E190" s="2" t="str">
        <f>Values!$U$22</f>
        <v>cell line/compound 5</v>
      </c>
      <c r="F190" s="64">
        <f>Values!$Q$19</f>
        <v>0</v>
      </c>
      <c r="G190" s="66" t="str">
        <f>Values!$Q$16</f>
        <v>PBMC D2</v>
      </c>
      <c r="H190" s="68" t="str">
        <f>Values!$Q$18</f>
        <v>DP47-TCB</v>
      </c>
      <c r="I190">
        <f>Values!$X$20</f>
        <v>100000</v>
      </c>
      <c r="K190" s="1" t="s">
        <v>80</v>
      </c>
      <c r="L190" s="1" t="s">
        <v>107</v>
      </c>
      <c r="M190" s="1">
        <v>9</v>
      </c>
      <c r="N190" s="2">
        <v>1</v>
      </c>
      <c r="O190" s="75" t="str">
        <f t="shared" si="4"/>
        <v>20211201/pl2/A549/cell line/compound 5/PBMC D2/DP47-TCB/100000/0</v>
      </c>
      <c r="P190" s="75" t="str">
        <f t="shared" si="5"/>
        <v>20211201/A549/PBMC D2/DP47-TCB/0</v>
      </c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</row>
    <row r="191" spans="1:47" x14ac:dyDescent="0.3">
      <c r="A191">
        <f>Values!$Q$13</f>
        <v>20211201</v>
      </c>
      <c r="B191" s="5" t="s">
        <v>100</v>
      </c>
      <c r="C191" t="str">
        <f>Values!$Q$14</f>
        <v>pl2</v>
      </c>
      <c r="D191" t="str">
        <f>Values!$Q$15</f>
        <v>A549</v>
      </c>
      <c r="E191" s="2" t="str">
        <f>Values!$U$23</f>
        <v>cell line/compound 5</v>
      </c>
      <c r="F191" s="64">
        <f>Values!$Q$19</f>
        <v>0</v>
      </c>
      <c r="G191" s="66" t="str">
        <f>Values!$Q$16</f>
        <v>PBMC D2</v>
      </c>
      <c r="H191" s="68" t="str">
        <f>Values!$Q$18</f>
        <v>DP47-TCB</v>
      </c>
      <c r="I191">
        <f>Values!$X$20</f>
        <v>100000</v>
      </c>
      <c r="K191" s="1" t="s">
        <v>81</v>
      </c>
      <c r="L191" s="1" t="s">
        <v>107</v>
      </c>
      <c r="M191" s="1">
        <v>10</v>
      </c>
      <c r="N191" s="2">
        <v>2</v>
      </c>
      <c r="O191" s="75" t="str">
        <f t="shared" si="4"/>
        <v>20211201/pl2/A549/cell line/compound 5/PBMC D2/DP47-TCB/100000/0</v>
      </c>
      <c r="P191" s="75" t="str">
        <f t="shared" si="5"/>
        <v>20211201/A549/PBMC D2/DP47-TCB/0</v>
      </c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</row>
    <row r="192" spans="1:47" x14ac:dyDescent="0.3">
      <c r="A192">
        <f>Values!$Q$13</f>
        <v>20211201</v>
      </c>
      <c r="B192" s="5" t="s">
        <v>100</v>
      </c>
      <c r="C192" t="str">
        <f>Values!$Q$14</f>
        <v>pl2</v>
      </c>
      <c r="D192" t="str">
        <f>Values!$Q$15</f>
        <v>A549</v>
      </c>
      <c r="E192" s="2" t="str">
        <f>Values!$U$24</f>
        <v>cell line/compound 6</v>
      </c>
      <c r="F192" s="64">
        <f>Values!$Q$19</f>
        <v>0</v>
      </c>
      <c r="G192" s="66" t="str">
        <f>Values!$Q$16</f>
        <v>PBMC D2</v>
      </c>
      <c r="H192" s="68" t="str">
        <f>Values!$Q$18</f>
        <v>DP47-TCB</v>
      </c>
      <c r="I192">
        <f>Values!$X$20</f>
        <v>100000</v>
      </c>
      <c r="K192" s="1" t="s">
        <v>82</v>
      </c>
      <c r="L192" s="1" t="s">
        <v>107</v>
      </c>
      <c r="M192" s="1">
        <v>11</v>
      </c>
      <c r="N192" s="2">
        <v>1</v>
      </c>
      <c r="O192" s="75" t="str">
        <f t="shared" si="4"/>
        <v>20211201/pl2/A549/cell line/compound 6/PBMC D2/DP47-TCB/100000/0</v>
      </c>
      <c r="P192" s="75" t="str">
        <f t="shared" si="5"/>
        <v>20211201/A549/PBMC D2/DP47-TCB/0</v>
      </c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</row>
    <row r="193" spans="1:47" x14ac:dyDescent="0.3">
      <c r="A193">
        <f>Values!$Q$13</f>
        <v>20211201</v>
      </c>
      <c r="B193" s="5" t="s">
        <v>100</v>
      </c>
      <c r="C193" t="str">
        <f>Values!$Q$14</f>
        <v>pl2</v>
      </c>
      <c r="D193" t="str">
        <f>Values!$Q$15</f>
        <v>A549</v>
      </c>
      <c r="E193" s="2" t="str">
        <f>Values!$U$25</f>
        <v>cell line/compound 6</v>
      </c>
      <c r="F193" s="64">
        <f>Values!$Q$19</f>
        <v>0</v>
      </c>
      <c r="G193" s="66" t="str">
        <f>Values!$Q$16</f>
        <v>PBMC D2</v>
      </c>
      <c r="H193" s="68" t="str">
        <f>Values!$Q$18</f>
        <v>DP47-TCB</v>
      </c>
      <c r="I193">
        <f>Values!$X$20</f>
        <v>100000</v>
      </c>
      <c r="K193" s="1" t="s">
        <v>83</v>
      </c>
      <c r="L193" s="1" t="s">
        <v>107</v>
      </c>
      <c r="M193" s="1">
        <v>12</v>
      </c>
      <c r="N193" s="2">
        <v>2</v>
      </c>
      <c r="O193" s="75" t="str">
        <f t="shared" si="4"/>
        <v>20211201/pl2/A549/cell line/compound 6/PBMC D2/DP47-TCB/100000/0</v>
      </c>
      <c r="P193" s="75" t="str">
        <f t="shared" si="5"/>
        <v>20211201/A549/PBMC D2/DP47-TCB/0</v>
      </c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</row>
    <row r="194" spans="1:47" x14ac:dyDescent="0.3">
      <c r="A194">
        <f>Values!$Q$13</f>
        <v>20211201</v>
      </c>
      <c r="B194" s="5" t="s">
        <v>100</v>
      </c>
      <c r="C194" t="str">
        <f>Values!$Q$14</f>
        <v>pl2</v>
      </c>
      <c r="D194" t="str">
        <f>Values!$Q$15</f>
        <v>A549</v>
      </c>
      <c r="E194" s="2" t="str">
        <f>Values!$U$14</f>
        <v>cell line/compound 1</v>
      </c>
      <c r="F194" s="64">
        <f>Values!$Q$19</f>
        <v>0</v>
      </c>
      <c r="G194" s="66" t="str">
        <f>Values!$Q$16</f>
        <v>PBMC D2</v>
      </c>
      <c r="H194" s="68" t="str">
        <f>Values!$Q$17</f>
        <v>2-TCB</v>
      </c>
      <c r="I194">
        <f>Values!$X$21</f>
        <v>0</v>
      </c>
      <c r="K194" s="1" t="s">
        <v>84</v>
      </c>
      <c r="L194" s="1" t="s">
        <v>108</v>
      </c>
      <c r="M194" s="1">
        <v>1</v>
      </c>
      <c r="N194" s="1">
        <v>1</v>
      </c>
      <c r="O194" s="75" t="str">
        <f t="shared" ref="O194:O217" si="6">A194&amp;"/"&amp;C194&amp;"/"&amp;D194&amp;"/"&amp;E194&amp;"/"&amp;G194&amp;"/"&amp;H194&amp;"/"&amp;I194&amp;"/"&amp;F194</f>
        <v>20211201/pl2/A549/cell line/compound 1/PBMC D2/2-TCB/0/0</v>
      </c>
      <c r="P194" s="75" t="str">
        <f t="shared" ref="P194:P217" si="7">A194&amp;"/"&amp;D194&amp;"/"&amp;G194&amp;"/"&amp;H194&amp;"/"&amp;F194</f>
        <v>20211201/A549/PBMC D2/2-TCB/0</v>
      </c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</row>
    <row r="195" spans="1:47" x14ac:dyDescent="0.3">
      <c r="A195">
        <f>Values!$Q$13</f>
        <v>20211201</v>
      </c>
      <c r="B195" s="5" t="s">
        <v>100</v>
      </c>
      <c r="C195" t="str">
        <f>Values!$Q$14</f>
        <v>pl2</v>
      </c>
      <c r="D195" t="str">
        <f>Values!$Q$15</f>
        <v>A549</v>
      </c>
      <c r="E195" s="2" t="str">
        <f>Values!$U$15</f>
        <v>cell line/compound 1</v>
      </c>
      <c r="F195" s="64">
        <f>Values!$Q$19</f>
        <v>0</v>
      </c>
      <c r="G195" s="66" t="str">
        <f>Values!$Q$16</f>
        <v>PBMC D2</v>
      </c>
      <c r="H195" s="68" t="str">
        <f>Values!$Q$17</f>
        <v>2-TCB</v>
      </c>
      <c r="I195">
        <f>Values!$X$21</f>
        <v>0</v>
      </c>
      <c r="K195" s="1" t="s">
        <v>85</v>
      </c>
      <c r="L195" s="1" t="s">
        <v>108</v>
      </c>
      <c r="M195" s="1">
        <v>2</v>
      </c>
      <c r="N195" s="1">
        <v>2</v>
      </c>
      <c r="O195" s="75" t="str">
        <f t="shared" si="6"/>
        <v>20211201/pl2/A549/cell line/compound 1/PBMC D2/2-TCB/0/0</v>
      </c>
      <c r="P195" s="75" t="str">
        <f t="shared" si="7"/>
        <v>20211201/A549/PBMC D2/2-TCB/0</v>
      </c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</row>
    <row r="196" spans="1:47" x14ac:dyDescent="0.3">
      <c r="A196">
        <f>Values!$Q$13</f>
        <v>20211201</v>
      </c>
      <c r="B196" s="5" t="s">
        <v>100</v>
      </c>
      <c r="C196" t="str">
        <f>Values!$Q$14</f>
        <v>pl2</v>
      </c>
      <c r="D196" t="str">
        <f>Values!$Q$15</f>
        <v>A549</v>
      </c>
      <c r="E196" s="2" t="str">
        <f>Values!$U$16</f>
        <v>cell line/compound 2</v>
      </c>
      <c r="F196" s="64">
        <f>Values!$Q$19</f>
        <v>0</v>
      </c>
      <c r="G196" s="66" t="str">
        <f>Values!$Q$16</f>
        <v>PBMC D2</v>
      </c>
      <c r="H196" s="68" t="str">
        <f>Values!$Q$17</f>
        <v>2-TCB</v>
      </c>
      <c r="I196">
        <f>Values!$X$21</f>
        <v>0</v>
      </c>
      <c r="K196" s="1" t="s">
        <v>86</v>
      </c>
      <c r="L196" s="1" t="s">
        <v>108</v>
      </c>
      <c r="M196" s="1">
        <v>3</v>
      </c>
      <c r="N196" s="1">
        <v>1</v>
      </c>
      <c r="O196" s="75" t="str">
        <f t="shared" si="6"/>
        <v>20211201/pl2/A549/cell line/compound 2/PBMC D2/2-TCB/0/0</v>
      </c>
      <c r="P196" s="75" t="str">
        <f t="shared" si="7"/>
        <v>20211201/A549/PBMC D2/2-TCB/0</v>
      </c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</row>
    <row r="197" spans="1:47" x14ac:dyDescent="0.3">
      <c r="A197">
        <f>Values!$Q$13</f>
        <v>20211201</v>
      </c>
      <c r="B197" s="5" t="s">
        <v>100</v>
      </c>
      <c r="C197" t="str">
        <f>Values!$Q$14</f>
        <v>pl2</v>
      </c>
      <c r="D197" t="str">
        <f>Values!$Q$15</f>
        <v>A549</v>
      </c>
      <c r="E197" s="2" t="str">
        <f>Values!$U$17</f>
        <v>cell line/compound 2</v>
      </c>
      <c r="F197" s="64">
        <f>Values!$Q$19</f>
        <v>0</v>
      </c>
      <c r="G197" s="66" t="str">
        <f>Values!$Q$16</f>
        <v>PBMC D2</v>
      </c>
      <c r="H197" s="68" t="str">
        <f>Values!$Q$17</f>
        <v>2-TCB</v>
      </c>
      <c r="I197">
        <f>Values!$X$21</f>
        <v>0</v>
      </c>
      <c r="K197" s="1" t="s">
        <v>87</v>
      </c>
      <c r="L197" s="1" t="s">
        <v>108</v>
      </c>
      <c r="M197" s="1">
        <v>4</v>
      </c>
      <c r="N197" s="2">
        <v>2</v>
      </c>
      <c r="O197" s="75" t="str">
        <f t="shared" si="6"/>
        <v>20211201/pl2/A549/cell line/compound 2/PBMC D2/2-TCB/0/0</v>
      </c>
      <c r="P197" s="75" t="str">
        <f t="shared" si="7"/>
        <v>20211201/A549/PBMC D2/2-TCB/0</v>
      </c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</row>
    <row r="198" spans="1:47" x14ac:dyDescent="0.3">
      <c r="A198">
        <f>Values!$Q$13</f>
        <v>20211201</v>
      </c>
      <c r="B198" s="5" t="s">
        <v>100</v>
      </c>
      <c r="C198" t="str">
        <f>Values!$Q$14</f>
        <v>pl2</v>
      </c>
      <c r="D198" t="str">
        <f>Values!$Q$15</f>
        <v>A549</v>
      </c>
      <c r="E198" s="2" t="str">
        <f>Values!$U$18</f>
        <v>cell line/compound 3</v>
      </c>
      <c r="F198" s="64">
        <f>Values!$Q$19</f>
        <v>0</v>
      </c>
      <c r="G198" s="66" t="str">
        <f>Values!$Q$16</f>
        <v>PBMC D2</v>
      </c>
      <c r="H198" s="68" t="str">
        <f>Values!$Q$17</f>
        <v>2-TCB</v>
      </c>
      <c r="I198">
        <f>Values!$X$21</f>
        <v>0</v>
      </c>
      <c r="K198" s="1" t="s">
        <v>88</v>
      </c>
      <c r="L198" s="1" t="s">
        <v>108</v>
      </c>
      <c r="M198" s="1">
        <v>5</v>
      </c>
      <c r="N198" s="2">
        <v>1</v>
      </c>
      <c r="O198" s="75" t="str">
        <f t="shared" si="6"/>
        <v>20211201/pl2/A549/cell line/compound 3/PBMC D2/2-TCB/0/0</v>
      </c>
      <c r="P198" s="75" t="str">
        <f t="shared" si="7"/>
        <v>20211201/A549/PBMC D2/2-TCB/0</v>
      </c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</row>
    <row r="199" spans="1:47" x14ac:dyDescent="0.3">
      <c r="A199">
        <f>Values!$Q$13</f>
        <v>20211201</v>
      </c>
      <c r="B199" s="5" t="s">
        <v>100</v>
      </c>
      <c r="C199" t="str">
        <f>Values!$Q$14</f>
        <v>pl2</v>
      </c>
      <c r="D199" t="str">
        <f>Values!$Q$15</f>
        <v>A549</v>
      </c>
      <c r="E199" s="2" t="str">
        <f>Values!$U$19</f>
        <v>cell line/compound 3</v>
      </c>
      <c r="F199" s="64">
        <f>Values!$Q$19</f>
        <v>0</v>
      </c>
      <c r="G199" s="66" t="str">
        <f>Values!$Q$16</f>
        <v>PBMC D2</v>
      </c>
      <c r="H199" s="68" t="str">
        <f>Values!$Q$17</f>
        <v>2-TCB</v>
      </c>
      <c r="I199">
        <f>Values!$X$21</f>
        <v>0</v>
      </c>
      <c r="K199" s="1" t="s">
        <v>89</v>
      </c>
      <c r="L199" s="1" t="s">
        <v>108</v>
      </c>
      <c r="M199" s="1">
        <v>6</v>
      </c>
      <c r="N199" s="2">
        <v>2</v>
      </c>
      <c r="O199" s="75" t="str">
        <f t="shared" si="6"/>
        <v>20211201/pl2/A549/cell line/compound 3/PBMC D2/2-TCB/0/0</v>
      </c>
      <c r="P199" s="75" t="str">
        <f t="shared" si="7"/>
        <v>20211201/A549/PBMC D2/2-TCB/0</v>
      </c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</row>
    <row r="200" spans="1:47" x14ac:dyDescent="0.3">
      <c r="A200">
        <f>Values!$Q$13</f>
        <v>20211201</v>
      </c>
      <c r="B200" s="5" t="s">
        <v>100</v>
      </c>
      <c r="C200" t="str">
        <f>Values!$Q$14</f>
        <v>pl2</v>
      </c>
      <c r="D200" t="str">
        <f>Values!$Q$15</f>
        <v>A549</v>
      </c>
      <c r="E200" s="2" t="str">
        <f>Values!$U$20</f>
        <v>cell line/compound 4</v>
      </c>
      <c r="F200" s="64">
        <f>Values!$Q$19</f>
        <v>0</v>
      </c>
      <c r="G200" s="66" t="str">
        <f>Values!$Q$16</f>
        <v>PBMC D2</v>
      </c>
      <c r="H200" s="68" t="str">
        <f>Values!$Q$17</f>
        <v>2-TCB</v>
      </c>
      <c r="I200">
        <f>Values!$X$21</f>
        <v>0</v>
      </c>
      <c r="K200" s="1" t="s">
        <v>90</v>
      </c>
      <c r="L200" s="1" t="s">
        <v>108</v>
      </c>
      <c r="M200" s="1">
        <v>7</v>
      </c>
      <c r="N200" s="2">
        <v>1</v>
      </c>
      <c r="O200" s="75" t="str">
        <f t="shared" si="6"/>
        <v>20211201/pl2/A549/cell line/compound 4/PBMC D2/2-TCB/0/0</v>
      </c>
      <c r="P200" s="75" t="str">
        <f t="shared" si="7"/>
        <v>20211201/A549/PBMC D2/2-TCB/0</v>
      </c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</row>
    <row r="201" spans="1:47" x14ac:dyDescent="0.3">
      <c r="A201">
        <f>Values!$Q$13</f>
        <v>20211201</v>
      </c>
      <c r="B201" s="5" t="s">
        <v>100</v>
      </c>
      <c r="C201" t="str">
        <f>Values!$Q$14</f>
        <v>pl2</v>
      </c>
      <c r="D201" t="str">
        <f>Values!$Q$15</f>
        <v>A549</v>
      </c>
      <c r="E201" s="2" t="str">
        <f>Values!$U$21</f>
        <v>cell line/compound 4</v>
      </c>
      <c r="F201" s="64">
        <f>Values!$Q$19</f>
        <v>0</v>
      </c>
      <c r="G201" s="66" t="str">
        <f>Values!$Q$16</f>
        <v>PBMC D2</v>
      </c>
      <c r="H201" s="68" t="str">
        <f>Values!$Q$17</f>
        <v>2-TCB</v>
      </c>
      <c r="I201">
        <f>Values!$X$21</f>
        <v>0</v>
      </c>
      <c r="K201" s="1" t="s">
        <v>91</v>
      </c>
      <c r="L201" s="1" t="s">
        <v>108</v>
      </c>
      <c r="M201" s="1">
        <v>8</v>
      </c>
      <c r="N201" s="2">
        <v>2</v>
      </c>
      <c r="O201" s="75" t="str">
        <f t="shared" si="6"/>
        <v>20211201/pl2/A549/cell line/compound 4/PBMC D2/2-TCB/0/0</v>
      </c>
      <c r="P201" s="75" t="str">
        <f t="shared" si="7"/>
        <v>20211201/A549/PBMC D2/2-TCB/0</v>
      </c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</row>
    <row r="202" spans="1:47" x14ac:dyDescent="0.3">
      <c r="A202">
        <f>Values!$Q$13</f>
        <v>20211201</v>
      </c>
      <c r="B202" s="5" t="s">
        <v>100</v>
      </c>
      <c r="C202" t="str">
        <f>Values!$Q$14</f>
        <v>pl2</v>
      </c>
      <c r="D202" t="str">
        <f>Values!$Q$15</f>
        <v>A549</v>
      </c>
      <c r="E202" s="2" t="str">
        <f>Values!$U$22</f>
        <v>cell line/compound 5</v>
      </c>
      <c r="F202" s="64">
        <f>Values!$Q$19</f>
        <v>0</v>
      </c>
      <c r="G202" s="66" t="str">
        <f>Values!$Q$16</f>
        <v>PBMC D2</v>
      </c>
      <c r="H202" s="68" t="str">
        <f>Values!$Q$17</f>
        <v>2-TCB</v>
      </c>
      <c r="I202">
        <f>Values!$X$21</f>
        <v>0</v>
      </c>
      <c r="K202" s="1" t="s">
        <v>92</v>
      </c>
      <c r="L202" s="1" t="s">
        <v>108</v>
      </c>
      <c r="M202" s="1">
        <v>9</v>
      </c>
      <c r="N202" s="2">
        <v>1</v>
      </c>
      <c r="O202" s="75" t="str">
        <f t="shared" si="6"/>
        <v>20211201/pl2/A549/cell line/compound 5/PBMC D2/2-TCB/0/0</v>
      </c>
      <c r="P202" s="75" t="str">
        <f t="shared" si="7"/>
        <v>20211201/A549/PBMC D2/2-TCB/0</v>
      </c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</row>
    <row r="203" spans="1:47" x14ac:dyDescent="0.3">
      <c r="A203">
        <f>Values!$Q$13</f>
        <v>20211201</v>
      </c>
      <c r="B203" s="5" t="s">
        <v>100</v>
      </c>
      <c r="C203" t="str">
        <f>Values!$Q$14</f>
        <v>pl2</v>
      </c>
      <c r="D203" t="str">
        <f>Values!$Q$15</f>
        <v>A549</v>
      </c>
      <c r="E203" s="2" t="str">
        <f>Values!$U$23</f>
        <v>cell line/compound 5</v>
      </c>
      <c r="F203" s="64">
        <f>Values!$Q$19</f>
        <v>0</v>
      </c>
      <c r="G203" s="66" t="str">
        <f>Values!$Q$16</f>
        <v>PBMC D2</v>
      </c>
      <c r="H203" s="68" t="str">
        <f>Values!$Q$17</f>
        <v>2-TCB</v>
      </c>
      <c r="I203">
        <f>Values!$X$21</f>
        <v>0</v>
      </c>
      <c r="K203" s="1" t="s">
        <v>93</v>
      </c>
      <c r="L203" s="1" t="s">
        <v>108</v>
      </c>
      <c r="M203" s="1">
        <v>10</v>
      </c>
      <c r="N203" s="2">
        <v>2</v>
      </c>
      <c r="O203" s="75" t="str">
        <f t="shared" si="6"/>
        <v>20211201/pl2/A549/cell line/compound 5/PBMC D2/2-TCB/0/0</v>
      </c>
      <c r="P203" s="75" t="str">
        <f t="shared" si="7"/>
        <v>20211201/A549/PBMC D2/2-TCB/0</v>
      </c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</row>
    <row r="204" spans="1:47" x14ac:dyDescent="0.3">
      <c r="A204">
        <f>Values!$Q$13</f>
        <v>20211201</v>
      </c>
      <c r="B204" s="5" t="s">
        <v>100</v>
      </c>
      <c r="C204" t="str">
        <f>Values!$Q$14</f>
        <v>pl2</v>
      </c>
      <c r="D204" t="str">
        <f>Values!$Q$15</f>
        <v>A549</v>
      </c>
      <c r="E204" s="2" t="str">
        <f>Values!$U$24</f>
        <v>cell line/compound 6</v>
      </c>
      <c r="F204" s="64">
        <f>Values!$Q$19</f>
        <v>0</v>
      </c>
      <c r="G204" s="66" t="str">
        <f>Values!$Q$16</f>
        <v>PBMC D2</v>
      </c>
      <c r="H204" s="68" t="str">
        <f>Values!$Q$17</f>
        <v>2-TCB</v>
      </c>
      <c r="I204">
        <f>Values!$X$21</f>
        <v>0</v>
      </c>
      <c r="K204" s="1" t="s">
        <v>94</v>
      </c>
      <c r="L204" s="1" t="s">
        <v>108</v>
      </c>
      <c r="M204" s="1">
        <v>11</v>
      </c>
      <c r="N204" s="2">
        <v>1</v>
      </c>
      <c r="O204" s="75" t="str">
        <f t="shared" si="6"/>
        <v>20211201/pl2/A549/cell line/compound 6/PBMC D2/2-TCB/0/0</v>
      </c>
      <c r="P204" s="75" t="str">
        <f t="shared" si="7"/>
        <v>20211201/A549/PBMC D2/2-TCB/0</v>
      </c>
    </row>
    <row r="205" spans="1:47" x14ac:dyDescent="0.3">
      <c r="A205">
        <f>Values!$Q$13</f>
        <v>20211201</v>
      </c>
      <c r="B205" s="5" t="s">
        <v>100</v>
      </c>
      <c r="C205" t="str">
        <f>Values!$Q$14</f>
        <v>pl2</v>
      </c>
      <c r="D205" t="str">
        <f>Values!$Q$15</f>
        <v>A549</v>
      </c>
      <c r="E205" s="2" t="str">
        <f>Values!$U$25</f>
        <v>cell line/compound 6</v>
      </c>
      <c r="F205" s="64">
        <f>Values!$Q$19</f>
        <v>0</v>
      </c>
      <c r="G205" s="66" t="str">
        <f>Values!$Q$16</f>
        <v>PBMC D2</v>
      </c>
      <c r="H205" s="68" t="str">
        <f>Values!$Q$17</f>
        <v>2-TCB</v>
      </c>
      <c r="I205">
        <f>Values!$X$21</f>
        <v>0</v>
      </c>
      <c r="K205" s="1" t="s">
        <v>95</v>
      </c>
      <c r="L205" s="1" t="s">
        <v>108</v>
      </c>
      <c r="M205" s="1">
        <v>12</v>
      </c>
      <c r="N205" s="2">
        <v>2</v>
      </c>
      <c r="O205" s="75" t="str">
        <f t="shared" si="6"/>
        <v>20211201/pl2/A549/cell line/compound 6/PBMC D2/2-TCB/0/0</v>
      </c>
      <c r="P205" s="75" t="str">
        <f t="shared" si="7"/>
        <v>20211201/A549/PBMC D2/2-TCB/0</v>
      </c>
    </row>
    <row r="206" spans="1:47" x14ac:dyDescent="0.3">
      <c r="A206">
        <f>Values!$Q$13</f>
        <v>20211201</v>
      </c>
      <c r="B206" s="6" t="s">
        <v>119</v>
      </c>
      <c r="C206" t="str">
        <f>Values!$Q$14</f>
        <v>pl2</v>
      </c>
      <c r="D206" t="str">
        <f>Values!$Q$15</f>
        <v>A549</v>
      </c>
      <c r="E206" s="2" t="str">
        <f>Values!$U$14</f>
        <v>cell line/compound 1</v>
      </c>
      <c r="F206" s="64">
        <f>Values!$Q$19</f>
        <v>0</v>
      </c>
      <c r="G206" s="66" t="str">
        <f>Values!$Q$16</f>
        <v>PBMC D2</v>
      </c>
      <c r="H206" s="68" t="str">
        <f>Values!$Q$17</f>
        <v>2-TCB</v>
      </c>
      <c r="I206">
        <f>Values!$X$21</f>
        <v>0</v>
      </c>
      <c r="K206" s="1" t="s">
        <v>84</v>
      </c>
      <c r="L206" s="1" t="s">
        <v>108</v>
      </c>
      <c r="M206" s="1">
        <v>1</v>
      </c>
      <c r="N206" s="1">
        <v>1</v>
      </c>
      <c r="O206" s="75" t="str">
        <f t="shared" si="6"/>
        <v>20211201/pl2/A549/cell line/compound 1/PBMC D2/2-TCB/0/0</v>
      </c>
      <c r="P206" s="75" t="str">
        <f t="shared" si="7"/>
        <v>20211201/A549/PBMC D2/2-TCB/0</v>
      </c>
    </row>
    <row r="207" spans="1:47" x14ac:dyDescent="0.3">
      <c r="A207">
        <f>Values!$Q$13</f>
        <v>20211201</v>
      </c>
      <c r="B207" s="6" t="s">
        <v>119</v>
      </c>
      <c r="C207" t="str">
        <f>Values!$Q$14</f>
        <v>pl2</v>
      </c>
      <c r="D207" t="str">
        <f>Values!$Q$15</f>
        <v>A549</v>
      </c>
      <c r="E207" s="2" t="str">
        <f>Values!$U$15</f>
        <v>cell line/compound 1</v>
      </c>
      <c r="F207" s="64">
        <f>Values!$Q$19</f>
        <v>0</v>
      </c>
      <c r="G207" s="66" t="str">
        <f>Values!$Q$16</f>
        <v>PBMC D2</v>
      </c>
      <c r="H207" s="68" t="str">
        <f>Values!$Q$17</f>
        <v>2-TCB</v>
      </c>
      <c r="I207">
        <f>Values!$X$21</f>
        <v>0</v>
      </c>
      <c r="K207" s="1" t="s">
        <v>85</v>
      </c>
      <c r="L207" s="1" t="s">
        <v>108</v>
      </c>
      <c r="M207" s="1">
        <v>2</v>
      </c>
      <c r="N207" s="1">
        <v>2</v>
      </c>
      <c r="O207" s="75" t="str">
        <f t="shared" si="6"/>
        <v>20211201/pl2/A549/cell line/compound 1/PBMC D2/2-TCB/0/0</v>
      </c>
      <c r="P207" s="75" t="str">
        <f t="shared" si="7"/>
        <v>20211201/A549/PBMC D2/2-TCB/0</v>
      </c>
    </row>
    <row r="208" spans="1:47" x14ac:dyDescent="0.3">
      <c r="A208">
        <f>Values!$Q$13</f>
        <v>20211201</v>
      </c>
      <c r="B208" s="6" t="s">
        <v>119</v>
      </c>
      <c r="C208" t="str">
        <f>Values!$Q$14</f>
        <v>pl2</v>
      </c>
      <c r="D208" t="str">
        <f>Values!$Q$15</f>
        <v>A549</v>
      </c>
      <c r="E208" s="2" t="str">
        <f>Values!$U$16</f>
        <v>cell line/compound 2</v>
      </c>
      <c r="F208" s="64">
        <f>Values!$Q$19</f>
        <v>0</v>
      </c>
      <c r="G208" s="66" t="str">
        <f>Values!$Q$16</f>
        <v>PBMC D2</v>
      </c>
      <c r="H208" s="68" t="str">
        <f>Values!$Q$17</f>
        <v>2-TCB</v>
      </c>
      <c r="I208">
        <f>Values!$X$21</f>
        <v>0</v>
      </c>
      <c r="K208" s="1" t="s">
        <v>86</v>
      </c>
      <c r="L208" s="1" t="s">
        <v>108</v>
      </c>
      <c r="M208" s="1">
        <v>3</v>
      </c>
      <c r="N208" s="1">
        <v>1</v>
      </c>
      <c r="O208" s="75" t="str">
        <f t="shared" si="6"/>
        <v>20211201/pl2/A549/cell line/compound 2/PBMC D2/2-TCB/0/0</v>
      </c>
      <c r="P208" s="75" t="str">
        <f t="shared" si="7"/>
        <v>20211201/A549/PBMC D2/2-TCB/0</v>
      </c>
    </row>
    <row r="209" spans="1:16" x14ac:dyDescent="0.3">
      <c r="A209">
        <f>Values!$Q$13</f>
        <v>20211201</v>
      </c>
      <c r="B209" s="6" t="s">
        <v>119</v>
      </c>
      <c r="C209" t="str">
        <f>Values!$Q$14</f>
        <v>pl2</v>
      </c>
      <c r="D209" t="str">
        <f>Values!$Q$15</f>
        <v>A549</v>
      </c>
      <c r="E209" s="2" t="str">
        <f>Values!$U$17</f>
        <v>cell line/compound 2</v>
      </c>
      <c r="F209" s="64">
        <f>Values!$Q$19</f>
        <v>0</v>
      </c>
      <c r="G209" s="66" t="str">
        <f>Values!$Q$16</f>
        <v>PBMC D2</v>
      </c>
      <c r="H209" s="68" t="str">
        <f>Values!$Q$17</f>
        <v>2-TCB</v>
      </c>
      <c r="I209">
        <f>Values!$X$21</f>
        <v>0</v>
      </c>
      <c r="K209" s="1" t="s">
        <v>87</v>
      </c>
      <c r="L209" s="1" t="s">
        <v>108</v>
      </c>
      <c r="M209" s="1">
        <v>4</v>
      </c>
      <c r="N209" s="2">
        <v>2</v>
      </c>
      <c r="O209" s="75" t="str">
        <f t="shared" si="6"/>
        <v>20211201/pl2/A549/cell line/compound 2/PBMC D2/2-TCB/0/0</v>
      </c>
      <c r="P209" s="75" t="str">
        <f t="shared" si="7"/>
        <v>20211201/A549/PBMC D2/2-TCB/0</v>
      </c>
    </row>
    <row r="210" spans="1:16" x14ac:dyDescent="0.3">
      <c r="A210">
        <f>Values!$Q$13</f>
        <v>20211201</v>
      </c>
      <c r="B210" s="6" t="s">
        <v>119</v>
      </c>
      <c r="C210" t="str">
        <f>Values!$Q$14</f>
        <v>pl2</v>
      </c>
      <c r="D210" t="str">
        <f>Values!$Q$15</f>
        <v>A549</v>
      </c>
      <c r="E210" s="2" t="str">
        <f>Values!$U$18</f>
        <v>cell line/compound 3</v>
      </c>
      <c r="F210" s="64">
        <f>Values!$Q$19</f>
        <v>0</v>
      </c>
      <c r="G210" s="66" t="str">
        <f>Values!$Q$16</f>
        <v>PBMC D2</v>
      </c>
      <c r="H210" s="68" t="str">
        <f>Values!$Q$17</f>
        <v>2-TCB</v>
      </c>
      <c r="I210">
        <f>Values!$X$21</f>
        <v>0</v>
      </c>
      <c r="K210" s="1" t="s">
        <v>88</v>
      </c>
      <c r="L210" s="1" t="s">
        <v>108</v>
      </c>
      <c r="M210" s="1">
        <v>5</v>
      </c>
      <c r="N210" s="2">
        <v>1</v>
      </c>
      <c r="O210" s="75" t="str">
        <f t="shared" si="6"/>
        <v>20211201/pl2/A549/cell line/compound 3/PBMC D2/2-TCB/0/0</v>
      </c>
      <c r="P210" s="75" t="str">
        <f t="shared" si="7"/>
        <v>20211201/A549/PBMC D2/2-TCB/0</v>
      </c>
    </row>
    <row r="211" spans="1:16" x14ac:dyDescent="0.3">
      <c r="A211">
        <f>Values!$Q$13</f>
        <v>20211201</v>
      </c>
      <c r="B211" s="6" t="s">
        <v>119</v>
      </c>
      <c r="C211" t="str">
        <f>Values!$Q$14</f>
        <v>pl2</v>
      </c>
      <c r="D211" t="str">
        <f>Values!$Q$15</f>
        <v>A549</v>
      </c>
      <c r="E211" s="2" t="str">
        <f>Values!$U$19</f>
        <v>cell line/compound 3</v>
      </c>
      <c r="F211" s="64">
        <f>Values!$Q$19</f>
        <v>0</v>
      </c>
      <c r="G211" s="66" t="str">
        <f>Values!$Q$16</f>
        <v>PBMC D2</v>
      </c>
      <c r="H211" s="68" t="str">
        <f>Values!$Q$17</f>
        <v>2-TCB</v>
      </c>
      <c r="I211">
        <f>Values!$X$21</f>
        <v>0</v>
      </c>
      <c r="K211" s="1" t="s">
        <v>89</v>
      </c>
      <c r="L211" s="1" t="s">
        <v>108</v>
      </c>
      <c r="M211" s="1">
        <v>6</v>
      </c>
      <c r="N211" s="2">
        <v>2</v>
      </c>
      <c r="O211" s="75" t="str">
        <f t="shared" si="6"/>
        <v>20211201/pl2/A549/cell line/compound 3/PBMC D2/2-TCB/0/0</v>
      </c>
      <c r="P211" s="75" t="str">
        <f t="shared" si="7"/>
        <v>20211201/A549/PBMC D2/2-TCB/0</v>
      </c>
    </row>
    <row r="212" spans="1:16" x14ac:dyDescent="0.3">
      <c r="A212">
        <f>Values!$Q$13</f>
        <v>20211201</v>
      </c>
      <c r="B212" s="6" t="s">
        <v>119</v>
      </c>
      <c r="C212" t="str">
        <f>Values!$Q$14</f>
        <v>pl2</v>
      </c>
      <c r="D212" t="str">
        <f>Values!$Q$15</f>
        <v>A549</v>
      </c>
      <c r="E212" s="2" t="str">
        <f>Values!$U$20</f>
        <v>cell line/compound 4</v>
      </c>
      <c r="F212" s="64">
        <f>Values!$Q$19</f>
        <v>0</v>
      </c>
      <c r="G212" s="66" t="str">
        <f>Values!$Q$16</f>
        <v>PBMC D2</v>
      </c>
      <c r="H212" s="68" t="str">
        <f>Values!$Q$17</f>
        <v>2-TCB</v>
      </c>
      <c r="I212">
        <f>Values!$X$21</f>
        <v>0</v>
      </c>
      <c r="K212" s="1" t="s">
        <v>90</v>
      </c>
      <c r="L212" s="1" t="s">
        <v>108</v>
      </c>
      <c r="M212" s="1">
        <v>7</v>
      </c>
      <c r="N212" s="2">
        <v>1</v>
      </c>
      <c r="O212" s="75" t="str">
        <f t="shared" si="6"/>
        <v>20211201/pl2/A549/cell line/compound 4/PBMC D2/2-TCB/0/0</v>
      </c>
      <c r="P212" s="75" t="str">
        <f t="shared" si="7"/>
        <v>20211201/A549/PBMC D2/2-TCB/0</v>
      </c>
    </row>
    <row r="213" spans="1:16" x14ac:dyDescent="0.3">
      <c r="A213">
        <f>Values!$Q$13</f>
        <v>20211201</v>
      </c>
      <c r="B213" s="6" t="s">
        <v>119</v>
      </c>
      <c r="C213" t="str">
        <f>Values!$Q$14</f>
        <v>pl2</v>
      </c>
      <c r="D213" t="str">
        <f>Values!$Q$15</f>
        <v>A549</v>
      </c>
      <c r="E213" s="2" t="str">
        <f>Values!$U$21</f>
        <v>cell line/compound 4</v>
      </c>
      <c r="F213" s="64">
        <f>Values!$Q$19</f>
        <v>0</v>
      </c>
      <c r="G213" s="66" t="str">
        <f>Values!$Q$16</f>
        <v>PBMC D2</v>
      </c>
      <c r="H213" s="68" t="str">
        <f>Values!$Q$17</f>
        <v>2-TCB</v>
      </c>
      <c r="I213">
        <f>Values!$X$21</f>
        <v>0</v>
      </c>
      <c r="K213" s="1" t="s">
        <v>91</v>
      </c>
      <c r="L213" s="1" t="s">
        <v>108</v>
      </c>
      <c r="M213" s="1">
        <v>8</v>
      </c>
      <c r="N213" s="2">
        <v>2</v>
      </c>
      <c r="O213" s="75" t="str">
        <f t="shared" si="6"/>
        <v>20211201/pl2/A549/cell line/compound 4/PBMC D2/2-TCB/0/0</v>
      </c>
      <c r="P213" s="75" t="str">
        <f t="shared" si="7"/>
        <v>20211201/A549/PBMC D2/2-TCB/0</v>
      </c>
    </row>
    <row r="214" spans="1:16" x14ac:dyDescent="0.3">
      <c r="A214">
        <f>Values!$Q$13</f>
        <v>20211201</v>
      </c>
      <c r="B214" s="6" t="s">
        <v>119</v>
      </c>
      <c r="C214" t="str">
        <f>Values!$Q$14</f>
        <v>pl2</v>
      </c>
      <c r="D214" t="str">
        <f>Values!$Q$15</f>
        <v>A549</v>
      </c>
      <c r="E214" s="2" t="str">
        <f>Values!$U$22</f>
        <v>cell line/compound 5</v>
      </c>
      <c r="F214" s="64">
        <f>Values!$Q$19</f>
        <v>0</v>
      </c>
      <c r="G214" s="66" t="str">
        <f>Values!$Q$16</f>
        <v>PBMC D2</v>
      </c>
      <c r="H214" s="68" t="str">
        <f>Values!$Q$17</f>
        <v>2-TCB</v>
      </c>
      <c r="I214">
        <f>Values!$X$21</f>
        <v>0</v>
      </c>
      <c r="K214" s="1" t="s">
        <v>92</v>
      </c>
      <c r="L214" s="1" t="s">
        <v>108</v>
      </c>
      <c r="M214" s="1">
        <v>9</v>
      </c>
      <c r="N214" s="2">
        <v>1</v>
      </c>
      <c r="O214" s="75" t="str">
        <f t="shared" si="6"/>
        <v>20211201/pl2/A549/cell line/compound 5/PBMC D2/2-TCB/0/0</v>
      </c>
      <c r="P214" s="75" t="str">
        <f t="shared" si="7"/>
        <v>20211201/A549/PBMC D2/2-TCB/0</v>
      </c>
    </row>
    <row r="215" spans="1:16" x14ac:dyDescent="0.3">
      <c r="A215">
        <f>Values!$Q$13</f>
        <v>20211201</v>
      </c>
      <c r="B215" s="6" t="s">
        <v>119</v>
      </c>
      <c r="C215" t="str">
        <f>Values!$Q$14</f>
        <v>pl2</v>
      </c>
      <c r="D215" t="str">
        <f>Values!$Q$15</f>
        <v>A549</v>
      </c>
      <c r="E215" s="2" t="str">
        <f>Values!$U$23</f>
        <v>cell line/compound 5</v>
      </c>
      <c r="F215" s="64">
        <f>Values!$Q$19</f>
        <v>0</v>
      </c>
      <c r="G215" s="66" t="str">
        <f>Values!$Q$16</f>
        <v>PBMC D2</v>
      </c>
      <c r="H215" s="68" t="str">
        <f>Values!$Q$17</f>
        <v>2-TCB</v>
      </c>
      <c r="I215">
        <f>Values!$X$21</f>
        <v>0</v>
      </c>
      <c r="K215" s="1" t="s">
        <v>93</v>
      </c>
      <c r="L215" s="1" t="s">
        <v>108</v>
      </c>
      <c r="M215" s="1">
        <v>10</v>
      </c>
      <c r="N215" s="2">
        <v>2</v>
      </c>
      <c r="O215" s="75" t="str">
        <f t="shared" si="6"/>
        <v>20211201/pl2/A549/cell line/compound 5/PBMC D2/2-TCB/0/0</v>
      </c>
      <c r="P215" s="75" t="str">
        <f t="shared" si="7"/>
        <v>20211201/A549/PBMC D2/2-TCB/0</v>
      </c>
    </row>
    <row r="216" spans="1:16" x14ac:dyDescent="0.3">
      <c r="A216">
        <f>Values!$Q$13</f>
        <v>20211201</v>
      </c>
      <c r="B216" s="6" t="s">
        <v>119</v>
      </c>
      <c r="C216" t="str">
        <f>Values!$Q$14</f>
        <v>pl2</v>
      </c>
      <c r="D216" t="str">
        <f>Values!$Q$15</f>
        <v>A549</v>
      </c>
      <c r="E216" s="2" t="str">
        <f>Values!$U$24</f>
        <v>cell line/compound 6</v>
      </c>
      <c r="F216" s="64">
        <f>Values!$Q$19</f>
        <v>0</v>
      </c>
      <c r="G216" s="66" t="str">
        <f>Values!$Q$16</f>
        <v>PBMC D2</v>
      </c>
      <c r="H216" s="68" t="str">
        <f>Values!$Q$17</f>
        <v>2-TCB</v>
      </c>
      <c r="I216">
        <f>Values!$X$21</f>
        <v>0</v>
      </c>
      <c r="K216" s="1" t="s">
        <v>94</v>
      </c>
      <c r="L216" s="1" t="s">
        <v>108</v>
      </c>
      <c r="M216" s="1">
        <v>11</v>
      </c>
      <c r="N216" s="2">
        <v>1</v>
      </c>
      <c r="O216" s="75" t="str">
        <f t="shared" si="6"/>
        <v>20211201/pl2/A549/cell line/compound 6/PBMC D2/2-TCB/0/0</v>
      </c>
      <c r="P216" s="75" t="str">
        <f t="shared" si="7"/>
        <v>20211201/A549/PBMC D2/2-TCB/0</v>
      </c>
    </row>
    <row r="217" spans="1:16" ht="15" thickBot="1" x14ac:dyDescent="0.35">
      <c r="A217">
        <f>Values!$Q$13</f>
        <v>20211201</v>
      </c>
      <c r="B217" s="15" t="s">
        <v>119</v>
      </c>
      <c r="C217" t="str">
        <f>Values!$Q$14</f>
        <v>pl2</v>
      </c>
      <c r="D217" t="str">
        <f>Values!$Q$15</f>
        <v>A549</v>
      </c>
      <c r="E217" s="2" t="str">
        <f>Values!$U$25</f>
        <v>cell line/compound 6</v>
      </c>
      <c r="F217" s="64">
        <f>Values!$Q$19</f>
        <v>0</v>
      </c>
      <c r="G217" s="66" t="str">
        <f>Values!$Q$16</f>
        <v>PBMC D2</v>
      </c>
      <c r="H217" s="68" t="str">
        <f>Values!$Q$17</f>
        <v>2-TCB</v>
      </c>
      <c r="I217">
        <f>Values!$X$21</f>
        <v>0</v>
      </c>
      <c r="K217" s="1" t="s">
        <v>95</v>
      </c>
      <c r="L217" s="1" t="s">
        <v>108</v>
      </c>
      <c r="M217" s="1">
        <v>12</v>
      </c>
      <c r="N217" s="2">
        <v>2</v>
      </c>
      <c r="O217" s="75" t="str">
        <f t="shared" si="6"/>
        <v>20211201/pl2/A549/cell line/compound 6/PBMC D2/2-TCB/0/0</v>
      </c>
      <c r="P217" s="75" t="str">
        <f t="shared" si="7"/>
        <v>20211201/A549/PBMC D2/2-TCB/0</v>
      </c>
    </row>
  </sheetData>
  <autoFilter ref="A1:BJ21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69"/>
  <sheetViews>
    <sheetView zoomScale="55" zoomScaleNormal="55" workbookViewId="0">
      <pane ySplit="1" topLeftCell="A2" activePane="bottomLeft" state="frozen"/>
      <selection pane="bottomLeft" activeCell="X1058" sqref="X1058"/>
    </sheetView>
  </sheetViews>
  <sheetFormatPr defaultRowHeight="14.4" x14ac:dyDescent="0.3"/>
  <cols>
    <col min="2" max="2" width="9.109375" style="91"/>
    <col min="3" max="3" width="21.44140625" bestFit="1" customWidth="1"/>
    <col min="4" max="4" width="20" bestFit="1" customWidth="1"/>
    <col min="6" max="6" width="9.109375" style="64"/>
    <col min="7" max="7" width="12.33203125" style="66" bestFit="1" customWidth="1"/>
    <col min="8" max="8" width="11.6640625" style="68" bestFit="1" customWidth="1"/>
    <col min="9" max="9" width="9.109375" style="71"/>
    <col min="12" max="12" width="9.109375" style="52"/>
    <col min="14" max="14" width="79.6640625" style="43" customWidth="1"/>
    <col min="15" max="15" width="49.44140625" style="43" customWidth="1"/>
  </cols>
  <sheetData>
    <row r="1" spans="1:70" s="49" customFormat="1" ht="21" x14ac:dyDescent="0.4">
      <c r="A1" s="48" t="s">
        <v>158</v>
      </c>
      <c r="B1" s="70" t="s">
        <v>159</v>
      </c>
      <c r="C1" s="48" t="s">
        <v>160</v>
      </c>
      <c r="D1" s="48" t="s">
        <v>161</v>
      </c>
      <c r="E1" s="48" t="s">
        <v>99</v>
      </c>
      <c r="F1" s="63" t="s">
        <v>166</v>
      </c>
      <c r="G1" s="65" t="s">
        <v>97</v>
      </c>
      <c r="H1" s="82" t="s">
        <v>98</v>
      </c>
      <c r="I1" s="70" t="s">
        <v>162</v>
      </c>
      <c r="J1" s="48" t="s">
        <v>164</v>
      </c>
      <c r="K1" s="48" t="s">
        <v>139</v>
      </c>
      <c r="L1" s="48" t="s">
        <v>140</v>
      </c>
      <c r="M1" s="48" t="s">
        <v>138</v>
      </c>
      <c r="N1" s="41" t="s">
        <v>165</v>
      </c>
      <c r="O1" s="41" t="s">
        <v>174</v>
      </c>
      <c r="P1" s="49">
        <v>0</v>
      </c>
      <c r="Q1" s="49">
        <v>4</v>
      </c>
      <c r="R1" s="49">
        <v>8</v>
      </c>
      <c r="S1" s="49">
        <v>12</v>
      </c>
      <c r="T1" s="49">
        <v>16</v>
      </c>
      <c r="U1" s="49">
        <v>20</v>
      </c>
      <c r="V1" s="49">
        <v>24</v>
      </c>
      <c r="W1" s="49">
        <v>28</v>
      </c>
      <c r="X1" s="49">
        <v>32</v>
      </c>
      <c r="Y1" s="49">
        <v>36</v>
      </c>
      <c r="Z1" s="49">
        <v>40</v>
      </c>
      <c r="AA1" s="49">
        <v>44</v>
      </c>
      <c r="AB1" s="49">
        <v>48</v>
      </c>
      <c r="AC1" s="49">
        <v>52</v>
      </c>
      <c r="AD1" s="49">
        <v>56</v>
      </c>
      <c r="AE1" s="49">
        <v>60</v>
      </c>
      <c r="AF1" s="49">
        <v>64</v>
      </c>
      <c r="AG1" s="49">
        <v>68</v>
      </c>
      <c r="AH1" s="49">
        <v>72</v>
      </c>
      <c r="AI1" s="49">
        <v>76</v>
      </c>
      <c r="AJ1" s="49">
        <v>80</v>
      </c>
      <c r="AK1" s="49">
        <v>84</v>
      </c>
      <c r="AL1" s="49">
        <v>88</v>
      </c>
      <c r="AM1" s="49">
        <v>92</v>
      </c>
      <c r="AN1" s="49">
        <v>96</v>
      </c>
      <c r="AO1" s="49">
        <v>100</v>
      </c>
      <c r="AP1" s="49">
        <v>104</v>
      </c>
      <c r="AQ1" s="49">
        <v>108</v>
      </c>
      <c r="AR1" s="49">
        <v>112</v>
      </c>
      <c r="AS1" s="49">
        <v>116</v>
      </c>
      <c r="AT1" s="49">
        <v>120</v>
      </c>
      <c r="AU1" s="49">
        <v>124</v>
      </c>
      <c r="AV1" s="49">
        <v>128</v>
      </c>
      <c r="AW1" s="49">
        <v>132</v>
      </c>
      <c r="AX1" s="49">
        <v>136</v>
      </c>
      <c r="AY1" s="49">
        <v>140</v>
      </c>
      <c r="AZ1" s="49">
        <v>144</v>
      </c>
      <c r="BA1" s="49">
        <v>148</v>
      </c>
      <c r="BB1" s="49">
        <v>152</v>
      </c>
      <c r="BC1" s="49">
        <v>156</v>
      </c>
      <c r="BD1" s="49">
        <v>160</v>
      </c>
      <c r="BE1" s="49">
        <v>164</v>
      </c>
      <c r="BF1" s="49">
        <v>168</v>
      </c>
      <c r="BR1" s="50"/>
    </row>
    <row r="2" spans="1:70" x14ac:dyDescent="0.3">
      <c r="A2" s="44"/>
      <c r="B2" s="84"/>
      <c r="C2" s="44"/>
      <c r="D2" s="44"/>
      <c r="E2" s="44"/>
      <c r="J2" s="45"/>
      <c r="K2" s="45"/>
      <c r="L2" s="45"/>
      <c r="M2" s="46"/>
      <c r="N2" s="42"/>
      <c r="O2" s="4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44"/>
      <c r="BH2" s="44"/>
    </row>
    <row r="3" spans="1:70" x14ac:dyDescent="0.3">
      <c r="A3" s="44"/>
      <c r="B3" s="84"/>
      <c r="C3" s="52"/>
      <c r="D3" s="44"/>
      <c r="E3" s="44"/>
      <c r="J3" s="45"/>
      <c r="K3" s="45"/>
      <c r="L3" s="45"/>
      <c r="M3" s="46"/>
      <c r="N3" s="42"/>
      <c r="O3" s="42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44"/>
      <c r="BH3" s="44"/>
    </row>
    <row r="4" spans="1:70" x14ac:dyDescent="0.3">
      <c r="A4" s="44"/>
      <c r="B4" s="84"/>
      <c r="C4" s="52"/>
      <c r="D4" s="44"/>
      <c r="E4" s="44"/>
      <c r="J4" s="45"/>
      <c r="K4" s="45"/>
      <c r="L4" s="45"/>
      <c r="M4" s="46"/>
      <c r="N4" s="42"/>
      <c r="O4" s="42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44"/>
      <c r="BH4" s="44"/>
    </row>
    <row r="5" spans="1:70" x14ac:dyDescent="0.3">
      <c r="A5" s="44"/>
      <c r="B5" s="84"/>
      <c r="C5" s="52"/>
      <c r="D5" s="44"/>
      <c r="E5" s="44"/>
      <c r="J5" s="45"/>
      <c r="K5" s="45"/>
      <c r="L5" s="45"/>
      <c r="M5" s="46"/>
      <c r="N5" s="42"/>
      <c r="O5" s="42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44"/>
      <c r="BH5" s="44"/>
    </row>
    <row r="6" spans="1:70" x14ac:dyDescent="0.3">
      <c r="A6" s="44"/>
      <c r="B6" s="84"/>
      <c r="C6" s="52"/>
      <c r="D6" s="44"/>
      <c r="E6" s="44"/>
      <c r="J6" s="45"/>
      <c r="K6" s="45"/>
      <c r="L6" s="45"/>
      <c r="M6" s="46"/>
      <c r="N6" s="42"/>
      <c r="O6" s="42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44"/>
      <c r="BH6" s="44"/>
    </row>
    <row r="7" spans="1:70" x14ac:dyDescent="0.3">
      <c r="A7" s="44"/>
      <c r="B7" s="84"/>
      <c r="C7" s="52"/>
      <c r="D7" s="44"/>
      <c r="E7" s="44"/>
      <c r="J7" s="45"/>
      <c r="K7" s="45"/>
      <c r="L7" s="45"/>
      <c r="M7" s="46"/>
      <c r="N7" s="42"/>
      <c r="O7" s="42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44"/>
      <c r="BH7" s="44"/>
    </row>
    <row r="8" spans="1:70" x14ac:dyDescent="0.3">
      <c r="A8" s="44"/>
      <c r="B8" s="84"/>
      <c r="C8" s="52"/>
      <c r="D8" s="44"/>
      <c r="E8" s="44"/>
      <c r="J8" s="45"/>
      <c r="K8" s="45"/>
      <c r="L8" s="45"/>
      <c r="M8" s="46"/>
      <c r="N8" s="42"/>
      <c r="O8" s="42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44"/>
      <c r="BH8" s="44"/>
    </row>
    <row r="9" spans="1:70" x14ac:dyDescent="0.3">
      <c r="A9" s="44"/>
      <c r="B9" s="84"/>
      <c r="C9" s="52"/>
      <c r="D9" s="44"/>
      <c r="E9" s="44"/>
      <c r="J9" s="45"/>
      <c r="K9" s="45"/>
      <c r="L9" s="45"/>
      <c r="M9" s="46"/>
      <c r="N9" s="42"/>
      <c r="O9" s="42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44"/>
      <c r="BH9" s="44"/>
    </row>
    <row r="10" spans="1:70" x14ac:dyDescent="0.3">
      <c r="A10" s="44"/>
      <c r="B10" s="84"/>
      <c r="C10" s="52"/>
      <c r="D10" s="44"/>
      <c r="E10" s="44"/>
      <c r="J10" s="45"/>
      <c r="K10" s="45"/>
      <c r="L10" s="45"/>
      <c r="M10" s="46"/>
      <c r="N10" s="42"/>
      <c r="O10" s="42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44"/>
      <c r="BH10" s="44"/>
    </row>
    <row r="11" spans="1:70" x14ac:dyDescent="0.3">
      <c r="A11" s="44"/>
      <c r="B11" s="84"/>
      <c r="C11" s="52"/>
      <c r="D11" s="44"/>
      <c r="E11" s="44"/>
      <c r="J11" s="45"/>
      <c r="K11" s="45"/>
      <c r="L11" s="45"/>
      <c r="M11" s="46"/>
      <c r="N11" s="42"/>
      <c r="O11" s="42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44"/>
      <c r="BH11" s="44"/>
    </row>
    <row r="12" spans="1:70" x14ac:dyDescent="0.3">
      <c r="A12" s="44"/>
      <c r="B12" s="84"/>
      <c r="C12" s="52"/>
      <c r="D12" s="44"/>
      <c r="E12" s="44"/>
      <c r="J12" s="45"/>
      <c r="K12" s="45"/>
      <c r="L12" s="45"/>
      <c r="M12" s="46"/>
      <c r="N12" s="42"/>
      <c r="O12" s="42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44"/>
      <c r="BH12" s="44"/>
    </row>
    <row r="13" spans="1:70" x14ac:dyDescent="0.3">
      <c r="A13" s="44"/>
      <c r="B13" s="84"/>
      <c r="C13" s="52"/>
      <c r="D13" s="44"/>
      <c r="E13" s="44"/>
      <c r="J13" s="45"/>
      <c r="K13" s="45"/>
      <c r="L13" s="45"/>
      <c r="M13" s="46"/>
      <c r="N13" s="42"/>
      <c r="O13" s="42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44"/>
      <c r="BH13" s="44"/>
    </row>
    <row r="14" spans="1:70" x14ac:dyDescent="0.3">
      <c r="A14" s="44"/>
      <c r="B14" s="84"/>
      <c r="C14" s="52"/>
      <c r="D14" s="44"/>
      <c r="E14" s="44"/>
      <c r="J14" s="45"/>
      <c r="K14" s="45"/>
      <c r="L14" s="45"/>
      <c r="M14" s="46"/>
      <c r="N14" s="42"/>
      <c r="O14" s="4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44"/>
      <c r="BH14" s="44"/>
    </row>
    <row r="15" spans="1:70" x14ac:dyDescent="0.3">
      <c r="A15" s="44"/>
      <c r="B15" s="84"/>
      <c r="C15" s="52"/>
      <c r="D15" s="44"/>
      <c r="E15" s="44"/>
      <c r="J15" s="45"/>
      <c r="K15" s="45"/>
      <c r="L15" s="45"/>
      <c r="M15" s="46"/>
      <c r="N15" s="42"/>
      <c r="O15" s="4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44"/>
      <c r="BH15" s="44"/>
    </row>
    <row r="16" spans="1:70" x14ac:dyDescent="0.3">
      <c r="A16" s="44"/>
      <c r="B16" s="84"/>
      <c r="C16" s="52"/>
      <c r="D16" s="44"/>
      <c r="E16" s="44"/>
      <c r="J16" s="45"/>
      <c r="K16" s="45"/>
      <c r="L16" s="45"/>
      <c r="M16" s="46"/>
      <c r="N16" s="42"/>
      <c r="O16" s="42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44"/>
      <c r="BH16" s="44"/>
    </row>
    <row r="17" spans="1:58" x14ac:dyDescent="0.3">
      <c r="A17" s="44"/>
      <c r="B17" s="84"/>
      <c r="C17" s="52"/>
      <c r="D17" s="44"/>
      <c r="E17" s="44"/>
      <c r="J17" s="45"/>
      <c r="K17" s="45"/>
      <c r="L17" s="45"/>
      <c r="M17" s="46"/>
      <c r="N17" s="42"/>
      <c r="O17" s="42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</row>
    <row r="18" spans="1:58" x14ac:dyDescent="0.3">
      <c r="A18" s="44"/>
      <c r="B18" s="84"/>
      <c r="C18" s="52"/>
      <c r="D18" s="44"/>
      <c r="E18" s="44"/>
      <c r="J18" s="45"/>
      <c r="K18" s="45"/>
      <c r="L18" s="45"/>
      <c r="M18" s="46"/>
      <c r="N18" s="42"/>
      <c r="O18" s="42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</row>
    <row r="19" spans="1:58" x14ac:dyDescent="0.3">
      <c r="A19" s="44"/>
      <c r="B19" s="84"/>
      <c r="C19" s="52"/>
      <c r="D19" s="44"/>
      <c r="E19" s="44"/>
      <c r="J19" s="45"/>
      <c r="K19" s="45"/>
      <c r="L19" s="45"/>
      <c r="M19" s="46"/>
      <c r="N19" s="42"/>
      <c r="O19" s="42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</row>
    <row r="20" spans="1:58" x14ac:dyDescent="0.3">
      <c r="A20" s="44"/>
      <c r="B20" s="84"/>
      <c r="C20" s="52"/>
      <c r="D20" s="44"/>
      <c r="E20" s="44"/>
      <c r="J20" s="45"/>
      <c r="K20" s="45"/>
      <c r="L20" s="45"/>
      <c r="M20" s="46"/>
      <c r="N20" s="42"/>
      <c r="O20" s="42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</row>
    <row r="21" spans="1:58" x14ac:dyDescent="0.3">
      <c r="A21" s="44"/>
      <c r="B21" s="84"/>
      <c r="C21" s="52"/>
      <c r="D21" s="44"/>
      <c r="E21" s="44"/>
      <c r="J21" s="45"/>
      <c r="K21" s="45"/>
      <c r="L21" s="45"/>
      <c r="M21" s="46"/>
      <c r="N21" s="42"/>
      <c r="O21" s="42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</row>
    <row r="22" spans="1:58" x14ac:dyDescent="0.3">
      <c r="A22" s="44"/>
      <c r="B22" s="84"/>
      <c r="C22" s="52"/>
      <c r="D22" s="44"/>
      <c r="E22" s="44"/>
      <c r="J22" s="45"/>
      <c r="K22" s="45"/>
      <c r="L22" s="45"/>
      <c r="M22" s="46"/>
      <c r="N22" s="42"/>
      <c r="O22" s="42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</row>
    <row r="23" spans="1:58" x14ac:dyDescent="0.3">
      <c r="A23" s="44"/>
      <c r="B23" s="84"/>
      <c r="C23" s="52"/>
      <c r="D23" s="44"/>
      <c r="E23" s="44"/>
      <c r="J23" s="45"/>
      <c r="K23" s="45"/>
      <c r="L23" s="45"/>
      <c r="M23" s="46"/>
      <c r="N23" s="42"/>
      <c r="O23" s="42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</row>
    <row r="24" spans="1:58" x14ac:dyDescent="0.3">
      <c r="A24" s="44"/>
      <c r="B24" s="84"/>
      <c r="C24" s="52"/>
      <c r="D24" s="44"/>
      <c r="E24" s="44"/>
      <c r="J24" s="45"/>
      <c r="K24" s="45"/>
      <c r="L24" s="45"/>
      <c r="M24" s="46"/>
      <c r="N24" s="42"/>
      <c r="O24" s="42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</row>
    <row r="25" spans="1:58" x14ac:dyDescent="0.3">
      <c r="A25" s="44"/>
      <c r="B25" s="84"/>
      <c r="C25" s="52"/>
      <c r="D25" s="44"/>
      <c r="E25" s="44"/>
      <c r="J25" s="45"/>
      <c r="K25" s="45"/>
      <c r="L25" s="45"/>
      <c r="M25" s="46"/>
      <c r="N25" s="42"/>
      <c r="O25" s="42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</row>
    <row r="26" spans="1:58" x14ac:dyDescent="0.3">
      <c r="A26" s="44"/>
      <c r="B26" s="84"/>
      <c r="C26" s="52"/>
      <c r="D26" s="44"/>
      <c r="E26" s="44"/>
      <c r="J26" s="45"/>
      <c r="K26" s="45"/>
      <c r="L26" s="45"/>
      <c r="M26" s="46"/>
      <c r="N26" s="42"/>
      <c r="O26" s="42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</row>
    <row r="27" spans="1:58" x14ac:dyDescent="0.3">
      <c r="A27" s="44"/>
      <c r="B27" s="84"/>
      <c r="C27" s="52"/>
      <c r="D27" s="44"/>
      <c r="E27" s="44"/>
      <c r="J27" s="45"/>
      <c r="K27" s="45"/>
      <c r="L27" s="45"/>
      <c r="M27" s="46"/>
      <c r="N27" s="42"/>
      <c r="O27" s="42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</row>
    <row r="28" spans="1:58" x14ac:dyDescent="0.3">
      <c r="A28" s="44"/>
      <c r="B28" s="84"/>
      <c r="C28" s="52"/>
      <c r="D28" s="44"/>
      <c r="E28" s="44"/>
      <c r="J28" s="45"/>
      <c r="K28" s="45"/>
      <c r="L28" s="45"/>
      <c r="M28" s="46"/>
      <c r="N28" s="42"/>
      <c r="O28" s="42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</row>
    <row r="29" spans="1:58" x14ac:dyDescent="0.3">
      <c r="A29" s="44"/>
      <c r="B29" s="84"/>
      <c r="C29" s="52"/>
      <c r="D29" s="44"/>
      <c r="E29" s="44"/>
      <c r="J29" s="45"/>
      <c r="K29" s="45"/>
      <c r="L29" s="45"/>
      <c r="M29" s="46"/>
      <c r="N29" s="42"/>
      <c r="O29" s="42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1:58" x14ac:dyDescent="0.3">
      <c r="A30" s="44"/>
      <c r="B30" s="84"/>
      <c r="C30" s="52"/>
      <c r="D30" s="44"/>
      <c r="E30" s="44"/>
      <c r="J30" s="45"/>
      <c r="K30" s="45"/>
      <c r="L30" s="45"/>
      <c r="M30" s="46"/>
      <c r="N30" s="42"/>
      <c r="O30" s="42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</row>
    <row r="31" spans="1:58" x14ac:dyDescent="0.3">
      <c r="A31" s="44"/>
      <c r="B31" s="84"/>
      <c r="C31" s="52"/>
      <c r="D31" s="44"/>
      <c r="E31" s="44"/>
      <c r="J31" s="45"/>
      <c r="K31" s="45"/>
      <c r="L31" s="45"/>
      <c r="M31" s="46"/>
      <c r="N31" s="42"/>
      <c r="O31" s="42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</row>
    <row r="32" spans="1:58" x14ac:dyDescent="0.3">
      <c r="A32" s="44"/>
      <c r="B32" s="84"/>
      <c r="C32" s="52"/>
      <c r="D32" s="44"/>
      <c r="E32" s="44"/>
      <c r="J32" s="45"/>
      <c r="K32" s="45"/>
      <c r="L32" s="45"/>
      <c r="M32" s="46"/>
      <c r="N32" s="42"/>
      <c r="O32" s="42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</row>
    <row r="33" spans="1:58" x14ac:dyDescent="0.3">
      <c r="A33" s="44"/>
      <c r="B33" s="84"/>
      <c r="C33" s="52"/>
      <c r="D33" s="44"/>
      <c r="E33" s="44"/>
      <c r="J33" s="45"/>
      <c r="K33" s="45"/>
      <c r="L33" s="45"/>
      <c r="M33" s="46"/>
      <c r="N33" s="42"/>
      <c r="O33" s="42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</row>
    <row r="34" spans="1:58" x14ac:dyDescent="0.3">
      <c r="A34" s="44"/>
      <c r="B34" s="84"/>
      <c r="C34" s="52"/>
      <c r="D34" s="44"/>
      <c r="E34" s="44"/>
      <c r="J34" s="45"/>
      <c r="K34" s="45"/>
      <c r="L34" s="45"/>
      <c r="M34" s="46"/>
      <c r="N34" s="42"/>
      <c r="O34" s="42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</row>
    <row r="35" spans="1:58" x14ac:dyDescent="0.3">
      <c r="A35" s="44"/>
      <c r="B35" s="84"/>
      <c r="C35" s="52"/>
      <c r="D35" s="44"/>
      <c r="E35" s="44"/>
      <c r="J35" s="45"/>
      <c r="K35" s="45"/>
      <c r="L35" s="45"/>
      <c r="M35" s="46"/>
      <c r="N35" s="42"/>
      <c r="O35" s="42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</row>
    <row r="36" spans="1:58" x14ac:dyDescent="0.3">
      <c r="A36" s="44"/>
      <c r="B36" s="84"/>
      <c r="C36" s="52"/>
      <c r="D36" s="44"/>
      <c r="E36" s="44"/>
      <c r="J36" s="45"/>
      <c r="K36" s="45"/>
      <c r="L36" s="45"/>
      <c r="M36" s="46"/>
      <c r="N36" s="42"/>
      <c r="O36" s="42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</row>
    <row r="37" spans="1:58" x14ac:dyDescent="0.3">
      <c r="A37" s="44"/>
      <c r="B37" s="84"/>
      <c r="C37" s="52"/>
      <c r="D37" s="44"/>
      <c r="E37" s="44"/>
      <c r="J37" s="45"/>
      <c r="K37" s="45"/>
      <c r="L37" s="45"/>
      <c r="M37" s="46"/>
      <c r="N37" s="42"/>
      <c r="O37" s="42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</row>
    <row r="38" spans="1:58" x14ac:dyDescent="0.3">
      <c r="A38" s="44"/>
      <c r="B38" s="84"/>
      <c r="C38" s="52"/>
      <c r="D38" s="44"/>
      <c r="E38" s="44"/>
      <c r="J38" s="45"/>
      <c r="K38" s="45"/>
      <c r="L38" s="45"/>
      <c r="M38" s="46"/>
      <c r="N38" s="42"/>
      <c r="O38" s="42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</row>
    <row r="39" spans="1:58" x14ac:dyDescent="0.3">
      <c r="A39" s="44"/>
      <c r="B39" s="84"/>
      <c r="C39" s="52"/>
      <c r="D39" s="44"/>
      <c r="E39" s="44"/>
      <c r="J39" s="45"/>
      <c r="K39" s="45"/>
      <c r="L39" s="45"/>
      <c r="M39" s="46"/>
      <c r="N39" s="42"/>
      <c r="O39" s="42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</row>
    <row r="40" spans="1:58" x14ac:dyDescent="0.3">
      <c r="A40" s="44"/>
      <c r="B40" s="84"/>
      <c r="C40" s="52"/>
      <c r="D40" s="44"/>
      <c r="E40" s="44"/>
      <c r="J40" s="45"/>
      <c r="K40" s="45"/>
      <c r="L40" s="45"/>
      <c r="M40" s="46"/>
      <c r="N40" s="42"/>
      <c r="O40" s="42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</row>
    <row r="41" spans="1:58" x14ac:dyDescent="0.3">
      <c r="A41" s="44"/>
      <c r="B41" s="84"/>
      <c r="C41" s="52"/>
      <c r="D41" s="44"/>
      <c r="E41" s="44"/>
      <c r="J41" s="45"/>
      <c r="K41" s="45"/>
      <c r="L41" s="45"/>
      <c r="M41" s="46"/>
      <c r="N41" s="42"/>
      <c r="O41" s="42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</row>
    <row r="42" spans="1:58" x14ac:dyDescent="0.3">
      <c r="A42" s="44"/>
      <c r="B42" s="84"/>
      <c r="C42" s="52"/>
      <c r="D42" s="44"/>
      <c r="E42" s="44"/>
      <c r="J42" s="45"/>
      <c r="K42" s="45"/>
      <c r="L42" s="45"/>
      <c r="M42" s="46"/>
      <c r="N42" s="42"/>
      <c r="O42" s="42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</row>
    <row r="43" spans="1:58" x14ac:dyDescent="0.3">
      <c r="A43" s="44"/>
      <c r="B43" s="84"/>
      <c r="C43" s="52"/>
      <c r="D43" s="44"/>
      <c r="E43" s="44"/>
      <c r="J43" s="45"/>
      <c r="K43" s="45"/>
      <c r="L43" s="45"/>
      <c r="M43" s="46"/>
      <c r="N43" s="42"/>
      <c r="O43" s="42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</row>
    <row r="44" spans="1:58" x14ac:dyDescent="0.3">
      <c r="A44" s="44"/>
      <c r="B44" s="84"/>
      <c r="C44" s="52"/>
      <c r="D44" s="44"/>
      <c r="E44" s="44"/>
      <c r="J44" s="45"/>
      <c r="K44" s="45"/>
      <c r="L44" s="45"/>
      <c r="M44" s="46"/>
      <c r="N44" s="42"/>
      <c r="O44" s="42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</row>
    <row r="45" spans="1:58" x14ac:dyDescent="0.3">
      <c r="A45" s="44"/>
      <c r="B45" s="84"/>
      <c r="C45" s="52"/>
      <c r="D45" s="44"/>
      <c r="E45" s="44"/>
      <c r="J45" s="45"/>
      <c r="K45" s="45"/>
      <c r="L45" s="45"/>
      <c r="M45" s="46"/>
      <c r="N45" s="42"/>
      <c r="O45" s="42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</row>
    <row r="46" spans="1:58" x14ac:dyDescent="0.3">
      <c r="A46" s="44"/>
      <c r="B46" s="84"/>
      <c r="C46" s="52"/>
      <c r="D46" s="44"/>
      <c r="E46" s="44"/>
      <c r="J46" s="45"/>
      <c r="K46" s="45"/>
      <c r="L46" s="45"/>
      <c r="M46" s="46"/>
      <c r="N46" s="42"/>
      <c r="O46" s="42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</row>
    <row r="47" spans="1:58" x14ac:dyDescent="0.3">
      <c r="A47" s="44"/>
      <c r="B47" s="84"/>
      <c r="C47" s="52"/>
      <c r="D47" s="44"/>
      <c r="E47" s="44"/>
      <c r="J47" s="45"/>
      <c r="K47" s="45"/>
      <c r="L47" s="45"/>
      <c r="M47" s="46"/>
      <c r="N47" s="42"/>
      <c r="O47" s="42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</row>
    <row r="48" spans="1:58" x14ac:dyDescent="0.3">
      <c r="A48" s="44"/>
      <c r="B48" s="84"/>
      <c r="C48" s="52"/>
      <c r="D48" s="44"/>
      <c r="E48" s="44"/>
      <c r="J48" s="45"/>
      <c r="K48" s="45"/>
      <c r="L48" s="45"/>
      <c r="M48" s="46"/>
      <c r="N48" s="42"/>
      <c r="O48" s="42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</row>
    <row r="49" spans="1:58" x14ac:dyDescent="0.3">
      <c r="A49" s="44"/>
      <c r="B49" s="84"/>
      <c r="C49" s="52"/>
      <c r="D49" s="44"/>
      <c r="E49" s="44"/>
      <c r="J49" s="45"/>
      <c r="K49" s="45"/>
      <c r="L49" s="45"/>
      <c r="M49" s="46"/>
      <c r="N49" s="42"/>
      <c r="O49" s="42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</row>
    <row r="50" spans="1:58" x14ac:dyDescent="0.3">
      <c r="A50" s="44"/>
      <c r="B50" s="84"/>
      <c r="C50" s="52"/>
      <c r="D50" s="44"/>
      <c r="E50" s="44"/>
      <c r="J50" s="45"/>
      <c r="K50" s="45"/>
      <c r="L50" s="45"/>
      <c r="M50" s="46"/>
      <c r="N50" s="42"/>
      <c r="O50" s="42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</row>
    <row r="51" spans="1:58" x14ac:dyDescent="0.3">
      <c r="A51" s="44"/>
      <c r="B51" s="84"/>
      <c r="C51" s="52"/>
      <c r="D51" s="44"/>
      <c r="E51" s="44"/>
      <c r="J51" s="45"/>
      <c r="K51" s="45"/>
      <c r="L51" s="45"/>
      <c r="M51" s="46"/>
      <c r="N51" s="42"/>
      <c r="O51" s="42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</row>
    <row r="52" spans="1:58" x14ac:dyDescent="0.3">
      <c r="A52" s="44"/>
      <c r="B52" s="84"/>
      <c r="C52" s="52"/>
      <c r="D52" s="44"/>
      <c r="E52" s="44"/>
      <c r="J52" s="45"/>
      <c r="K52" s="45"/>
      <c r="L52" s="45"/>
      <c r="M52" s="46"/>
      <c r="N52" s="42"/>
      <c r="O52" s="42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</row>
    <row r="53" spans="1:58" x14ac:dyDescent="0.3">
      <c r="A53" s="44"/>
      <c r="B53" s="84"/>
      <c r="C53" s="52"/>
      <c r="D53" s="44"/>
      <c r="E53" s="44"/>
      <c r="J53" s="45"/>
      <c r="K53" s="45"/>
      <c r="L53" s="45"/>
      <c r="M53" s="46"/>
      <c r="N53" s="42"/>
      <c r="O53" s="42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</row>
    <row r="54" spans="1:58" x14ac:dyDescent="0.3">
      <c r="A54" s="44"/>
      <c r="B54" s="84"/>
      <c r="C54" s="52"/>
      <c r="D54" s="44"/>
      <c r="E54" s="44"/>
      <c r="J54" s="45"/>
      <c r="K54" s="45"/>
      <c r="L54" s="45"/>
      <c r="M54" s="46"/>
      <c r="N54" s="42"/>
      <c r="O54" s="42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</row>
    <row r="55" spans="1:58" x14ac:dyDescent="0.3">
      <c r="A55" s="44"/>
      <c r="B55" s="84"/>
      <c r="C55" s="52"/>
      <c r="D55" s="44"/>
      <c r="E55" s="44"/>
      <c r="J55" s="45"/>
      <c r="K55" s="45"/>
      <c r="L55" s="45"/>
      <c r="M55" s="46"/>
      <c r="N55" s="42"/>
      <c r="O55" s="42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</row>
    <row r="56" spans="1:58" x14ac:dyDescent="0.3">
      <c r="A56" s="44"/>
      <c r="B56" s="84"/>
      <c r="C56" s="52"/>
      <c r="D56" s="44"/>
      <c r="E56" s="44"/>
      <c r="J56" s="45"/>
      <c r="K56" s="45"/>
      <c r="L56" s="45"/>
      <c r="M56" s="46"/>
      <c r="N56" s="42"/>
      <c r="O56" s="42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</row>
    <row r="57" spans="1:58" x14ac:dyDescent="0.3">
      <c r="A57" s="44"/>
      <c r="B57" s="84"/>
      <c r="C57" s="52"/>
      <c r="D57" s="44"/>
      <c r="E57" s="44"/>
      <c r="J57" s="45"/>
      <c r="K57" s="45"/>
      <c r="L57" s="45"/>
      <c r="M57" s="46"/>
      <c r="N57" s="42"/>
      <c r="O57" s="42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</row>
    <row r="58" spans="1:58" x14ac:dyDescent="0.3">
      <c r="A58" s="44"/>
      <c r="B58" s="84"/>
      <c r="C58" s="52"/>
      <c r="D58" s="44"/>
      <c r="E58" s="44"/>
      <c r="J58" s="45"/>
      <c r="K58" s="45"/>
      <c r="L58" s="45"/>
      <c r="M58" s="46"/>
      <c r="N58" s="42"/>
      <c r="O58" s="42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</row>
    <row r="59" spans="1:58" x14ac:dyDescent="0.3">
      <c r="A59" s="44"/>
      <c r="B59" s="84"/>
      <c r="C59" s="52"/>
      <c r="D59" s="44"/>
      <c r="E59" s="44"/>
      <c r="J59" s="45"/>
      <c r="K59" s="45"/>
      <c r="L59" s="45"/>
      <c r="M59" s="46"/>
      <c r="N59" s="42"/>
      <c r="O59" s="42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</row>
    <row r="60" spans="1:58" x14ac:dyDescent="0.3">
      <c r="A60" s="44"/>
      <c r="B60" s="84"/>
      <c r="C60" s="52"/>
      <c r="D60" s="44"/>
      <c r="E60" s="44"/>
      <c r="J60" s="45"/>
      <c r="K60" s="45"/>
      <c r="L60" s="45"/>
      <c r="M60" s="46"/>
      <c r="N60" s="42"/>
      <c r="O60" s="42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</row>
    <row r="61" spans="1:58" x14ac:dyDescent="0.3">
      <c r="A61" s="44"/>
      <c r="B61" s="84"/>
      <c r="C61" s="52"/>
      <c r="D61" s="44"/>
      <c r="E61" s="44"/>
      <c r="J61" s="45"/>
      <c r="K61" s="45"/>
      <c r="L61" s="45"/>
      <c r="M61" s="46"/>
      <c r="N61" s="42"/>
      <c r="O61" s="42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</row>
    <row r="62" spans="1:58" x14ac:dyDescent="0.3">
      <c r="A62" s="44"/>
      <c r="B62" s="84"/>
      <c r="C62" s="52"/>
      <c r="D62" s="44"/>
      <c r="E62" s="44"/>
      <c r="J62" s="45"/>
      <c r="K62" s="45"/>
      <c r="L62" s="45"/>
      <c r="M62" s="46"/>
      <c r="N62" s="42"/>
      <c r="O62" s="42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</row>
    <row r="63" spans="1:58" x14ac:dyDescent="0.3">
      <c r="A63" s="44"/>
      <c r="B63" s="84"/>
      <c r="C63" s="52"/>
      <c r="D63" s="44"/>
      <c r="E63" s="44"/>
      <c r="J63" s="45"/>
      <c r="K63" s="45"/>
      <c r="L63" s="45"/>
      <c r="M63" s="46"/>
      <c r="N63" s="42"/>
      <c r="O63" s="42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</row>
    <row r="64" spans="1:58" x14ac:dyDescent="0.3">
      <c r="A64" s="44"/>
      <c r="B64" s="84"/>
      <c r="C64" s="52"/>
      <c r="D64" s="44"/>
      <c r="E64" s="44"/>
      <c r="J64" s="45"/>
      <c r="K64" s="45"/>
      <c r="L64" s="45"/>
      <c r="M64" s="46"/>
      <c r="N64" s="42"/>
      <c r="O64" s="42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</row>
    <row r="65" spans="1:58" x14ac:dyDescent="0.3">
      <c r="A65" s="44"/>
      <c r="B65" s="84"/>
      <c r="C65" s="52"/>
      <c r="D65" s="44"/>
      <c r="E65" s="44"/>
      <c r="J65" s="45"/>
      <c r="K65" s="45"/>
      <c r="L65" s="45"/>
      <c r="M65" s="46"/>
      <c r="N65" s="42"/>
      <c r="O65" s="42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</row>
    <row r="66" spans="1:58" x14ac:dyDescent="0.3">
      <c r="A66" s="44"/>
      <c r="B66" s="85"/>
      <c r="C66" s="52"/>
      <c r="D66" s="44"/>
      <c r="E66" s="44"/>
      <c r="J66" s="45"/>
      <c r="K66" s="45"/>
      <c r="L66" s="45"/>
      <c r="M66" s="46"/>
      <c r="N66" s="42"/>
      <c r="O66" s="42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</row>
    <row r="67" spans="1:58" x14ac:dyDescent="0.3">
      <c r="A67" s="44"/>
      <c r="B67" s="85"/>
      <c r="C67" s="52"/>
      <c r="D67" s="44"/>
      <c r="E67" s="44"/>
      <c r="J67" s="45"/>
      <c r="K67" s="45"/>
      <c r="L67" s="45"/>
      <c r="M67" s="46"/>
      <c r="N67" s="42"/>
      <c r="O67" s="42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</row>
    <row r="68" spans="1:58" x14ac:dyDescent="0.3">
      <c r="A68" s="44"/>
      <c r="B68" s="85"/>
      <c r="C68" s="52"/>
      <c r="D68" s="44"/>
      <c r="E68" s="44"/>
      <c r="J68" s="45"/>
      <c r="K68" s="45"/>
      <c r="L68" s="45"/>
      <c r="M68" s="46"/>
      <c r="N68" s="42"/>
      <c r="O68" s="42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</row>
    <row r="69" spans="1:58" x14ac:dyDescent="0.3">
      <c r="A69" s="44"/>
      <c r="B69" s="85"/>
      <c r="C69" s="52"/>
      <c r="D69" s="44"/>
      <c r="E69" s="44"/>
      <c r="J69" s="45"/>
      <c r="K69" s="45"/>
      <c r="L69" s="45"/>
      <c r="M69" s="46"/>
      <c r="N69" s="42"/>
      <c r="O69" s="42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</row>
    <row r="70" spans="1:58" x14ac:dyDescent="0.3">
      <c r="A70" s="44"/>
      <c r="B70" s="85"/>
      <c r="C70" s="52"/>
      <c r="D70" s="44"/>
      <c r="E70" s="44"/>
      <c r="J70" s="45"/>
      <c r="K70" s="45"/>
      <c r="L70" s="45"/>
      <c r="M70" s="46"/>
      <c r="N70" s="42"/>
      <c r="O70" s="42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</row>
    <row r="71" spans="1:58" x14ac:dyDescent="0.3">
      <c r="A71" s="44"/>
      <c r="B71" s="85"/>
      <c r="C71" s="52"/>
      <c r="D71" s="44"/>
      <c r="E71" s="44"/>
      <c r="J71" s="45"/>
      <c r="K71" s="45"/>
      <c r="L71" s="45"/>
      <c r="M71" s="46"/>
      <c r="N71" s="42"/>
      <c r="O71" s="42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</row>
    <row r="72" spans="1:58" x14ac:dyDescent="0.3">
      <c r="A72" s="44"/>
      <c r="B72" s="85"/>
      <c r="C72" s="52"/>
      <c r="D72" s="44"/>
      <c r="E72" s="44"/>
      <c r="J72" s="45"/>
      <c r="K72" s="45"/>
      <c r="L72" s="45"/>
      <c r="M72" s="46"/>
      <c r="N72" s="42"/>
      <c r="O72" s="42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</row>
    <row r="73" spans="1:58" x14ac:dyDescent="0.3">
      <c r="A73" s="44"/>
      <c r="B73" s="85"/>
      <c r="C73" s="52"/>
      <c r="D73" s="44"/>
      <c r="E73" s="44"/>
      <c r="J73" s="45"/>
      <c r="K73" s="45"/>
      <c r="L73" s="45"/>
      <c r="M73" s="46"/>
      <c r="N73" s="42"/>
      <c r="O73" s="42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</row>
    <row r="74" spans="1:58" x14ac:dyDescent="0.3">
      <c r="A74" s="44"/>
      <c r="B74" s="85"/>
      <c r="C74" s="52"/>
      <c r="D74" s="44"/>
      <c r="E74" s="44"/>
      <c r="J74" s="45"/>
      <c r="K74" s="45"/>
      <c r="L74" s="45"/>
      <c r="M74" s="46"/>
      <c r="N74" s="42"/>
      <c r="O74" s="42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</row>
    <row r="75" spans="1:58" x14ac:dyDescent="0.3">
      <c r="A75" s="44"/>
      <c r="B75" s="85"/>
      <c r="C75" s="52"/>
      <c r="D75" s="44"/>
      <c r="E75" s="44"/>
      <c r="J75" s="45"/>
      <c r="K75" s="45"/>
      <c r="L75" s="45"/>
      <c r="M75" s="46"/>
      <c r="N75" s="42"/>
      <c r="O75" s="42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</row>
    <row r="76" spans="1:58" x14ac:dyDescent="0.3">
      <c r="A76" s="44"/>
      <c r="B76" s="85"/>
      <c r="C76" s="52"/>
      <c r="D76" s="44"/>
      <c r="E76" s="44"/>
      <c r="J76" s="45"/>
      <c r="K76" s="45"/>
      <c r="L76" s="45"/>
      <c r="M76" s="46"/>
      <c r="N76" s="42"/>
      <c r="O76" s="42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</row>
    <row r="77" spans="1:58" x14ac:dyDescent="0.3">
      <c r="A77" s="44"/>
      <c r="B77" s="85"/>
      <c r="C77" s="52"/>
      <c r="D77" s="44"/>
      <c r="E77" s="44"/>
      <c r="J77" s="45"/>
      <c r="K77" s="45"/>
      <c r="L77" s="45"/>
      <c r="M77" s="46"/>
      <c r="N77" s="42"/>
      <c r="O77" s="42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</row>
    <row r="78" spans="1:58" x14ac:dyDescent="0.3">
      <c r="A78" s="44"/>
      <c r="B78" s="85"/>
      <c r="C78" s="52"/>
      <c r="D78" s="44"/>
      <c r="E78" s="44"/>
      <c r="J78" s="45"/>
      <c r="K78" s="45"/>
      <c r="L78" s="45"/>
      <c r="M78" s="46"/>
      <c r="N78" s="42"/>
      <c r="O78" s="42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</row>
    <row r="79" spans="1:58" x14ac:dyDescent="0.3">
      <c r="A79" s="44"/>
      <c r="B79" s="85"/>
      <c r="C79" s="52"/>
      <c r="D79" s="44"/>
      <c r="E79" s="44"/>
      <c r="J79" s="45"/>
      <c r="K79" s="45"/>
      <c r="L79" s="45"/>
      <c r="M79" s="46"/>
      <c r="N79" s="42"/>
      <c r="O79" s="42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</row>
    <row r="80" spans="1:58" x14ac:dyDescent="0.3">
      <c r="A80" s="44"/>
      <c r="B80" s="85"/>
      <c r="C80" s="52"/>
      <c r="D80" s="44"/>
      <c r="E80" s="44"/>
      <c r="J80" s="45"/>
      <c r="K80" s="45"/>
      <c r="L80" s="45"/>
      <c r="M80" s="46"/>
      <c r="N80" s="42"/>
      <c r="O80" s="42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</row>
    <row r="81" spans="1:16" x14ac:dyDescent="0.3">
      <c r="A81" s="44"/>
      <c r="B81" s="85"/>
      <c r="C81" s="52"/>
      <c r="D81" s="44"/>
      <c r="E81" s="44"/>
      <c r="J81" s="45"/>
      <c r="K81" s="45"/>
      <c r="L81" s="45"/>
      <c r="M81" s="46"/>
      <c r="N81" s="42"/>
      <c r="O81" s="42"/>
      <c r="P81" s="44"/>
    </row>
    <row r="82" spans="1:16" x14ac:dyDescent="0.3">
      <c r="A82" s="44"/>
      <c r="B82" s="85"/>
      <c r="C82" s="52"/>
      <c r="D82" s="44"/>
      <c r="E82" s="44"/>
      <c r="J82" s="45"/>
      <c r="K82" s="45"/>
      <c r="L82" s="45"/>
      <c r="M82" s="46"/>
      <c r="N82" s="42"/>
      <c r="O82" s="42"/>
      <c r="P82" s="44"/>
    </row>
    <row r="83" spans="1:16" x14ac:dyDescent="0.3">
      <c r="A83" s="44"/>
      <c r="B83" s="85"/>
      <c r="C83" s="52"/>
      <c r="D83" s="44"/>
      <c r="E83" s="44"/>
      <c r="J83" s="45"/>
      <c r="K83" s="45"/>
      <c r="L83" s="45"/>
      <c r="M83" s="46"/>
      <c r="N83" s="42"/>
      <c r="O83" s="42"/>
      <c r="P83" s="44"/>
    </row>
    <row r="84" spans="1:16" x14ac:dyDescent="0.3">
      <c r="A84" s="44"/>
      <c r="B84" s="85"/>
      <c r="C84" s="52"/>
      <c r="D84" s="44"/>
      <c r="E84" s="44"/>
      <c r="J84" s="45"/>
      <c r="K84" s="45"/>
      <c r="L84" s="45"/>
      <c r="M84" s="46"/>
      <c r="N84" s="42"/>
      <c r="O84" s="42"/>
      <c r="P84" s="44"/>
    </row>
    <row r="85" spans="1:16" x14ac:dyDescent="0.3">
      <c r="A85" s="44"/>
      <c r="B85" s="85"/>
      <c r="C85" s="52"/>
      <c r="D85" s="44"/>
      <c r="E85" s="44"/>
      <c r="J85" s="45"/>
      <c r="K85" s="45"/>
      <c r="L85" s="45"/>
      <c r="M85" s="46"/>
      <c r="N85" s="42"/>
      <c r="O85" s="42"/>
      <c r="P85" s="44"/>
    </row>
    <row r="86" spans="1:16" x14ac:dyDescent="0.3">
      <c r="A86" s="44"/>
      <c r="B86" s="85"/>
      <c r="C86" s="52"/>
      <c r="D86" s="44"/>
      <c r="E86" s="44"/>
      <c r="J86" s="45"/>
      <c r="K86" s="45"/>
      <c r="L86" s="45"/>
      <c r="M86" s="46"/>
      <c r="N86" s="42"/>
      <c r="O86" s="42"/>
      <c r="P86" s="44"/>
    </row>
    <row r="87" spans="1:16" x14ac:dyDescent="0.3">
      <c r="A87" s="44"/>
      <c r="B87" s="85"/>
      <c r="C87" s="52"/>
      <c r="D87" s="44"/>
      <c r="E87" s="44"/>
      <c r="J87" s="45"/>
      <c r="K87" s="45"/>
      <c r="L87" s="45"/>
      <c r="M87" s="46"/>
      <c r="N87" s="42"/>
      <c r="O87" s="42"/>
      <c r="P87" s="44"/>
    </row>
    <row r="88" spans="1:16" x14ac:dyDescent="0.3">
      <c r="A88" s="44"/>
      <c r="B88" s="85"/>
      <c r="C88" s="52"/>
      <c r="D88" s="44"/>
      <c r="E88" s="44"/>
      <c r="J88" s="45"/>
      <c r="K88" s="45"/>
      <c r="L88" s="45"/>
      <c r="M88" s="46"/>
      <c r="N88" s="42"/>
      <c r="O88" s="42"/>
      <c r="P88" s="44"/>
    </row>
    <row r="89" spans="1:16" x14ac:dyDescent="0.3">
      <c r="A89" s="44"/>
      <c r="B89" s="85"/>
      <c r="C89" s="52"/>
      <c r="D89" s="44"/>
      <c r="E89" s="44"/>
      <c r="J89" s="45"/>
      <c r="K89" s="45"/>
      <c r="L89" s="45"/>
      <c r="M89" s="46"/>
      <c r="N89" s="42"/>
      <c r="O89" s="42"/>
      <c r="P89" s="44"/>
    </row>
    <row r="90" spans="1:16" x14ac:dyDescent="0.3">
      <c r="A90" s="44"/>
      <c r="B90" s="85"/>
      <c r="C90" s="52"/>
      <c r="D90" s="44"/>
      <c r="E90" s="44"/>
      <c r="J90" s="45"/>
      <c r="K90" s="45"/>
      <c r="L90" s="45"/>
      <c r="M90" s="46"/>
      <c r="N90" s="42"/>
      <c r="O90" s="42"/>
      <c r="P90" s="44"/>
    </row>
    <row r="91" spans="1:16" x14ac:dyDescent="0.3">
      <c r="A91" s="44"/>
      <c r="B91" s="85"/>
      <c r="C91" s="52"/>
      <c r="D91" s="44"/>
      <c r="E91" s="44"/>
      <c r="J91" s="45"/>
      <c r="K91" s="45"/>
      <c r="L91" s="45"/>
      <c r="M91" s="46"/>
      <c r="N91" s="42"/>
      <c r="O91" s="42"/>
      <c r="P91" s="44"/>
    </row>
    <row r="92" spans="1:16" x14ac:dyDescent="0.3">
      <c r="A92" s="44"/>
      <c r="B92" s="85"/>
      <c r="C92" s="52"/>
      <c r="D92" s="44"/>
      <c r="E92" s="44"/>
      <c r="J92" s="45"/>
      <c r="K92" s="45"/>
      <c r="L92" s="45"/>
      <c r="M92" s="46"/>
      <c r="N92" s="42"/>
      <c r="O92" s="42"/>
      <c r="P92" s="44"/>
    </row>
    <row r="93" spans="1:16" x14ac:dyDescent="0.3">
      <c r="A93" s="44"/>
      <c r="B93" s="85"/>
      <c r="C93" s="52"/>
      <c r="D93" s="44"/>
      <c r="E93" s="44"/>
      <c r="J93" s="45"/>
      <c r="K93" s="45"/>
      <c r="L93" s="45"/>
      <c r="M93" s="46"/>
      <c r="N93" s="42"/>
      <c r="O93" s="42"/>
      <c r="P93" s="44"/>
    </row>
    <row r="94" spans="1:16" x14ac:dyDescent="0.3">
      <c r="A94" s="44"/>
      <c r="B94" s="85"/>
      <c r="C94" s="52"/>
      <c r="D94" s="44"/>
      <c r="E94" s="44"/>
      <c r="J94" s="45"/>
      <c r="K94" s="45"/>
      <c r="L94" s="45"/>
      <c r="M94" s="46"/>
      <c r="N94" s="42"/>
      <c r="O94" s="42"/>
      <c r="P94" s="44"/>
    </row>
    <row r="95" spans="1:16" x14ac:dyDescent="0.3">
      <c r="A95" s="44"/>
      <c r="B95" s="85"/>
      <c r="C95" s="52"/>
      <c r="D95" s="44"/>
      <c r="E95" s="44"/>
      <c r="J95" s="45"/>
      <c r="K95" s="45"/>
      <c r="L95" s="45"/>
      <c r="M95" s="46"/>
      <c r="N95" s="42"/>
      <c r="O95" s="42"/>
      <c r="P95" s="44"/>
    </row>
    <row r="96" spans="1:16" x14ac:dyDescent="0.3">
      <c r="A96" s="44"/>
      <c r="B96" s="85"/>
      <c r="C96" s="52"/>
      <c r="D96" s="44"/>
      <c r="E96" s="44"/>
      <c r="J96" s="45"/>
      <c r="K96" s="45"/>
      <c r="L96" s="45"/>
      <c r="M96" s="46"/>
      <c r="N96" s="42"/>
      <c r="O96" s="42"/>
      <c r="P96" s="44"/>
    </row>
    <row r="97" spans="1:16" x14ac:dyDescent="0.3">
      <c r="A97" s="44"/>
      <c r="B97" s="85"/>
      <c r="C97" s="52"/>
      <c r="D97" s="44"/>
      <c r="E97" s="44"/>
      <c r="J97" s="45"/>
      <c r="K97" s="45"/>
      <c r="L97" s="45"/>
      <c r="M97" s="46"/>
      <c r="N97" s="42"/>
      <c r="O97" s="42"/>
      <c r="P97" s="44"/>
    </row>
    <row r="98" spans="1:16" x14ac:dyDescent="0.3">
      <c r="A98" s="44"/>
      <c r="B98" s="89"/>
      <c r="C98" s="52"/>
      <c r="D98" s="44"/>
      <c r="E98" s="44"/>
      <c r="J98" s="45"/>
      <c r="K98" s="45"/>
      <c r="L98" s="45"/>
      <c r="M98" s="46"/>
      <c r="N98" s="42"/>
      <c r="O98" s="42"/>
      <c r="P98" s="44"/>
    </row>
    <row r="99" spans="1:16" x14ac:dyDescent="0.3">
      <c r="A99" s="44"/>
      <c r="B99" s="89"/>
      <c r="C99" s="52"/>
      <c r="D99" s="44"/>
      <c r="E99" s="44"/>
      <c r="J99" s="45"/>
      <c r="K99" s="45"/>
      <c r="L99" s="45"/>
      <c r="M99" s="46"/>
      <c r="N99" s="42"/>
      <c r="O99" s="42"/>
      <c r="P99" s="44"/>
    </row>
    <row r="100" spans="1:16" x14ac:dyDescent="0.3">
      <c r="A100" s="44"/>
      <c r="B100" s="89"/>
      <c r="C100" s="52"/>
      <c r="D100" s="44"/>
      <c r="E100" s="44"/>
      <c r="J100" s="45"/>
      <c r="K100" s="45"/>
      <c r="L100" s="45"/>
      <c r="M100" s="46"/>
      <c r="N100" s="42"/>
      <c r="O100" s="42"/>
      <c r="P100" s="44"/>
    </row>
    <row r="101" spans="1:16" x14ac:dyDescent="0.3">
      <c r="A101" s="44"/>
      <c r="B101" s="89"/>
      <c r="C101" s="52"/>
      <c r="D101" s="44"/>
      <c r="E101" s="44"/>
      <c r="J101" s="45"/>
      <c r="K101" s="45"/>
      <c r="L101" s="45"/>
      <c r="M101" s="46"/>
      <c r="N101" s="42"/>
      <c r="O101" s="42"/>
      <c r="P101" s="44"/>
    </row>
    <row r="102" spans="1:16" x14ac:dyDescent="0.3">
      <c r="A102" s="44"/>
      <c r="B102" s="89"/>
      <c r="C102" s="52"/>
      <c r="D102" s="44"/>
      <c r="E102" s="44"/>
      <c r="J102" s="45"/>
      <c r="K102" s="45"/>
      <c r="L102" s="45"/>
      <c r="M102" s="46"/>
      <c r="N102" s="42"/>
      <c r="O102" s="42"/>
      <c r="P102" s="44"/>
    </row>
    <row r="103" spans="1:16" x14ac:dyDescent="0.3">
      <c r="A103" s="44"/>
      <c r="B103" s="89"/>
      <c r="C103" s="52"/>
      <c r="D103" s="44"/>
      <c r="E103" s="44"/>
      <c r="J103" s="45"/>
      <c r="K103" s="45"/>
      <c r="L103" s="45"/>
      <c r="M103" s="46"/>
      <c r="N103" s="42"/>
      <c r="O103" s="42"/>
      <c r="P103" s="44"/>
    </row>
    <row r="104" spans="1:16" x14ac:dyDescent="0.3">
      <c r="A104" s="44"/>
      <c r="B104" s="89"/>
      <c r="C104" s="52"/>
      <c r="D104" s="44"/>
      <c r="E104" s="44"/>
      <c r="J104" s="45"/>
      <c r="K104" s="45"/>
      <c r="L104" s="45"/>
      <c r="M104" s="46"/>
      <c r="N104" s="42"/>
      <c r="O104" s="42"/>
      <c r="P104" s="44"/>
    </row>
    <row r="105" spans="1:16" x14ac:dyDescent="0.3">
      <c r="A105" s="44"/>
      <c r="B105" s="89"/>
      <c r="C105" s="52"/>
      <c r="D105" s="44"/>
      <c r="E105" s="44"/>
      <c r="J105" s="45"/>
      <c r="K105" s="45"/>
      <c r="L105" s="45"/>
      <c r="M105" s="46"/>
      <c r="N105" s="42"/>
      <c r="O105" s="42"/>
      <c r="P105" s="44"/>
    </row>
    <row r="106" spans="1:16" x14ac:dyDescent="0.3">
      <c r="A106" s="44"/>
      <c r="B106" s="89"/>
      <c r="C106" s="52"/>
      <c r="D106" s="44"/>
      <c r="E106" s="44"/>
      <c r="J106" s="45"/>
      <c r="K106" s="45"/>
      <c r="L106" s="45"/>
      <c r="M106" s="46"/>
      <c r="N106" s="42"/>
      <c r="O106" s="42"/>
      <c r="P106" s="44"/>
    </row>
    <row r="107" spans="1:16" x14ac:dyDescent="0.3">
      <c r="A107" s="44"/>
      <c r="B107" s="89"/>
      <c r="C107" s="52"/>
      <c r="D107" s="44"/>
      <c r="E107" s="44"/>
      <c r="J107" s="45"/>
      <c r="K107" s="45"/>
      <c r="L107" s="45"/>
      <c r="M107" s="46"/>
      <c r="N107" s="42"/>
      <c r="O107" s="42"/>
      <c r="P107" s="44"/>
    </row>
    <row r="108" spans="1:16" x14ac:dyDescent="0.3">
      <c r="A108" s="44"/>
      <c r="B108" s="89"/>
      <c r="C108" s="52"/>
      <c r="D108" s="44"/>
      <c r="E108" s="44"/>
      <c r="J108" s="45"/>
      <c r="K108" s="45"/>
      <c r="L108" s="45"/>
      <c r="M108" s="46"/>
      <c r="N108" s="42"/>
      <c r="O108" s="42"/>
      <c r="P108" s="44"/>
    </row>
    <row r="109" spans="1:16" x14ac:dyDescent="0.3">
      <c r="A109" s="44"/>
      <c r="B109" s="89"/>
      <c r="C109" s="52"/>
      <c r="D109" s="44"/>
      <c r="E109" s="44"/>
      <c r="J109" s="45"/>
      <c r="K109" s="45"/>
      <c r="L109" s="45"/>
      <c r="M109" s="46"/>
      <c r="N109" s="42"/>
      <c r="O109" s="42"/>
      <c r="P109" s="44"/>
    </row>
    <row r="110" spans="1:16" x14ac:dyDescent="0.3">
      <c r="A110" s="44"/>
      <c r="B110" s="85"/>
      <c r="C110" s="52"/>
      <c r="D110" s="44"/>
      <c r="E110" s="44"/>
      <c r="J110" s="45"/>
      <c r="K110" s="45"/>
      <c r="L110" s="45"/>
      <c r="M110" s="46"/>
      <c r="N110" s="42"/>
      <c r="O110" s="42"/>
      <c r="P110" s="44"/>
    </row>
    <row r="111" spans="1:16" x14ac:dyDescent="0.3">
      <c r="A111" s="44"/>
      <c r="B111" s="85"/>
      <c r="C111" s="52"/>
      <c r="D111" s="44"/>
      <c r="E111" s="44"/>
      <c r="J111" s="45"/>
      <c r="K111" s="45"/>
      <c r="L111" s="45"/>
      <c r="M111" s="46"/>
      <c r="N111" s="42"/>
      <c r="O111" s="42"/>
      <c r="P111" s="44"/>
    </row>
    <row r="112" spans="1:16" x14ac:dyDescent="0.3">
      <c r="A112" s="44"/>
      <c r="B112" s="85"/>
      <c r="C112" s="52"/>
      <c r="D112" s="44"/>
      <c r="E112" s="44"/>
      <c r="J112" s="45"/>
      <c r="K112" s="45"/>
      <c r="L112" s="45"/>
      <c r="M112" s="46"/>
      <c r="N112" s="42"/>
      <c r="O112" s="42"/>
      <c r="P112" s="44"/>
    </row>
    <row r="113" spans="1:16" x14ac:dyDescent="0.3">
      <c r="A113" s="44"/>
      <c r="B113" s="85"/>
      <c r="C113" s="52"/>
      <c r="D113" s="44"/>
      <c r="E113" s="44"/>
      <c r="J113" s="45"/>
      <c r="K113" s="45"/>
      <c r="L113" s="45"/>
      <c r="M113" s="46"/>
      <c r="N113" s="42"/>
      <c r="O113" s="42"/>
      <c r="P113" s="44"/>
    </row>
    <row r="114" spans="1:16" x14ac:dyDescent="0.3">
      <c r="A114" s="44"/>
      <c r="B114" s="85"/>
      <c r="C114" s="52"/>
      <c r="D114" s="44"/>
      <c r="E114" s="44"/>
      <c r="J114" s="45"/>
      <c r="K114" s="45"/>
      <c r="L114" s="45"/>
      <c r="M114" s="46"/>
      <c r="N114" s="42"/>
      <c r="O114" s="42"/>
      <c r="P114" s="44"/>
    </row>
    <row r="115" spans="1:16" x14ac:dyDescent="0.3">
      <c r="A115" s="44"/>
      <c r="B115" s="85"/>
      <c r="C115" s="52"/>
      <c r="D115" s="44"/>
      <c r="E115" s="44"/>
      <c r="J115" s="45"/>
      <c r="K115" s="45"/>
      <c r="L115" s="45"/>
      <c r="M115" s="46"/>
      <c r="N115" s="42"/>
      <c r="O115" s="42"/>
      <c r="P115" s="44"/>
    </row>
    <row r="116" spans="1:16" x14ac:dyDescent="0.3">
      <c r="A116" s="44"/>
      <c r="B116" s="85"/>
      <c r="C116" s="52"/>
      <c r="D116" s="44"/>
      <c r="E116" s="44"/>
      <c r="J116" s="45"/>
      <c r="K116" s="45"/>
      <c r="L116" s="45"/>
      <c r="M116" s="46"/>
      <c r="N116" s="42"/>
      <c r="O116" s="42"/>
      <c r="P116" s="44"/>
    </row>
    <row r="117" spans="1:16" x14ac:dyDescent="0.3">
      <c r="A117" s="44"/>
      <c r="B117" s="85"/>
      <c r="C117" s="52"/>
      <c r="D117" s="44"/>
      <c r="E117" s="44"/>
      <c r="J117" s="45"/>
      <c r="K117" s="45"/>
      <c r="L117" s="45"/>
      <c r="M117" s="46"/>
      <c r="N117" s="42"/>
      <c r="O117" s="42"/>
      <c r="P117" s="44"/>
    </row>
    <row r="118" spans="1:16" x14ac:dyDescent="0.3">
      <c r="A118" s="44"/>
      <c r="B118" s="85"/>
      <c r="C118" s="52"/>
      <c r="D118" s="44"/>
      <c r="E118" s="44"/>
      <c r="J118" s="45"/>
      <c r="K118" s="45"/>
      <c r="L118" s="45"/>
      <c r="M118" s="46"/>
      <c r="N118" s="42"/>
      <c r="O118" s="42"/>
      <c r="P118" s="44"/>
    </row>
    <row r="119" spans="1:16" x14ac:dyDescent="0.3">
      <c r="A119" s="44"/>
      <c r="B119" s="85"/>
      <c r="C119" s="52"/>
      <c r="D119" s="44"/>
      <c r="E119" s="44"/>
      <c r="J119" s="45"/>
      <c r="K119" s="45"/>
      <c r="L119" s="45"/>
      <c r="M119" s="46"/>
      <c r="N119" s="42"/>
      <c r="O119" s="42"/>
      <c r="P119" s="44"/>
    </row>
    <row r="120" spans="1:16" x14ac:dyDescent="0.3">
      <c r="A120" s="44"/>
      <c r="B120" s="85"/>
      <c r="C120" s="52"/>
      <c r="D120" s="44"/>
      <c r="E120" s="44"/>
      <c r="J120" s="45"/>
      <c r="K120" s="45"/>
      <c r="L120" s="45"/>
      <c r="M120" s="46"/>
      <c r="N120" s="42"/>
      <c r="O120" s="42"/>
      <c r="P120" s="44"/>
    </row>
    <row r="121" spans="1:16" x14ac:dyDescent="0.3">
      <c r="A121" s="44"/>
      <c r="B121" s="85"/>
      <c r="C121" s="52"/>
      <c r="D121" s="44"/>
      <c r="E121" s="44"/>
      <c r="J121" s="45"/>
      <c r="K121" s="45"/>
      <c r="L121" s="45"/>
      <c r="M121" s="46"/>
      <c r="N121" s="42"/>
      <c r="O121" s="42"/>
      <c r="P121" s="44"/>
    </row>
    <row r="122" spans="1:16" x14ac:dyDescent="0.3">
      <c r="A122" s="44"/>
      <c r="B122" s="85"/>
      <c r="C122" s="52"/>
      <c r="D122" s="44"/>
      <c r="E122" s="44"/>
      <c r="J122" s="45"/>
      <c r="K122" s="45"/>
      <c r="L122" s="45"/>
      <c r="M122" s="46"/>
      <c r="N122" s="42"/>
      <c r="O122" s="42"/>
      <c r="P122" s="44"/>
    </row>
    <row r="123" spans="1:16" x14ac:dyDescent="0.3">
      <c r="A123" s="44"/>
      <c r="B123" s="85"/>
      <c r="C123" s="52"/>
      <c r="D123" s="44"/>
      <c r="E123" s="44"/>
      <c r="J123" s="45"/>
      <c r="K123" s="45"/>
      <c r="L123" s="45"/>
      <c r="M123" s="46"/>
      <c r="N123" s="42"/>
      <c r="O123" s="42"/>
      <c r="P123" s="44"/>
    </row>
    <row r="124" spans="1:16" x14ac:dyDescent="0.3">
      <c r="A124" s="44"/>
      <c r="B124" s="85"/>
      <c r="C124" s="52"/>
      <c r="D124" s="44"/>
      <c r="E124" s="44"/>
      <c r="J124" s="45"/>
      <c r="K124" s="45"/>
      <c r="L124" s="45"/>
      <c r="M124" s="46"/>
      <c r="N124" s="42"/>
      <c r="O124" s="42"/>
      <c r="P124" s="44"/>
    </row>
    <row r="125" spans="1:16" x14ac:dyDescent="0.3">
      <c r="A125" s="44"/>
      <c r="B125" s="85"/>
      <c r="C125" s="52"/>
      <c r="D125" s="44"/>
      <c r="E125" s="44"/>
      <c r="J125" s="45"/>
      <c r="K125" s="45"/>
      <c r="L125" s="45"/>
      <c r="M125" s="46"/>
      <c r="N125" s="42"/>
      <c r="O125" s="42"/>
      <c r="P125" s="44"/>
    </row>
    <row r="126" spans="1:16" x14ac:dyDescent="0.3">
      <c r="A126" s="44"/>
      <c r="B126" s="85"/>
      <c r="C126" s="52"/>
      <c r="D126" s="44"/>
      <c r="E126" s="44"/>
      <c r="J126" s="45"/>
      <c r="K126" s="45"/>
      <c r="L126" s="45"/>
      <c r="M126" s="46"/>
      <c r="N126" s="42"/>
      <c r="O126" s="42"/>
      <c r="P126" s="44"/>
    </row>
    <row r="127" spans="1:16" x14ac:dyDescent="0.3">
      <c r="A127" s="44"/>
      <c r="B127" s="85"/>
      <c r="C127" s="52"/>
      <c r="D127" s="44"/>
      <c r="E127" s="44"/>
      <c r="J127" s="45"/>
      <c r="K127" s="45"/>
      <c r="L127" s="45"/>
      <c r="M127" s="46"/>
      <c r="N127" s="42"/>
      <c r="O127" s="42"/>
      <c r="P127" s="44"/>
    </row>
    <row r="128" spans="1:16" x14ac:dyDescent="0.3">
      <c r="A128" s="44"/>
      <c r="B128" s="85"/>
      <c r="C128" s="52"/>
      <c r="D128" s="44"/>
      <c r="E128" s="44"/>
      <c r="J128" s="45"/>
      <c r="K128" s="45"/>
      <c r="L128" s="45"/>
      <c r="M128" s="46"/>
      <c r="N128" s="42"/>
      <c r="O128" s="42"/>
      <c r="P128" s="44"/>
    </row>
    <row r="129" spans="1:58" x14ac:dyDescent="0.3">
      <c r="A129" s="44"/>
      <c r="B129" s="85"/>
      <c r="C129" s="52"/>
      <c r="D129" s="44"/>
      <c r="E129" s="44"/>
      <c r="J129" s="45"/>
      <c r="K129" s="45"/>
      <c r="L129" s="45"/>
      <c r="M129" s="46"/>
      <c r="N129" s="42"/>
      <c r="O129" s="42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</row>
    <row r="130" spans="1:58" x14ac:dyDescent="0.3">
      <c r="A130" s="44"/>
      <c r="B130" s="86"/>
      <c r="C130" s="52"/>
      <c r="D130" s="44"/>
      <c r="E130" s="44"/>
      <c r="J130" s="45"/>
      <c r="K130" s="45"/>
      <c r="L130" s="45"/>
      <c r="M130" s="46"/>
      <c r="N130" s="42"/>
      <c r="O130" s="42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</row>
    <row r="131" spans="1:58" x14ac:dyDescent="0.3">
      <c r="A131" s="44"/>
      <c r="B131" s="86"/>
      <c r="C131" s="52"/>
      <c r="D131" s="44"/>
      <c r="E131" s="44"/>
      <c r="J131" s="45"/>
      <c r="K131" s="45"/>
      <c r="L131" s="45"/>
      <c r="M131" s="46"/>
      <c r="N131" s="42"/>
      <c r="O131" s="42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</row>
    <row r="132" spans="1:58" x14ac:dyDescent="0.3">
      <c r="A132" s="44"/>
      <c r="B132" s="86"/>
      <c r="C132" s="52"/>
      <c r="D132" s="44"/>
      <c r="E132" s="44"/>
      <c r="J132" s="45"/>
      <c r="K132" s="45"/>
      <c r="L132" s="45"/>
      <c r="M132" s="46"/>
      <c r="N132" s="42"/>
      <c r="O132" s="42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</row>
    <row r="133" spans="1:58" x14ac:dyDescent="0.3">
      <c r="A133" s="44"/>
      <c r="B133" s="86"/>
      <c r="C133" s="52"/>
      <c r="D133" s="44"/>
      <c r="E133" s="44"/>
      <c r="J133" s="45"/>
      <c r="K133" s="45"/>
      <c r="L133" s="45"/>
      <c r="M133" s="46"/>
      <c r="N133" s="42"/>
      <c r="O133" s="42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</row>
    <row r="134" spans="1:58" x14ac:dyDescent="0.3">
      <c r="A134" s="44"/>
      <c r="B134" s="86"/>
      <c r="C134" s="52"/>
      <c r="D134" s="44"/>
      <c r="E134" s="44"/>
      <c r="J134" s="45"/>
      <c r="K134" s="45"/>
      <c r="L134" s="45"/>
      <c r="M134" s="46"/>
      <c r="N134" s="42"/>
      <c r="O134" s="42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</row>
    <row r="135" spans="1:58" x14ac:dyDescent="0.3">
      <c r="A135" s="44"/>
      <c r="B135" s="86"/>
      <c r="C135" s="52"/>
      <c r="D135" s="44"/>
      <c r="E135" s="44"/>
      <c r="J135" s="45"/>
      <c r="K135" s="45"/>
      <c r="L135" s="45"/>
      <c r="M135" s="46"/>
      <c r="N135" s="42"/>
      <c r="O135" s="42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</row>
    <row r="136" spans="1:58" x14ac:dyDescent="0.3">
      <c r="A136" s="44"/>
      <c r="B136" s="86"/>
      <c r="C136" s="52"/>
      <c r="D136" s="44"/>
      <c r="E136" s="44"/>
      <c r="J136" s="45"/>
      <c r="K136" s="45"/>
      <c r="L136" s="45"/>
      <c r="M136" s="46"/>
      <c r="N136" s="42"/>
      <c r="O136" s="42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</row>
    <row r="137" spans="1:58" ht="15" thickBot="1" x14ac:dyDescent="0.35">
      <c r="A137" s="47"/>
      <c r="B137" s="87"/>
      <c r="C137" s="52"/>
      <c r="D137" s="47"/>
      <c r="E137" s="44"/>
      <c r="G137" s="67"/>
      <c r="I137" s="53"/>
      <c r="J137" s="47"/>
      <c r="K137" s="47"/>
      <c r="L137" s="45"/>
      <c r="M137" s="46"/>
      <c r="N137" s="42"/>
      <c r="O137" s="42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</row>
    <row r="138" spans="1:58" ht="15" thickBot="1" x14ac:dyDescent="0.35">
      <c r="A138" s="44"/>
      <c r="B138" s="84"/>
      <c r="C138" s="52"/>
      <c r="D138" s="44"/>
      <c r="E138" s="44"/>
      <c r="I138" s="53"/>
      <c r="J138" s="45"/>
      <c r="K138" s="45"/>
      <c r="L138" s="45"/>
      <c r="M138" s="46"/>
      <c r="N138" s="42"/>
      <c r="O138" s="42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</row>
    <row r="139" spans="1:58" ht="15" thickBot="1" x14ac:dyDescent="0.35">
      <c r="A139" s="44"/>
      <c r="B139" s="84"/>
      <c r="C139" s="52"/>
      <c r="D139" s="44"/>
      <c r="E139" s="44"/>
      <c r="I139" s="53"/>
      <c r="J139" s="45"/>
      <c r="K139" s="45"/>
      <c r="L139" s="45"/>
      <c r="M139" s="46"/>
      <c r="N139" s="42"/>
      <c r="O139" s="42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</row>
    <row r="140" spans="1:58" ht="15" thickBot="1" x14ac:dyDescent="0.35">
      <c r="A140" s="44"/>
      <c r="B140" s="84"/>
      <c r="C140" s="52"/>
      <c r="D140" s="44"/>
      <c r="E140" s="44"/>
      <c r="I140" s="53"/>
      <c r="J140" s="45"/>
      <c r="K140" s="45"/>
      <c r="L140" s="45"/>
      <c r="M140" s="46"/>
      <c r="N140" s="42"/>
      <c r="O140" s="42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</row>
    <row r="141" spans="1:58" ht="15" thickBot="1" x14ac:dyDescent="0.35">
      <c r="A141" s="44"/>
      <c r="B141" s="84"/>
      <c r="C141" s="52"/>
      <c r="D141" s="44"/>
      <c r="E141" s="44"/>
      <c r="I141" s="53"/>
      <c r="J141" s="45"/>
      <c r="K141" s="45"/>
      <c r="L141" s="45"/>
      <c r="M141" s="46"/>
      <c r="N141" s="42"/>
      <c r="O141" s="42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</row>
    <row r="142" spans="1:58" ht="15" thickBot="1" x14ac:dyDescent="0.35">
      <c r="A142" s="44"/>
      <c r="B142" s="84"/>
      <c r="C142" s="52"/>
      <c r="D142" s="44"/>
      <c r="E142" s="44"/>
      <c r="I142" s="53"/>
      <c r="J142" s="45"/>
      <c r="K142" s="45"/>
      <c r="L142" s="45"/>
      <c r="M142" s="46"/>
      <c r="N142" s="42"/>
      <c r="O142" s="42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</row>
    <row r="143" spans="1:58" ht="15" thickBot="1" x14ac:dyDescent="0.35">
      <c r="A143" s="44"/>
      <c r="B143" s="84"/>
      <c r="C143" s="52"/>
      <c r="D143" s="44"/>
      <c r="E143" s="44"/>
      <c r="I143" s="53"/>
      <c r="J143" s="45"/>
      <c r="K143" s="45"/>
      <c r="L143" s="45"/>
      <c r="M143" s="46"/>
      <c r="N143" s="42"/>
      <c r="O143" s="42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</row>
    <row r="144" spans="1:58" ht="15" thickBot="1" x14ac:dyDescent="0.35">
      <c r="A144" s="44"/>
      <c r="B144" s="84"/>
      <c r="C144" s="52"/>
      <c r="D144" s="44"/>
      <c r="E144" s="44"/>
      <c r="I144" s="53"/>
      <c r="J144" s="45"/>
      <c r="K144" s="45"/>
      <c r="L144" s="45"/>
      <c r="M144" s="46"/>
      <c r="N144" s="42"/>
      <c r="O144" s="42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</row>
    <row r="145" spans="1:58" ht="15" thickBot="1" x14ac:dyDescent="0.35">
      <c r="A145" s="44"/>
      <c r="B145" s="84"/>
      <c r="C145" s="52"/>
      <c r="D145" s="44"/>
      <c r="E145" s="44"/>
      <c r="I145" s="53"/>
      <c r="J145" s="45"/>
      <c r="K145" s="45"/>
      <c r="L145" s="45"/>
      <c r="M145" s="46"/>
      <c r="N145" s="42"/>
      <c r="O145" s="42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</row>
    <row r="146" spans="1:58" ht="15" thickBot="1" x14ac:dyDescent="0.35">
      <c r="A146" s="44"/>
      <c r="B146" s="84"/>
      <c r="C146" s="52"/>
      <c r="D146" s="44"/>
      <c r="E146" s="44"/>
      <c r="I146" s="53"/>
      <c r="J146" s="45"/>
      <c r="K146" s="45"/>
      <c r="L146" s="45"/>
      <c r="M146" s="46"/>
      <c r="N146" s="42"/>
      <c r="O146" s="42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</row>
    <row r="147" spans="1:58" ht="15" thickBot="1" x14ac:dyDescent="0.35">
      <c r="A147" s="44"/>
      <c r="B147" s="84"/>
      <c r="C147" s="52"/>
      <c r="D147" s="44"/>
      <c r="E147" s="44"/>
      <c r="I147" s="53"/>
      <c r="J147" s="45"/>
      <c r="K147" s="45"/>
      <c r="L147" s="45"/>
      <c r="M147" s="46"/>
      <c r="N147" s="42"/>
      <c r="O147" s="42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</row>
    <row r="148" spans="1:58" ht="15" thickBot="1" x14ac:dyDescent="0.35">
      <c r="A148" s="44"/>
      <c r="B148" s="84"/>
      <c r="C148" s="52"/>
      <c r="D148" s="44"/>
      <c r="E148" s="44"/>
      <c r="I148" s="53"/>
      <c r="J148" s="45"/>
      <c r="K148" s="45"/>
      <c r="L148" s="45"/>
      <c r="M148" s="46"/>
      <c r="N148" s="42"/>
      <c r="O148" s="42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</row>
    <row r="149" spans="1:58" ht="15" thickBot="1" x14ac:dyDescent="0.35">
      <c r="A149" s="44"/>
      <c r="B149" s="84"/>
      <c r="C149" s="52"/>
      <c r="D149" s="44"/>
      <c r="E149" s="44"/>
      <c r="I149" s="53"/>
      <c r="J149" s="45"/>
      <c r="K149" s="45"/>
      <c r="L149" s="45"/>
      <c r="M149" s="46"/>
      <c r="N149" s="42"/>
      <c r="O149" s="42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</row>
    <row r="150" spans="1:58" ht="15" thickBot="1" x14ac:dyDescent="0.35">
      <c r="A150" s="44"/>
      <c r="B150" s="84"/>
      <c r="C150" s="52"/>
      <c r="D150" s="44"/>
      <c r="E150" s="44"/>
      <c r="I150" s="53"/>
      <c r="J150" s="45"/>
      <c r="K150" s="45"/>
      <c r="L150" s="45"/>
      <c r="M150" s="46"/>
      <c r="N150" s="42"/>
      <c r="O150" s="42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</row>
    <row r="151" spans="1:58" ht="15" thickBot="1" x14ac:dyDescent="0.35">
      <c r="A151" s="44"/>
      <c r="B151" s="84"/>
      <c r="C151" s="52"/>
      <c r="D151" s="44"/>
      <c r="E151" s="44"/>
      <c r="I151" s="53"/>
      <c r="J151" s="45"/>
      <c r="K151" s="45"/>
      <c r="L151" s="45"/>
      <c r="M151" s="46"/>
      <c r="N151" s="42"/>
      <c r="O151" s="42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</row>
    <row r="152" spans="1:58" ht="15" thickBot="1" x14ac:dyDescent="0.35">
      <c r="A152" s="44"/>
      <c r="B152" s="84"/>
      <c r="C152" s="52"/>
      <c r="D152" s="44"/>
      <c r="E152" s="44"/>
      <c r="I152" s="53"/>
      <c r="J152" s="45"/>
      <c r="K152" s="45"/>
      <c r="L152" s="45"/>
      <c r="M152" s="46"/>
      <c r="N152" s="42"/>
      <c r="O152" s="42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</row>
    <row r="153" spans="1:58" ht="15" thickBot="1" x14ac:dyDescent="0.35">
      <c r="A153" s="44"/>
      <c r="B153" s="84"/>
      <c r="C153" s="52"/>
      <c r="D153" s="44"/>
      <c r="E153" s="44"/>
      <c r="I153" s="53"/>
      <c r="J153" s="45"/>
      <c r="K153" s="45"/>
      <c r="L153" s="45"/>
      <c r="M153" s="46"/>
      <c r="N153" s="42"/>
      <c r="O153" s="42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</row>
    <row r="154" spans="1:58" ht="15" thickBot="1" x14ac:dyDescent="0.35">
      <c r="A154" s="44"/>
      <c r="B154" s="84"/>
      <c r="C154" s="52"/>
      <c r="D154" s="44"/>
      <c r="E154" s="44"/>
      <c r="I154" s="53"/>
      <c r="J154" s="45"/>
      <c r="K154" s="45"/>
      <c r="L154" s="45"/>
      <c r="M154" s="46"/>
      <c r="N154" s="42"/>
      <c r="O154" s="42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</row>
    <row r="155" spans="1:58" ht="15" thickBot="1" x14ac:dyDescent="0.35">
      <c r="A155" s="44"/>
      <c r="B155" s="84"/>
      <c r="C155" s="52"/>
      <c r="D155" s="44"/>
      <c r="E155" s="44"/>
      <c r="I155" s="53"/>
      <c r="J155" s="45"/>
      <c r="K155" s="45"/>
      <c r="L155" s="45"/>
      <c r="M155" s="46"/>
      <c r="N155" s="42"/>
      <c r="O155" s="42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</row>
    <row r="156" spans="1:58" ht="15" thickBot="1" x14ac:dyDescent="0.35">
      <c r="A156" s="44"/>
      <c r="B156" s="84"/>
      <c r="C156" s="52"/>
      <c r="D156" s="44"/>
      <c r="E156" s="44"/>
      <c r="I156" s="53"/>
      <c r="J156" s="45"/>
      <c r="K156" s="45"/>
      <c r="L156" s="45"/>
      <c r="M156" s="46"/>
      <c r="N156" s="42"/>
      <c r="O156" s="42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</row>
    <row r="157" spans="1:58" ht="15" thickBot="1" x14ac:dyDescent="0.35">
      <c r="A157" s="44"/>
      <c r="B157" s="84"/>
      <c r="C157" s="52"/>
      <c r="D157" s="44"/>
      <c r="E157" s="44"/>
      <c r="I157" s="53"/>
      <c r="J157" s="45"/>
      <c r="K157" s="45"/>
      <c r="L157" s="45"/>
      <c r="M157" s="46"/>
      <c r="N157" s="42"/>
      <c r="O157" s="42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</row>
    <row r="158" spans="1:58" ht="15" thickBot="1" x14ac:dyDescent="0.35">
      <c r="A158" s="44"/>
      <c r="B158" s="84"/>
      <c r="C158" s="52"/>
      <c r="D158" s="44"/>
      <c r="E158" s="44"/>
      <c r="I158" s="53"/>
      <c r="J158" s="45"/>
      <c r="K158" s="45"/>
      <c r="L158" s="45"/>
      <c r="M158" s="46"/>
      <c r="N158" s="42"/>
      <c r="O158" s="42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</row>
    <row r="159" spans="1:58" ht="15" thickBot="1" x14ac:dyDescent="0.35">
      <c r="A159" s="44"/>
      <c r="B159" s="84"/>
      <c r="C159" s="52"/>
      <c r="D159" s="44"/>
      <c r="E159" s="44"/>
      <c r="I159" s="53"/>
      <c r="J159" s="45"/>
      <c r="K159" s="45"/>
      <c r="L159" s="45"/>
      <c r="M159" s="46"/>
      <c r="N159" s="42"/>
      <c r="O159" s="42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</row>
    <row r="160" spans="1:58" ht="15" thickBot="1" x14ac:dyDescent="0.35">
      <c r="A160" s="44"/>
      <c r="B160" s="84"/>
      <c r="C160" s="52"/>
      <c r="D160" s="44"/>
      <c r="E160" s="44"/>
      <c r="I160" s="53"/>
      <c r="J160" s="45"/>
      <c r="K160" s="45"/>
      <c r="L160" s="45"/>
      <c r="M160" s="46"/>
      <c r="N160" s="42"/>
      <c r="O160" s="42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</row>
    <row r="161" spans="1:58" ht="15" thickBot="1" x14ac:dyDescent="0.35">
      <c r="A161" s="44"/>
      <c r="B161" s="84"/>
      <c r="C161" s="52"/>
      <c r="D161" s="44"/>
      <c r="E161" s="44"/>
      <c r="I161" s="53"/>
      <c r="J161" s="45"/>
      <c r="K161" s="45"/>
      <c r="L161" s="45"/>
      <c r="M161" s="46"/>
      <c r="N161" s="42"/>
      <c r="O161" s="42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</row>
    <row r="162" spans="1:58" ht="15" thickBot="1" x14ac:dyDescent="0.35">
      <c r="A162" s="44"/>
      <c r="B162" s="84"/>
      <c r="C162" s="52"/>
      <c r="D162" s="44"/>
      <c r="E162" s="44"/>
      <c r="I162" s="53"/>
      <c r="J162" s="45"/>
      <c r="K162" s="45"/>
      <c r="L162" s="45"/>
      <c r="M162" s="46"/>
      <c r="N162" s="42"/>
      <c r="O162" s="42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</row>
    <row r="163" spans="1:58" ht="15" thickBot="1" x14ac:dyDescent="0.35">
      <c r="A163" s="44"/>
      <c r="B163" s="84"/>
      <c r="C163" s="52"/>
      <c r="D163" s="44"/>
      <c r="E163" s="44"/>
      <c r="I163" s="53"/>
      <c r="J163" s="45"/>
      <c r="K163" s="45"/>
      <c r="L163" s="45"/>
      <c r="M163" s="46"/>
      <c r="N163" s="42"/>
      <c r="O163" s="42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</row>
    <row r="164" spans="1:58" ht="15" thickBot="1" x14ac:dyDescent="0.35">
      <c r="A164" s="44"/>
      <c r="B164" s="84"/>
      <c r="C164" s="52"/>
      <c r="D164" s="44"/>
      <c r="E164" s="44"/>
      <c r="I164" s="53"/>
      <c r="J164" s="45"/>
      <c r="K164" s="45"/>
      <c r="L164" s="45"/>
      <c r="M164" s="46"/>
      <c r="N164" s="42"/>
      <c r="O164" s="42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</row>
    <row r="165" spans="1:58" ht="15" thickBot="1" x14ac:dyDescent="0.35">
      <c r="A165" s="44"/>
      <c r="B165" s="84"/>
      <c r="C165" s="52"/>
      <c r="D165" s="44"/>
      <c r="E165" s="44"/>
      <c r="I165" s="53"/>
      <c r="J165" s="45"/>
      <c r="K165" s="45"/>
      <c r="L165" s="45"/>
      <c r="M165" s="46"/>
      <c r="N165" s="42"/>
      <c r="O165" s="42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</row>
    <row r="166" spans="1:58" ht="15" thickBot="1" x14ac:dyDescent="0.35">
      <c r="A166" s="44"/>
      <c r="B166" s="84"/>
      <c r="C166" s="52"/>
      <c r="D166" s="44"/>
      <c r="E166" s="44"/>
      <c r="I166" s="53"/>
      <c r="J166" s="45"/>
      <c r="K166" s="45"/>
      <c r="L166" s="45"/>
      <c r="M166" s="46"/>
      <c r="N166" s="42"/>
      <c r="O166" s="42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</row>
    <row r="167" spans="1:58" ht="15" thickBot="1" x14ac:dyDescent="0.35">
      <c r="A167" s="44"/>
      <c r="B167" s="84"/>
      <c r="C167" s="52"/>
      <c r="D167" s="44"/>
      <c r="E167" s="44"/>
      <c r="I167" s="53"/>
      <c r="J167" s="45"/>
      <c r="K167" s="45"/>
      <c r="L167" s="45"/>
      <c r="M167" s="46"/>
      <c r="N167" s="42"/>
      <c r="O167" s="42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</row>
    <row r="168" spans="1:58" ht="15" thickBot="1" x14ac:dyDescent="0.35">
      <c r="A168" s="44"/>
      <c r="B168" s="84"/>
      <c r="C168" s="52"/>
      <c r="D168" s="44"/>
      <c r="E168" s="44"/>
      <c r="I168" s="53"/>
      <c r="J168" s="45"/>
      <c r="K168" s="45"/>
      <c r="L168" s="45"/>
      <c r="M168" s="46"/>
      <c r="N168" s="42"/>
      <c r="O168" s="42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</row>
    <row r="169" spans="1:58" ht="15" thickBot="1" x14ac:dyDescent="0.35">
      <c r="A169" s="44"/>
      <c r="B169" s="84"/>
      <c r="C169" s="52"/>
      <c r="D169" s="44"/>
      <c r="E169" s="44"/>
      <c r="I169" s="53"/>
      <c r="J169" s="45"/>
      <c r="K169" s="45"/>
      <c r="L169" s="45"/>
      <c r="M169" s="46"/>
      <c r="N169" s="42"/>
      <c r="O169" s="42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</row>
    <row r="170" spans="1:58" ht="15" thickBot="1" x14ac:dyDescent="0.35">
      <c r="A170" s="44"/>
      <c r="B170" s="84"/>
      <c r="C170" s="52"/>
      <c r="D170" s="44"/>
      <c r="E170" s="44"/>
      <c r="I170" s="53"/>
      <c r="J170" s="45"/>
      <c r="K170" s="45"/>
      <c r="L170" s="45"/>
      <c r="M170" s="46"/>
      <c r="N170" s="42"/>
      <c r="O170" s="42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</row>
    <row r="171" spans="1:58" ht="15" thickBot="1" x14ac:dyDescent="0.35">
      <c r="A171" s="44"/>
      <c r="B171" s="84"/>
      <c r="C171" s="52"/>
      <c r="D171" s="44"/>
      <c r="E171" s="44"/>
      <c r="I171" s="53"/>
      <c r="J171" s="45"/>
      <c r="K171" s="45"/>
      <c r="L171" s="45"/>
      <c r="M171" s="46"/>
      <c r="N171" s="42"/>
      <c r="O171" s="42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</row>
    <row r="172" spans="1:58" ht="15" thickBot="1" x14ac:dyDescent="0.35">
      <c r="A172" s="44"/>
      <c r="B172" s="84"/>
      <c r="C172" s="52"/>
      <c r="D172" s="44"/>
      <c r="E172" s="44"/>
      <c r="I172" s="53"/>
      <c r="J172" s="45"/>
      <c r="K172" s="45"/>
      <c r="L172" s="45"/>
      <c r="M172" s="46"/>
      <c r="N172" s="42"/>
      <c r="O172" s="42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</row>
    <row r="173" spans="1:58" ht="15" thickBot="1" x14ac:dyDescent="0.35">
      <c r="A173" s="44"/>
      <c r="B173" s="84"/>
      <c r="C173" s="52"/>
      <c r="D173" s="44"/>
      <c r="E173" s="44"/>
      <c r="I173" s="53"/>
      <c r="J173" s="45"/>
      <c r="K173" s="45"/>
      <c r="L173" s="45"/>
      <c r="M173" s="46"/>
      <c r="N173" s="42"/>
      <c r="O173" s="42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</row>
    <row r="174" spans="1:58" ht="15" thickBot="1" x14ac:dyDescent="0.35">
      <c r="A174" s="44"/>
      <c r="B174" s="84"/>
      <c r="C174" s="52"/>
      <c r="D174" s="44"/>
      <c r="E174" s="44"/>
      <c r="I174" s="53"/>
      <c r="J174" s="45"/>
      <c r="K174" s="45"/>
      <c r="L174" s="45"/>
      <c r="M174" s="46"/>
      <c r="N174" s="42"/>
      <c r="O174" s="42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</row>
    <row r="175" spans="1:58" ht="15" thickBot="1" x14ac:dyDescent="0.35">
      <c r="A175" s="44"/>
      <c r="B175" s="84"/>
      <c r="C175" s="52"/>
      <c r="D175" s="44"/>
      <c r="E175" s="44"/>
      <c r="I175" s="53"/>
      <c r="J175" s="45"/>
      <c r="K175" s="45"/>
      <c r="L175" s="45"/>
      <c r="M175" s="46"/>
      <c r="N175" s="42"/>
      <c r="O175" s="42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</row>
    <row r="176" spans="1:58" ht="15" thickBot="1" x14ac:dyDescent="0.35">
      <c r="A176" s="44"/>
      <c r="B176" s="84"/>
      <c r="C176" s="52"/>
      <c r="D176" s="44"/>
      <c r="E176" s="44"/>
      <c r="I176" s="53"/>
      <c r="J176" s="45"/>
      <c r="K176" s="45"/>
      <c r="L176" s="45"/>
      <c r="M176" s="46"/>
      <c r="N176" s="42"/>
      <c r="O176" s="42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</row>
    <row r="177" spans="1:58" ht="15" thickBot="1" x14ac:dyDescent="0.35">
      <c r="A177" s="44"/>
      <c r="B177" s="84"/>
      <c r="C177" s="52"/>
      <c r="D177" s="44"/>
      <c r="E177" s="44"/>
      <c r="I177" s="53"/>
      <c r="J177" s="45"/>
      <c r="K177" s="45"/>
      <c r="L177" s="45"/>
      <c r="M177" s="46"/>
      <c r="N177" s="42"/>
      <c r="O177" s="42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</row>
    <row r="178" spans="1:58" x14ac:dyDescent="0.3">
      <c r="A178" s="44"/>
      <c r="B178" s="84"/>
      <c r="C178" s="52"/>
      <c r="D178" s="44"/>
      <c r="E178" s="44"/>
      <c r="J178" s="45"/>
      <c r="K178" s="45"/>
      <c r="L178" s="45"/>
      <c r="M178" s="46"/>
      <c r="N178" s="42"/>
      <c r="O178" s="42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</row>
    <row r="179" spans="1:58" x14ac:dyDescent="0.3">
      <c r="A179" s="44"/>
      <c r="B179" s="84"/>
      <c r="C179" s="52"/>
      <c r="D179" s="44"/>
      <c r="E179" s="44"/>
      <c r="J179" s="45"/>
      <c r="K179" s="45"/>
      <c r="L179" s="45"/>
      <c r="M179" s="46"/>
      <c r="N179" s="42"/>
      <c r="O179" s="42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</row>
    <row r="180" spans="1:58" x14ac:dyDescent="0.3">
      <c r="A180" s="44"/>
      <c r="B180" s="84"/>
      <c r="C180" s="52"/>
      <c r="D180" s="44"/>
      <c r="E180" s="44"/>
      <c r="J180" s="45"/>
      <c r="K180" s="45"/>
      <c r="L180" s="45"/>
      <c r="M180" s="46"/>
      <c r="N180" s="42"/>
      <c r="O180" s="42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</row>
    <row r="181" spans="1:58" x14ac:dyDescent="0.3">
      <c r="A181" s="44"/>
      <c r="B181" s="84"/>
      <c r="C181" s="52"/>
      <c r="D181" s="44"/>
      <c r="E181" s="44"/>
      <c r="J181" s="45"/>
      <c r="K181" s="45"/>
      <c r="L181" s="45"/>
      <c r="M181" s="46"/>
      <c r="N181" s="42"/>
      <c r="O181" s="42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</row>
    <row r="182" spans="1:58" x14ac:dyDescent="0.3">
      <c r="A182" s="44"/>
      <c r="B182" s="84"/>
      <c r="C182" s="52"/>
      <c r="D182" s="44"/>
      <c r="E182" s="44"/>
      <c r="J182" s="45"/>
      <c r="K182" s="45"/>
      <c r="L182" s="45"/>
      <c r="M182" s="46"/>
      <c r="N182" s="42"/>
      <c r="O182" s="42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</row>
    <row r="183" spans="1:58" x14ac:dyDescent="0.3">
      <c r="A183" s="44"/>
      <c r="B183" s="84"/>
      <c r="C183" s="52"/>
      <c r="D183" s="44"/>
      <c r="E183" s="44"/>
      <c r="J183" s="45"/>
      <c r="K183" s="45"/>
      <c r="L183" s="45"/>
      <c r="M183" s="46"/>
      <c r="N183" s="42"/>
      <c r="O183" s="42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</row>
    <row r="184" spans="1:58" x14ac:dyDescent="0.3">
      <c r="A184" s="44"/>
      <c r="B184" s="84"/>
      <c r="C184" s="52"/>
      <c r="D184" s="44"/>
      <c r="E184" s="44"/>
      <c r="J184" s="45"/>
      <c r="K184" s="45"/>
      <c r="L184" s="45"/>
      <c r="M184" s="46"/>
      <c r="N184" s="42"/>
      <c r="O184" s="42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</row>
    <row r="185" spans="1:58" x14ac:dyDescent="0.3">
      <c r="A185" s="44"/>
      <c r="B185" s="84"/>
      <c r="C185" s="52"/>
      <c r="D185" s="44"/>
      <c r="E185" s="44"/>
      <c r="J185" s="45"/>
      <c r="K185" s="45"/>
      <c r="L185" s="45"/>
      <c r="M185" s="46"/>
      <c r="N185" s="42"/>
      <c r="O185" s="42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</row>
    <row r="186" spans="1:58" x14ac:dyDescent="0.3">
      <c r="A186" s="44"/>
      <c r="B186" s="84"/>
      <c r="C186" s="52"/>
      <c r="D186" s="44"/>
      <c r="E186" s="44"/>
      <c r="J186" s="45"/>
      <c r="K186" s="45"/>
      <c r="L186" s="45"/>
      <c r="M186" s="46"/>
      <c r="N186" s="42"/>
      <c r="O186" s="42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</row>
    <row r="187" spans="1:58" x14ac:dyDescent="0.3">
      <c r="A187" s="44"/>
      <c r="B187" s="84"/>
      <c r="C187" s="52"/>
      <c r="D187" s="44"/>
      <c r="E187" s="44"/>
      <c r="J187" s="45"/>
      <c r="K187" s="45"/>
      <c r="L187" s="45"/>
      <c r="M187" s="46"/>
      <c r="N187" s="42"/>
      <c r="O187" s="42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</row>
    <row r="188" spans="1:58" x14ac:dyDescent="0.3">
      <c r="A188" s="44"/>
      <c r="B188" s="84"/>
      <c r="C188" s="52"/>
      <c r="D188" s="44"/>
      <c r="E188" s="44"/>
      <c r="J188" s="45"/>
      <c r="K188" s="45"/>
      <c r="L188" s="45"/>
      <c r="M188" s="46"/>
      <c r="N188" s="42"/>
      <c r="O188" s="42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</row>
    <row r="189" spans="1:58" x14ac:dyDescent="0.3">
      <c r="A189" s="44"/>
      <c r="B189" s="84"/>
      <c r="C189" s="52"/>
      <c r="D189" s="44"/>
      <c r="E189" s="44"/>
      <c r="J189" s="45"/>
      <c r="K189" s="45"/>
      <c r="L189" s="45"/>
      <c r="M189" s="46"/>
      <c r="N189" s="42"/>
      <c r="O189" s="42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</row>
    <row r="190" spans="1:58" x14ac:dyDescent="0.3">
      <c r="A190" s="44"/>
      <c r="B190" s="84"/>
      <c r="C190" s="52"/>
      <c r="D190" s="44"/>
      <c r="E190" s="44"/>
      <c r="J190" s="45"/>
      <c r="K190" s="45"/>
      <c r="L190" s="45"/>
      <c r="M190" s="46"/>
      <c r="N190" s="42"/>
      <c r="O190" s="42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</row>
    <row r="191" spans="1:58" x14ac:dyDescent="0.3">
      <c r="A191" s="44"/>
      <c r="B191" s="84"/>
      <c r="C191" s="52"/>
      <c r="D191" s="44"/>
      <c r="E191" s="44"/>
      <c r="J191" s="45"/>
      <c r="K191" s="45"/>
      <c r="L191" s="45"/>
      <c r="M191" s="46"/>
      <c r="N191" s="42"/>
      <c r="O191" s="42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</row>
    <row r="192" spans="1:58" x14ac:dyDescent="0.3">
      <c r="A192" s="44"/>
      <c r="B192" s="84"/>
      <c r="C192" s="52"/>
      <c r="D192" s="44"/>
      <c r="E192" s="44"/>
      <c r="J192" s="45"/>
      <c r="K192" s="45"/>
      <c r="L192" s="45"/>
      <c r="M192" s="46"/>
      <c r="N192" s="42"/>
      <c r="O192" s="42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</row>
    <row r="193" spans="1:58" x14ac:dyDescent="0.3">
      <c r="A193" s="44"/>
      <c r="B193" s="84"/>
      <c r="C193" s="52"/>
      <c r="D193" s="44"/>
      <c r="E193" s="44"/>
      <c r="J193" s="45"/>
      <c r="K193" s="45"/>
      <c r="L193" s="45"/>
      <c r="M193" s="46"/>
      <c r="N193" s="42"/>
      <c r="O193" s="42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</row>
    <row r="194" spans="1:58" ht="15" thickBot="1" x14ac:dyDescent="0.35">
      <c r="A194" s="44"/>
      <c r="B194" s="84"/>
      <c r="C194" s="52"/>
      <c r="D194" s="44"/>
      <c r="E194" s="44"/>
      <c r="I194" s="53"/>
      <c r="J194" s="45"/>
      <c r="K194" s="45"/>
      <c r="L194" s="45"/>
      <c r="M194" s="46"/>
      <c r="N194" s="42"/>
      <c r="O194" s="42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</row>
    <row r="195" spans="1:58" ht="15" thickBot="1" x14ac:dyDescent="0.35">
      <c r="A195" s="44"/>
      <c r="B195" s="84"/>
      <c r="C195" s="52"/>
      <c r="D195" s="44"/>
      <c r="E195" s="44"/>
      <c r="I195" s="53"/>
      <c r="J195" s="45"/>
      <c r="K195" s="45"/>
      <c r="L195" s="45"/>
      <c r="M195" s="46"/>
      <c r="N195" s="42"/>
      <c r="O195" s="42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</row>
    <row r="196" spans="1:58" ht="15" thickBot="1" x14ac:dyDescent="0.35">
      <c r="A196" s="44"/>
      <c r="B196" s="84"/>
      <c r="C196" s="52"/>
      <c r="D196" s="44"/>
      <c r="E196" s="44"/>
      <c r="I196" s="53"/>
      <c r="J196" s="45"/>
      <c r="K196" s="45"/>
      <c r="L196" s="45"/>
      <c r="M196" s="46"/>
      <c r="N196" s="42"/>
      <c r="O196" s="42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</row>
    <row r="197" spans="1:58" ht="15" thickBot="1" x14ac:dyDescent="0.35">
      <c r="A197" s="44"/>
      <c r="B197" s="84"/>
      <c r="C197" s="52"/>
      <c r="D197" s="44"/>
      <c r="E197" s="44"/>
      <c r="I197" s="53"/>
      <c r="J197" s="45"/>
      <c r="K197" s="45"/>
      <c r="L197" s="45"/>
      <c r="M197" s="46"/>
      <c r="N197" s="42"/>
      <c r="O197" s="42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</row>
    <row r="198" spans="1:58" ht="15" thickBot="1" x14ac:dyDescent="0.35">
      <c r="A198" s="44"/>
      <c r="B198" s="84"/>
      <c r="C198" s="52"/>
      <c r="D198" s="44"/>
      <c r="E198" s="44"/>
      <c r="I198" s="53"/>
      <c r="J198" s="45"/>
      <c r="K198" s="45"/>
      <c r="L198" s="45"/>
      <c r="M198" s="46"/>
      <c r="N198" s="42"/>
      <c r="O198" s="42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</row>
    <row r="199" spans="1:58" ht="15" thickBot="1" x14ac:dyDescent="0.35">
      <c r="A199" s="44"/>
      <c r="B199" s="84"/>
      <c r="C199" s="52"/>
      <c r="D199" s="44"/>
      <c r="E199" s="44"/>
      <c r="I199" s="53"/>
      <c r="J199" s="45"/>
      <c r="K199" s="45"/>
      <c r="L199" s="45"/>
      <c r="M199" s="46"/>
      <c r="N199" s="42"/>
      <c r="O199" s="42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</row>
    <row r="200" spans="1:58" ht="15" thickBot="1" x14ac:dyDescent="0.35">
      <c r="A200" s="44"/>
      <c r="B200" s="84"/>
      <c r="C200" s="52"/>
      <c r="D200" s="44"/>
      <c r="E200" s="44"/>
      <c r="I200" s="53"/>
      <c r="J200" s="45"/>
      <c r="K200" s="45"/>
      <c r="L200" s="45"/>
      <c r="M200" s="46"/>
      <c r="N200" s="42"/>
      <c r="O200" s="42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</row>
    <row r="201" spans="1:58" ht="15" thickBot="1" x14ac:dyDescent="0.35">
      <c r="A201" s="44"/>
      <c r="B201" s="84"/>
      <c r="C201" s="52"/>
      <c r="D201" s="44"/>
      <c r="E201" s="44"/>
      <c r="I201" s="53"/>
      <c r="J201" s="45"/>
      <c r="K201" s="45"/>
      <c r="L201" s="45"/>
      <c r="M201" s="46"/>
      <c r="N201" s="42"/>
      <c r="O201" s="42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</row>
    <row r="202" spans="1:58" ht="15" thickBot="1" x14ac:dyDescent="0.35">
      <c r="A202" s="44"/>
      <c r="B202" s="85"/>
      <c r="C202" s="52"/>
      <c r="D202" s="44"/>
      <c r="E202" s="44"/>
      <c r="I202" s="53"/>
      <c r="J202" s="45"/>
      <c r="K202" s="45"/>
      <c r="L202" s="45"/>
      <c r="M202" s="46"/>
      <c r="N202" s="42"/>
      <c r="O202" s="42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</row>
    <row r="203" spans="1:58" ht="15" thickBot="1" x14ac:dyDescent="0.35">
      <c r="A203" s="44"/>
      <c r="B203" s="85"/>
      <c r="C203" s="52"/>
      <c r="D203" s="44"/>
      <c r="E203" s="44"/>
      <c r="I203" s="53"/>
      <c r="J203" s="45"/>
      <c r="K203" s="45"/>
      <c r="L203" s="45"/>
      <c r="M203" s="46"/>
      <c r="N203" s="42"/>
      <c r="O203" s="42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</row>
    <row r="204" spans="1:58" ht="15" thickBot="1" x14ac:dyDescent="0.35">
      <c r="A204" s="44"/>
      <c r="B204" s="85"/>
      <c r="C204" s="52"/>
      <c r="D204" s="44"/>
      <c r="E204" s="44"/>
      <c r="I204" s="53"/>
      <c r="J204" s="45"/>
      <c r="K204" s="45"/>
      <c r="L204" s="45"/>
      <c r="M204" s="46"/>
      <c r="N204" s="42"/>
      <c r="O204" s="42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</row>
    <row r="205" spans="1:58" ht="15" thickBot="1" x14ac:dyDescent="0.35">
      <c r="A205" s="44"/>
      <c r="B205" s="85"/>
      <c r="C205" s="52"/>
      <c r="D205" s="44"/>
      <c r="E205" s="44"/>
      <c r="I205" s="53"/>
      <c r="J205" s="45"/>
      <c r="K205" s="45"/>
      <c r="L205" s="45"/>
      <c r="M205" s="46"/>
      <c r="N205" s="42"/>
      <c r="O205" s="42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</row>
    <row r="206" spans="1:58" ht="15" thickBot="1" x14ac:dyDescent="0.35">
      <c r="A206" s="44"/>
      <c r="B206" s="89"/>
      <c r="C206" s="52"/>
      <c r="D206" s="44"/>
      <c r="E206" s="44"/>
      <c r="I206" s="53"/>
      <c r="J206" s="45"/>
      <c r="K206" s="45"/>
      <c r="L206" s="45"/>
      <c r="M206" s="46"/>
      <c r="N206" s="42"/>
      <c r="O206" s="42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</row>
    <row r="207" spans="1:58" ht="15" thickBot="1" x14ac:dyDescent="0.35">
      <c r="A207" s="44"/>
      <c r="B207" s="89"/>
      <c r="C207" s="52"/>
      <c r="D207" s="44"/>
      <c r="E207" s="44"/>
      <c r="I207" s="53"/>
      <c r="J207" s="45"/>
      <c r="K207" s="45"/>
      <c r="L207" s="45"/>
      <c r="M207" s="46"/>
      <c r="N207" s="42"/>
      <c r="O207" s="42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</row>
    <row r="208" spans="1:58" ht="15" thickBot="1" x14ac:dyDescent="0.35">
      <c r="A208" s="44"/>
      <c r="B208" s="89"/>
      <c r="C208" s="52"/>
      <c r="D208" s="44"/>
      <c r="E208" s="44"/>
      <c r="I208" s="53"/>
      <c r="J208" s="45"/>
      <c r="K208" s="45"/>
      <c r="L208" s="45"/>
      <c r="M208" s="46"/>
      <c r="N208" s="42"/>
      <c r="O208" s="42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</row>
    <row r="209" spans="1:16" ht="15" thickBot="1" x14ac:dyDescent="0.35">
      <c r="A209" s="44"/>
      <c r="B209" s="89"/>
      <c r="C209" s="52"/>
      <c r="D209" s="44"/>
      <c r="E209" s="44"/>
      <c r="I209" s="53"/>
      <c r="J209" s="45"/>
      <c r="K209" s="45"/>
      <c r="L209" s="45"/>
      <c r="M209" s="46"/>
      <c r="N209" s="42"/>
      <c r="O209" s="42"/>
      <c r="P209" s="44"/>
    </row>
    <row r="210" spans="1:16" ht="15" thickBot="1" x14ac:dyDescent="0.35">
      <c r="A210" s="44"/>
      <c r="B210" s="89"/>
      <c r="C210" s="52"/>
      <c r="D210" s="44"/>
      <c r="E210" s="44"/>
      <c r="I210" s="53"/>
      <c r="J210" s="45"/>
      <c r="K210" s="45"/>
      <c r="L210" s="45"/>
      <c r="M210" s="46"/>
      <c r="N210" s="42"/>
      <c r="O210" s="42"/>
      <c r="P210" s="44"/>
    </row>
    <row r="211" spans="1:16" ht="15" thickBot="1" x14ac:dyDescent="0.35">
      <c r="A211" s="44"/>
      <c r="B211" s="89"/>
      <c r="C211" s="52"/>
      <c r="D211" s="44"/>
      <c r="E211" s="44"/>
      <c r="I211" s="53"/>
      <c r="J211" s="45"/>
      <c r="K211" s="45"/>
      <c r="L211" s="45"/>
      <c r="M211" s="46"/>
      <c r="N211" s="42"/>
      <c r="O211" s="42"/>
      <c r="P211" s="44"/>
    </row>
    <row r="212" spans="1:16" ht="15" thickBot="1" x14ac:dyDescent="0.35">
      <c r="A212" s="44"/>
      <c r="B212" s="89"/>
      <c r="C212" s="52"/>
      <c r="D212" s="44"/>
      <c r="E212" s="44"/>
      <c r="I212" s="53"/>
      <c r="J212" s="45"/>
      <c r="K212" s="45"/>
      <c r="L212" s="45"/>
      <c r="M212" s="46"/>
      <c r="N212" s="42"/>
      <c r="O212" s="42"/>
      <c r="P212" s="44"/>
    </row>
    <row r="213" spans="1:16" ht="15" thickBot="1" x14ac:dyDescent="0.35">
      <c r="A213" s="44"/>
      <c r="B213" s="89"/>
      <c r="C213" s="52"/>
      <c r="D213" s="44"/>
      <c r="E213" s="44"/>
      <c r="I213" s="53"/>
      <c r="J213" s="45"/>
      <c r="K213" s="45"/>
      <c r="L213" s="45"/>
      <c r="M213" s="46"/>
      <c r="N213" s="42"/>
      <c r="O213" s="42"/>
      <c r="P213" s="44"/>
    </row>
    <row r="214" spans="1:16" ht="15" thickBot="1" x14ac:dyDescent="0.35">
      <c r="A214" s="44"/>
      <c r="B214" s="89"/>
      <c r="C214" s="52"/>
      <c r="D214" s="44"/>
      <c r="E214" s="44"/>
      <c r="I214" s="53"/>
      <c r="J214" s="45"/>
      <c r="K214" s="45"/>
      <c r="L214" s="45"/>
      <c r="M214" s="46"/>
      <c r="N214" s="42"/>
      <c r="O214" s="42"/>
      <c r="P214" s="44"/>
    </row>
    <row r="215" spans="1:16" ht="15" thickBot="1" x14ac:dyDescent="0.35">
      <c r="A215" s="44"/>
      <c r="B215" s="89"/>
      <c r="C215" s="52"/>
      <c r="D215" s="44"/>
      <c r="E215" s="44"/>
      <c r="I215" s="53"/>
      <c r="J215" s="45"/>
      <c r="K215" s="45"/>
      <c r="L215" s="45"/>
      <c r="M215" s="46"/>
      <c r="N215" s="42"/>
      <c r="O215" s="42"/>
      <c r="P215" s="44"/>
    </row>
    <row r="216" spans="1:16" ht="15" thickBot="1" x14ac:dyDescent="0.35">
      <c r="A216" s="44"/>
      <c r="B216" s="89"/>
      <c r="C216" s="52"/>
      <c r="D216" s="44"/>
      <c r="E216" s="44"/>
      <c r="I216" s="53"/>
      <c r="J216" s="45"/>
      <c r="K216" s="45"/>
      <c r="L216" s="45"/>
      <c r="M216" s="46"/>
      <c r="N216" s="42"/>
      <c r="O216" s="42"/>
      <c r="P216" s="44"/>
    </row>
    <row r="217" spans="1:16" ht="15" thickBot="1" x14ac:dyDescent="0.35">
      <c r="A217" s="44"/>
      <c r="B217" s="89"/>
      <c r="C217" s="52"/>
      <c r="D217" s="44"/>
      <c r="E217" s="44"/>
      <c r="I217" s="53"/>
      <c r="J217" s="45"/>
      <c r="K217" s="45"/>
      <c r="L217" s="45"/>
      <c r="M217" s="46"/>
      <c r="N217" s="42"/>
      <c r="O217" s="42"/>
      <c r="P217" s="44"/>
    </row>
    <row r="218" spans="1:16" ht="15" thickBot="1" x14ac:dyDescent="0.35">
      <c r="A218" s="44"/>
      <c r="B218" s="85"/>
      <c r="C218" s="52"/>
      <c r="D218" s="44"/>
      <c r="E218" s="44"/>
      <c r="I218" s="53"/>
      <c r="J218" s="45"/>
      <c r="K218" s="45"/>
      <c r="L218" s="45"/>
      <c r="M218" s="46"/>
      <c r="N218" s="42"/>
      <c r="O218" s="42"/>
      <c r="P218" s="44"/>
    </row>
    <row r="219" spans="1:16" ht="15" thickBot="1" x14ac:dyDescent="0.35">
      <c r="A219" s="44"/>
      <c r="B219" s="85"/>
      <c r="C219" s="52"/>
      <c r="D219" s="44"/>
      <c r="E219" s="44"/>
      <c r="I219" s="53"/>
      <c r="J219" s="45"/>
      <c r="K219" s="45"/>
      <c r="L219" s="45"/>
      <c r="M219" s="46"/>
      <c r="N219" s="42"/>
      <c r="O219" s="42"/>
      <c r="P219" s="44"/>
    </row>
    <row r="220" spans="1:16" ht="15" thickBot="1" x14ac:dyDescent="0.35">
      <c r="A220" s="44"/>
      <c r="B220" s="85"/>
      <c r="C220" s="52"/>
      <c r="D220" s="44"/>
      <c r="E220" s="44"/>
      <c r="I220" s="53"/>
      <c r="J220" s="45"/>
      <c r="K220" s="45"/>
      <c r="L220" s="45"/>
      <c r="M220" s="46"/>
      <c r="N220" s="42"/>
      <c r="O220" s="42"/>
      <c r="P220" s="44"/>
    </row>
    <row r="221" spans="1:16" ht="15" thickBot="1" x14ac:dyDescent="0.35">
      <c r="A221" s="44"/>
      <c r="B221" s="85"/>
      <c r="C221" s="52"/>
      <c r="D221" s="44"/>
      <c r="E221" s="44"/>
      <c r="I221" s="53"/>
      <c r="J221" s="45"/>
      <c r="K221" s="45"/>
      <c r="L221" s="45"/>
      <c r="M221" s="46"/>
      <c r="N221" s="42"/>
      <c r="O221" s="42"/>
      <c r="P221" s="44"/>
    </row>
    <row r="222" spans="1:16" ht="15" thickBot="1" x14ac:dyDescent="0.35">
      <c r="A222" s="44"/>
      <c r="B222" s="85"/>
      <c r="C222" s="52"/>
      <c r="D222" s="44"/>
      <c r="E222" s="44"/>
      <c r="I222" s="53"/>
      <c r="J222" s="45"/>
      <c r="K222" s="45"/>
      <c r="L222" s="45"/>
      <c r="M222" s="46"/>
      <c r="N222" s="42"/>
      <c r="O222" s="42"/>
      <c r="P222" s="44"/>
    </row>
    <row r="223" spans="1:16" ht="15" thickBot="1" x14ac:dyDescent="0.35">
      <c r="A223" s="44"/>
      <c r="B223" s="85"/>
      <c r="C223" s="52"/>
      <c r="D223" s="44"/>
      <c r="E223" s="44"/>
      <c r="I223" s="53"/>
      <c r="J223" s="45"/>
      <c r="K223" s="45"/>
      <c r="L223" s="45"/>
      <c r="M223" s="46"/>
      <c r="N223" s="42"/>
      <c r="O223" s="42"/>
      <c r="P223" s="44"/>
    </row>
    <row r="224" spans="1:16" ht="15" thickBot="1" x14ac:dyDescent="0.35">
      <c r="A224" s="44"/>
      <c r="B224" s="85"/>
      <c r="C224" s="52"/>
      <c r="D224" s="44"/>
      <c r="E224" s="44"/>
      <c r="I224" s="53"/>
      <c r="J224" s="45"/>
      <c r="K224" s="45"/>
      <c r="L224" s="45"/>
      <c r="M224" s="46"/>
      <c r="N224" s="42"/>
      <c r="O224" s="42"/>
      <c r="P224" s="44"/>
    </row>
    <row r="225" spans="1:16" ht="15" thickBot="1" x14ac:dyDescent="0.35">
      <c r="A225" s="44"/>
      <c r="B225" s="85"/>
      <c r="C225" s="52"/>
      <c r="D225" s="44"/>
      <c r="E225" s="44"/>
      <c r="I225" s="53"/>
      <c r="J225" s="45"/>
      <c r="K225" s="45"/>
      <c r="L225" s="45"/>
      <c r="M225" s="46"/>
      <c r="N225" s="42"/>
      <c r="O225" s="42"/>
      <c r="P225" s="44"/>
    </row>
    <row r="226" spans="1:16" ht="15" thickBot="1" x14ac:dyDescent="0.35">
      <c r="A226" s="44"/>
      <c r="B226" s="85"/>
      <c r="C226" s="52"/>
      <c r="D226" s="44"/>
      <c r="E226" s="44"/>
      <c r="I226" s="53"/>
      <c r="J226" s="45"/>
      <c r="K226" s="45"/>
      <c r="L226" s="45"/>
      <c r="M226" s="46"/>
      <c r="N226" s="42"/>
      <c r="O226" s="42"/>
      <c r="P226" s="44"/>
    </row>
    <row r="227" spans="1:16" ht="15" thickBot="1" x14ac:dyDescent="0.35">
      <c r="A227" s="44"/>
      <c r="B227" s="85"/>
      <c r="C227" s="52"/>
      <c r="D227" s="44"/>
      <c r="E227" s="44"/>
      <c r="I227" s="53"/>
      <c r="J227" s="45"/>
      <c r="K227" s="45"/>
      <c r="L227" s="45"/>
      <c r="M227" s="46"/>
      <c r="N227" s="42"/>
      <c r="O227" s="42"/>
      <c r="P227" s="44"/>
    </row>
    <row r="228" spans="1:16" ht="15" thickBot="1" x14ac:dyDescent="0.35">
      <c r="A228" s="44"/>
      <c r="B228" s="85"/>
      <c r="C228" s="52"/>
      <c r="D228" s="44"/>
      <c r="E228" s="44"/>
      <c r="I228" s="53"/>
      <c r="J228" s="45"/>
      <c r="K228" s="45"/>
      <c r="L228" s="45"/>
      <c r="M228" s="46"/>
      <c r="N228" s="42"/>
      <c r="O228" s="42"/>
      <c r="P228" s="44"/>
    </row>
    <row r="229" spans="1:16" ht="15" thickBot="1" x14ac:dyDescent="0.35">
      <c r="A229" s="44"/>
      <c r="B229" s="85"/>
      <c r="C229" s="52"/>
      <c r="D229" s="44"/>
      <c r="E229" s="44"/>
      <c r="I229" s="53"/>
      <c r="J229" s="45"/>
      <c r="K229" s="45"/>
      <c r="L229" s="45"/>
      <c r="M229" s="46"/>
      <c r="N229" s="42"/>
      <c r="O229" s="42"/>
      <c r="P229" s="44"/>
    </row>
    <row r="230" spans="1:16" ht="15" thickBot="1" x14ac:dyDescent="0.35">
      <c r="A230" s="44"/>
      <c r="B230" s="85"/>
      <c r="C230" s="52"/>
      <c r="D230" s="44"/>
      <c r="E230" s="44"/>
      <c r="I230" s="53"/>
      <c r="J230" s="45"/>
      <c r="K230" s="45"/>
      <c r="L230" s="45"/>
      <c r="M230" s="46"/>
      <c r="N230" s="42"/>
      <c r="O230" s="42"/>
      <c r="P230" s="44"/>
    </row>
    <row r="231" spans="1:16" ht="15" thickBot="1" x14ac:dyDescent="0.35">
      <c r="A231" s="44"/>
      <c r="B231" s="85"/>
      <c r="C231" s="52"/>
      <c r="D231" s="44"/>
      <c r="E231" s="44"/>
      <c r="I231" s="53"/>
      <c r="J231" s="45"/>
      <c r="K231" s="45"/>
      <c r="L231" s="45"/>
      <c r="M231" s="46"/>
      <c r="N231" s="42"/>
      <c r="O231" s="42"/>
      <c r="P231" s="44"/>
    </row>
    <row r="232" spans="1:16" ht="15" thickBot="1" x14ac:dyDescent="0.35">
      <c r="A232" s="44"/>
      <c r="B232" s="85"/>
      <c r="C232" s="52"/>
      <c r="D232" s="44"/>
      <c r="E232" s="44"/>
      <c r="I232" s="53"/>
      <c r="J232" s="45"/>
      <c r="K232" s="45"/>
      <c r="L232" s="45"/>
      <c r="M232" s="46"/>
      <c r="N232" s="42"/>
      <c r="O232" s="42"/>
      <c r="P232" s="44"/>
    </row>
    <row r="233" spans="1:16" ht="15" thickBot="1" x14ac:dyDescent="0.35">
      <c r="A233" s="44"/>
      <c r="B233" s="85"/>
      <c r="C233" s="52"/>
      <c r="D233" s="44"/>
      <c r="E233" s="44"/>
      <c r="I233" s="53"/>
      <c r="J233" s="45"/>
      <c r="K233" s="45"/>
      <c r="L233" s="45"/>
      <c r="M233" s="46"/>
      <c r="N233" s="42"/>
      <c r="O233" s="42"/>
      <c r="P233" s="44"/>
    </row>
    <row r="234" spans="1:16" ht="15" thickBot="1" x14ac:dyDescent="0.35">
      <c r="A234" s="44"/>
      <c r="B234" s="85"/>
      <c r="C234" s="52"/>
      <c r="D234" s="44"/>
      <c r="E234" s="44"/>
      <c r="I234" s="53"/>
      <c r="J234" s="45"/>
      <c r="K234" s="45"/>
      <c r="L234" s="45"/>
      <c r="M234" s="46"/>
      <c r="N234" s="42"/>
      <c r="O234" s="42"/>
      <c r="P234" s="44"/>
    </row>
    <row r="235" spans="1:16" ht="15" thickBot="1" x14ac:dyDescent="0.35">
      <c r="A235" s="44"/>
      <c r="B235" s="85"/>
      <c r="C235" s="52"/>
      <c r="D235" s="44"/>
      <c r="E235" s="44"/>
      <c r="I235" s="53"/>
      <c r="J235" s="45"/>
      <c r="K235" s="45"/>
      <c r="L235" s="45"/>
      <c r="M235" s="46"/>
      <c r="N235" s="42"/>
      <c r="O235" s="42"/>
      <c r="P235" s="44"/>
    </row>
    <row r="236" spans="1:16" ht="15" thickBot="1" x14ac:dyDescent="0.35">
      <c r="A236" s="44"/>
      <c r="B236" s="85"/>
      <c r="C236" s="52"/>
      <c r="D236" s="44"/>
      <c r="E236" s="44"/>
      <c r="I236" s="53"/>
      <c r="J236" s="45"/>
      <c r="K236" s="45"/>
      <c r="L236" s="45"/>
      <c r="M236" s="46"/>
      <c r="N236" s="42"/>
      <c r="O236" s="42"/>
      <c r="P236" s="44"/>
    </row>
    <row r="237" spans="1:16" ht="15" thickBot="1" x14ac:dyDescent="0.35">
      <c r="A237" s="44"/>
      <c r="B237" s="85"/>
      <c r="C237" s="52"/>
      <c r="D237" s="44"/>
      <c r="E237" s="44"/>
      <c r="I237" s="53"/>
      <c r="J237" s="45"/>
      <c r="K237" s="45"/>
      <c r="L237" s="45"/>
      <c r="M237" s="46"/>
      <c r="N237" s="42"/>
      <c r="O237" s="42"/>
      <c r="P237" s="44"/>
    </row>
    <row r="238" spans="1:16" ht="15" thickBot="1" x14ac:dyDescent="0.35">
      <c r="A238" s="44"/>
      <c r="B238" s="85"/>
      <c r="C238" s="52"/>
      <c r="D238" s="44"/>
      <c r="E238" s="44"/>
      <c r="I238" s="53"/>
      <c r="J238" s="45"/>
      <c r="K238" s="45"/>
      <c r="L238" s="45"/>
      <c r="M238" s="46"/>
      <c r="N238" s="42"/>
      <c r="O238" s="42"/>
      <c r="P238" s="44"/>
    </row>
    <row r="239" spans="1:16" ht="15" thickBot="1" x14ac:dyDescent="0.35">
      <c r="A239" s="44"/>
      <c r="B239" s="85"/>
      <c r="C239" s="52"/>
      <c r="D239" s="44"/>
      <c r="E239" s="44"/>
      <c r="I239" s="53"/>
      <c r="J239" s="45"/>
      <c r="K239" s="45"/>
      <c r="L239" s="45"/>
      <c r="M239" s="46"/>
      <c r="N239" s="42"/>
      <c r="O239" s="42"/>
      <c r="P239" s="44"/>
    </row>
    <row r="240" spans="1:16" ht="15" thickBot="1" x14ac:dyDescent="0.35">
      <c r="A240" s="44"/>
      <c r="B240" s="85"/>
      <c r="C240" s="52"/>
      <c r="D240" s="44"/>
      <c r="E240" s="44"/>
      <c r="I240" s="53"/>
      <c r="J240" s="45"/>
      <c r="K240" s="45"/>
      <c r="L240" s="45"/>
      <c r="M240" s="46"/>
      <c r="N240" s="42"/>
      <c r="O240" s="42"/>
      <c r="P240" s="44"/>
    </row>
    <row r="241" spans="1:16" ht="15" thickBot="1" x14ac:dyDescent="0.35">
      <c r="A241" s="44"/>
      <c r="B241" s="85"/>
      <c r="C241" s="52"/>
      <c r="D241" s="44"/>
      <c r="E241" s="44"/>
      <c r="I241" s="53"/>
      <c r="J241" s="45"/>
      <c r="K241" s="45"/>
      <c r="L241" s="45"/>
      <c r="M241" s="46"/>
      <c r="N241" s="42"/>
      <c r="O241" s="42"/>
      <c r="P241" s="44"/>
    </row>
    <row r="242" spans="1:16" ht="15" thickBot="1" x14ac:dyDescent="0.35">
      <c r="A242" s="44"/>
      <c r="B242" s="85"/>
      <c r="C242" s="52"/>
      <c r="D242" s="44"/>
      <c r="E242" s="44"/>
      <c r="I242" s="53"/>
      <c r="J242" s="45"/>
      <c r="K242" s="45"/>
      <c r="L242" s="45"/>
      <c r="M242" s="46"/>
      <c r="N242" s="42"/>
      <c r="O242" s="42"/>
      <c r="P242" s="44"/>
    </row>
    <row r="243" spans="1:16" ht="15" thickBot="1" x14ac:dyDescent="0.35">
      <c r="A243" s="44"/>
      <c r="B243" s="85"/>
      <c r="C243" s="52"/>
      <c r="D243" s="44"/>
      <c r="E243" s="44"/>
      <c r="I243" s="53"/>
      <c r="J243" s="45"/>
      <c r="K243" s="45"/>
      <c r="L243" s="45"/>
      <c r="M243" s="46"/>
      <c r="N243" s="42"/>
      <c r="O243" s="42"/>
      <c r="P243" s="44"/>
    </row>
    <row r="244" spans="1:16" ht="15" thickBot="1" x14ac:dyDescent="0.35">
      <c r="A244" s="44"/>
      <c r="B244" s="85"/>
      <c r="C244" s="52"/>
      <c r="D244" s="44"/>
      <c r="E244" s="44"/>
      <c r="I244" s="53"/>
      <c r="J244" s="45"/>
      <c r="K244" s="45"/>
      <c r="L244" s="45"/>
      <c r="M244" s="46"/>
      <c r="N244" s="42"/>
      <c r="O244" s="42"/>
      <c r="P244" s="44"/>
    </row>
    <row r="245" spans="1:16" ht="15" thickBot="1" x14ac:dyDescent="0.35">
      <c r="A245" s="44"/>
      <c r="B245" s="85"/>
      <c r="C245" s="52"/>
      <c r="D245" s="44"/>
      <c r="E245" s="44"/>
      <c r="I245" s="53"/>
      <c r="J245" s="45"/>
      <c r="K245" s="45"/>
      <c r="L245" s="45"/>
      <c r="M245" s="46"/>
      <c r="N245" s="42"/>
      <c r="O245" s="42"/>
      <c r="P245" s="44"/>
    </row>
    <row r="246" spans="1:16" ht="15" thickBot="1" x14ac:dyDescent="0.35">
      <c r="A246" s="44"/>
      <c r="B246" s="85"/>
      <c r="C246" s="52"/>
      <c r="D246" s="44"/>
      <c r="E246" s="44"/>
      <c r="I246" s="53"/>
      <c r="J246" s="45"/>
      <c r="K246" s="45"/>
      <c r="L246" s="45"/>
      <c r="M246" s="46"/>
      <c r="N246" s="42"/>
      <c r="O246" s="42"/>
      <c r="P246" s="44"/>
    </row>
    <row r="247" spans="1:16" ht="15" thickBot="1" x14ac:dyDescent="0.35">
      <c r="A247" s="44"/>
      <c r="B247" s="85"/>
      <c r="C247" s="52"/>
      <c r="D247" s="44"/>
      <c r="E247" s="44"/>
      <c r="I247" s="53"/>
      <c r="J247" s="45"/>
      <c r="K247" s="45"/>
      <c r="L247" s="45"/>
      <c r="M247" s="46"/>
      <c r="N247" s="42"/>
      <c r="O247" s="42"/>
      <c r="P247" s="44"/>
    </row>
    <row r="248" spans="1:16" ht="15" thickBot="1" x14ac:dyDescent="0.35">
      <c r="A248" s="44"/>
      <c r="B248" s="85"/>
      <c r="C248" s="52"/>
      <c r="D248" s="44"/>
      <c r="E248" s="44"/>
      <c r="I248" s="53"/>
      <c r="J248" s="45"/>
      <c r="K248" s="45"/>
      <c r="L248" s="45"/>
      <c r="M248" s="46"/>
      <c r="N248" s="42"/>
      <c r="O248" s="42"/>
      <c r="P248" s="44"/>
    </row>
    <row r="249" spans="1:16" ht="15" thickBot="1" x14ac:dyDescent="0.35">
      <c r="A249" s="44"/>
      <c r="B249" s="85"/>
      <c r="C249" s="52"/>
      <c r="D249" s="44"/>
      <c r="E249" s="44"/>
      <c r="I249" s="53"/>
      <c r="J249" s="45"/>
      <c r="K249" s="45"/>
      <c r="L249" s="45"/>
      <c r="M249" s="46"/>
      <c r="N249" s="42"/>
      <c r="O249" s="42"/>
      <c r="P249" s="44"/>
    </row>
    <row r="250" spans="1:16" x14ac:dyDescent="0.3">
      <c r="A250" s="44"/>
      <c r="B250" s="85"/>
      <c r="C250" s="52"/>
      <c r="D250" s="44"/>
      <c r="E250" s="44"/>
      <c r="J250" s="45"/>
      <c r="K250" s="45"/>
      <c r="L250" s="45"/>
      <c r="M250" s="46"/>
      <c r="N250" s="42"/>
      <c r="P250" s="44"/>
    </row>
    <row r="251" spans="1:16" x14ac:dyDescent="0.3">
      <c r="A251" s="44"/>
      <c r="B251" s="85"/>
      <c r="C251" s="52"/>
      <c r="D251" s="44"/>
      <c r="E251" s="44"/>
      <c r="J251" s="45"/>
      <c r="K251" s="45"/>
      <c r="L251" s="45"/>
      <c r="M251" s="46"/>
      <c r="N251" s="42"/>
      <c r="P251" s="44"/>
    </row>
    <row r="252" spans="1:16" x14ac:dyDescent="0.3">
      <c r="A252" s="44"/>
      <c r="B252" s="85"/>
      <c r="C252" s="52"/>
      <c r="D252" s="44"/>
      <c r="E252" s="44"/>
      <c r="J252" s="45"/>
      <c r="K252" s="45"/>
      <c r="L252" s="45"/>
      <c r="M252" s="46"/>
      <c r="N252" s="42"/>
      <c r="P252" s="44"/>
    </row>
    <row r="253" spans="1:16" x14ac:dyDescent="0.3">
      <c r="A253" s="44"/>
      <c r="B253" s="85"/>
      <c r="C253" s="52"/>
      <c r="D253" s="44"/>
      <c r="E253" s="44"/>
      <c r="J253" s="45"/>
      <c r="K253" s="45"/>
      <c r="L253" s="45"/>
      <c r="M253" s="46"/>
      <c r="N253" s="42"/>
      <c r="P253" s="44"/>
    </row>
    <row r="254" spans="1:16" x14ac:dyDescent="0.3">
      <c r="A254" s="44"/>
      <c r="B254" s="85"/>
      <c r="C254" s="52"/>
      <c r="D254" s="44"/>
      <c r="E254" s="44"/>
      <c r="J254" s="45"/>
      <c r="K254" s="45"/>
      <c r="L254" s="45"/>
      <c r="M254" s="46"/>
      <c r="N254" s="42"/>
      <c r="P254" s="44"/>
    </row>
    <row r="255" spans="1:16" x14ac:dyDescent="0.3">
      <c r="A255" s="44"/>
      <c r="B255" s="85"/>
      <c r="C255" s="52"/>
      <c r="D255" s="44"/>
      <c r="E255" s="44"/>
      <c r="J255" s="45"/>
      <c r="K255" s="45"/>
      <c r="L255" s="45"/>
      <c r="M255" s="46"/>
      <c r="N255" s="42"/>
      <c r="P255" s="44"/>
    </row>
    <row r="256" spans="1:16" x14ac:dyDescent="0.3">
      <c r="A256" s="44"/>
      <c r="B256" s="85"/>
      <c r="C256" s="52"/>
      <c r="D256" s="44"/>
      <c r="E256" s="44"/>
      <c r="J256" s="45"/>
      <c r="K256" s="45"/>
      <c r="L256" s="45"/>
      <c r="M256" s="46"/>
      <c r="N256" s="42"/>
      <c r="P256" s="44"/>
    </row>
    <row r="257" spans="1:58" x14ac:dyDescent="0.3">
      <c r="A257" s="44"/>
      <c r="B257" s="85"/>
      <c r="C257" s="52"/>
      <c r="D257" s="44"/>
      <c r="E257" s="44"/>
      <c r="J257" s="45"/>
      <c r="K257" s="45"/>
      <c r="L257" s="45"/>
      <c r="M257" s="46"/>
      <c r="N257" s="42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</row>
    <row r="258" spans="1:58" ht="15" thickBot="1" x14ac:dyDescent="0.35">
      <c r="A258" s="44"/>
      <c r="B258" s="85"/>
      <c r="C258" s="52"/>
      <c r="D258" s="44"/>
      <c r="E258" s="44"/>
      <c r="I258" s="53"/>
      <c r="J258" s="45"/>
      <c r="K258" s="45"/>
      <c r="L258" s="45"/>
      <c r="M258" s="46"/>
      <c r="N258" s="42"/>
      <c r="O258" s="42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</row>
    <row r="259" spans="1:58" ht="15" thickBot="1" x14ac:dyDescent="0.35">
      <c r="A259" s="44"/>
      <c r="B259" s="85"/>
      <c r="C259" s="52"/>
      <c r="D259" s="44"/>
      <c r="E259" s="44"/>
      <c r="I259" s="53"/>
      <c r="J259" s="45"/>
      <c r="K259" s="45"/>
      <c r="L259" s="45"/>
      <c r="M259" s="46"/>
      <c r="N259" s="42"/>
      <c r="O259" s="42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</row>
    <row r="260" spans="1:58" ht="15" thickBot="1" x14ac:dyDescent="0.35">
      <c r="A260" s="44"/>
      <c r="B260" s="85"/>
      <c r="C260" s="52"/>
      <c r="D260" s="44"/>
      <c r="E260" s="44"/>
      <c r="I260" s="53"/>
      <c r="J260" s="45"/>
      <c r="K260" s="45"/>
      <c r="L260" s="45"/>
      <c r="M260" s="46"/>
      <c r="N260" s="42"/>
      <c r="O260" s="42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</row>
    <row r="261" spans="1:58" ht="15" thickBot="1" x14ac:dyDescent="0.35">
      <c r="A261" s="44"/>
      <c r="B261" s="85"/>
      <c r="C261" s="52"/>
      <c r="D261" s="44"/>
      <c r="E261" s="44"/>
      <c r="I261" s="53"/>
      <c r="J261" s="45"/>
      <c r="K261" s="45"/>
      <c r="L261" s="45"/>
      <c r="M261" s="46"/>
      <c r="N261" s="42"/>
      <c r="O261" s="42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</row>
    <row r="262" spans="1:58" ht="15" thickBot="1" x14ac:dyDescent="0.35">
      <c r="A262" s="44"/>
      <c r="B262" s="85"/>
      <c r="C262" s="52"/>
      <c r="D262" s="44"/>
      <c r="E262" s="44"/>
      <c r="I262" s="53"/>
      <c r="J262" s="45"/>
      <c r="K262" s="45"/>
      <c r="L262" s="45"/>
      <c r="M262" s="46"/>
      <c r="N262" s="42"/>
      <c r="O262" s="42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</row>
    <row r="263" spans="1:58" ht="15" thickBot="1" x14ac:dyDescent="0.35">
      <c r="A263" s="44"/>
      <c r="B263" s="85"/>
      <c r="C263" s="52"/>
      <c r="D263" s="44"/>
      <c r="E263" s="44"/>
      <c r="I263" s="53"/>
      <c r="J263" s="45"/>
      <c r="K263" s="45"/>
      <c r="L263" s="45"/>
      <c r="M263" s="46"/>
      <c r="N263" s="42"/>
      <c r="O263" s="42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</row>
    <row r="264" spans="1:58" ht="15" thickBot="1" x14ac:dyDescent="0.35">
      <c r="A264" s="44"/>
      <c r="B264" s="85"/>
      <c r="C264" s="52"/>
      <c r="D264" s="44"/>
      <c r="E264" s="44"/>
      <c r="I264" s="53"/>
      <c r="J264" s="45"/>
      <c r="K264" s="45"/>
      <c r="L264" s="45"/>
      <c r="M264" s="46"/>
      <c r="N264" s="42"/>
      <c r="O264" s="42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</row>
    <row r="265" spans="1:58" ht="15" thickBot="1" x14ac:dyDescent="0.35">
      <c r="A265" s="44"/>
      <c r="B265" s="85"/>
      <c r="C265" s="52"/>
      <c r="D265" s="44"/>
      <c r="E265" s="44"/>
      <c r="I265" s="53"/>
      <c r="J265" s="45"/>
      <c r="K265" s="45"/>
      <c r="L265" s="45"/>
      <c r="M265" s="46"/>
      <c r="N265" s="42"/>
      <c r="O265" s="42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</row>
    <row r="266" spans="1:58" ht="15" thickBot="1" x14ac:dyDescent="0.35">
      <c r="A266" s="44"/>
      <c r="B266" s="86"/>
      <c r="C266" s="52"/>
      <c r="D266" s="44"/>
      <c r="E266" s="44"/>
      <c r="I266" s="53"/>
      <c r="J266" s="45"/>
      <c r="K266" s="45"/>
      <c r="L266" s="45"/>
      <c r="M266" s="46"/>
      <c r="N266" s="42"/>
      <c r="O266" s="42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</row>
    <row r="267" spans="1:58" ht="15" thickBot="1" x14ac:dyDescent="0.35">
      <c r="A267" s="44"/>
      <c r="B267" s="86"/>
      <c r="C267" s="52"/>
      <c r="D267" s="44"/>
      <c r="E267" s="44"/>
      <c r="I267" s="53"/>
      <c r="J267" s="45"/>
      <c r="K267" s="45"/>
      <c r="L267" s="45"/>
      <c r="M267" s="46"/>
      <c r="N267" s="42"/>
      <c r="O267" s="42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</row>
    <row r="268" spans="1:58" ht="15" thickBot="1" x14ac:dyDescent="0.35">
      <c r="A268" s="44"/>
      <c r="B268" s="86"/>
      <c r="C268" s="52"/>
      <c r="D268" s="44"/>
      <c r="E268" s="44"/>
      <c r="I268" s="53"/>
      <c r="J268" s="45"/>
      <c r="K268" s="45"/>
      <c r="L268" s="45"/>
      <c r="M268" s="46"/>
      <c r="N268" s="42"/>
      <c r="O268" s="42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</row>
    <row r="269" spans="1:58" ht="15" thickBot="1" x14ac:dyDescent="0.35">
      <c r="A269" s="44"/>
      <c r="B269" s="86"/>
      <c r="C269" s="52"/>
      <c r="D269" s="44"/>
      <c r="E269" s="44"/>
      <c r="I269" s="53"/>
      <c r="J269" s="45"/>
      <c r="K269" s="45"/>
      <c r="L269" s="45"/>
      <c r="M269" s="46"/>
      <c r="N269" s="42"/>
      <c r="O269" s="42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</row>
    <row r="270" spans="1:58" ht="15" thickBot="1" x14ac:dyDescent="0.35">
      <c r="A270" s="44"/>
      <c r="B270" s="86"/>
      <c r="C270" s="52"/>
      <c r="D270" s="44"/>
      <c r="E270" s="44"/>
      <c r="I270" s="53"/>
      <c r="J270" s="45"/>
      <c r="K270" s="45"/>
      <c r="L270" s="45"/>
      <c r="M270" s="46"/>
      <c r="N270" s="42"/>
      <c r="O270" s="42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</row>
    <row r="271" spans="1:58" ht="15" thickBot="1" x14ac:dyDescent="0.35">
      <c r="A271" s="44"/>
      <c r="B271" s="86"/>
      <c r="C271" s="52"/>
      <c r="D271" s="44"/>
      <c r="E271" s="44"/>
      <c r="I271" s="53"/>
      <c r="J271" s="45"/>
      <c r="K271" s="45"/>
      <c r="L271" s="45"/>
      <c r="M271" s="46"/>
      <c r="N271" s="42"/>
      <c r="O271" s="42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</row>
    <row r="272" spans="1:58" ht="15" thickBot="1" x14ac:dyDescent="0.35">
      <c r="A272" s="44"/>
      <c r="B272" s="86"/>
      <c r="C272" s="52"/>
      <c r="D272" s="44"/>
      <c r="E272" s="44"/>
      <c r="I272" s="53"/>
      <c r="J272" s="45"/>
      <c r="K272" s="45"/>
      <c r="L272" s="45"/>
      <c r="M272" s="46"/>
      <c r="N272" s="42"/>
      <c r="O272" s="42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</row>
    <row r="273" spans="1:58" ht="15" thickBot="1" x14ac:dyDescent="0.35">
      <c r="A273" s="47"/>
      <c r="B273" s="87"/>
      <c r="C273" s="52"/>
      <c r="D273" s="47"/>
      <c r="E273" s="44"/>
      <c r="I273" s="53"/>
      <c r="J273" s="47"/>
      <c r="K273" s="47"/>
      <c r="L273" s="45"/>
      <c r="M273" s="46"/>
      <c r="N273" s="42"/>
      <c r="O273" s="42"/>
      <c r="P273" s="52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</row>
    <row r="274" spans="1:58" s="52" customFormat="1" x14ac:dyDescent="0.3">
      <c r="B274" s="84"/>
      <c r="F274" s="64"/>
      <c r="G274" s="66"/>
      <c r="H274" s="68"/>
      <c r="I274" s="71"/>
      <c r="J274" s="45"/>
      <c r="K274" s="45"/>
      <c r="L274" s="45"/>
      <c r="M274" s="46"/>
      <c r="N274" s="42"/>
      <c r="O274" s="42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</row>
    <row r="275" spans="1:58" s="52" customFormat="1" x14ac:dyDescent="0.3">
      <c r="B275" s="84"/>
      <c r="F275" s="64"/>
      <c r="G275" s="66"/>
      <c r="H275" s="68"/>
      <c r="I275" s="71"/>
      <c r="J275" s="45"/>
      <c r="K275" s="45"/>
      <c r="L275" s="45"/>
      <c r="M275" s="46"/>
      <c r="N275" s="42"/>
      <c r="O275" s="42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</row>
    <row r="276" spans="1:58" s="52" customFormat="1" x14ac:dyDescent="0.3">
      <c r="B276" s="84"/>
      <c r="F276" s="64"/>
      <c r="G276" s="66"/>
      <c r="H276" s="68"/>
      <c r="I276" s="71"/>
      <c r="J276" s="45"/>
      <c r="K276" s="45"/>
      <c r="L276" s="45"/>
      <c r="M276" s="46"/>
      <c r="N276" s="42"/>
      <c r="O276" s="42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</row>
    <row r="277" spans="1:58" s="52" customFormat="1" x14ac:dyDescent="0.3">
      <c r="B277" s="84"/>
      <c r="F277" s="64"/>
      <c r="G277" s="66"/>
      <c r="H277" s="68"/>
      <c r="I277" s="71"/>
      <c r="J277" s="45"/>
      <c r="K277" s="45"/>
      <c r="L277" s="45"/>
      <c r="M277" s="46"/>
      <c r="N277" s="42"/>
      <c r="O277" s="42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</row>
    <row r="278" spans="1:58" s="52" customFormat="1" x14ac:dyDescent="0.3">
      <c r="B278" s="84"/>
      <c r="F278" s="64"/>
      <c r="G278" s="66"/>
      <c r="H278" s="68"/>
      <c r="I278" s="71"/>
      <c r="J278" s="45"/>
      <c r="K278" s="45"/>
      <c r="L278" s="45"/>
      <c r="M278" s="46"/>
      <c r="N278" s="42"/>
      <c r="O278" s="42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</row>
    <row r="279" spans="1:58" s="52" customFormat="1" x14ac:dyDescent="0.3">
      <c r="B279" s="84"/>
      <c r="F279" s="64"/>
      <c r="G279" s="66"/>
      <c r="H279" s="68"/>
      <c r="I279" s="71"/>
      <c r="J279" s="45"/>
      <c r="K279" s="45"/>
      <c r="L279" s="45"/>
      <c r="M279" s="46"/>
      <c r="N279" s="42"/>
      <c r="O279" s="42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</row>
    <row r="280" spans="1:58" s="52" customFormat="1" x14ac:dyDescent="0.3">
      <c r="B280" s="84"/>
      <c r="F280" s="64"/>
      <c r="G280" s="66"/>
      <c r="H280" s="68"/>
      <c r="I280" s="71"/>
      <c r="J280" s="45"/>
      <c r="K280" s="45"/>
      <c r="L280" s="45"/>
      <c r="M280" s="46"/>
      <c r="N280" s="42"/>
      <c r="O280" s="42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</row>
    <row r="281" spans="1:58" s="52" customFormat="1" x14ac:dyDescent="0.3">
      <c r="B281" s="84"/>
      <c r="F281" s="64"/>
      <c r="G281" s="66"/>
      <c r="H281" s="68"/>
      <c r="I281" s="71"/>
      <c r="J281" s="45"/>
      <c r="K281" s="45"/>
      <c r="L281" s="45"/>
      <c r="M281" s="46"/>
      <c r="N281" s="42"/>
      <c r="O281" s="42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</row>
    <row r="282" spans="1:58" s="52" customFormat="1" x14ac:dyDescent="0.3">
      <c r="B282" s="84"/>
      <c r="F282" s="64"/>
      <c r="G282" s="66"/>
      <c r="H282" s="68"/>
      <c r="I282" s="71"/>
      <c r="J282" s="45"/>
      <c r="K282" s="45"/>
      <c r="L282" s="45"/>
      <c r="M282" s="46"/>
      <c r="N282" s="42"/>
      <c r="O282" s="42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</row>
    <row r="283" spans="1:58" s="52" customFormat="1" x14ac:dyDescent="0.3">
      <c r="B283" s="84"/>
      <c r="F283" s="64"/>
      <c r="G283" s="66"/>
      <c r="H283" s="68"/>
      <c r="I283" s="71"/>
      <c r="J283" s="45"/>
      <c r="K283" s="45"/>
      <c r="L283" s="45"/>
      <c r="M283" s="46"/>
      <c r="N283" s="42"/>
      <c r="O283" s="42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</row>
    <row r="284" spans="1:58" s="52" customFormat="1" x14ac:dyDescent="0.3">
      <c r="B284" s="84"/>
      <c r="F284" s="64"/>
      <c r="G284" s="66"/>
      <c r="H284" s="68"/>
      <c r="I284" s="71"/>
      <c r="J284" s="45"/>
      <c r="K284" s="45"/>
      <c r="L284" s="45"/>
      <c r="M284" s="46"/>
      <c r="N284" s="42"/>
      <c r="O284" s="42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</row>
    <row r="285" spans="1:58" s="52" customFormat="1" x14ac:dyDescent="0.3">
      <c r="B285" s="84"/>
      <c r="F285" s="64"/>
      <c r="G285" s="66"/>
      <c r="H285" s="68"/>
      <c r="I285" s="71"/>
      <c r="J285" s="45"/>
      <c r="K285" s="45"/>
      <c r="L285" s="45"/>
      <c r="M285" s="46"/>
      <c r="N285" s="42"/>
      <c r="O285" s="42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</row>
    <row r="286" spans="1:58" s="52" customFormat="1" x14ac:dyDescent="0.3">
      <c r="B286" s="84"/>
      <c r="F286" s="64"/>
      <c r="G286" s="66"/>
      <c r="H286" s="68"/>
      <c r="I286" s="71"/>
      <c r="J286" s="45"/>
      <c r="K286" s="45"/>
      <c r="L286" s="45"/>
      <c r="M286" s="46"/>
      <c r="N286" s="42"/>
      <c r="O286" s="42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</row>
    <row r="287" spans="1:58" s="52" customFormat="1" x14ac:dyDescent="0.3">
      <c r="B287" s="84"/>
      <c r="F287" s="64"/>
      <c r="G287" s="66"/>
      <c r="H287" s="68"/>
      <c r="I287" s="71"/>
      <c r="J287" s="45"/>
      <c r="K287" s="45"/>
      <c r="L287" s="45"/>
      <c r="M287" s="46"/>
      <c r="N287" s="42"/>
      <c r="O287" s="42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</row>
    <row r="288" spans="1:58" s="52" customFormat="1" x14ac:dyDescent="0.3">
      <c r="B288" s="84"/>
      <c r="F288" s="64"/>
      <c r="G288" s="66"/>
      <c r="H288" s="68"/>
      <c r="I288" s="71"/>
      <c r="J288" s="45"/>
      <c r="K288" s="45"/>
      <c r="L288" s="45"/>
      <c r="M288" s="46"/>
      <c r="N288" s="42"/>
      <c r="O288" s="42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</row>
    <row r="289" spans="2:58" s="52" customFormat="1" x14ac:dyDescent="0.3">
      <c r="B289" s="84"/>
      <c r="F289" s="64"/>
      <c r="G289" s="66"/>
      <c r="H289" s="68"/>
      <c r="I289" s="71"/>
      <c r="J289" s="45"/>
      <c r="K289" s="45"/>
      <c r="L289" s="45"/>
      <c r="M289" s="46"/>
      <c r="N289" s="42"/>
      <c r="O289" s="42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</row>
    <row r="290" spans="2:58" s="52" customFormat="1" x14ac:dyDescent="0.3">
      <c r="B290" s="84"/>
      <c r="F290" s="64"/>
      <c r="G290" s="66"/>
      <c r="H290" s="68"/>
      <c r="I290" s="71"/>
      <c r="J290" s="45"/>
      <c r="K290" s="45"/>
      <c r="L290" s="45"/>
      <c r="M290" s="46"/>
      <c r="N290" s="42"/>
      <c r="O290" s="42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</row>
    <row r="291" spans="2:58" s="52" customFormat="1" x14ac:dyDescent="0.3">
      <c r="B291" s="84"/>
      <c r="F291" s="64"/>
      <c r="G291" s="66"/>
      <c r="H291" s="68"/>
      <c r="I291" s="71"/>
      <c r="J291" s="45"/>
      <c r="K291" s="45"/>
      <c r="L291" s="45"/>
      <c r="M291" s="46"/>
      <c r="N291" s="42"/>
      <c r="O291" s="42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</row>
    <row r="292" spans="2:58" s="52" customFormat="1" x14ac:dyDescent="0.3">
      <c r="B292" s="84"/>
      <c r="F292" s="64"/>
      <c r="G292" s="66"/>
      <c r="H292" s="68"/>
      <c r="I292" s="71"/>
      <c r="J292" s="45"/>
      <c r="K292" s="45"/>
      <c r="L292" s="45"/>
      <c r="M292" s="46"/>
      <c r="N292" s="42"/>
      <c r="O292" s="42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</row>
    <row r="293" spans="2:58" s="52" customFormat="1" x14ac:dyDescent="0.3">
      <c r="B293" s="84"/>
      <c r="F293" s="64"/>
      <c r="G293" s="66"/>
      <c r="H293" s="68"/>
      <c r="I293" s="71"/>
      <c r="J293" s="45"/>
      <c r="K293" s="45"/>
      <c r="L293" s="45"/>
      <c r="M293" s="46"/>
      <c r="N293" s="42"/>
      <c r="O293" s="42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</row>
    <row r="294" spans="2:58" s="52" customFormat="1" x14ac:dyDescent="0.3">
      <c r="B294" s="84"/>
      <c r="F294" s="64"/>
      <c r="G294" s="66"/>
      <c r="H294" s="68"/>
      <c r="I294" s="71"/>
      <c r="J294" s="45"/>
      <c r="K294" s="45"/>
      <c r="L294" s="45"/>
      <c r="M294" s="46"/>
      <c r="N294" s="42"/>
      <c r="O294" s="42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</row>
    <row r="295" spans="2:58" s="52" customFormat="1" x14ac:dyDescent="0.3">
      <c r="B295" s="84"/>
      <c r="F295" s="64"/>
      <c r="G295" s="66"/>
      <c r="H295" s="68"/>
      <c r="I295" s="71"/>
      <c r="J295" s="45"/>
      <c r="K295" s="45"/>
      <c r="L295" s="45"/>
      <c r="M295" s="46"/>
      <c r="N295" s="42"/>
      <c r="O295" s="42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</row>
    <row r="296" spans="2:58" s="52" customFormat="1" x14ac:dyDescent="0.3">
      <c r="B296" s="84"/>
      <c r="F296" s="64"/>
      <c r="G296" s="66"/>
      <c r="H296" s="68"/>
      <c r="I296" s="71"/>
      <c r="J296" s="45"/>
      <c r="K296" s="45"/>
      <c r="L296" s="45"/>
      <c r="M296" s="46"/>
      <c r="N296" s="42"/>
      <c r="O296" s="42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</row>
    <row r="297" spans="2:58" s="52" customFormat="1" x14ac:dyDescent="0.3">
      <c r="B297" s="84"/>
      <c r="F297" s="64"/>
      <c r="G297" s="66"/>
      <c r="H297" s="68"/>
      <c r="I297" s="71"/>
      <c r="J297" s="45"/>
      <c r="K297" s="45"/>
      <c r="L297" s="45"/>
      <c r="M297" s="46"/>
      <c r="N297" s="42"/>
      <c r="O297" s="42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</row>
    <row r="298" spans="2:58" s="52" customFormat="1" x14ac:dyDescent="0.3">
      <c r="B298" s="84"/>
      <c r="F298" s="64"/>
      <c r="G298" s="66"/>
      <c r="H298" s="68"/>
      <c r="I298" s="71"/>
      <c r="J298" s="45"/>
      <c r="K298" s="45"/>
      <c r="L298" s="45"/>
      <c r="M298" s="46"/>
      <c r="N298" s="42"/>
      <c r="O298" s="42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</row>
    <row r="299" spans="2:58" s="52" customFormat="1" x14ac:dyDescent="0.3">
      <c r="B299" s="84"/>
      <c r="F299" s="64"/>
      <c r="G299" s="66"/>
      <c r="H299" s="68"/>
      <c r="I299" s="71"/>
      <c r="J299" s="45"/>
      <c r="K299" s="45"/>
      <c r="L299" s="45"/>
      <c r="M299" s="46"/>
      <c r="N299" s="42"/>
      <c r="O299" s="42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</row>
    <row r="300" spans="2:58" s="52" customFormat="1" x14ac:dyDescent="0.3">
      <c r="B300" s="84"/>
      <c r="F300" s="64"/>
      <c r="G300" s="66"/>
      <c r="H300" s="68"/>
      <c r="I300" s="71"/>
      <c r="J300" s="45"/>
      <c r="K300" s="45"/>
      <c r="L300" s="45"/>
      <c r="M300" s="46"/>
      <c r="N300" s="42"/>
      <c r="O300" s="42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</row>
    <row r="301" spans="2:58" s="52" customFormat="1" x14ac:dyDescent="0.3">
      <c r="B301" s="84"/>
      <c r="F301" s="64"/>
      <c r="G301" s="66"/>
      <c r="H301" s="68"/>
      <c r="I301" s="71"/>
      <c r="J301" s="45"/>
      <c r="K301" s="45"/>
      <c r="L301" s="45"/>
      <c r="M301" s="46"/>
      <c r="N301" s="42"/>
      <c r="O301" s="42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</row>
    <row r="302" spans="2:58" s="52" customFormat="1" x14ac:dyDescent="0.3">
      <c r="B302" s="84"/>
      <c r="F302" s="64"/>
      <c r="G302" s="66"/>
      <c r="H302" s="68"/>
      <c r="I302" s="71"/>
      <c r="J302" s="45"/>
      <c r="K302" s="45"/>
      <c r="L302" s="45"/>
      <c r="M302" s="46"/>
      <c r="N302" s="42"/>
      <c r="O302" s="42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</row>
    <row r="303" spans="2:58" s="52" customFormat="1" x14ac:dyDescent="0.3">
      <c r="B303" s="84"/>
      <c r="F303" s="64"/>
      <c r="G303" s="66"/>
      <c r="H303" s="68"/>
      <c r="I303" s="71"/>
      <c r="J303" s="45"/>
      <c r="K303" s="45"/>
      <c r="L303" s="45"/>
      <c r="M303" s="46"/>
      <c r="N303" s="42"/>
      <c r="O303" s="42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</row>
    <row r="304" spans="2:58" s="52" customFormat="1" x14ac:dyDescent="0.3">
      <c r="B304" s="84"/>
      <c r="F304" s="64"/>
      <c r="G304" s="66"/>
      <c r="H304" s="68"/>
      <c r="I304" s="71"/>
      <c r="J304" s="45"/>
      <c r="K304" s="45"/>
      <c r="L304" s="45"/>
      <c r="M304" s="46"/>
      <c r="N304" s="42"/>
      <c r="O304" s="42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</row>
    <row r="305" spans="2:58" s="52" customFormat="1" x14ac:dyDescent="0.3">
      <c r="B305" s="84"/>
      <c r="F305" s="64"/>
      <c r="G305" s="66"/>
      <c r="H305" s="68"/>
      <c r="I305" s="71"/>
      <c r="J305" s="45"/>
      <c r="K305" s="45"/>
      <c r="L305" s="45"/>
      <c r="M305" s="46"/>
      <c r="N305" s="42"/>
      <c r="O305" s="42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</row>
    <row r="306" spans="2:58" s="52" customFormat="1" x14ac:dyDescent="0.3">
      <c r="B306" s="84"/>
      <c r="F306" s="64"/>
      <c r="G306" s="66"/>
      <c r="H306" s="68"/>
      <c r="I306" s="71"/>
      <c r="J306" s="45"/>
      <c r="K306" s="45"/>
      <c r="L306" s="45"/>
      <c r="M306" s="46"/>
      <c r="N306" s="42"/>
      <c r="O306" s="42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</row>
    <row r="307" spans="2:58" s="52" customFormat="1" x14ac:dyDescent="0.3">
      <c r="B307" s="84"/>
      <c r="F307" s="64"/>
      <c r="G307" s="66"/>
      <c r="H307" s="68"/>
      <c r="I307" s="71"/>
      <c r="J307" s="45"/>
      <c r="K307" s="45"/>
      <c r="L307" s="45"/>
      <c r="M307" s="46"/>
      <c r="N307" s="42"/>
      <c r="O307" s="42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</row>
    <row r="308" spans="2:58" s="52" customFormat="1" x14ac:dyDescent="0.3">
      <c r="B308" s="84"/>
      <c r="F308" s="64"/>
      <c r="G308" s="66"/>
      <c r="H308" s="68"/>
      <c r="I308" s="71"/>
      <c r="J308" s="45"/>
      <c r="K308" s="45"/>
      <c r="L308" s="45"/>
      <c r="M308" s="46"/>
      <c r="N308" s="42"/>
      <c r="O308" s="42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</row>
    <row r="309" spans="2:58" s="52" customFormat="1" x14ac:dyDescent="0.3">
      <c r="B309" s="84"/>
      <c r="F309" s="64"/>
      <c r="G309" s="66"/>
      <c r="H309" s="68"/>
      <c r="I309" s="71"/>
      <c r="J309" s="45"/>
      <c r="K309" s="45"/>
      <c r="L309" s="45"/>
      <c r="M309" s="46"/>
      <c r="N309" s="42"/>
      <c r="O309" s="42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</row>
    <row r="310" spans="2:58" s="52" customFormat="1" x14ac:dyDescent="0.3">
      <c r="B310" s="84"/>
      <c r="F310" s="64"/>
      <c r="G310" s="66"/>
      <c r="H310" s="68"/>
      <c r="I310" s="71"/>
      <c r="J310" s="45"/>
      <c r="K310" s="45"/>
      <c r="L310" s="45"/>
      <c r="M310" s="46"/>
      <c r="N310" s="42"/>
      <c r="O310" s="42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</row>
    <row r="311" spans="2:58" s="52" customFormat="1" x14ac:dyDescent="0.3">
      <c r="B311" s="84"/>
      <c r="F311" s="64"/>
      <c r="G311" s="66"/>
      <c r="H311" s="68"/>
      <c r="I311" s="71"/>
      <c r="J311" s="45"/>
      <c r="K311" s="45"/>
      <c r="L311" s="45"/>
      <c r="M311" s="46"/>
      <c r="N311" s="42"/>
      <c r="O311" s="42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</row>
    <row r="312" spans="2:58" s="52" customFormat="1" x14ac:dyDescent="0.3">
      <c r="B312" s="84"/>
      <c r="F312" s="64"/>
      <c r="G312" s="66"/>
      <c r="H312" s="68"/>
      <c r="I312" s="71"/>
      <c r="J312" s="45"/>
      <c r="K312" s="45"/>
      <c r="L312" s="45"/>
      <c r="M312" s="46"/>
      <c r="N312" s="42"/>
      <c r="O312" s="42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</row>
    <row r="313" spans="2:58" s="52" customFormat="1" x14ac:dyDescent="0.3">
      <c r="B313" s="84"/>
      <c r="F313" s="64"/>
      <c r="G313" s="66"/>
      <c r="H313" s="68"/>
      <c r="I313" s="71"/>
      <c r="J313" s="45"/>
      <c r="K313" s="45"/>
      <c r="L313" s="45"/>
      <c r="M313" s="46"/>
      <c r="N313" s="42"/>
      <c r="O313" s="42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</row>
    <row r="314" spans="2:58" s="52" customFormat="1" x14ac:dyDescent="0.3">
      <c r="B314" s="90"/>
      <c r="F314" s="64"/>
      <c r="G314" s="66"/>
      <c r="H314" s="68"/>
      <c r="I314" s="71"/>
      <c r="J314" s="45"/>
      <c r="K314" s="45"/>
      <c r="L314" s="45"/>
      <c r="M314" s="46"/>
      <c r="N314" s="42"/>
      <c r="O314" s="42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</row>
    <row r="315" spans="2:58" s="52" customFormat="1" x14ac:dyDescent="0.3">
      <c r="B315" s="90"/>
      <c r="F315" s="64"/>
      <c r="G315" s="66"/>
      <c r="H315" s="68"/>
      <c r="I315" s="71"/>
      <c r="J315" s="45"/>
      <c r="K315" s="45"/>
      <c r="L315" s="45"/>
      <c r="M315" s="46"/>
      <c r="N315" s="42"/>
      <c r="O315" s="42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</row>
    <row r="316" spans="2:58" s="52" customFormat="1" x14ac:dyDescent="0.3">
      <c r="B316" s="90"/>
      <c r="F316" s="64"/>
      <c r="G316" s="66"/>
      <c r="H316" s="68"/>
      <c r="I316" s="71"/>
      <c r="J316" s="45"/>
      <c r="K316" s="45"/>
      <c r="L316" s="45"/>
      <c r="M316" s="46"/>
      <c r="N316" s="42"/>
      <c r="O316" s="42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</row>
    <row r="317" spans="2:58" s="52" customFormat="1" x14ac:dyDescent="0.3">
      <c r="B317" s="90"/>
      <c r="F317" s="64"/>
      <c r="G317" s="66"/>
      <c r="H317" s="68"/>
      <c r="I317" s="71"/>
      <c r="J317" s="45"/>
      <c r="K317" s="45"/>
      <c r="L317" s="45"/>
      <c r="M317" s="46"/>
      <c r="N317" s="42"/>
      <c r="O317" s="42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</row>
    <row r="318" spans="2:58" s="52" customFormat="1" x14ac:dyDescent="0.3">
      <c r="B318" s="90"/>
      <c r="F318" s="64"/>
      <c r="G318" s="66"/>
      <c r="H318" s="68"/>
      <c r="I318" s="71"/>
      <c r="J318" s="45"/>
      <c r="K318" s="45"/>
      <c r="L318" s="45"/>
      <c r="M318" s="46"/>
      <c r="N318" s="42"/>
      <c r="O318" s="42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</row>
    <row r="319" spans="2:58" s="52" customFormat="1" x14ac:dyDescent="0.3">
      <c r="B319" s="90"/>
      <c r="F319" s="64"/>
      <c r="G319" s="66"/>
      <c r="H319" s="68"/>
      <c r="I319" s="71"/>
      <c r="J319" s="45"/>
      <c r="K319" s="45"/>
      <c r="L319" s="45"/>
      <c r="M319" s="46"/>
      <c r="N319" s="42"/>
      <c r="O319" s="42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</row>
    <row r="320" spans="2:58" s="52" customFormat="1" x14ac:dyDescent="0.3">
      <c r="B320" s="90"/>
      <c r="F320" s="64"/>
      <c r="G320" s="66"/>
      <c r="H320" s="68"/>
      <c r="I320" s="71"/>
      <c r="J320" s="45"/>
      <c r="K320" s="45"/>
      <c r="L320" s="45"/>
      <c r="M320" s="46"/>
      <c r="N320" s="42"/>
      <c r="O320" s="42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</row>
    <row r="321" spans="2:58" s="52" customFormat="1" x14ac:dyDescent="0.3">
      <c r="B321" s="90"/>
      <c r="F321" s="64"/>
      <c r="G321" s="66"/>
      <c r="H321" s="68"/>
      <c r="I321" s="71"/>
      <c r="J321" s="45"/>
      <c r="K321" s="45"/>
      <c r="L321" s="45"/>
      <c r="M321" s="46"/>
      <c r="N321" s="42"/>
      <c r="O321" s="42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</row>
    <row r="322" spans="2:58" s="52" customFormat="1" x14ac:dyDescent="0.3">
      <c r="B322" s="89"/>
      <c r="F322" s="64"/>
      <c r="G322" s="66"/>
      <c r="H322" s="68"/>
      <c r="I322" s="71"/>
      <c r="J322" s="45"/>
      <c r="K322" s="45"/>
      <c r="L322" s="45"/>
      <c r="M322" s="46"/>
      <c r="N322" s="42"/>
      <c r="O322" s="42"/>
    </row>
    <row r="323" spans="2:58" s="52" customFormat="1" x14ac:dyDescent="0.3">
      <c r="B323" s="89"/>
      <c r="F323" s="64"/>
      <c r="G323" s="66"/>
      <c r="H323" s="68"/>
      <c r="I323" s="71"/>
      <c r="J323" s="45"/>
      <c r="K323" s="45"/>
      <c r="L323" s="45"/>
      <c r="M323" s="46"/>
      <c r="N323" s="42"/>
      <c r="O323" s="42"/>
    </row>
    <row r="324" spans="2:58" s="52" customFormat="1" x14ac:dyDescent="0.3">
      <c r="B324" s="89"/>
      <c r="F324" s="64"/>
      <c r="G324" s="66"/>
      <c r="H324" s="68"/>
      <c r="I324" s="71"/>
      <c r="J324" s="45"/>
      <c r="K324" s="45"/>
      <c r="L324" s="45"/>
      <c r="M324" s="46"/>
      <c r="N324" s="42"/>
      <c r="O324" s="42"/>
    </row>
    <row r="325" spans="2:58" s="52" customFormat="1" x14ac:dyDescent="0.3">
      <c r="B325" s="89"/>
      <c r="F325" s="64"/>
      <c r="G325" s="66"/>
      <c r="H325" s="68"/>
      <c r="I325" s="71"/>
      <c r="J325" s="45"/>
      <c r="K325" s="45"/>
      <c r="L325" s="45"/>
      <c r="M325" s="46"/>
      <c r="N325" s="42"/>
      <c r="O325" s="42"/>
    </row>
    <row r="326" spans="2:58" s="52" customFormat="1" x14ac:dyDescent="0.3">
      <c r="B326" s="85"/>
      <c r="F326" s="64"/>
      <c r="G326" s="66"/>
      <c r="H326" s="68"/>
      <c r="I326" s="71"/>
      <c r="J326" s="45"/>
      <c r="K326" s="45"/>
      <c r="L326" s="45"/>
      <c r="M326" s="46"/>
      <c r="N326" s="42"/>
      <c r="O326" s="42"/>
    </row>
    <row r="327" spans="2:58" s="52" customFormat="1" x14ac:dyDescent="0.3">
      <c r="B327" s="85"/>
      <c r="F327" s="64"/>
      <c r="G327" s="66"/>
      <c r="H327" s="68"/>
      <c r="I327" s="71"/>
      <c r="J327" s="45"/>
      <c r="K327" s="45"/>
      <c r="L327" s="45"/>
      <c r="M327" s="46"/>
      <c r="N327" s="42"/>
      <c r="O327" s="42"/>
    </row>
    <row r="328" spans="2:58" s="52" customFormat="1" x14ac:dyDescent="0.3">
      <c r="B328" s="85"/>
      <c r="F328" s="64"/>
      <c r="G328" s="66"/>
      <c r="H328" s="68"/>
      <c r="I328" s="71"/>
      <c r="J328" s="45"/>
      <c r="K328" s="45"/>
      <c r="L328" s="45"/>
      <c r="M328" s="46"/>
      <c r="N328" s="42"/>
      <c r="O328" s="42"/>
    </row>
    <row r="329" spans="2:58" s="52" customFormat="1" x14ac:dyDescent="0.3">
      <c r="B329" s="85"/>
      <c r="F329" s="64"/>
      <c r="G329" s="66"/>
      <c r="H329" s="68"/>
      <c r="I329" s="71"/>
      <c r="J329" s="45"/>
      <c r="K329" s="45"/>
      <c r="L329" s="45"/>
      <c r="M329" s="46"/>
      <c r="N329" s="42"/>
      <c r="O329" s="42"/>
    </row>
    <row r="330" spans="2:58" s="52" customFormat="1" x14ac:dyDescent="0.3">
      <c r="B330" s="85"/>
      <c r="F330" s="64"/>
      <c r="G330" s="66"/>
      <c r="H330" s="68"/>
      <c r="I330" s="71"/>
      <c r="J330" s="45"/>
      <c r="K330" s="45"/>
      <c r="L330" s="45"/>
      <c r="M330" s="46"/>
      <c r="N330" s="42"/>
      <c r="O330" s="42"/>
    </row>
    <row r="331" spans="2:58" s="52" customFormat="1" x14ac:dyDescent="0.3">
      <c r="B331" s="85"/>
      <c r="F331" s="64"/>
      <c r="G331" s="66"/>
      <c r="H331" s="68"/>
      <c r="I331" s="71"/>
      <c r="J331" s="45"/>
      <c r="K331" s="45"/>
      <c r="L331" s="45"/>
      <c r="M331" s="46"/>
      <c r="N331" s="42"/>
      <c r="O331" s="42"/>
    </row>
    <row r="332" spans="2:58" s="52" customFormat="1" x14ac:dyDescent="0.3">
      <c r="B332" s="85"/>
      <c r="F332" s="64"/>
      <c r="G332" s="66"/>
      <c r="H332" s="68"/>
      <c r="I332" s="71"/>
      <c r="J332" s="45"/>
      <c r="K332" s="45"/>
      <c r="L332" s="45"/>
      <c r="M332" s="46"/>
      <c r="N332" s="42"/>
      <c r="O332" s="42"/>
    </row>
    <row r="333" spans="2:58" s="52" customFormat="1" x14ac:dyDescent="0.3">
      <c r="B333" s="85"/>
      <c r="F333" s="64"/>
      <c r="G333" s="66"/>
      <c r="H333" s="68"/>
      <c r="I333" s="71"/>
      <c r="J333" s="45"/>
      <c r="K333" s="45"/>
      <c r="L333" s="45"/>
      <c r="M333" s="46"/>
      <c r="N333" s="42"/>
      <c r="O333" s="42"/>
    </row>
    <row r="334" spans="2:58" s="52" customFormat="1" x14ac:dyDescent="0.3">
      <c r="B334" s="85"/>
      <c r="F334" s="64"/>
      <c r="G334" s="66"/>
      <c r="H334" s="68"/>
      <c r="I334" s="71"/>
      <c r="J334" s="45"/>
      <c r="K334" s="45"/>
      <c r="L334" s="45"/>
      <c r="M334" s="46"/>
      <c r="N334" s="42"/>
      <c r="O334" s="42"/>
    </row>
    <row r="335" spans="2:58" s="52" customFormat="1" x14ac:dyDescent="0.3">
      <c r="B335" s="85"/>
      <c r="F335" s="64"/>
      <c r="G335" s="66"/>
      <c r="H335" s="68"/>
      <c r="I335" s="71"/>
      <c r="J335" s="45"/>
      <c r="K335" s="45"/>
      <c r="L335" s="45"/>
      <c r="M335" s="46"/>
      <c r="N335" s="42"/>
      <c r="O335" s="42"/>
    </row>
    <row r="336" spans="2:58" s="52" customFormat="1" x14ac:dyDescent="0.3">
      <c r="B336" s="85"/>
      <c r="F336" s="64"/>
      <c r="G336" s="66"/>
      <c r="H336" s="68"/>
      <c r="I336" s="71"/>
      <c r="J336" s="45"/>
      <c r="K336" s="45"/>
      <c r="L336" s="45"/>
      <c r="M336" s="46"/>
      <c r="N336" s="42"/>
      <c r="O336" s="42"/>
    </row>
    <row r="337" spans="2:15" s="52" customFormat="1" x14ac:dyDescent="0.3">
      <c r="B337" s="85"/>
      <c r="F337" s="64"/>
      <c r="G337" s="66"/>
      <c r="H337" s="68"/>
      <c r="I337" s="71"/>
      <c r="J337" s="45"/>
      <c r="K337" s="45"/>
      <c r="L337" s="45"/>
      <c r="M337" s="46"/>
      <c r="N337" s="42"/>
      <c r="O337" s="42"/>
    </row>
    <row r="338" spans="2:15" s="52" customFormat="1" x14ac:dyDescent="0.3">
      <c r="B338" s="85"/>
      <c r="F338" s="64"/>
      <c r="G338" s="66"/>
      <c r="H338" s="68"/>
      <c r="I338" s="71"/>
      <c r="J338" s="45"/>
      <c r="K338" s="45"/>
      <c r="L338" s="45"/>
      <c r="M338" s="46"/>
      <c r="N338" s="42"/>
      <c r="O338" s="42"/>
    </row>
    <row r="339" spans="2:15" s="52" customFormat="1" x14ac:dyDescent="0.3">
      <c r="B339" s="85"/>
      <c r="F339" s="64"/>
      <c r="G339" s="66"/>
      <c r="H339" s="68"/>
      <c r="I339" s="71"/>
      <c r="J339" s="45"/>
      <c r="K339" s="45"/>
      <c r="L339" s="45"/>
      <c r="M339" s="46"/>
      <c r="N339" s="42"/>
      <c r="O339" s="42"/>
    </row>
    <row r="340" spans="2:15" s="52" customFormat="1" x14ac:dyDescent="0.3">
      <c r="B340" s="85"/>
      <c r="F340" s="64"/>
      <c r="G340" s="66"/>
      <c r="H340" s="68"/>
      <c r="I340" s="71"/>
      <c r="J340" s="45"/>
      <c r="K340" s="45"/>
      <c r="L340" s="45"/>
      <c r="M340" s="46"/>
      <c r="N340" s="42"/>
      <c r="O340" s="42"/>
    </row>
    <row r="341" spans="2:15" s="52" customFormat="1" x14ac:dyDescent="0.3">
      <c r="B341" s="85"/>
      <c r="F341" s="64"/>
      <c r="G341" s="66"/>
      <c r="H341" s="68"/>
      <c r="I341" s="71"/>
      <c r="J341" s="45"/>
      <c r="K341" s="45"/>
      <c r="L341" s="45"/>
      <c r="M341" s="46"/>
      <c r="N341" s="42"/>
      <c r="O341" s="42"/>
    </row>
    <row r="342" spans="2:15" s="52" customFormat="1" x14ac:dyDescent="0.3">
      <c r="B342" s="85"/>
      <c r="F342" s="64"/>
      <c r="G342" s="66"/>
      <c r="H342" s="68"/>
      <c r="I342" s="71"/>
      <c r="J342" s="45"/>
      <c r="K342" s="45"/>
      <c r="L342" s="45"/>
      <c r="M342" s="46"/>
      <c r="N342" s="42"/>
      <c r="O342" s="42"/>
    </row>
    <row r="343" spans="2:15" s="52" customFormat="1" x14ac:dyDescent="0.3">
      <c r="B343" s="85"/>
      <c r="F343" s="64"/>
      <c r="G343" s="66"/>
      <c r="H343" s="68"/>
      <c r="I343" s="71"/>
      <c r="J343" s="45"/>
      <c r="K343" s="45"/>
      <c r="L343" s="45"/>
      <c r="M343" s="46"/>
      <c r="N343" s="42"/>
      <c r="O343" s="42"/>
    </row>
    <row r="344" spans="2:15" s="52" customFormat="1" x14ac:dyDescent="0.3">
      <c r="B344" s="85"/>
      <c r="F344" s="64"/>
      <c r="G344" s="66"/>
      <c r="H344" s="68"/>
      <c r="I344" s="71"/>
      <c r="J344" s="45"/>
      <c r="K344" s="45"/>
      <c r="L344" s="45"/>
      <c r="M344" s="46"/>
      <c r="N344" s="42"/>
      <c r="O344" s="42"/>
    </row>
    <row r="345" spans="2:15" s="52" customFormat="1" x14ac:dyDescent="0.3">
      <c r="B345" s="85"/>
      <c r="F345" s="64"/>
      <c r="G345" s="66"/>
      <c r="H345" s="68"/>
      <c r="I345" s="71"/>
      <c r="J345" s="45"/>
      <c r="K345" s="45"/>
      <c r="L345" s="45"/>
      <c r="M345" s="46"/>
      <c r="N345" s="42"/>
      <c r="O345" s="42"/>
    </row>
    <row r="346" spans="2:15" s="52" customFormat="1" x14ac:dyDescent="0.3">
      <c r="B346" s="85"/>
      <c r="F346" s="64"/>
      <c r="G346" s="66"/>
      <c r="H346" s="68"/>
      <c r="I346" s="71"/>
      <c r="J346" s="45"/>
      <c r="K346" s="45"/>
      <c r="L346" s="45"/>
      <c r="M346" s="46"/>
      <c r="N346" s="42"/>
      <c r="O346" s="42"/>
    </row>
    <row r="347" spans="2:15" s="52" customFormat="1" x14ac:dyDescent="0.3">
      <c r="B347" s="85"/>
      <c r="F347" s="64"/>
      <c r="G347" s="66"/>
      <c r="H347" s="68"/>
      <c r="I347" s="71"/>
      <c r="J347" s="45"/>
      <c r="K347" s="45"/>
      <c r="L347" s="45"/>
      <c r="M347" s="46"/>
      <c r="N347" s="42"/>
      <c r="O347" s="42"/>
    </row>
    <row r="348" spans="2:15" s="52" customFormat="1" x14ac:dyDescent="0.3">
      <c r="B348" s="85"/>
      <c r="F348" s="64"/>
      <c r="G348" s="66"/>
      <c r="H348" s="68"/>
      <c r="I348" s="71"/>
      <c r="J348" s="45"/>
      <c r="K348" s="45"/>
      <c r="L348" s="45"/>
      <c r="M348" s="46"/>
      <c r="N348" s="42"/>
      <c r="O348" s="42"/>
    </row>
    <row r="349" spans="2:15" s="52" customFormat="1" x14ac:dyDescent="0.3">
      <c r="B349" s="85"/>
      <c r="F349" s="64"/>
      <c r="G349" s="66"/>
      <c r="H349" s="68"/>
      <c r="I349" s="71"/>
      <c r="J349" s="45"/>
      <c r="K349" s="45"/>
      <c r="L349" s="45"/>
      <c r="M349" s="46"/>
      <c r="N349" s="42"/>
      <c r="O349" s="42"/>
    </row>
    <row r="350" spans="2:15" s="52" customFormat="1" x14ac:dyDescent="0.3">
      <c r="B350" s="85"/>
      <c r="F350" s="64"/>
      <c r="G350" s="66"/>
      <c r="H350" s="68"/>
      <c r="I350" s="71"/>
      <c r="J350" s="45"/>
      <c r="K350" s="45"/>
      <c r="L350" s="45"/>
      <c r="M350" s="46"/>
      <c r="N350" s="42"/>
      <c r="O350" s="42"/>
    </row>
    <row r="351" spans="2:15" s="52" customFormat="1" x14ac:dyDescent="0.3">
      <c r="B351" s="85"/>
      <c r="F351" s="64"/>
      <c r="G351" s="66"/>
      <c r="H351" s="68"/>
      <c r="I351" s="71"/>
      <c r="J351" s="45"/>
      <c r="K351" s="45"/>
      <c r="L351" s="45"/>
      <c r="M351" s="46"/>
      <c r="N351" s="42"/>
      <c r="O351" s="42"/>
    </row>
    <row r="352" spans="2:15" s="52" customFormat="1" x14ac:dyDescent="0.3">
      <c r="B352" s="85"/>
      <c r="F352" s="64"/>
      <c r="G352" s="66"/>
      <c r="H352" s="68"/>
      <c r="I352" s="71"/>
      <c r="J352" s="45"/>
      <c r="K352" s="45"/>
      <c r="L352" s="45"/>
      <c r="M352" s="46"/>
      <c r="N352" s="42"/>
      <c r="O352" s="42"/>
    </row>
    <row r="353" spans="2:15" s="52" customFormat="1" x14ac:dyDescent="0.3">
      <c r="B353" s="85"/>
      <c r="F353" s="64"/>
      <c r="G353" s="66"/>
      <c r="H353" s="68"/>
      <c r="I353" s="71"/>
      <c r="J353" s="45"/>
      <c r="K353" s="45"/>
      <c r="L353" s="45"/>
      <c r="M353" s="46"/>
      <c r="N353" s="42"/>
      <c r="O353" s="42"/>
    </row>
    <row r="354" spans="2:15" s="52" customFormat="1" x14ac:dyDescent="0.3">
      <c r="B354" s="85"/>
      <c r="F354" s="64"/>
      <c r="G354" s="66"/>
      <c r="H354" s="68"/>
      <c r="I354" s="71"/>
      <c r="J354" s="45"/>
      <c r="K354" s="45"/>
      <c r="L354" s="45"/>
      <c r="M354" s="46"/>
      <c r="N354" s="42"/>
      <c r="O354" s="42"/>
    </row>
    <row r="355" spans="2:15" s="52" customFormat="1" x14ac:dyDescent="0.3">
      <c r="B355" s="85"/>
      <c r="F355" s="64"/>
      <c r="G355" s="66"/>
      <c r="H355" s="68"/>
      <c r="I355" s="71"/>
      <c r="J355" s="45"/>
      <c r="K355" s="45"/>
      <c r="L355" s="45"/>
      <c r="M355" s="46"/>
      <c r="N355" s="42"/>
      <c r="O355" s="42"/>
    </row>
    <row r="356" spans="2:15" s="52" customFormat="1" x14ac:dyDescent="0.3">
      <c r="B356" s="85"/>
      <c r="F356" s="64"/>
      <c r="G356" s="66"/>
      <c r="H356" s="68"/>
      <c r="I356" s="71"/>
      <c r="J356" s="45"/>
      <c r="K356" s="45"/>
      <c r="L356" s="45"/>
      <c r="M356" s="46"/>
      <c r="N356" s="42"/>
      <c r="O356" s="42"/>
    </row>
    <row r="357" spans="2:15" s="52" customFormat="1" x14ac:dyDescent="0.3">
      <c r="B357" s="85"/>
      <c r="F357" s="64"/>
      <c r="G357" s="66"/>
      <c r="H357" s="68"/>
      <c r="I357" s="71"/>
      <c r="J357" s="45"/>
      <c r="K357" s="45"/>
      <c r="L357" s="45"/>
      <c r="M357" s="46"/>
      <c r="N357" s="42"/>
      <c r="O357" s="42"/>
    </row>
    <row r="358" spans="2:15" s="52" customFormat="1" x14ac:dyDescent="0.3">
      <c r="B358" s="85"/>
      <c r="F358" s="64"/>
      <c r="G358" s="66"/>
      <c r="H358" s="68"/>
      <c r="I358" s="71"/>
      <c r="J358" s="45"/>
      <c r="K358" s="45"/>
      <c r="L358" s="45"/>
      <c r="M358" s="46"/>
      <c r="N358" s="42"/>
      <c r="O358" s="42"/>
    </row>
    <row r="359" spans="2:15" s="52" customFormat="1" x14ac:dyDescent="0.3">
      <c r="B359" s="85"/>
      <c r="F359" s="64"/>
      <c r="G359" s="66"/>
      <c r="H359" s="68"/>
      <c r="I359" s="71"/>
      <c r="J359" s="45"/>
      <c r="K359" s="45"/>
      <c r="L359" s="45"/>
      <c r="M359" s="46"/>
      <c r="N359" s="42"/>
      <c r="O359" s="42"/>
    </row>
    <row r="360" spans="2:15" s="52" customFormat="1" x14ac:dyDescent="0.3">
      <c r="B360" s="85"/>
      <c r="F360" s="64"/>
      <c r="G360" s="66"/>
      <c r="H360" s="68"/>
      <c r="I360" s="71"/>
      <c r="J360" s="45"/>
      <c r="K360" s="45"/>
      <c r="L360" s="45"/>
      <c r="M360" s="46"/>
      <c r="N360" s="42"/>
      <c r="O360" s="42"/>
    </row>
    <row r="361" spans="2:15" s="52" customFormat="1" x14ac:dyDescent="0.3">
      <c r="B361" s="85"/>
      <c r="F361" s="64"/>
      <c r="G361" s="66"/>
      <c r="H361" s="68"/>
      <c r="I361" s="71"/>
      <c r="J361" s="45"/>
      <c r="K361" s="45"/>
      <c r="L361" s="45"/>
      <c r="M361" s="46"/>
      <c r="N361" s="42"/>
      <c r="O361" s="42"/>
    </row>
    <row r="362" spans="2:15" s="52" customFormat="1" x14ac:dyDescent="0.3">
      <c r="B362" s="85"/>
      <c r="F362" s="64"/>
      <c r="G362" s="66"/>
      <c r="H362" s="68"/>
      <c r="I362" s="71"/>
      <c r="J362" s="45"/>
      <c r="K362" s="45"/>
      <c r="L362" s="45"/>
      <c r="M362" s="46"/>
      <c r="N362" s="42"/>
      <c r="O362" s="42"/>
    </row>
    <row r="363" spans="2:15" s="52" customFormat="1" x14ac:dyDescent="0.3">
      <c r="B363" s="85"/>
      <c r="F363" s="64"/>
      <c r="G363" s="66"/>
      <c r="H363" s="68"/>
      <c r="I363" s="71"/>
      <c r="J363" s="45"/>
      <c r="K363" s="45"/>
      <c r="L363" s="45"/>
      <c r="M363" s="46"/>
      <c r="N363" s="42"/>
      <c r="O363" s="42"/>
    </row>
    <row r="364" spans="2:15" s="52" customFormat="1" x14ac:dyDescent="0.3">
      <c r="B364" s="85"/>
      <c r="F364" s="64"/>
      <c r="G364" s="66"/>
      <c r="H364" s="68"/>
      <c r="I364" s="71"/>
      <c r="J364" s="45"/>
      <c r="K364" s="45"/>
      <c r="L364" s="45"/>
      <c r="M364" s="46"/>
      <c r="N364" s="42"/>
      <c r="O364" s="42"/>
    </row>
    <row r="365" spans="2:15" s="52" customFormat="1" x14ac:dyDescent="0.3">
      <c r="B365" s="85"/>
      <c r="F365" s="64"/>
      <c r="G365" s="66"/>
      <c r="H365" s="68"/>
      <c r="I365" s="71"/>
      <c r="J365" s="45"/>
      <c r="K365" s="45"/>
      <c r="L365" s="45"/>
      <c r="M365" s="46"/>
      <c r="N365" s="42"/>
      <c r="O365" s="42"/>
    </row>
    <row r="366" spans="2:15" s="52" customFormat="1" x14ac:dyDescent="0.3">
      <c r="B366" s="85"/>
      <c r="F366" s="64"/>
      <c r="G366" s="66"/>
      <c r="H366" s="68"/>
      <c r="I366" s="71"/>
      <c r="J366" s="45"/>
      <c r="K366" s="45"/>
      <c r="L366" s="45"/>
      <c r="M366" s="46"/>
      <c r="N366" s="42"/>
      <c r="O366" s="42"/>
    </row>
    <row r="367" spans="2:15" s="52" customFormat="1" x14ac:dyDescent="0.3">
      <c r="B367" s="85"/>
      <c r="F367" s="64"/>
      <c r="G367" s="66"/>
      <c r="H367" s="68"/>
      <c r="I367" s="71"/>
      <c r="J367" s="45"/>
      <c r="K367" s="45"/>
      <c r="L367" s="45"/>
      <c r="M367" s="46"/>
      <c r="N367" s="42"/>
      <c r="O367" s="42"/>
    </row>
    <row r="368" spans="2:15" s="52" customFormat="1" x14ac:dyDescent="0.3">
      <c r="B368" s="85"/>
      <c r="F368" s="64"/>
      <c r="G368" s="66"/>
      <c r="H368" s="68"/>
      <c r="I368" s="71"/>
      <c r="J368" s="45"/>
      <c r="K368" s="45"/>
      <c r="L368" s="45"/>
      <c r="M368" s="46"/>
      <c r="N368" s="42"/>
      <c r="O368" s="42"/>
    </row>
    <row r="369" spans="2:15" s="52" customFormat="1" x14ac:dyDescent="0.3">
      <c r="B369" s="85"/>
      <c r="F369" s="64"/>
      <c r="G369" s="66"/>
      <c r="H369" s="68"/>
      <c r="I369" s="71"/>
      <c r="J369" s="45"/>
      <c r="K369" s="45"/>
      <c r="L369" s="45"/>
      <c r="M369" s="46"/>
      <c r="N369" s="42"/>
      <c r="O369" s="42"/>
    </row>
    <row r="370" spans="2:15" s="52" customFormat="1" x14ac:dyDescent="0.3">
      <c r="B370" s="85"/>
      <c r="F370" s="64"/>
      <c r="G370" s="66"/>
      <c r="H370" s="68"/>
      <c r="I370" s="71"/>
      <c r="J370" s="45"/>
      <c r="K370" s="45"/>
      <c r="L370" s="45"/>
      <c r="M370" s="46"/>
      <c r="N370" s="42"/>
      <c r="O370" s="42"/>
    </row>
    <row r="371" spans="2:15" s="52" customFormat="1" x14ac:dyDescent="0.3">
      <c r="B371" s="85"/>
      <c r="F371" s="64"/>
      <c r="G371" s="66"/>
      <c r="H371" s="68"/>
      <c r="I371" s="71"/>
      <c r="J371" s="45"/>
      <c r="K371" s="45"/>
      <c r="L371" s="45"/>
      <c r="M371" s="46"/>
      <c r="N371" s="42"/>
      <c r="O371" s="42"/>
    </row>
    <row r="372" spans="2:15" s="52" customFormat="1" x14ac:dyDescent="0.3">
      <c r="B372" s="85"/>
      <c r="F372" s="64"/>
      <c r="G372" s="66"/>
      <c r="H372" s="68"/>
      <c r="I372" s="71"/>
      <c r="J372" s="45"/>
      <c r="K372" s="45"/>
      <c r="L372" s="45"/>
      <c r="M372" s="46"/>
      <c r="N372" s="42"/>
      <c r="O372" s="42"/>
    </row>
    <row r="373" spans="2:15" s="52" customFormat="1" x14ac:dyDescent="0.3">
      <c r="B373" s="85"/>
      <c r="F373" s="64"/>
      <c r="G373" s="66"/>
      <c r="H373" s="68"/>
      <c r="I373" s="71"/>
      <c r="J373" s="45"/>
      <c r="K373" s="45"/>
      <c r="L373" s="45"/>
      <c r="M373" s="46"/>
      <c r="N373" s="42"/>
      <c r="O373" s="42"/>
    </row>
    <row r="374" spans="2:15" s="52" customFormat="1" x14ac:dyDescent="0.3">
      <c r="B374" s="85"/>
      <c r="F374" s="64"/>
      <c r="G374" s="66"/>
      <c r="H374" s="68"/>
      <c r="I374" s="71"/>
      <c r="J374" s="45"/>
      <c r="K374" s="45"/>
      <c r="L374" s="45"/>
      <c r="M374" s="46"/>
      <c r="N374" s="42"/>
      <c r="O374" s="42"/>
    </row>
    <row r="375" spans="2:15" s="52" customFormat="1" x14ac:dyDescent="0.3">
      <c r="B375" s="85"/>
      <c r="F375" s="64"/>
      <c r="G375" s="66"/>
      <c r="H375" s="68"/>
      <c r="I375" s="71"/>
      <c r="J375" s="45"/>
      <c r="K375" s="45"/>
      <c r="L375" s="45"/>
      <c r="M375" s="46"/>
      <c r="N375" s="42"/>
      <c r="O375" s="42"/>
    </row>
    <row r="376" spans="2:15" s="52" customFormat="1" x14ac:dyDescent="0.3">
      <c r="B376" s="85"/>
      <c r="F376" s="64"/>
      <c r="G376" s="66"/>
      <c r="H376" s="68"/>
      <c r="I376" s="71"/>
      <c r="J376" s="45"/>
      <c r="K376" s="45"/>
      <c r="L376" s="45"/>
      <c r="M376" s="46"/>
      <c r="N376" s="42"/>
      <c r="O376" s="42"/>
    </row>
    <row r="377" spans="2:15" s="52" customFormat="1" x14ac:dyDescent="0.3">
      <c r="B377" s="85"/>
      <c r="F377" s="64"/>
      <c r="G377" s="66"/>
      <c r="H377" s="68"/>
      <c r="I377" s="71"/>
      <c r="J377" s="45"/>
      <c r="K377" s="45"/>
      <c r="L377" s="45"/>
      <c r="M377" s="46"/>
      <c r="N377" s="42"/>
      <c r="O377" s="42"/>
    </row>
    <row r="378" spans="2:15" s="52" customFormat="1" x14ac:dyDescent="0.3">
      <c r="B378" s="86"/>
      <c r="F378" s="64"/>
      <c r="G378" s="66"/>
      <c r="H378" s="68"/>
      <c r="I378" s="71"/>
      <c r="J378" s="45"/>
      <c r="K378" s="45"/>
      <c r="L378" s="45"/>
      <c r="M378" s="46"/>
      <c r="N378" s="42"/>
      <c r="O378" s="42"/>
    </row>
    <row r="379" spans="2:15" s="52" customFormat="1" x14ac:dyDescent="0.3">
      <c r="B379" s="86"/>
      <c r="F379" s="64"/>
      <c r="G379" s="66"/>
      <c r="H379" s="68"/>
      <c r="I379" s="71"/>
      <c r="J379" s="45"/>
      <c r="K379" s="45"/>
      <c r="L379" s="45"/>
      <c r="M379" s="46"/>
      <c r="N379" s="42"/>
      <c r="O379" s="42"/>
    </row>
    <row r="380" spans="2:15" s="52" customFormat="1" x14ac:dyDescent="0.3">
      <c r="B380" s="86"/>
      <c r="F380" s="64"/>
      <c r="G380" s="66"/>
      <c r="H380" s="68"/>
      <c r="I380" s="71"/>
      <c r="J380" s="45"/>
      <c r="K380" s="45"/>
      <c r="L380" s="45"/>
      <c r="M380" s="46"/>
      <c r="N380" s="42"/>
      <c r="O380" s="42"/>
    </row>
    <row r="381" spans="2:15" s="52" customFormat="1" x14ac:dyDescent="0.3">
      <c r="B381" s="86"/>
      <c r="F381" s="64"/>
      <c r="G381" s="66"/>
      <c r="H381" s="68"/>
      <c r="I381" s="71"/>
      <c r="J381" s="45"/>
      <c r="K381" s="45"/>
      <c r="L381" s="45"/>
      <c r="M381" s="46"/>
      <c r="N381" s="42"/>
      <c r="O381" s="42"/>
    </row>
    <row r="382" spans="2:15" s="52" customFormat="1" x14ac:dyDescent="0.3">
      <c r="B382" s="86"/>
      <c r="F382" s="64"/>
      <c r="G382" s="66"/>
      <c r="H382" s="68"/>
      <c r="I382" s="71"/>
      <c r="J382" s="45"/>
      <c r="K382" s="45"/>
      <c r="L382" s="45"/>
      <c r="M382" s="46"/>
      <c r="N382" s="42"/>
      <c r="O382" s="42"/>
    </row>
    <row r="383" spans="2:15" s="52" customFormat="1" x14ac:dyDescent="0.3">
      <c r="B383" s="86"/>
      <c r="F383" s="64"/>
      <c r="G383" s="66"/>
      <c r="H383" s="68"/>
      <c r="I383" s="71"/>
      <c r="J383" s="45"/>
      <c r="K383" s="45"/>
      <c r="L383" s="45"/>
      <c r="M383" s="46"/>
      <c r="N383" s="42"/>
      <c r="O383" s="42"/>
    </row>
    <row r="384" spans="2:15" s="52" customFormat="1" x14ac:dyDescent="0.3">
      <c r="B384" s="86"/>
      <c r="F384" s="64"/>
      <c r="G384" s="66"/>
      <c r="H384" s="68"/>
      <c r="I384" s="71"/>
      <c r="J384" s="45"/>
      <c r="K384" s="45"/>
      <c r="L384" s="45"/>
      <c r="M384" s="46"/>
      <c r="N384" s="42"/>
      <c r="O384" s="42"/>
    </row>
    <row r="385" spans="1:58" s="52" customFormat="1" ht="15" thickBot="1" x14ac:dyDescent="0.35">
      <c r="A385" s="47"/>
      <c r="B385" s="87"/>
      <c r="D385" s="47"/>
      <c r="F385" s="64"/>
      <c r="G385" s="66"/>
      <c r="H385" s="68"/>
      <c r="I385" s="53"/>
      <c r="J385" s="47"/>
      <c r="K385" s="47"/>
      <c r="L385" s="45"/>
      <c r="M385" s="46"/>
      <c r="N385" s="42"/>
      <c r="O385" s="42"/>
    </row>
    <row r="386" spans="1:58" s="52" customFormat="1" x14ac:dyDescent="0.3">
      <c r="B386" s="84"/>
      <c r="F386" s="64"/>
      <c r="G386" s="66"/>
      <c r="H386" s="68"/>
      <c r="I386" s="71"/>
      <c r="J386" s="45"/>
      <c r="K386" s="45"/>
      <c r="L386" s="45"/>
      <c r="M386" s="46"/>
      <c r="N386" s="42"/>
      <c r="O386" s="42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</row>
    <row r="387" spans="1:58" s="52" customFormat="1" x14ac:dyDescent="0.3">
      <c r="B387" s="84"/>
      <c r="F387" s="64"/>
      <c r="G387" s="66"/>
      <c r="H387" s="68"/>
      <c r="I387" s="71"/>
      <c r="J387" s="45"/>
      <c r="K387" s="45"/>
      <c r="L387" s="45"/>
      <c r="M387" s="46"/>
      <c r="N387" s="42"/>
      <c r="O387" s="42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</row>
    <row r="388" spans="1:58" s="52" customFormat="1" x14ac:dyDescent="0.3">
      <c r="B388" s="84"/>
      <c r="F388" s="64"/>
      <c r="G388" s="66"/>
      <c r="H388" s="68"/>
      <c r="I388" s="71"/>
      <c r="J388" s="45"/>
      <c r="K388" s="45"/>
      <c r="L388" s="45"/>
      <c r="M388" s="46"/>
      <c r="N388" s="42"/>
      <c r="O388" s="42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</row>
    <row r="389" spans="1:58" s="52" customFormat="1" x14ac:dyDescent="0.3">
      <c r="B389" s="84"/>
      <c r="F389" s="64"/>
      <c r="G389" s="66"/>
      <c r="H389" s="68"/>
      <c r="I389" s="71"/>
      <c r="J389" s="45"/>
      <c r="K389" s="45"/>
      <c r="L389" s="45"/>
      <c r="M389" s="46"/>
      <c r="N389" s="42"/>
      <c r="O389" s="42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</row>
    <row r="390" spans="1:58" s="52" customFormat="1" x14ac:dyDescent="0.3">
      <c r="B390" s="84"/>
      <c r="F390" s="64"/>
      <c r="G390" s="66"/>
      <c r="H390" s="68"/>
      <c r="I390" s="71"/>
      <c r="J390" s="45"/>
      <c r="K390" s="45"/>
      <c r="L390" s="45"/>
      <c r="M390" s="46"/>
      <c r="N390" s="42"/>
      <c r="O390" s="42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</row>
    <row r="391" spans="1:58" s="52" customFormat="1" x14ac:dyDescent="0.3">
      <c r="B391" s="84"/>
      <c r="F391" s="64"/>
      <c r="G391" s="66"/>
      <c r="H391" s="68"/>
      <c r="I391" s="71"/>
      <c r="J391" s="45"/>
      <c r="K391" s="45"/>
      <c r="L391" s="45"/>
      <c r="M391" s="46"/>
      <c r="N391" s="42"/>
      <c r="O391" s="42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</row>
    <row r="392" spans="1:58" s="52" customFormat="1" x14ac:dyDescent="0.3">
      <c r="B392" s="84"/>
      <c r="F392" s="64"/>
      <c r="G392" s="66"/>
      <c r="H392" s="68"/>
      <c r="I392" s="71"/>
      <c r="J392" s="45"/>
      <c r="K392" s="45"/>
      <c r="L392" s="45"/>
      <c r="M392" s="46"/>
      <c r="N392" s="42"/>
      <c r="O392" s="42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</row>
    <row r="393" spans="1:58" s="52" customFormat="1" x14ac:dyDescent="0.3">
      <c r="B393" s="84"/>
      <c r="F393" s="64"/>
      <c r="G393" s="66"/>
      <c r="H393" s="68"/>
      <c r="I393" s="71"/>
      <c r="J393" s="45"/>
      <c r="K393" s="45"/>
      <c r="L393" s="45"/>
      <c r="M393" s="46"/>
      <c r="N393" s="42"/>
      <c r="O393" s="42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</row>
    <row r="394" spans="1:58" s="52" customFormat="1" x14ac:dyDescent="0.3">
      <c r="B394" s="84"/>
      <c r="F394" s="64"/>
      <c r="G394" s="66"/>
      <c r="H394" s="68"/>
      <c r="I394" s="71"/>
      <c r="J394" s="45"/>
      <c r="K394" s="45"/>
      <c r="L394" s="45"/>
      <c r="M394" s="46"/>
      <c r="N394" s="42"/>
      <c r="O394" s="42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</row>
    <row r="395" spans="1:58" s="52" customFormat="1" x14ac:dyDescent="0.3">
      <c r="B395" s="84"/>
      <c r="F395" s="64"/>
      <c r="G395" s="66"/>
      <c r="H395" s="68"/>
      <c r="I395" s="71"/>
      <c r="J395" s="45"/>
      <c r="K395" s="45"/>
      <c r="L395" s="45"/>
      <c r="M395" s="46"/>
      <c r="N395" s="42"/>
      <c r="O395" s="42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</row>
    <row r="396" spans="1:58" s="52" customFormat="1" x14ac:dyDescent="0.3">
      <c r="B396" s="84"/>
      <c r="F396" s="64"/>
      <c r="G396" s="66"/>
      <c r="H396" s="68"/>
      <c r="I396" s="71"/>
      <c r="J396" s="45"/>
      <c r="K396" s="45"/>
      <c r="L396" s="45"/>
      <c r="M396" s="46"/>
      <c r="N396" s="42"/>
      <c r="O396" s="42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</row>
    <row r="397" spans="1:58" s="52" customFormat="1" x14ac:dyDescent="0.3">
      <c r="B397" s="84"/>
      <c r="F397" s="64"/>
      <c r="G397" s="66"/>
      <c r="H397" s="68"/>
      <c r="I397" s="71"/>
      <c r="J397" s="45"/>
      <c r="K397" s="45"/>
      <c r="L397" s="45"/>
      <c r="M397" s="46"/>
      <c r="N397" s="42"/>
      <c r="O397" s="42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</row>
    <row r="398" spans="1:58" s="52" customFormat="1" x14ac:dyDescent="0.3">
      <c r="B398" s="84"/>
      <c r="F398" s="64"/>
      <c r="G398" s="66"/>
      <c r="H398" s="68"/>
      <c r="I398" s="71"/>
      <c r="J398" s="45"/>
      <c r="K398" s="45"/>
      <c r="L398" s="45"/>
      <c r="M398" s="46"/>
      <c r="N398" s="42"/>
      <c r="O398" s="42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</row>
    <row r="399" spans="1:58" s="52" customFormat="1" x14ac:dyDescent="0.3">
      <c r="B399" s="84"/>
      <c r="F399" s="64"/>
      <c r="G399" s="66"/>
      <c r="H399" s="68"/>
      <c r="I399" s="71"/>
      <c r="J399" s="45"/>
      <c r="K399" s="45"/>
      <c r="L399" s="45"/>
      <c r="M399" s="46"/>
      <c r="N399" s="42"/>
      <c r="O399" s="42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</row>
    <row r="400" spans="1:58" s="52" customFormat="1" x14ac:dyDescent="0.3">
      <c r="B400" s="84"/>
      <c r="F400" s="64"/>
      <c r="G400" s="66"/>
      <c r="H400" s="68"/>
      <c r="I400" s="71"/>
      <c r="J400" s="45"/>
      <c r="K400" s="45"/>
      <c r="L400" s="45"/>
      <c r="M400" s="46"/>
      <c r="N400" s="42"/>
      <c r="O400" s="42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</row>
    <row r="401" spans="2:58" s="52" customFormat="1" x14ac:dyDescent="0.3">
      <c r="B401" s="84"/>
      <c r="F401" s="64"/>
      <c r="G401" s="66"/>
      <c r="H401" s="68"/>
      <c r="I401" s="71"/>
      <c r="J401" s="45"/>
      <c r="K401" s="45"/>
      <c r="L401" s="45"/>
      <c r="M401" s="46"/>
      <c r="N401" s="42"/>
      <c r="O401" s="42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</row>
    <row r="402" spans="2:58" s="52" customFormat="1" x14ac:dyDescent="0.3">
      <c r="B402" s="84"/>
      <c r="F402" s="64"/>
      <c r="G402" s="66"/>
      <c r="H402" s="68"/>
      <c r="I402" s="71"/>
      <c r="J402" s="45"/>
      <c r="K402" s="45"/>
      <c r="L402" s="45"/>
      <c r="M402" s="46"/>
      <c r="N402" s="42"/>
      <c r="O402" s="42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</row>
    <row r="403" spans="2:58" s="52" customFormat="1" x14ac:dyDescent="0.3">
      <c r="B403" s="84"/>
      <c r="F403" s="64"/>
      <c r="G403" s="66"/>
      <c r="H403" s="68"/>
      <c r="I403" s="71"/>
      <c r="J403" s="45"/>
      <c r="K403" s="45"/>
      <c r="L403" s="45"/>
      <c r="M403" s="46"/>
      <c r="N403" s="42"/>
      <c r="O403" s="42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</row>
    <row r="404" spans="2:58" s="52" customFormat="1" x14ac:dyDescent="0.3">
      <c r="B404" s="84"/>
      <c r="F404" s="64"/>
      <c r="G404" s="66"/>
      <c r="H404" s="68"/>
      <c r="I404" s="71"/>
      <c r="J404" s="45"/>
      <c r="K404" s="45"/>
      <c r="L404" s="45"/>
      <c r="M404" s="46"/>
      <c r="N404" s="42"/>
      <c r="O404" s="42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</row>
    <row r="405" spans="2:58" s="52" customFormat="1" x14ac:dyDescent="0.3">
      <c r="B405" s="84"/>
      <c r="F405" s="64"/>
      <c r="G405" s="66"/>
      <c r="H405" s="68"/>
      <c r="I405" s="71"/>
      <c r="J405" s="45"/>
      <c r="K405" s="45"/>
      <c r="L405" s="45"/>
      <c r="M405" s="46"/>
      <c r="N405" s="42"/>
      <c r="O405" s="42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</row>
    <row r="406" spans="2:58" s="52" customFormat="1" x14ac:dyDescent="0.3">
      <c r="B406" s="84"/>
      <c r="F406" s="64"/>
      <c r="G406" s="66"/>
      <c r="H406" s="68"/>
      <c r="I406" s="71"/>
      <c r="J406" s="45"/>
      <c r="K406" s="45"/>
      <c r="L406" s="45"/>
      <c r="M406" s="46"/>
      <c r="N406" s="42"/>
      <c r="O406" s="42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</row>
    <row r="407" spans="2:58" s="52" customFormat="1" x14ac:dyDescent="0.3">
      <c r="B407" s="84"/>
      <c r="F407" s="64"/>
      <c r="G407" s="66"/>
      <c r="H407" s="68"/>
      <c r="I407" s="71"/>
      <c r="J407" s="45"/>
      <c r="K407" s="45"/>
      <c r="L407" s="45"/>
      <c r="M407" s="46"/>
      <c r="N407" s="42"/>
      <c r="O407" s="42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</row>
    <row r="408" spans="2:58" s="52" customFormat="1" x14ac:dyDescent="0.3">
      <c r="B408" s="84"/>
      <c r="F408" s="64"/>
      <c r="G408" s="66"/>
      <c r="H408" s="68"/>
      <c r="I408" s="71"/>
      <c r="J408" s="45"/>
      <c r="K408" s="45"/>
      <c r="L408" s="45"/>
      <c r="M408" s="46"/>
      <c r="N408" s="42"/>
      <c r="O408" s="42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</row>
    <row r="409" spans="2:58" s="52" customFormat="1" x14ac:dyDescent="0.3">
      <c r="B409" s="84"/>
      <c r="F409" s="64"/>
      <c r="G409" s="66"/>
      <c r="H409" s="68"/>
      <c r="I409" s="71"/>
      <c r="J409" s="45"/>
      <c r="K409" s="45"/>
      <c r="L409" s="45"/>
      <c r="M409" s="46"/>
      <c r="N409" s="42"/>
      <c r="O409" s="42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</row>
    <row r="410" spans="2:58" s="52" customFormat="1" x14ac:dyDescent="0.3">
      <c r="B410" s="84"/>
      <c r="F410" s="64"/>
      <c r="G410" s="66"/>
      <c r="H410" s="68"/>
      <c r="I410" s="71"/>
      <c r="J410" s="45"/>
      <c r="K410" s="45"/>
      <c r="L410" s="45"/>
      <c r="M410" s="46"/>
      <c r="N410" s="42"/>
      <c r="O410" s="42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</row>
    <row r="411" spans="2:58" s="52" customFormat="1" x14ac:dyDescent="0.3">
      <c r="B411" s="84"/>
      <c r="F411" s="64"/>
      <c r="G411" s="66"/>
      <c r="H411" s="68"/>
      <c r="I411" s="71"/>
      <c r="J411" s="45"/>
      <c r="K411" s="45"/>
      <c r="L411" s="45"/>
      <c r="M411" s="46"/>
      <c r="N411" s="42"/>
      <c r="O411" s="42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</row>
    <row r="412" spans="2:58" s="52" customFormat="1" x14ac:dyDescent="0.3">
      <c r="B412" s="84"/>
      <c r="F412" s="64"/>
      <c r="G412" s="66"/>
      <c r="H412" s="68"/>
      <c r="I412" s="71"/>
      <c r="J412" s="45"/>
      <c r="K412" s="45"/>
      <c r="L412" s="45"/>
      <c r="M412" s="46"/>
      <c r="N412" s="42"/>
      <c r="O412" s="42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</row>
    <row r="413" spans="2:58" s="52" customFormat="1" x14ac:dyDescent="0.3">
      <c r="B413" s="84"/>
      <c r="F413" s="64"/>
      <c r="G413" s="66"/>
      <c r="H413" s="68"/>
      <c r="I413" s="71"/>
      <c r="J413" s="45"/>
      <c r="K413" s="45"/>
      <c r="L413" s="45"/>
      <c r="M413" s="46"/>
      <c r="N413" s="42"/>
      <c r="O413" s="42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</row>
    <row r="414" spans="2:58" s="52" customFormat="1" x14ac:dyDescent="0.3">
      <c r="B414" s="84"/>
      <c r="F414" s="64"/>
      <c r="G414" s="66"/>
      <c r="H414" s="68"/>
      <c r="I414" s="71"/>
      <c r="J414" s="45"/>
      <c r="K414" s="45"/>
      <c r="L414" s="45"/>
      <c r="M414" s="46"/>
      <c r="N414" s="42"/>
      <c r="O414" s="42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</row>
    <row r="415" spans="2:58" s="52" customFormat="1" x14ac:dyDescent="0.3">
      <c r="B415" s="84"/>
      <c r="F415" s="64"/>
      <c r="G415" s="66"/>
      <c r="H415" s="68"/>
      <c r="I415" s="71"/>
      <c r="J415" s="45"/>
      <c r="K415" s="45"/>
      <c r="L415" s="45"/>
      <c r="M415" s="46"/>
      <c r="N415" s="42"/>
      <c r="O415" s="42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</row>
    <row r="416" spans="2:58" s="52" customFormat="1" x14ac:dyDescent="0.3">
      <c r="B416" s="84"/>
      <c r="F416" s="64"/>
      <c r="G416" s="66"/>
      <c r="H416" s="68"/>
      <c r="I416" s="71"/>
      <c r="J416" s="45"/>
      <c r="K416" s="45"/>
      <c r="L416" s="45"/>
      <c r="M416" s="46"/>
      <c r="N416" s="42"/>
      <c r="O416" s="42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</row>
    <row r="417" spans="2:58" s="52" customFormat="1" x14ac:dyDescent="0.3">
      <c r="B417" s="84"/>
      <c r="F417" s="64"/>
      <c r="G417" s="66"/>
      <c r="H417" s="68"/>
      <c r="I417" s="71"/>
      <c r="J417" s="45"/>
      <c r="K417" s="45"/>
      <c r="L417" s="45"/>
      <c r="M417" s="46"/>
      <c r="N417" s="42"/>
      <c r="O417" s="42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</row>
    <row r="418" spans="2:58" s="52" customFormat="1" x14ac:dyDescent="0.3">
      <c r="B418" s="84"/>
      <c r="F418" s="64"/>
      <c r="G418" s="66"/>
      <c r="H418" s="68"/>
      <c r="I418" s="71"/>
      <c r="J418" s="45"/>
      <c r="K418" s="45"/>
      <c r="L418" s="45"/>
      <c r="M418" s="46"/>
      <c r="N418" s="42"/>
      <c r="O418" s="42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</row>
    <row r="419" spans="2:58" s="52" customFormat="1" x14ac:dyDescent="0.3">
      <c r="B419" s="84"/>
      <c r="F419" s="64"/>
      <c r="G419" s="66"/>
      <c r="H419" s="68"/>
      <c r="I419" s="71"/>
      <c r="J419" s="45"/>
      <c r="K419" s="45"/>
      <c r="L419" s="45"/>
      <c r="M419" s="46"/>
      <c r="N419" s="42"/>
      <c r="O419" s="42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</row>
    <row r="420" spans="2:58" s="52" customFormat="1" x14ac:dyDescent="0.3">
      <c r="B420" s="84"/>
      <c r="F420" s="64"/>
      <c r="G420" s="66"/>
      <c r="H420" s="68"/>
      <c r="I420" s="71"/>
      <c r="J420" s="45"/>
      <c r="K420" s="45"/>
      <c r="L420" s="45"/>
      <c r="M420" s="46"/>
      <c r="N420" s="42"/>
      <c r="O420" s="42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</row>
    <row r="421" spans="2:58" s="52" customFormat="1" x14ac:dyDescent="0.3">
      <c r="B421" s="84"/>
      <c r="F421" s="64"/>
      <c r="G421" s="66"/>
      <c r="H421" s="68"/>
      <c r="I421" s="71"/>
      <c r="J421" s="45"/>
      <c r="K421" s="45"/>
      <c r="L421" s="45"/>
      <c r="M421" s="46"/>
      <c r="N421" s="42"/>
      <c r="O421" s="42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</row>
    <row r="422" spans="2:58" s="52" customFormat="1" x14ac:dyDescent="0.3">
      <c r="B422" s="90"/>
      <c r="F422" s="64"/>
      <c r="G422" s="66"/>
      <c r="H422" s="68"/>
      <c r="I422" s="71"/>
      <c r="J422" s="45"/>
      <c r="K422" s="45"/>
      <c r="L422" s="45"/>
      <c r="M422" s="46"/>
      <c r="N422" s="42"/>
      <c r="O422" s="42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</row>
    <row r="423" spans="2:58" s="52" customFormat="1" x14ac:dyDescent="0.3">
      <c r="B423" s="90"/>
      <c r="F423" s="64"/>
      <c r="G423" s="66"/>
      <c r="H423" s="68"/>
      <c r="I423" s="71"/>
      <c r="J423" s="45"/>
      <c r="K423" s="45"/>
      <c r="L423" s="45"/>
      <c r="M423" s="46"/>
      <c r="N423" s="42"/>
      <c r="O423" s="42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</row>
    <row r="424" spans="2:58" s="52" customFormat="1" x14ac:dyDescent="0.3">
      <c r="B424" s="90"/>
      <c r="F424" s="64"/>
      <c r="G424" s="66"/>
      <c r="H424" s="68"/>
      <c r="I424" s="71"/>
      <c r="J424" s="45"/>
      <c r="K424" s="45"/>
      <c r="L424" s="45"/>
      <c r="M424" s="46"/>
      <c r="N424" s="42"/>
      <c r="O424" s="42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</row>
    <row r="425" spans="2:58" s="52" customFormat="1" x14ac:dyDescent="0.3">
      <c r="B425" s="90"/>
      <c r="F425" s="64"/>
      <c r="G425" s="66"/>
      <c r="H425" s="68"/>
      <c r="I425" s="71"/>
      <c r="J425" s="45"/>
      <c r="K425" s="45"/>
      <c r="L425" s="45"/>
      <c r="M425" s="46"/>
      <c r="N425" s="42"/>
      <c r="O425" s="42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</row>
    <row r="426" spans="2:58" s="52" customFormat="1" x14ac:dyDescent="0.3">
      <c r="B426" s="90"/>
      <c r="F426" s="64"/>
      <c r="G426" s="66"/>
      <c r="H426" s="68"/>
      <c r="I426" s="71"/>
      <c r="J426" s="45"/>
      <c r="K426" s="45"/>
      <c r="L426" s="45"/>
      <c r="M426" s="46"/>
      <c r="N426" s="42"/>
      <c r="O426" s="42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</row>
    <row r="427" spans="2:58" s="52" customFormat="1" x14ac:dyDescent="0.3">
      <c r="B427" s="90"/>
      <c r="F427" s="64"/>
      <c r="G427" s="66"/>
      <c r="H427" s="68"/>
      <c r="I427" s="71"/>
      <c r="J427" s="45"/>
      <c r="K427" s="45"/>
      <c r="L427" s="45"/>
      <c r="M427" s="46"/>
      <c r="N427" s="42"/>
      <c r="O427" s="42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</row>
    <row r="428" spans="2:58" s="52" customFormat="1" x14ac:dyDescent="0.3">
      <c r="B428" s="90"/>
      <c r="F428" s="64"/>
      <c r="G428" s="66"/>
      <c r="H428" s="68"/>
      <c r="I428" s="71"/>
      <c r="J428" s="45"/>
      <c r="K428" s="45"/>
      <c r="L428" s="45"/>
      <c r="M428" s="46"/>
      <c r="N428" s="42"/>
      <c r="O428" s="42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</row>
    <row r="429" spans="2:58" s="52" customFormat="1" x14ac:dyDescent="0.3">
      <c r="B429" s="90"/>
      <c r="F429" s="64"/>
      <c r="G429" s="66"/>
      <c r="H429" s="68"/>
      <c r="I429" s="71"/>
      <c r="J429" s="45"/>
      <c r="K429" s="45"/>
      <c r="L429" s="45"/>
      <c r="M429" s="46"/>
      <c r="N429" s="42"/>
      <c r="O429" s="42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</row>
    <row r="430" spans="2:58" s="52" customFormat="1" x14ac:dyDescent="0.3">
      <c r="B430" s="90"/>
      <c r="F430" s="64"/>
      <c r="G430" s="66"/>
      <c r="H430" s="68"/>
      <c r="I430" s="71"/>
      <c r="J430" s="45"/>
      <c r="K430" s="45"/>
      <c r="L430" s="45"/>
      <c r="M430" s="46"/>
      <c r="N430" s="42"/>
      <c r="O430" s="42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</row>
    <row r="431" spans="2:58" s="52" customFormat="1" x14ac:dyDescent="0.3">
      <c r="B431" s="90"/>
      <c r="F431" s="64"/>
      <c r="G431" s="66"/>
      <c r="H431" s="68"/>
      <c r="I431" s="71"/>
      <c r="J431" s="45"/>
      <c r="K431" s="45"/>
      <c r="L431" s="45"/>
      <c r="M431" s="46"/>
      <c r="N431" s="42"/>
      <c r="O431" s="42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</row>
    <row r="432" spans="2:58" s="52" customFormat="1" x14ac:dyDescent="0.3">
      <c r="B432" s="90"/>
      <c r="F432" s="64"/>
      <c r="G432" s="66"/>
      <c r="H432" s="68"/>
      <c r="I432" s="71"/>
      <c r="J432" s="45"/>
      <c r="K432" s="45"/>
      <c r="L432" s="45"/>
      <c r="M432" s="46"/>
      <c r="N432" s="42"/>
      <c r="O432" s="42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</row>
    <row r="433" spans="2:58" s="52" customFormat="1" x14ac:dyDescent="0.3">
      <c r="B433" s="90"/>
      <c r="F433" s="64"/>
      <c r="G433" s="66"/>
      <c r="H433" s="68"/>
      <c r="I433" s="71"/>
      <c r="J433" s="45"/>
      <c r="K433" s="45"/>
      <c r="L433" s="45"/>
      <c r="M433" s="46"/>
      <c r="N433" s="42"/>
      <c r="O433" s="42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</row>
    <row r="434" spans="2:58" s="52" customFormat="1" ht="15" thickBot="1" x14ac:dyDescent="0.35">
      <c r="B434" s="85"/>
      <c r="F434" s="64"/>
      <c r="G434" s="66"/>
      <c r="H434" s="68"/>
      <c r="I434" s="53"/>
      <c r="J434" s="45"/>
      <c r="K434" s="45"/>
      <c r="L434" s="45"/>
      <c r="M434" s="46"/>
      <c r="N434" s="42"/>
      <c r="O434" s="42"/>
    </row>
    <row r="435" spans="2:58" s="52" customFormat="1" ht="15" thickBot="1" x14ac:dyDescent="0.35">
      <c r="B435" s="85"/>
      <c r="F435" s="64"/>
      <c r="G435" s="66"/>
      <c r="H435" s="68"/>
      <c r="I435" s="53"/>
      <c r="J435" s="45"/>
      <c r="K435" s="45"/>
      <c r="L435" s="45"/>
      <c r="M435" s="46"/>
      <c r="N435" s="42"/>
      <c r="O435" s="42"/>
    </row>
    <row r="436" spans="2:58" s="52" customFormat="1" ht="15" thickBot="1" x14ac:dyDescent="0.35">
      <c r="B436" s="85"/>
      <c r="F436" s="64"/>
      <c r="G436" s="66"/>
      <c r="H436" s="68"/>
      <c r="I436" s="53"/>
      <c r="J436" s="45"/>
      <c r="K436" s="45"/>
      <c r="L436" s="45"/>
      <c r="M436" s="46"/>
      <c r="N436" s="42"/>
      <c r="O436" s="42"/>
    </row>
    <row r="437" spans="2:58" s="52" customFormat="1" ht="15" thickBot="1" x14ac:dyDescent="0.35">
      <c r="B437" s="85"/>
      <c r="F437" s="64"/>
      <c r="G437" s="66"/>
      <c r="H437" s="68"/>
      <c r="I437" s="53"/>
      <c r="J437" s="45"/>
      <c r="K437" s="45"/>
      <c r="L437" s="45"/>
      <c r="M437" s="46"/>
      <c r="N437" s="42"/>
      <c r="O437" s="42"/>
    </row>
    <row r="438" spans="2:58" s="52" customFormat="1" ht="15" thickBot="1" x14ac:dyDescent="0.35">
      <c r="B438" s="85"/>
      <c r="F438" s="64"/>
      <c r="G438" s="66"/>
      <c r="H438" s="68"/>
      <c r="I438" s="53"/>
      <c r="J438" s="45"/>
      <c r="K438" s="45"/>
      <c r="L438" s="45"/>
      <c r="M438" s="46"/>
      <c r="N438" s="42"/>
      <c r="O438" s="42"/>
    </row>
    <row r="439" spans="2:58" s="52" customFormat="1" ht="15" thickBot="1" x14ac:dyDescent="0.35">
      <c r="B439" s="85"/>
      <c r="F439" s="64"/>
      <c r="G439" s="66"/>
      <c r="H439" s="68"/>
      <c r="I439" s="53"/>
      <c r="J439" s="45"/>
      <c r="K439" s="45"/>
      <c r="L439" s="45"/>
      <c r="M439" s="46"/>
      <c r="N439" s="42"/>
      <c r="O439" s="42"/>
    </row>
    <row r="440" spans="2:58" s="52" customFormat="1" ht="15" thickBot="1" x14ac:dyDescent="0.35">
      <c r="B440" s="85"/>
      <c r="F440" s="64"/>
      <c r="G440" s="66"/>
      <c r="H440" s="68"/>
      <c r="I440" s="53"/>
      <c r="J440" s="45"/>
      <c r="K440" s="45"/>
      <c r="L440" s="45"/>
      <c r="M440" s="46"/>
      <c r="N440" s="42"/>
      <c r="O440" s="42"/>
    </row>
    <row r="441" spans="2:58" s="52" customFormat="1" ht="15" thickBot="1" x14ac:dyDescent="0.35">
      <c r="B441" s="85"/>
      <c r="F441" s="64"/>
      <c r="G441" s="66"/>
      <c r="H441" s="68"/>
      <c r="I441" s="53"/>
      <c r="J441" s="45"/>
      <c r="K441" s="45"/>
      <c r="L441" s="45"/>
      <c r="M441" s="46"/>
      <c r="N441" s="42"/>
      <c r="O441" s="42"/>
    </row>
    <row r="442" spans="2:58" s="52" customFormat="1" ht="15" thickBot="1" x14ac:dyDescent="0.35">
      <c r="B442" s="85"/>
      <c r="F442" s="64"/>
      <c r="G442" s="66"/>
      <c r="H442" s="68"/>
      <c r="I442" s="53"/>
      <c r="J442" s="45"/>
      <c r="K442" s="45"/>
      <c r="L442" s="45"/>
      <c r="M442" s="46"/>
      <c r="N442" s="42"/>
      <c r="O442" s="42"/>
    </row>
    <row r="443" spans="2:58" s="52" customFormat="1" ht="15" thickBot="1" x14ac:dyDescent="0.35">
      <c r="B443" s="85"/>
      <c r="F443" s="64"/>
      <c r="G443" s="66"/>
      <c r="H443" s="68"/>
      <c r="I443" s="53"/>
      <c r="J443" s="45"/>
      <c r="K443" s="45"/>
      <c r="L443" s="45"/>
      <c r="M443" s="46"/>
      <c r="N443" s="42"/>
      <c r="O443" s="42"/>
    </row>
    <row r="444" spans="2:58" s="52" customFormat="1" ht="15" thickBot="1" x14ac:dyDescent="0.35">
      <c r="B444" s="85"/>
      <c r="F444" s="64"/>
      <c r="G444" s="66"/>
      <c r="H444" s="68"/>
      <c r="I444" s="53"/>
      <c r="J444" s="45"/>
      <c r="K444" s="45"/>
      <c r="L444" s="45"/>
      <c r="M444" s="46"/>
      <c r="N444" s="42"/>
      <c r="O444" s="42"/>
    </row>
    <row r="445" spans="2:58" s="52" customFormat="1" ht="15" thickBot="1" x14ac:dyDescent="0.35">
      <c r="B445" s="85"/>
      <c r="F445" s="64"/>
      <c r="G445" s="66"/>
      <c r="H445" s="68"/>
      <c r="I445" s="53"/>
      <c r="J445" s="45"/>
      <c r="K445" s="45"/>
      <c r="L445" s="45"/>
      <c r="M445" s="46"/>
      <c r="N445" s="42"/>
      <c r="O445" s="42"/>
    </row>
    <row r="446" spans="2:58" s="52" customFormat="1" ht="15" thickBot="1" x14ac:dyDescent="0.35">
      <c r="B446" s="85"/>
      <c r="F446" s="64"/>
      <c r="G446" s="66"/>
      <c r="H446" s="68"/>
      <c r="I446" s="53"/>
      <c r="J446" s="45"/>
      <c r="K446" s="45"/>
      <c r="L446" s="45"/>
      <c r="M446" s="46"/>
      <c r="N446" s="42"/>
      <c r="O446" s="42"/>
    </row>
    <row r="447" spans="2:58" s="52" customFormat="1" ht="15" thickBot="1" x14ac:dyDescent="0.35">
      <c r="B447" s="85"/>
      <c r="F447" s="64"/>
      <c r="G447" s="66"/>
      <c r="H447" s="68"/>
      <c r="I447" s="53"/>
      <c r="J447" s="45"/>
      <c r="K447" s="45"/>
      <c r="L447" s="45"/>
      <c r="M447" s="46"/>
      <c r="N447" s="42"/>
      <c r="O447" s="42"/>
    </row>
    <row r="448" spans="2:58" s="52" customFormat="1" ht="15" thickBot="1" x14ac:dyDescent="0.35">
      <c r="B448" s="85"/>
      <c r="F448" s="64"/>
      <c r="G448" s="66"/>
      <c r="H448" s="68"/>
      <c r="I448" s="53"/>
      <c r="J448" s="45"/>
      <c r="K448" s="45"/>
      <c r="L448" s="45"/>
      <c r="M448" s="46"/>
      <c r="N448" s="42"/>
      <c r="O448" s="42"/>
    </row>
    <row r="449" spans="2:15" s="52" customFormat="1" ht="15" thickBot="1" x14ac:dyDescent="0.35">
      <c r="B449" s="85"/>
      <c r="F449" s="64"/>
      <c r="G449" s="66"/>
      <c r="H449" s="68"/>
      <c r="I449" s="53"/>
      <c r="J449" s="45"/>
      <c r="K449" s="45"/>
      <c r="L449" s="45"/>
      <c r="M449" s="46"/>
      <c r="N449" s="42"/>
      <c r="O449" s="42"/>
    </row>
    <row r="450" spans="2:15" s="52" customFormat="1" ht="15" thickBot="1" x14ac:dyDescent="0.35">
      <c r="B450" s="85"/>
      <c r="F450" s="64"/>
      <c r="G450" s="66"/>
      <c r="H450" s="68"/>
      <c r="I450" s="53"/>
      <c r="J450" s="45"/>
      <c r="K450" s="45"/>
      <c r="L450" s="45"/>
      <c r="M450" s="46"/>
      <c r="N450" s="42"/>
      <c r="O450" s="42"/>
    </row>
    <row r="451" spans="2:15" s="52" customFormat="1" ht="15" thickBot="1" x14ac:dyDescent="0.35">
      <c r="B451" s="85"/>
      <c r="F451" s="64"/>
      <c r="G451" s="66"/>
      <c r="H451" s="68"/>
      <c r="I451" s="53"/>
      <c r="J451" s="45"/>
      <c r="K451" s="45"/>
      <c r="L451" s="45"/>
      <c r="M451" s="46"/>
      <c r="N451" s="42"/>
      <c r="O451" s="42"/>
    </row>
    <row r="452" spans="2:15" s="52" customFormat="1" ht="15" thickBot="1" x14ac:dyDescent="0.35">
      <c r="B452" s="85"/>
      <c r="F452" s="64"/>
      <c r="G452" s="66"/>
      <c r="H452" s="68"/>
      <c r="I452" s="53"/>
      <c r="J452" s="45"/>
      <c r="K452" s="45"/>
      <c r="L452" s="45"/>
      <c r="M452" s="46"/>
      <c r="N452" s="42"/>
      <c r="O452" s="42"/>
    </row>
    <row r="453" spans="2:15" s="52" customFormat="1" ht="15" thickBot="1" x14ac:dyDescent="0.35">
      <c r="B453" s="85"/>
      <c r="F453" s="64"/>
      <c r="G453" s="66"/>
      <c r="H453" s="68"/>
      <c r="I453" s="53"/>
      <c r="J453" s="45"/>
      <c r="K453" s="45"/>
      <c r="L453" s="45"/>
      <c r="M453" s="46"/>
      <c r="N453" s="42"/>
      <c r="O453" s="42"/>
    </row>
    <row r="454" spans="2:15" s="52" customFormat="1" ht="15" thickBot="1" x14ac:dyDescent="0.35">
      <c r="B454" s="85"/>
      <c r="F454" s="64"/>
      <c r="G454" s="66"/>
      <c r="H454" s="68"/>
      <c r="I454" s="53"/>
      <c r="J454" s="45"/>
      <c r="K454" s="45"/>
      <c r="L454" s="45"/>
      <c r="M454" s="46"/>
      <c r="N454" s="42"/>
      <c r="O454" s="42"/>
    </row>
    <row r="455" spans="2:15" s="52" customFormat="1" ht="15" thickBot="1" x14ac:dyDescent="0.35">
      <c r="B455" s="85"/>
      <c r="F455" s="64"/>
      <c r="G455" s="66"/>
      <c r="H455" s="68"/>
      <c r="I455" s="53"/>
      <c r="J455" s="45"/>
      <c r="K455" s="45"/>
      <c r="L455" s="45"/>
      <c r="M455" s="46"/>
      <c r="N455" s="42"/>
      <c r="O455" s="42"/>
    </row>
    <row r="456" spans="2:15" s="52" customFormat="1" ht="15" thickBot="1" x14ac:dyDescent="0.35">
      <c r="B456" s="85"/>
      <c r="F456" s="64"/>
      <c r="G456" s="66"/>
      <c r="H456" s="68"/>
      <c r="I456" s="53"/>
      <c r="J456" s="45"/>
      <c r="K456" s="45"/>
      <c r="L456" s="45"/>
      <c r="M456" s="46"/>
      <c r="N456" s="42"/>
      <c r="O456" s="42"/>
    </row>
    <row r="457" spans="2:15" s="52" customFormat="1" ht="15" thickBot="1" x14ac:dyDescent="0.35">
      <c r="B457" s="85"/>
      <c r="F457" s="64"/>
      <c r="G457" s="66"/>
      <c r="H457" s="68"/>
      <c r="I457" s="53"/>
      <c r="J457" s="45"/>
      <c r="K457" s="45"/>
      <c r="L457" s="45"/>
      <c r="M457" s="46"/>
      <c r="N457" s="42"/>
      <c r="O457" s="42"/>
    </row>
    <row r="458" spans="2:15" s="52" customFormat="1" ht="15" thickBot="1" x14ac:dyDescent="0.35">
      <c r="B458" s="85"/>
      <c r="F458" s="64"/>
      <c r="G458" s="66"/>
      <c r="H458" s="68"/>
      <c r="I458" s="53"/>
      <c r="J458" s="45"/>
      <c r="K458" s="45"/>
      <c r="L458" s="45"/>
      <c r="M458" s="46"/>
      <c r="N458" s="42"/>
      <c r="O458" s="42"/>
    </row>
    <row r="459" spans="2:15" s="52" customFormat="1" ht="15" thickBot="1" x14ac:dyDescent="0.35">
      <c r="B459" s="85"/>
      <c r="F459" s="64"/>
      <c r="G459" s="66"/>
      <c r="H459" s="68"/>
      <c r="I459" s="53"/>
      <c r="J459" s="45"/>
      <c r="K459" s="45"/>
      <c r="L459" s="45"/>
      <c r="M459" s="46"/>
      <c r="N459" s="42"/>
      <c r="O459" s="42"/>
    </row>
    <row r="460" spans="2:15" s="52" customFormat="1" ht="15" thickBot="1" x14ac:dyDescent="0.35">
      <c r="B460" s="85"/>
      <c r="F460" s="64"/>
      <c r="G460" s="66"/>
      <c r="H460" s="68"/>
      <c r="I460" s="53"/>
      <c r="J460" s="45"/>
      <c r="K460" s="45"/>
      <c r="L460" s="45"/>
      <c r="M460" s="46"/>
      <c r="N460" s="42"/>
      <c r="O460" s="42"/>
    </row>
    <row r="461" spans="2:15" s="52" customFormat="1" ht="15" thickBot="1" x14ac:dyDescent="0.35">
      <c r="B461" s="85"/>
      <c r="F461" s="64"/>
      <c r="G461" s="66"/>
      <c r="H461" s="68"/>
      <c r="I461" s="53"/>
      <c r="J461" s="45"/>
      <c r="K461" s="45"/>
      <c r="L461" s="45"/>
      <c r="M461" s="46"/>
      <c r="N461" s="42"/>
      <c r="O461" s="42"/>
    </row>
    <row r="462" spans="2:15" s="52" customFormat="1" ht="15" thickBot="1" x14ac:dyDescent="0.35">
      <c r="B462" s="85"/>
      <c r="F462" s="64"/>
      <c r="G462" s="66"/>
      <c r="H462" s="68"/>
      <c r="I462" s="53"/>
      <c r="J462" s="45"/>
      <c r="K462" s="45"/>
      <c r="L462" s="45"/>
      <c r="M462" s="46"/>
      <c r="N462" s="42"/>
      <c r="O462" s="42"/>
    </row>
    <row r="463" spans="2:15" s="52" customFormat="1" ht="15" thickBot="1" x14ac:dyDescent="0.35">
      <c r="B463" s="85"/>
      <c r="F463" s="64"/>
      <c r="G463" s="66"/>
      <c r="H463" s="68"/>
      <c r="I463" s="53"/>
      <c r="J463" s="45"/>
      <c r="K463" s="45"/>
      <c r="L463" s="45"/>
      <c r="M463" s="46"/>
      <c r="N463" s="42"/>
      <c r="O463" s="42"/>
    </row>
    <row r="464" spans="2:15" s="52" customFormat="1" ht="15" thickBot="1" x14ac:dyDescent="0.35">
      <c r="B464" s="85"/>
      <c r="F464" s="64"/>
      <c r="G464" s="66"/>
      <c r="H464" s="68"/>
      <c r="I464" s="53"/>
      <c r="J464" s="45"/>
      <c r="K464" s="45"/>
      <c r="L464" s="45"/>
      <c r="M464" s="46"/>
      <c r="N464" s="42"/>
      <c r="O464" s="42"/>
    </row>
    <row r="465" spans="2:15" s="52" customFormat="1" ht="15" thickBot="1" x14ac:dyDescent="0.35">
      <c r="B465" s="85"/>
      <c r="F465" s="64"/>
      <c r="G465" s="66"/>
      <c r="H465" s="68"/>
      <c r="I465" s="53"/>
      <c r="J465" s="45"/>
      <c r="K465" s="45"/>
      <c r="L465" s="45"/>
      <c r="M465" s="46"/>
      <c r="N465" s="42"/>
      <c r="O465" s="42"/>
    </row>
    <row r="466" spans="2:15" s="52" customFormat="1" ht="15" thickBot="1" x14ac:dyDescent="0.35">
      <c r="B466" s="85"/>
      <c r="F466" s="64"/>
      <c r="G466" s="66"/>
      <c r="H466" s="68"/>
      <c r="I466" s="53"/>
      <c r="J466" s="45"/>
      <c r="K466" s="45"/>
      <c r="L466" s="45"/>
      <c r="M466" s="46"/>
      <c r="N466" s="42"/>
      <c r="O466" s="42"/>
    </row>
    <row r="467" spans="2:15" s="52" customFormat="1" ht="15" thickBot="1" x14ac:dyDescent="0.35">
      <c r="B467" s="85"/>
      <c r="F467" s="64"/>
      <c r="G467" s="66"/>
      <c r="H467" s="68"/>
      <c r="I467" s="53"/>
      <c r="J467" s="45"/>
      <c r="K467" s="45"/>
      <c r="L467" s="45"/>
      <c r="M467" s="46"/>
      <c r="N467" s="42"/>
      <c r="O467" s="42"/>
    </row>
    <row r="468" spans="2:15" s="52" customFormat="1" ht="15" thickBot="1" x14ac:dyDescent="0.35">
      <c r="B468" s="85"/>
      <c r="F468" s="64"/>
      <c r="G468" s="66"/>
      <c r="H468" s="68"/>
      <c r="I468" s="53"/>
      <c r="J468" s="45"/>
      <c r="K468" s="45"/>
      <c r="L468" s="45"/>
      <c r="M468" s="46"/>
      <c r="N468" s="42"/>
      <c r="O468" s="42"/>
    </row>
    <row r="469" spans="2:15" s="52" customFormat="1" ht="15" thickBot="1" x14ac:dyDescent="0.35">
      <c r="B469" s="85"/>
      <c r="F469" s="64"/>
      <c r="G469" s="66"/>
      <c r="H469" s="68"/>
      <c r="I469" s="53"/>
      <c r="J469" s="45"/>
      <c r="K469" s="45"/>
      <c r="L469" s="45"/>
      <c r="M469" s="46"/>
      <c r="N469" s="42"/>
      <c r="O469" s="42"/>
    </row>
    <row r="470" spans="2:15" s="52" customFormat="1" ht="15" thickBot="1" x14ac:dyDescent="0.35">
      <c r="B470" s="85"/>
      <c r="F470" s="64"/>
      <c r="G470" s="66"/>
      <c r="H470" s="68"/>
      <c r="I470" s="53"/>
      <c r="J470" s="45"/>
      <c r="K470" s="45"/>
      <c r="L470" s="45"/>
      <c r="M470" s="46"/>
      <c r="N470" s="42"/>
      <c r="O470" s="42"/>
    </row>
    <row r="471" spans="2:15" s="52" customFormat="1" ht="15" thickBot="1" x14ac:dyDescent="0.35">
      <c r="B471" s="85"/>
      <c r="F471" s="64"/>
      <c r="G471" s="66"/>
      <c r="H471" s="68"/>
      <c r="I471" s="53"/>
      <c r="J471" s="45"/>
      <c r="K471" s="45"/>
      <c r="L471" s="45"/>
      <c r="M471" s="46"/>
      <c r="N471" s="42"/>
      <c r="O471" s="42"/>
    </row>
    <row r="472" spans="2:15" s="52" customFormat="1" ht="15" thickBot="1" x14ac:dyDescent="0.35">
      <c r="B472" s="85"/>
      <c r="F472" s="64"/>
      <c r="G472" s="66"/>
      <c r="H472" s="68"/>
      <c r="I472" s="53"/>
      <c r="J472" s="45"/>
      <c r="K472" s="45"/>
      <c r="L472" s="45"/>
      <c r="M472" s="46"/>
      <c r="N472" s="42"/>
      <c r="O472" s="42"/>
    </row>
    <row r="473" spans="2:15" s="52" customFormat="1" ht="15" thickBot="1" x14ac:dyDescent="0.35">
      <c r="B473" s="85"/>
      <c r="F473" s="64"/>
      <c r="G473" s="66"/>
      <c r="H473" s="68"/>
      <c r="I473" s="53"/>
      <c r="J473" s="45"/>
      <c r="K473" s="45"/>
      <c r="L473" s="45"/>
      <c r="M473" s="46"/>
      <c r="N473" s="42"/>
      <c r="O473" s="42"/>
    </row>
    <row r="474" spans="2:15" s="52" customFormat="1" ht="15" thickBot="1" x14ac:dyDescent="0.35">
      <c r="B474" s="85"/>
      <c r="F474" s="64"/>
      <c r="G474" s="66"/>
      <c r="H474" s="68"/>
      <c r="I474" s="53"/>
      <c r="J474" s="45"/>
      <c r="K474" s="45"/>
      <c r="L474" s="45"/>
      <c r="M474" s="46"/>
      <c r="N474" s="42"/>
      <c r="O474" s="42"/>
    </row>
    <row r="475" spans="2:15" s="52" customFormat="1" ht="15" thickBot="1" x14ac:dyDescent="0.35">
      <c r="B475" s="85"/>
      <c r="F475" s="64"/>
      <c r="G475" s="66"/>
      <c r="H475" s="68"/>
      <c r="I475" s="53"/>
      <c r="J475" s="45"/>
      <c r="K475" s="45"/>
      <c r="L475" s="45"/>
      <c r="M475" s="46"/>
      <c r="N475" s="42"/>
      <c r="O475" s="42"/>
    </row>
    <row r="476" spans="2:15" s="52" customFormat="1" ht="15" thickBot="1" x14ac:dyDescent="0.35">
      <c r="B476" s="85"/>
      <c r="F476" s="64"/>
      <c r="G476" s="66"/>
      <c r="H476" s="68"/>
      <c r="I476" s="53"/>
      <c r="J476" s="45"/>
      <c r="K476" s="45"/>
      <c r="L476" s="45"/>
      <c r="M476" s="46"/>
      <c r="N476" s="42"/>
      <c r="O476" s="42"/>
    </row>
    <row r="477" spans="2:15" s="52" customFormat="1" ht="15" thickBot="1" x14ac:dyDescent="0.35">
      <c r="B477" s="85"/>
      <c r="F477" s="64"/>
      <c r="G477" s="66"/>
      <c r="H477" s="68"/>
      <c r="I477" s="53"/>
      <c r="J477" s="45"/>
      <c r="K477" s="45"/>
      <c r="L477" s="45"/>
      <c r="M477" s="46"/>
      <c r="N477" s="42"/>
      <c r="O477" s="42"/>
    </row>
    <row r="478" spans="2:15" s="52" customFormat="1" ht="15" thickBot="1" x14ac:dyDescent="0.35">
      <c r="B478" s="85"/>
      <c r="F478" s="64"/>
      <c r="G478" s="66"/>
      <c r="H478" s="68"/>
      <c r="I478" s="53"/>
      <c r="J478" s="45"/>
      <c r="K478" s="45"/>
      <c r="L478" s="45"/>
      <c r="M478" s="46"/>
      <c r="N478" s="42"/>
      <c r="O478" s="42"/>
    </row>
    <row r="479" spans="2:15" s="52" customFormat="1" ht="15" thickBot="1" x14ac:dyDescent="0.35">
      <c r="B479" s="85"/>
      <c r="F479" s="64"/>
      <c r="G479" s="66"/>
      <c r="H479" s="68"/>
      <c r="I479" s="53"/>
      <c r="J479" s="45"/>
      <c r="K479" s="45"/>
      <c r="L479" s="45"/>
      <c r="M479" s="46"/>
      <c r="N479" s="42"/>
      <c r="O479" s="42"/>
    </row>
    <row r="480" spans="2:15" s="52" customFormat="1" ht="15" thickBot="1" x14ac:dyDescent="0.35">
      <c r="B480" s="85"/>
      <c r="F480" s="64"/>
      <c r="G480" s="66"/>
      <c r="H480" s="68"/>
      <c r="I480" s="53"/>
      <c r="J480" s="45"/>
      <c r="K480" s="45"/>
      <c r="L480" s="45"/>
      <c r="M480" s="46"/>
      <c r="N480" s="42"/>
      <c r="O480" s="42"/>
    </row>
    <row r="481" spans="2:15" s="52" customFormat="1" ht="15" thickBot="1" x14ac:dyDescent="0.35">
      <c r="B481" s="85"/>
      <c r="F481" s="64"/>
      <c r="G481" s="66"/>
      <c r="H481" s="68"/>
      <c r="I481" s="53"/>
      <c r="J481" s="45"/>
      <c r="K481" s="45"/>
      <c r="L481" s="45"/>
      <c r="M481" s="46"/>
      <c r="N481" s="42"/>
      <c r="O481" s="42"/>
    </row>
    <row r="482" spans="2:15" s="52" customFormat="1" ht="15" thickBot="1" x14ac:dyDescent="0.35">
      <c r="B482" s="85"/>
      <c r="F482" s="64"/>
      <c r="G482" s="66"/>
      <c r="H482" s="68"/>
      <c r="I482" s="53"/>
      <c r="J482" s="45"/>
      <c r="K482" s="45"/>
      <c r="L482" s="45"/>
      <c r="M482" s="46"/>
      <c r="N482" s="42"/>
      <c r="O482" s="42"/>
    </row>
    <row r="483" spans="2:15" s="52" customFormat="1" ht="15" thickBot="1" x14ac:dyDescent="0.35">
      <c r="B483" s="85"/>
      <c r="F483" s="64"/>
      <c r="G483" s="66"/>
      <c r="H483" s="68"/>
      <c r="I483" s="53"/>
      <c r="J483" s="45"/>
      <c r="K483" s="45"/>
      <c r="L483" s="45"/>
      <c r="M483" s="46"/>
      <c r="N483" s="42"/>
      <c r="O483" s="42"/>
    </row>
    <row r="484" spans="2:15" s="52" customFormat="1" ht="15" thickBot="1" x14ac:dyDescent="0.35">
      <c r="B484" s="85"/>
      <c r="F484" s="64"/>
      <c r="G484" s="66"/>
      <c r="H484" s="68"/>
      <c r="I484" s="53"/>
      <c r="J484" s="45"/>
      <c r="K484" s="45"/>
      <c r="L484" s="45"/>
      <c r="M484" s="46"/>
      <c r="N484" s="42"/>
      <c r="O484" s="42"/>
    </row>
    <row r="485" spans="2:15" s="52" customFormat="1" ht="15" thickBot="1" x14ac:dyDescent="0.35">
      <c r="B485" s="85"/>
      <c r="F485" s="64"/>
      <c r="G485" s="66"/>
      <c r="H485" s="68"/>
      <c r="I485" s="53"/>
      <c r="J485" s="45"/>
      <c r="K485" s="45"/>
      <c r="L485" s="45"/>
      <c r="M485" s="46"/>
      <c r="N485" s="42"/>
      <c r="O485" s="42"/>
    </row>
    <row r="486" spans="2:15" s="52" customFormat="1" ht="15" thickBot="1" x14ac:dyDescent="0.35">
      <c r="B486" s="85"/>
      <c r="F486" s="64"/>
      <c r="G486" s="66"/>
      <c r="H486" s="68"/>
      <c r="I486" s="53"/>
      <c r="J486" s="45"/>
      <c r="K486" s="45"/>
      <c r="L486" s="45"/>
      <c r="M486" s="46"/>
      <c r="N486" s="42"/>
      <c r="O486" s="42"/>
    </row>
    <row r="487" spans="2:15" s="52" customFormat="1" ht="15" thickBot="1" x14ac:dyDescent="0.35">
      <c r="B487" s="85"/>
      <c r="F487" s="64"/>
      <c r="G487" s="66"/>
      <c r="H487" s="68"/>
      <c r="I487" s="53"/>
      <c r="J487" s="45"/>
      <c r="K487" s="45"/>
      <c r="L487" s="45"/>
      <c r="M487" s="46"/>
      <c r="N487" s="42"/>
      <c r="O487" s="42"/>
    </row>
    <row r="488" spans="2:15" s="52" customFormat="1" ht="15" thickBot="1" x14ac:dyDescent="0.35">
      <c r="B488" s="85"/>
      <c r="F488" s="64"/>
      <c r="G488" s="66"/>
      <c r="H488" s="68"/>
      <c r="I488" s="53"/>
      <c r="J488" s="45"/>
      <c r="K488" s="45"/>
      <c r="L488" s="45"/>
      <c r="M488" s="46"/>
      <c r="N488" s="42"/>
      <c r="O488" s="42"/>
    </row>
    <row r="489" spans="2:15" s="52" customFormat="1" ht="15" thickBot="1" x14ac:dyDescent="0.35">
      <c r="B489" s="85"/>
      <c r="F489" s="64"/>
      <c r="G489" s="66"/>
      <c r="H489" s="68"/>
      <c r="I489" s="53"/>
      <c r="J489" s="45"/>
      <c r="K489" s="45"/>
      <c r="L489" s="45"/>
      <c r="M489" s="46"/>
      <c r="N489" s="42"/>
      <c r="O489" s="42"/>
    </row>
    <row r="490" spans="2:15" s="52" customFormat="1" ht="15" thickBot="1" x14ac:dyDescent="0.35">
      <c r="B490" s="86"/>
      <c r="F490" s="64"/>
      <c r="G490" s="66"/>
      <c r="H490" s="68"/>
      <c r="I490" s="53"/>
      <c r="J490" s="45"/>
      <c r="K490" s="45"/>
      <c r="L490" s="45"/>
      <c r="M490" s="46"/>
      <c r="N490" s="42"/>
      <c r="O490" s="42"/>
    </row>
    <row r="491" spans="2:15" s="52" customFormat="1" ht="15" thickBot="1" x14ac:dyDescent="0.35">
      <c r="B491" s="86"/>
      <c r="F491" s="64"/>
      <c r="G491" s="66"/>
      <c r="H491" s="68"/>
      <c r="I491" s="53"/>
      <c r="J491" s="45"/>
      <c r="K491" s="45"/>
      <c r="L491" s="45"/>
      <c r="M491" s="46"/>
      <c r="N491" s="42"/>
      <c r="O491" s="42"/>
    </row>
    <row r="492" spans="2:15" s="52" customFormat="1" ht="15" thickBot="1" x14ac:dyDescent="0.35">
      <c r="B492" s="86"/>
      <c r="F492" s="64"/>
      <c r="G492" s="66"/>
      <c r="H492" s="68"/>
      <c r="I492" s="53"/>
      <c r="J492" s="45"/>
      <c r="K492" s="45"/>
      <c r="L492" s="45"/>
      <c r="M492" s="46"/>
      <c r="N492" s="42"/>
      <c r="O492" s="42"/>
    </row>
    <row r="493" spans="2:15" s="52" customFormat="1" ht="15" thickBot="1" x14ac:dyDescent="0.35">
      <c r="B493" s="86"/>
      <c r="F493" s="64"/>
      <c r="G493" s="66"/>
      <c r="H493" s="68"/>
      <c r="I493" s="53"/>
      <c r="J493" s="45"/>
      <c r="K493" s="45"/>
      <c r="L493" s="45"/>
      <c r="M493" s="46"/>
      <c r="N493" s="42"/>
      <c r="O493" s="42"/>
    </row>
    <row r="494" spans="2:15" s="52" customFormat="1" ht="15" thickBot="1" x14ac:dyDescent="0.35">
      <c r="B494" s="86"/>
      <c r="F494" s="64"/>
      <c r="G494" s="66"/>
      <c r="H494" s="68"/>
      <c r="I494" s="53"/>
      <c r="J494" s="45"/>
      <c r="K494" s="45"/>
      <c r="L494" s="45"/>
      <c r="M494" s="46"/>
      <c r="N494" s="42"/>
      <c r="O494" s="42"/>
    </row>
    <row r="495" spans="2:15" s="52" customFormat="1" ht="15" thickBot="1" x14ac:dyDescent="0.35">
      <c r="B495" s="86"/>
      <c r="F495" s="64"/>
      <c r="G495" s="66"/>
      <c r="H495" s="68"/>
      <c r="I495" s="53"/>
      <c r="J495" s="45"/>
      <c r="K495" s="45"/>
      <c r="L495" s="45"/>
      <c r="M495" s="46"/>
      <c r="N495" s="42"/>
      <c r="O495" s="42"/>
    </row>
    <row r="496" spans="2:15" s="52" customFormat="1" ht="15" thickBot="1" x14ac:dyDescent="0.35">
      <c r="B496" s="86"/>
      <c r="F496" s="64"/>
      <c r="G496" s="66"/>
      <c r="H496" s="68"/>
      <c r="I496" s="53"/>
      <c r="J496" s="45"/>
      <c r="K496" s="45"/>
      <c r="L496" s="45"/>
      <c r="M496" s="46"/>
      <c r="N496" s="42"/>
      <c r="O496" s="42"/>
    </row>
    <row r="497" spans="1:15" s="52" customFormat="1" ht="15" thickBot="1" x14ac:dyDescent="0.35">
      <c r="A497" s="47"/>
      <c r="B497" s="87"/>
      <c r="D497" s="47"/>
      <c r="F497" s="64"/>
      <c r="G497" s="67"/>
      <c r="H497" s="68"/>
      <c r="I497" s="53"/>
      <c r="J497" s="47"/>
      <c r="K497" s="47"/>
      <c r="L497" s="45"/>
      <c r="M497" s="46"/>
      <c r="N497" s="42"/>
      <c r="O497" s="42"/>
    </row>
    <row r="498" spans="1:15" x14ac:dyDescent="0.3">
      <c r="B498" s="88"/>
    </row>
    <row r="499" spans="1:15" x14ac:dyDescent="0.3">
      <c r="B499" s="88"/>
    </row>
    <row r="500" spans="1:15" x14ac:dyDescent="0.3">
      <c r="B500" s="88"/>
    </row>
    <row r="501" spans="1:15" x14ac:dyDescent="0.3">
      <c r="B501" s="88"/>
    </row>
    <row r="502" spans="1:15" x14ac:dyDescent="0.3">
      <c r="B502" s="88"/>
    </row>
    <row r="503" spans="1:15" x14ac:dyDescent="0.3">
      <c r="B503" s="88"/>
    </row>
    <row r="504" spans="1:15" x14ac:dyDescent="0.3">
      <c r="B504" s="88"/>
    </row>
    <row r="505" spans="1:15" x14ac:dyDescent="0.3">
      <c r="B505" s="88"/>
    </row>
    <row r="506" spans="1:15" x14ac:dyDescent="0.3">
      <c r="B506" s="88"/>
    </row>
    <row r="507" spans="1:15" x14ac:dyDescent="0.3">
      <c r="B507" s="88"/>
    </row>
    <row r="508" spans="1:15" x14ac:dyDescent="0.3">
      <c r="B508" s="88"/>
    </row>
    <row r="509" spans="1:15" x14ac:dyDescent="0.3">
      <c r="B509" s="88"/>
    </row>
    <row r="510" spans="1:15" x14ac:dyDescent="0.3">
      <c r="B510" s="88"/>
    </row>
    <row r="511" spans="1:15" x14ac:dyDescent="0.3">
      <c r="B511" s="88"/>
    </row>
    <row r="512" spans="1:15" x14ac:dyDescent="0.3">
      <c r="B512" s="88"/>
    </row>
    <row r="513" spans="2:2" x14ac:dyDescent="0.3">
      <c r="B513" s="88"/>
    </row>
    <row r="514" spans="2:2" x14ac:dyDescent="0.3">
      <c r="B514" s="88"/>
    </row>
    <row r="515" spans="2:2" x14ac:dyDescent="0.3">
      <c r="B515" s="88"/>
    </row>
    <row r="516" spans="2:2" x14ac:dyDescent="0.3">
      <c r="B516" s="88"/>
    </row>
    <row r="517" spans="2:2" x14ac:dyDescent="0.3">
      <c r="B517" s="88"/>
    </row>
    <row r="518" spans="2:2" x14ac:dyDescent="0.3">
      <c r="B518" s="88"/>
    </row>
    <row r="519" spans="2:2" x14ac:dyDescent="0.3">
      <c r="B519" s="88"/>
    </row>
    <row r="520" spans="2:2" x14ac:dyDescent="0.3">
      <c r="B520" s="88"/>
    </row>
    <row r="521" spans="2:2" x14ac:dyDescent="0.3">
      <c r="B521" s="88"/>
    </row>
    <row r="522" spans="2:2" x14ac:dyDescent="0.3">
      <c r="B522" s="88"/>
    </row>
    <row r="523" spans="2:2" x14ac:dyDescent="0.3">
      <c r="B523" s="88"/>
    </row>
    <row r="524" spans="2:2" x14ac:dyDescent="0.3">
      <c r="B524" s="88"/>
    </row>
    <row r="525" spans="2:2" x14ac:dyDescent="0.3">
      <c r="B525" s="88"/>
    </row>
    <row r="526" spans="2:2" x14ac:dyDescent="0.3">
      <c r="B526" s="88"/>
    </row>
    <row r="527" spans="2:2" x14ac:dyDescent="0.3">
      <c r="B527" s="88"/>
    </row>
    <row r="528" spans="2:2" x14ac:dyDescent="0.3">
      <c r="B528" s="88"/>
    </row>
    <row r="529" spans="2:2" x14ac:dyDescent="0.3">
      <c r="B529" s="88"/>
    </row>
    <row r="542" spans="2:2" x14ac:dyDescent="0.3">
      <c r="B542" s="88"/>
    </row>
    <row r="543" spans="2:2" x14ac:dyDescent="0.3">
      <c r="B543" s="88"/>
    </row>
    <row r="544" spans="2:2" x14ac:dyDescent="0.3">
      <c r="B544" s="88"/>
    </row>
    <row r="545" spans="2:2" x14ac:dyDescent="0.3">
      <c r="B545" s="88"/>
    </row>
    <row r="546" spans="2:2" x14ac:dyDescent="0.3">
      <c r="B546" s="88"/>
    </row>
    <row r="547" spans="2:2" x14ac:dyDescent="0.3">
      <c r="B547" s="88"/>
    </row>
    <row r="548" spans="2:2" x14ac:dyDescent="0.3">
      <c r="B548" s="88"/>
    </row>
    <row r="549" spans="2:2" x14ac:dyDescent="0.3">
      <c r="B549" s="88"/>
    </row>
    <row r="550" spans="2:2" x14ac:dyDescent="0.3">
      <c r="B550" s="88"/>
    </row>
    <row r="551" spans="2:2" x14ac:dyDescent="0.3">
      <c r="B551" s="88"/>
    </row>
    <row r="552" spans="2:2" x14ac:dyDescent="0.3">
      <c r="B552" s="88"/>
    </row>
    <row r="553" spans="2:2" x14ac:dyDescent="0.3">
      <c r="B553" s="88"/>
    </row>
    <row r="554" spans="2:2" x14ac:dyDescent="0.3">
      <c r="B554" s="88"/>
    </row>
    <row r="555" spans="2:2" x14ac:dyDescent="0.3">
      <c r="B555" s="88"/>
    </row>
    <row r="556" spans="2:2" x14ac:dyDescent="0.3">
      <c r="B556" s="88"/>
    </row>
    <row r="557" spans="2:2" x14ac:dyDescent="0.3">
      <c r="B557" s="88"/>
    </row>
    <row r="558" spans="2:2" x14ac:dyDescent="0.3">
      <c r="B558" s="88"/>
    </row>
    <row r="559" spans="2:2" x14ac:dyDescent="0.3">
      <c r="B559" s="88"/>
    </row>
    <row r="560" spans="2:2" x14ac:dyDescent="0.3">
      <c r="B560" s="88"/>
    </row>
    <row r="561" spans="2:2" x14ac:dyDescent="0.3">
      <c r="B561" s="88"/>
    </row>
    <row r="562" spans="2:2" x14ac:dyDescent="0.3">
      <c r="B562" s="88"/>
    </row>
    <row r="563" spans="2:2" x14ac:dyDescent="0.3">
      <c r="B563" s="88"/>
    </row>
    <row r="564" spans="2:2" x14ac:dyDescent="0.3">
      <c r="B564" s="88"/>
    </row>
    <row r="565" spans="2:2" x14ac:dyDescent="0.3">
      <c r="B565" s="88"/>
    </row>
    <row r="566" spans="2:2" x14ac:dyDescent="0.3">
      <c r="B566" s="88"/>
    </row>
    <row r="567" spans="2:2" x14ac:dyDescent="0.3">
      <c r="B567" s="88"/>
    </row>
    <row r="568" spans="2:2" x14ac:dyDescent="0.3">
      <c r="B568" s="88"/>
    </row>
    <row r="569" spans="2:2" x14ac:dyDescent="0.3">
      <c r="B569" s="88"/>
    </row>
    <row r="570" spans="2:2" x14ac:dyDescent="0.3">
      <c r="B570" s="88"/>
    </row>
    <row r="571" spans="2:2" x14ac:dyDescent="0.3">
      <c r="B571" s="88"/>
    </row>
    <row r="572" spans="2:2" x14ac:dyDescent="0.3">
      <c r="B572" s="88"/>
    </row>
    <row r="573" spans="2:2" x14ac:dyDescent="0.3">
      <c r="B573" s="88"/>
    </row>
    <row r="574" spans="2:2" x14ac:dyDescent="0.3">
      <c r="B574" s="88"/>
    </row>
    <row r="575" spans="2:2" x14ac:dyDescent="0.3">
      <c r="B575" s="88"/>
    </row>
    <row r="576" spans="2:2" x14ac:dyDescent="0.3">
      <c r="B576" s="88"/>
    </row>
    <row r="577" spans="2:2" x14ac:dyDescent="0.3">
      <c r="B577" s="88"/>
    </row>
    <row r="578" spans="2:2" x14ac:dyDescent="0.3">
      <c r="B578" s="88"/>
    </row>
    <row r="579" spans="2:2" x14ac:dyDescent="0.3">
      <c r="B579" s="88"/>
    </row>
    <row r="580" spans="2:2" x14ac:dyDescent="0.3">
      <c r="B580" s="88"/>
    </row>
    <row r="581" spans="2:2" x14ac:dyDescent="0.3">
      <c r="B581" s="88"/>
    </row>
    <row r="582" spans="2:2" x14ac:dyDescent="0.3">
      <c r="B582" s="88"/>
    </row>
    <row r="583" spans="2:2" x14ac:dyDescent="0.3">
      <c r="B583" s="88"/>
    </row>
    <row r="584" spans="2:2" x14ac:dyDescent="0.3">
      <c r="B584" s="88"/>
    </row>
    <row r="585" spans="2:2" x14ac:dyDescent="0.3">
      <c r="B585" s="88"/>
    </row>
    <row r="586" spans="2:2" x14ac:dyDescent="0.3">
      <c r="B586" s="88"/>
    </row>
    <row r="587" spans="2:2" x14ac:dyDescent="0.3">
      <c r="B587" s="88"/>
    </row>
    <row r="588" spans="2:2" x14ac:dyDescent="0.3">
      <c r="B588" s="88"/>
    </row>
    <row r="589" spans="2:2" x14ac:dyDescent="0.3">
      <c r="B589" s="88"/>
    </row>
    <row r="590" spans="2:2" x14ac:dyDescent="0.3">
      <c r="B590" s="88"/>
    </row>
    <row r="591" spans="2:2" x14ac:dyDescent="0.3">
      <c r="B591" s="88"/>
    </row>
    <row r="592" spans="2:2" x14ac:dyDescent="0.3">
      <c r="B592" s="88"/>
    </row>
    <row r="593" spans="2:2" x14ac:dyDescent="0.3">
      <c r="B593" s="88"/>
    </row>
    <row r="594" spans="2:2" x14ac:dyDescent="0.3">
      <c r="B594" s="88"/>
    </row>
    <row r="595" spans="2:2" x14ac:dyDescent="0.3">
      <c r="B595" s="88"/>
    </row>
    <row r="596" spans="2:2" x14ac:dyDescent="0.3">
      <c r="B596" s="88"/>
    </row>
    <row r="597" spans="2:2" x14ac:dyDescent="0.3">
      <c r="B597" s="88"/>
    </row>
    <row r="598" spans="2:2" x14ac:dyDescent="0.3">
      <c r="B598" s="88"/>
    </row>
    <row r="599" spans="2:2" x14ac:dyDescent="0.3">
      <c r="B599" s="88"/>
    </row>
    <row r="600" spans="2:2" x14ac:dyDescent="0.3">
      <c r="B600" s="88"/>
    </row>
    <row r="601" spans="2:2" x14ac:dyDescent="0.3">
      <c r="B601" s="88"/>
    </row>
    <row r="602" spans="2:2" x14ac:dyDescent="0.3">
      <c r="B602" s="88"/>
    </row>
    <row r="603" spans="2:2" x14ac:dyDescent="0.3">
      <c r="B603" s="88"/>
    </row>
    <row r="604" spans="2:2" x14ac:dyDescent="0.3">
      <c r="B604" s="88"/>
    </row>
    <row r="605" spans="2:2" x14ac:dyDescent="0.3">
      <c r="B605" s="88"/>
    </row>
    <row r="606" spans="2:2" x14ac:dyDescent="0.3">
      <c r="B606" s="88"/>
    </row>
    <row r="607" spans="2:2" x14ac:dyDescent="0.3">
      <c r="B607" s="88"/>
    </row>
    <row r="608" spans="2:2" x14ac:dyDescent="0.3">
      <c r="B608" s="88"/>
    </row>
    <row r="609" spans="2:2" x14ac:dyDescent="0.3">
      <c r="B609" s="88"/>
    </row>
    <row r="610" spans="2:2" x14ac:dyDescent="0.3">
      <c r="B610" s="88"/>
    </row>
    <row r="611" spans="2:2" x14ac:dyDescent="0.3">
      <c r="B611" s="88"/>
    </row>
    <row r="612" spans="2:2" x14ac:dyDescent="0.3">
      <c r="B612" s="88"/>
    </row>
    <row r="613" spans="2:2" x14ac:dyDescent="0.3">
      <c r="B613" s="88"/>
    </row>
    <row r="614" spans="2:2" x14ac:dyDescent="0.3">
      <c r="B614" s="88"/>
    </row>
    <row r="615" spans="2:2" x14ac:dyDescent="0.3">
      <c r="B615" s="88"/>
    </row>
    <row r="616" spans="2:2" x14ac:dyDescent="0.3">
      <c r="B616" s="88"/>
    </row>
    <row r="617" spans="2:2" x14ac:dyDescent="0.3">
      <c r="B617" s="88"/>
    </row>
    <row r="618" spans="2:2" x14ac:dyDescent="0.3">
      <c r="B618" s="88"/>
    </row>
    <row r="619" spans="2:2" x14ac:dyDescent="0.3">
      <c r="B619" s="88"/>
    </row>
    <row r="620" spans="2:2" x14ac:dyDescent="0.3">
      <c r="B620" s="88"/>
    </row>
    <row r="621" spans="2:2" x14ac:dyDescent="0.3">
      <c r="B621" s="88"/>
    </row>
    <row r="622" spans="2:2" x14ac:dyDescent="0.3">
      <c r="B622" s="88"/>
    </row>
    <row r="623" spans="2:2" x14ac:dyDescent="0.3">
      <c r="B623" s="88"/>
    </row>
    <row r="624" spans="2:2" x14ac:dyDescent="0.3">
      <c r="B624" s="88"/>
    </row>
    <row r="625" spans="2:2" x14ac:dyDescent="0.3">
      <c r="B625" s="88"/>
    </row>
    <row r="626" spans="2:2" x14ac:dyDescent="0.3">
      <c r="B626" s="88"/>
    </row>
    <row r="627" spans="2:2" x14ac:dyDescent="0.3">
      <c r="B627" s="88"/>
    </row>
    <row r="628" spans="2:2" x14ac:dyDescent="0.3">
      <c r="B628" s="88"/>
    </row>
    <row r="629" spans="2:2" x14ac:dyDescent="0.3">
      <c r="B629" s="88"/>
    </row>
    <row r="630" spans="2:2" x14ac:dyDescent="0.3">
      <c r="B630" s="88"/>
    </row>
    <row r="631" spans="2:2" x14ac:dyDescent="0.3">
      <c r="B631" s="88"/>
    </row>
    <row r="632" spans="2:2" x14ac:dyDescent="0.3">
      <c r="B632" s="88"/>
    </row>
    <row r="633" spans="2:2" x14ac:dyDescent="0.3">
      <c r="B633" s="88"/>
    </row>
    <row r="634" spans="2:2" x14ac:dyDescent="0.3">
      <c r="B634" s="88"/>
    </row>
    <row r="635" spans="2:2" x14ac:dyDescent="0.3">
      <c r="B635" s="88"/>
    </row>
    <row r="636" spans="2:2" x14ac:dyDescent="0.3">
      <c r="B636" s="88"/>
    </row>
    <row r="637" spans="2:2" x14ac:dyDescent="0.3">
      <c r="B637" s="88"/>
    </row>
    <row r="650" spans="2:2" x14ac:dyDescent="0.3">
      <c r="B650" s="88"/>
    </row>
    <row r="651" spans="2:2" x14ac:dyDescent="0.3">
      <c r="B651" s="88"/>
    </row>
    <row r="652" spans="2:2" x14ac:dyDescent="0.3">
      <c r="B652" s="88"/>
    </row>
    <row r="653" spans="2:2" x14ac:dyDescent="0.3">
      <c r="B653" s="88"/>
    </row>
    <row r="654" spans="2:2" x14ac:dyDescent="0.3">
      <c r="B654" s="88"/>
    </row>
    <row r="655" spans="2:2" x14ac:dyDescent="0.3">
      <c r="B655" s="88"/>
    </row>
    <row r="656" spans="2:2" x14ac:dyDescent="0.3">
      <c r="B656" s="88"/>
    </row>
    <row r="657" spans="2:2" x14ac:dyDescent="0.3">
      <c r="B657" s="88"/>
    </row>
    <row r="658" spans="2:2" x14ac:dyDescent="0.3">
      <c r="B658" s="88"/>
    </row>
    <row r="659" spans="2:2" x14ac:dyDescent="0.3">
      <c r="B659" s="88"/>
    </row>
    <row r="660" spans="2:2" x14ac:dyDescent="0.3">
      <c r="B660" s="88"/>
    </row>
    <row r="661" spans="2:2" x14ac:dyDescent="0.3">
      <c r="B661" s="88"/>
    </row>
    <row r="662" spans="2:2" x14ac:dyDescent="0.3">
      <c r="B662" s="88"/>
    </row>
    <row r="663" spans="2:2" x14ac:dyDescent="0.3">
      <c r="B663" s="88"/>
    </row>
    <row r="664" spans="2:2" x14ac:dyDescent="0.3">
      <c r="B664" s="88"/>
    </row>
    <row r="665" spans="2:2" x14ac:dyDescent="0.3">
      <c r="B665" s="88"/>
    </row>
    <row r="666" spans="2:2" x14ac:dyDescent="0.3">
      <c r="B666" s="88"/>
    </row>
    <row r="667" spans="2:2" x14ac:dyDescent="0.3">
      <c r="B667" s="88"/>
    </row>
    <row r="668" spans="2:2" x14ac:dyDescent="0.3">
      <c r="B668" s="88"/>
    </row>
    <row r="669" spans="2:2" x14ac:dyDescent="0.3">
      <c r="B669" s="88"/>
    </row>
    <row r="670" spans="2:2" x14ac:dyDescent="0.3">
      <c r="B670" s="88"/>
    </row>
    <row r="671" spans="2:2" x14ac:dyDescent="0.3">
      <c r="B671" s="88"/>
    </row>
    <row r="672" spans="2:2" x14ac:dyDescent="0.3">
      <c r="B672" s="88"/>
    </row>
    <row r="673" spans="2:2" x14ac:dyDescent="0.3">
      <c r="B673" s="88"/>
    </row>
    <row r="674" spans="2:2" x14ac:dyDescent="0.3">
      <c r="B674" s="88"/>
    </row>
    <row r="675" spans="2:2" x14ac:dyDescent="0.3">
      <c r="B675" s="88"/>
    </row>
    <row r="676" spans="2:2" x14ac:dyDescent="0.3">
      <c r="B676" s="88"/>
    </row>
    <row r="677" spans="2:2" x14ac:dyDescent="0.3">
      <c r="B677" s="88"/>
    </row>
    <row r="678" spans="2:2" x14ac:dyDescent="0.3">
      <c r="B678" s="88"/>
    </row>
    <row r="679" spans="2:2" x14ac:dyDescent="0.3">
      <c r="B679" s="88"/>
    </row>
    <row r="680" spans="2:2" x14ac:dyDescent="0.3">
      <c r="B680" s="88"/>
    </row>
    <row r="681" spans="2:2" x14ac:dyDescent="0.3">
      <c r="B681" s="88"/>
    </row>
    <row r="682" spans="2:2" x14ac:dyDescent="0.3">
      <c r="B682" s="88"/>
    </row>
    <row r="683" spans="2:2" x14ac:dyDescent="0.3">
      <c r="B683" s="88"/>
    </row>
    <row r="684" spans="2:2" x14ac:dyDescent="0.3">
      <c r="B684" s="88"/>
    </row>
    <row r="685" spans="2:2" x14ac:dyDescent="0.3">
      <c r="B685" s="88"/>
    </row>
    <row r="686" spans="2:2" x14ac:dyDescent="0.3">
      <c r="B686" s="88"/>
    </row>
    <row r="687" spans="2:2" x14ac:dyDescent="0.3">
      <c r="B687" s="88"/>
    </row>
    <row r="688" spans="2:2" x14ac:dyDescent="0.3">
      <c r="B688" s="88"/>
    </row>
    <row r="689" spans="2:2" x14ac:dyDescent="0.3">
      <c r="B689" s="88"/>
    </row>
    <row r="690" spans="2:2" x14ac:dyDescent="0.3">
      <c r="B690" s="88"/>
    </row>
    <row r="691" spans="2:2" x14ac:dyDescent="0.3">
      <c r="B691" s="88"/>
    </row>
    <row r="692" spans="2:2" x14ac:dyDescent="0.3">
      <c r="B692" s="88"/>
    </row>
    <row r="693" spans="2:2" x14ac:dyDescent="0.3">
      <c r="B693" s="88"/>
    </row>
    <row r="694" spans="2:2" x14ac:dyDescent="0.3">
      <c r="B694" s="88"/>
    </row>
    <row r="695" spans="2:2" x14ac:dyDescent="0.3">
      <c r="B695" s="88"/>
    </row>
    <row r="696" spans="2:2" x14ac:dyDescent="0.3">
      <c r="B696" s="88"/>
    </row>
    <row r="697" spans="2:2" x14ac:dyDescent="0.3">
      <c r="B697" s="88"/>
    </row>
    <row r="698" spans="2:2" x14ac:dyDescent="0.3">
      <c r="B698" s="88"/>
    </row>
    <row r="699" spans="2:2" x14ac:dyDescent="0.3">
      <c r="B699" s="88"/>
    </row>
    <row r="700" spans="2:2" x14ac:dyDescent="0.3">
      <c r="B700" s="88"/>
    </row>
    <row r="701" spans="2:2" x14ac:dyDescent="0.3">
      <c r="B701" s="88"/>
    </row>
    <row r="702" spans="2:2" x14ac:dyDescent="0.3">
      <c r="B702" s="88"/>
    </row>
    <row r="703" spans="2:2" x14ac:dyDescent="0.3">
      <c r="B703" s="88"/>
    </row>
    <row r="704" spans="2:2" x14ac:dyDescent="0.3">
      <c r="B704" s="88"/>
    </row>
    <row r="705" spans="2:2" x14ac:dyDescent="0.3">
      <c r="B705" s="88"/>
    </row>
    <row r="706" spans="2:2" x14ac:dyDescent="0.3">
      <c r="B706" s="88"/>
    </row>
    <row r="707" spans="2:2" x14ac:dyDescent="0.3">
      <c r="B707" s="88"/>
    </row>
    <row r="708" spans="2:2" x14ac:dyDescent="0.3">
      <c r="B708" s="88"/>
    </row>
    <row r="709" spans="2:2" x14ac:dyDescent="0.3">
      <c r="B709" s="88"/>
    </row>
    <row r="710" spans="2:2" x14ac:dyDescent="0.3">
      <c r="B710" s="88"/>
    </row>
    <row r="711" spans="2:2" x14ac:dyDescent="0.3">
      <c r="B711" s="88"/>
    </row>
    <row r="712" spans="2:2" x14ac:dyDescent="0.3">
      <c r="B712" s="88"/>
    </row>
    <row r="713" spans="2:2" x14ac:dyDescent="0.3">
      <c r="B713" s="88"/>
    </row>
    <row r="714" spans="2:2" x14ac:dyDescent="0.3">
      <c r="B714" s="88"/>
    </row>
    <row r="715" spans="2:2" x14ac:dyDescent="0.3">
      <c r="B715" s="88"/>
    </row>
    <row r="716" spans="2:2" x14ac:dyDescent="0.3">
      <c r="B716" s="88"/>
    </row>
    <row r="717" spans="2:2" x14ac:dyDescent="0.3">
      <c r="B717" s="88"/>
    </row>
    <row r="718" spans="2:2" x14ac:dyDescent="0.3">
      <c r="B718" s="88"/>
    </row>
    <row r="719" spans="2:2" x14ac:dyDescent="0.3">
      <c r="B719" s="88"/>
    </row>
    <row r="720" spans="2:2" x14ac:dyDescent="0.3">
      <c r="B720" s="88"/>
    </row>
    <row r="721" spans="2:2" x14ac:dyDescent="0.3">
      <c r="B721" s="88"/>
    </row>
    <row r="722" spans="2:2" x14ac:dyDescent="0.3">
      <c r="B722" s="88"/>
    </row>
    <row r="723" spans="2:2" x14ac:dyDescent="0.3">
      <c r="B723" s="88"/>
    </row>
    <row r="724" spans="2:2" x14ac:dyDescent="0.3">
      <c r="B724" s="88"/>
    </row>
    <row r="725" spans="2:2" x14ac:dyDescent="0.3">
      <c r="B725" s="88"/>
    </row>
    <row r="726" spans="2:2" x14ac:dyDescent="0.3">
      <c r="B726" s="88"/>
    </row>
    <row r="727" spans="2:2" x14ac:dyDescent="0.3">
      <c r="B727" s="88"/>
    </row>
    <row r="728" spans="2:2" x14ac:dyDescent="0.3">
      <c r="B728" s="88"/>
    </row>
    <row r="729" spans="2:2" x14ac:dyDescent="0.3">
      <c r="B729" s="88"/>
    </row>
    <row r="730" spans="2:2" x14ac:dyDescent="0.3">
      <c r="B730" s="88"/>
    </row>
    <row r="731" spans="2:2" x14ac:dyDescent="0.3">
      <c r="B731" s="88"/>
    </row>
    <row r="732" spans="2:2" x14ac:dyDescent="0.3">
      <c r="B732" s="88"/>
    </row>
    <row r="733" spans="2:2" x14ac:dyDescent="0.3">
      <c r="B733" s="88"/>
    </row>
    <row r="734" spans="2:2" x14ac:dyDescent="0.3">
      <c r="B734" s="88"/>
    </row>
    <row r="735" spans="2:2" x14ac:dyDescent="0.3">
      <c r="B735" s="88"/>
    </row>
    <row r="736" spans="2:2" x14ac:dyDescent="0.3">
      <c r="B736" s="88"/>
    </row>
    <row r="737" spans="2:2" x14ac:dyDescent="0.3">
      <c r="B737" s="88"/>
    </row>
    <row r="738" spans="2:2" x14ac:dyDescent="0.3">
      <c r="B738" s="88"/>
    </row>
    <row r="739" spans="2:2" x14ac:dyDescent="0.3">
      <c r="B739" s="88"/>
    </row>
    <row r="740" spans="2:2" x14ac:dyDescent="0.3">
      <c r="B740" s="88"/>
    </row>
    <row r="741" spans="2:2" x14ac:dyDescent="0.3">
      <c r="B741" s="88"/>
    </row>
    <row r="742" spans="2:2" x14ac:dyDescent="0.3">
      <c r="B742" s="88"/>
    </row>
    <row r="743" spans="2:2" x14ac:dyDescent="0.3">
      <c r="B743" s="88"/>
    </row>
    <row r="744" spans="2:2" x14ac:dyDescent="0.3">
      <c r="B744" s="88"/>
    </row>
    <row r="745" spans="2:2" x14ac:dyDescent="0.3">
      <c r="B745" s="88"/>
    </row>
    <row r="758" spans="2:2" x14ac:dyDescent="0.3">
      <c r="B758" s="88"/>
    </row>
    <row r="759" spans="2:2" x14ac:dyDescent="0.3">
      <c r="B759" s="88"/>
    </row>
    <row r="760" spans="2:2" x14ac:dyDescent="0.3">
      <c r="B760" s="88"/>
    </row>
    <row r="761" spans="2:2" x14ac:dyDescent="0.3">
      <c r="B761" s="88"/>
    </row>
    <row r="762" spans="2:2" x14ac:dyDescent="0.3">
      <c r="B762" s="88"/>
    </row>
    <row r="763" spans="2:2" x14ac:dyDescent="0.3">
      <c r="B763" s="88"/>
    </row>
    <row r="764" spans="2:2" x14ac:dyDescent="0.3">
      <c r="B764" s="88"/>
    </row>
    <row r="765" spans="2:2" x14ac:dyDescent="0.3">
      <c r="B765" s="88"/>
    </row>
    <row r="766" spans="2:2" x14ac:dyDescent="0.3">
      <c r="B766" s="88"/>
    </row>
    <row r="767" spans="2:2" x14ac:dyDescent="0.3">
      <c r="B767" s="88"/>
    </row>
    <row r="768" spans="2:2" x14ac:dyDescent="0.3">
      <c r="B768" s="88"/>
    </row>
    <row r="769" spans="2:2" x14ac:dyDescent="0.3">
      <c r="B769" s="88"/>
    </row>
    <row r="770" spans="2:2" x14ac:dyDescent="0.3">
      <c r="B770" s="88"/>
    </row>
    <row r="771" spans="2:2" x14ac:dyDescent="0.3">
      <c r="B771" s="88"/>
    </row>
    <row r="772" spans="2:2" x14ac:dyDescent="0.3">
      <c r="B772" s="88"/>
    </row>
    <row r="773" spans="2:2" x14ac:dyDescent="0.3">
      <c r="B773" s="88"/>
    </row>
    <row r="774" spans="2:2" x14ac:dyDescent="0.3">
      <c r="B774" s="88"/>
    </row>
    <row r="775" spans="2:2" x14ac:dyDescent="0.3">
      <c r="B775" s="88"/>
    </row>
    <row r="776" spans="2:2" x14ac:dyDescent="0.3">
      <c r="B776" s="88"/>
    </row>
    <row r="777" spans="2:2" x14ac:dyDescent="0.3">
      <c r="B777" s="88"/>
    </row>
    <row r="778" spans="2:2" x14ac:dyDescent="0.3">
      <c r="B778" s="88"/>
    </row>
    <row r="779" spans="2:2" x14ac:dyDescent="0.3">
      <c r="B779" s="88"/>
    </row>
    <row r="780" spans="2:2" x14ac:dyDescent="0.3">
      <c r="B780" s="88"/>
    </row>
    <row r="781" spans="2:2" x14ac:dyDescent="0.3">
      <c r="B781" s="88"/>
    </row>
    <row r="782" spans="2:2" x14ac:dyDescent="0.3">
      <c r="B782" s="88"/>
    </row>
    <row r="783" spans="2:2" x14ac:dyDescent="0.3">
      <c r="B783" s="88"/>
    </row>
    <row r="784" spans="2:2" x14ac:dyDescent="0.3">
      <c r="B784" s="88"/>
    </row>
    <row r="785" spans="2:2" x14ac:dyDescent="0.3">
      <c r="B785" s="88"/>
    </row>
    <row r="786" spans="2:2" x14ac:dyDescent="0.3">
      <c r="B786" s="88"/>
    </row>
    <row r="787" spans="2:2" x14ac:dyDescent="0.3">
      <c r="B787" s="88"/>
    </row>
    <row r="788" spans="2:2" x14ac:dyDescent="0.3">
      <c r="B788" s="88"/>
    </row>
    <row r="789" spans="2:2" x14ac:dyDescent="0.3">
      <c r="B789" s="88"/>
    </row>
    <row r="790" spans="2:2" x14ac:dyDescent="0.3">
      <c r="B790" s="88"/>
    </row>
    <row r="791" spans="2:2" x14ac:dyDescent="0.3">
      <c r="B791" s="88"/>
    </row>
    <row r="792" spans="2:2" x14ac:dyDescent="0.3">
      <c r="B792" s="88"/>
    </row>
    <row r="793" spans="2:2" x14ac:dyDescent="0.3">
      <c r="B793" s="88"/>
    </row>
    <row r="794" spans="2:2" x14ac:dyDescent="0.3">
      <c r="B794" s="88"/>
    </row>
    <row r="795" spans="2:2" x14ac:dyDescent="0.3">
      <c r="B795" s="88"/>
    </row>
    <row r="796" spans="2:2" x14ac:dyDescent="0.3">
      <c r="B796" s="88"/>
    </row>
    <row r="797" spans="2:2" x14ac:dyDescent="0.3">
      <c r="B797" s="88"/>
    </row>
    <row r="798" spans="2:2" x14ac:dyDescent="0.3">
      <c r="B798" s="88"/>
    </row>
    <row r="799" spans="2:2" x14ac:dyDescent="0.3">
      <c r="B799" s="88"/>
    </row>
    <row r="800" spans="2:2" x14ac:dyDescent="0.3">
      <c r="B800" s="88"/>
    </row>
    <row r="801" spans="2:2" x14ac:dyDescent="0.3">
      <c r="B801" s="88"/>
    </row>
    <row r="802" spans="2:2" x14ac:dyDescent="0.3">
      <c r="B802" s="88"/>
    </row>
    <row r="803" spans="2:2" x14ac:dyDescent="0.3">
      <c r="B803" s="88"/>
    </row>
    <row r="804" spans="2:2" x14ac:dyDescent="0.3">
      <c r="B804" s="88"/>
    </row>
    <row r="805" spans="2:2" x14ac:dyDescent="0.3">
      <c r="B805" s="88"/>
    </row>
    <row r="806" spans="2:2" x14ac:dyDescent="0.3">
      <c r="B806" s="88"/>
    </row>
    <row r="807" spans="2:2" x14ac:dyDescent="0.3">
      <c r="B807" s="88"/>
    </row>
    <row r="808" spans="2:2" x14ac:dyDescent="0.3">
      <c r="B808" s="88"/>
    </row>
    <row r="809" spans="2:2" x14ac:dyDescent="0.3">
      <c r="B809" s="88"/>
    </row>
    <row r="810" spans="2:2" x14ac:dyDescent="0.3">
      <c r="B810" s="88"/>
    </row>
    <row r="811" spans="2:2" x14ac:dyDescent="0.3">
      <c r="B811" s="88"/>
    </row>
    <row r="812" spans="2:2" x14ac:dyDescent="0.3">
      <c r="B812" s="88"/>
    </row>
    <row r="813" spans="2:2" x14ac:dyDescent="0.3">
      <c r="B813" s="88"/>
    </row>
    <row r="814" spans="2:2" x14ac:dyDescent="0.3">
      <c r="B814" s="88"/>
    </row>
    <row r="815" spans="2:2" x14ac:dyDescent="0.3">
      <c r="B815" s="88"/>
    </row>
    <row r="816" spans="2:2" x14ac:dyDescent="0.3">
      <c r="B816" s="88"/>
    </row>
    <row r="817" spans="2:2" x14ac:dyDescent="0.3">
      <c r="B817" s="88"/>
    </row>
    <row r="818" spans="2:2" x14ac:dyDescent="0.3">
      <c r="B818" s="88"/>
    </row>
    <row r="819" spans="2:2" x14ac:dyDescent="0.3">
      <c r="B819" s="88"/>
    </row>
    <row r="820" spans="2:2" x14ac:dyDescent="0.3">
      <c r="B820" s="88"/>
    </row>
    <row r="821" spans="2:2" x14ac:dyDescent="0.3">
      <c r="B821" s="88"/>
    </row>
    <row r="822" spans="2:2" x14ac:dyDescent="0.3">
      <c r="B822" s="88"/>
    </row>
    <row r="823" spans="2:2" x14ac:dyDescent="0.3">
      <c r="B823" s="88"/>
    </row>
    <row r="824" spans="2:2" x14ac:dyDescent="0.3">
      <c r="B824" s="88"/>
    </row>
    <row r="825" spans="2:2" x14ac:dyDescent="0.3">
      <c r="B825" s="88"/>
    </row>
    <row r="826" spans="2:2" x14ac:dyDescent="0.3">
      <c r="B826" s="88"/>
    </row>
    <row r="827" spans="2:2" x14ac:dyDescent="0.3">
      <c r="B827" s="88"/>
    </row>
    <row r="828" spans="2:2" x14ac:dyDescent="0.3">
      <c r="B828" s="88"/>
    </row>
    <row r="829" spans="2:2" x14ac:dyDescent="0.3">
      <c r="B829" s="88"/>
    </row>
    <row r="830" spans="2:2" x14ac:dyDescent="0.3">
      <c r="B830" s="88"/>
    </row>
    <row r="831" spans="2:2" x14ac:dyDescent="0.3">
      <c r="B831" s="88"/>
    </row>
    <row r="832" spans="2:2" x14ac:dyDescent="0.3">
      <c r="B832" s="88"/>
    </row>
    <row r="833" spans="2:2" x14ac:dyDescent="0.3">
      <c r="B833" s="88"/>
    </row>
    <row r="834" spans="2:2" x14ac:dyDescent="0.3">
      <c r="B834" s="88"/>
    </row>
    <row r="835" spans="2:2" x14ac:dyDescent="0.3">
      <c r="B835" s="88"/>
    </row>
    <row r="836" spans="2:2" x14ac:dyDescent="0.3">
      <c r="B836" s="88"/>
    </row>
    <row r="837" spans="2:2" x14ac:dyDescent="0.3">
      <c r="B837" s="88"/>
    </row>
    <row r="838" spans="2:2" x14ac:dyDescent="0.3">
      <c r="B838" s="88"/>
    </row>
    <row r="839" spans="2:2" x14ac:dyDescent="0.3">
      <c r="B839" s="88"/>
    </row>
    <row r="840" spans="2:2" x14ac:dyDescent="0.3">
      <c r="B840" s="88"/>
    </row>
    <row r="841" spans="2:2" x14ac:dyDescent="0.3">
      <c r="B841" s="88"/>
    </row>
    <row r="842" spans="2:2" x14ac:dyDescent="0.3">
      <c r="B842" s="88"/>
    </row>
    <row r="843" spans="2:2" x14ac:dyDescent="0.3">
      <c r="B843" s="88"/>
    </row>
    <row r="844" spans="2:2" x14ac:dyDescent="0.3">
      <c r="B844" s="88"/>
    </row>
    <row r="845" spans="2:2" x14ac:dyDescent="0.3">
      <c r="B845" s="88"/>
    </row>
    <row r="846" spans="2:2" x14ac:dyDescent="0.3">
      <c r="B846" s="88"/>
    </row>
    <row r="847" spans="2:2" x14ac:dyDescent="0.3">
      <c r="B847" s="88"/>
    </row>
    <row r="848" spans="2:2" x14ac:dyDescent="0.3">
      <c r="B848" s="88"/>
    </row>
    <row r="849" spans="2:2" x14ac:dyDescent="0.3">
      <c r="B849" s="88"/>
    </row>
    <row r="850" spans="2:2" x14ac:dyDescent="0.3">
      <c r="B850" s="88"/>
    </row>
    <row r="851" spans="2:2" x14ac:dyDescent="0.3">
      <c r="B851" s="88"/>
    </row>
    <row r="852" spans="2:2" x14ac:dyDescent="0.3">
      <c r="B852" s="88"/>
    </row>
    <row r="853" spans="2:2" x14ac:dyDescent="0.3">
      <c r="B853" s="88"/>
    </row>
    <row r="866" spans="2:2" x14ac:dyDescent="0.3">
      <c r="B866" s="88"/>
    </row>
    <row r="867" spans="2:2" x14ac:dyDescent="0.3">
      <c r="B867" s="88"/>
    </row>
    <row r="868" spans="2:2" x14ac:dyDescent="0.3">
      <c r="B868" s="88"/>
    </row>
    <row r="869" spans="2:2" x14ac:dyDescent="0.3">
      <c r="B869" s="88"/>
    </row>
    <row r="870" spans="2:2" x14ac:dyDescent="0.3">
      <c r="B870" s="88"/>
    </row>
    <row r="871" spans="2:2" x14ac:dyDescent="0.3">
      <c r="B871" s="88"/>
    </row>
    <row r="872" spans="2:2" x14ac:dyDescent="0.3">
      <c r="B872" s="88"/>
    </row>
    <row r="873" spans="2:2" x14ac:dyDescent="0.3">
      <c r="B873" s="88"/>
    </row>
    <row r="874" spans="2:2" x14ac:dyDescent="0.3">
      <c r="B874" s="88"/>
    </row>
    <row r="875" spans="2:2" x14ac:dyDescent="0.3">
      <c r="B875" s="88"/>
    </row>
    <row r="876" spans="2:2" x14ac:dyDescent="0.3">
      <c r="B876" s="88"/>
    </row>
    <row r="877" spans="2:2" x14ac:dyDescent="0.3">
      <c r="B877" s="88"/>
    </row>
    <row r="878" spans="2:2" x14ac:dyDescent="0.3">
      <c r="B878" s="88"/>
    </row>
    <row r="879" spans="2:2" x14ac:dyDescent="0.3">
      <c r="B879" s="88"/>
    </row>
    <row r="880" spans="2:2" x14ac:dyDescent="0.3">
      <c r="B880" s="88"/>
    </row>
    <row r="881" spans="2:2" x14ac:dyDescent="0.3">
      <c r="B881" s="88"/>
    </row>
    <row r="882" spans="2:2" x14ac:dyDescent="0.3">
      <c r="B882" s="88"/>
    </row>
    <row r="883" spans="2:2" x14ac:dyDescent="0.3">
      <c r="B883" s="88"/>
    </row>
    <row r="884" spans="2:2" x14ac:dyDescent="0.3">
      <c r="B884" s="88"/>
    </row>
    <row r="885" spans="2:2" x14ac:dyDescent="0.3">
      <c r="B885" s="88"/>
    </row>
    <row r="886" spans="2:2" x14ac:dyDescent="0.3">
      <c r="B886" s="88"/>
    </row>
    <row r="887" spans="2:2" x14ac:dyDescent="0.3">
      <c r="B887" s="88"/>
    </row>
    <row r="888" spans="2:2" x14ac:dyDescent="0.3">
      <c r="B888" s="88"/>
    </row>
    <row r="889" spans="2:2" x14ac:dyDescent="0.3">
      <c r="B889" s="88"/>
    </row>
    <row r="890" spans="2:2" x14ac:dyDescent="0.3">
      <c r="B890" s="88"/>
    </row>
    <row r="891" spans="2:2" x14ac:dyDescent="0.3">
      <c r="B891" s="88"/>
    </row>
    <row r="892" spans="2:2" x14ac:dyDescent="0.3">
      <c r="B892" s="88"/>
    </row>
    <row r="893" spans="2:2" x14ac:dyDescent="0.3">
      <c r="B893" s="88"/>
    </row>
    <row r="894" spans="2:2" x14ac:dyDescent="0.3">
      <c r="B894" s="88"/>
    </row>
    <row r="895" spans="2:2" x14ac:dyDescent="0.3">
      <c r="B895" s="88"/>
    </row>
    <row r="896" spans="2:2" x14ac:dyDescent="0.3">
      <c r="B896" s="88"/>
    </row>
    <row r="897" spans="2:2" x14ac:dyDescent="0.3">
      <c r="B897" s="88"/>
    </row>
    <row r="898" spans="2:2" x14ac:dyDescent="0.3">
      <c r="B898" s="88"/>
    </row>
    <row r="899" spans="2:2" x14ac:dyDescent="0.3">
      <c r="B899" s="88"/>
    </row>
    <row r="900" spans="2:2" x14ac:dyDescent="0.3">
      <c r="B900" s="88"/>
    </row>
    <row r="901" spans="2:2" x14ac:dyDescent="0.3">
      <c r="B901" s="88"/>
    </row>
    <row r="902" spans="2:2" x14ac:dyDescent="0.3">
      <c r="B902" s="88"/>
    </row>
    <row r="903" spans="2:2" x14ac:dyDescent="0.3">
      <c r="B903" s="88"/>
    </row>
    <row r="904" spans="2:2" x14ac:dyDescent="0.3">
      <c r="B904" s="88"/>
    </row>
    <row r="905" spans="2:2" x14ac:dyDescent="0.3">
      <c r="B905" s="88"/>
    </row>
    <row r="906" spans="2:2" x14ac:dyDescent="0.3">
      <c r="B906" s="88"/>
    </row>
    <row r="907" spans="2:2" x14ac:dyDescent="0.3">
      <c r="B907" s="88"/>
    </row>
    <row r="908" spans="2:2" x14ac:dyDescent="0.3">
      <c r="B908" s="88"/>
    </row>
    <row r="909" spans="2:2" x14ac:dyDescent="0.3">
      <c r="B909" s="88"/>
    </row>
    <row r="910" spans="2:2" x14ac:dyDescent="0.3">
      <c r="B910" s="88"/>
    </row>
    <row r="911" spans="2:2" x14ac:dyDescent="0.3">
      <c r="B911" s="88"/>
    </row>
    <row r="912" spans="2:2" x14ac:dyDescent="0.3">
      <c r="B912" s="88"/>
    </row>
    <row r="913" spans="2:2" x14ac:dyDescent="0.3">
      <c r="B913" s="88"/>
    </row>
    <row r="914" spans="2:2" x14ac:dyDescent="0.3">
      <c r="B914" s="88"/>
    </row>
    <row r="915" spans="2:2" x14ac:dyDescent="0.3">
      <c r="B915" s="88"/>
    </row>
    <row r="916" spans="2:2" x14ac:dyDescent="0.3">
      <c r="B916" s="88"/>
    </row>
    <row r="917" spans="2:2" x14ac:dyDescent="0.3">
      <c r="B917" s="88"/>
    </row>
    <row r="918" spans="2:2" x14ac:dyDescent="0.3">
      <c r="B918" s="88"/>
    </row>
    <row r="919" spans="2:2" x14ac:dyDescent="0.3">
      <c r="B919" s="88"/>
    </row>
    <row r="920" spans="2:2" x14ac:dyDescent="0.3">
      <c r="B920" s="88"/>
    </row>
    <row r="921" spans="2:2" x14ac:dyDescent="0.3">
      <c r="B921" s="88"/>
    </row>
    <row r="922" spans="2:2" x14ac:dyDescent="0.3">
      <c r="B922" s="88"/>
    </row>
    <row r="923" spans="2:2" x14ac:dyDescent="0.3">
      <c r="B923" s="88"/>
    </row>
    <row r="924" spans="2:2" x14ac:dyDescent="0.3">
      <c r="B924" s="88"/>
    </row>
    <row r="925" spans="2:2" x14ac:dyDescent="0.3">
      <c r="B925" s="88"/>
    </row>
    <row r="926" spans="2:2" x14ac:dyDescent="0.3">
      <c r="B926" s="88"/>
    </row>
    <row r="927" spans="2:2" x14ac:dyDescent="0.3">
      <c r="B927" s="88"/>
    </row>
    <row r="928" spans="2:2" x14ac:dyDescent="0.3">
      <c r="B928" s="88"/>
    </row>
    <row r="929" spans="2:2" x14ac:dyDescent="0.3">
      <c r="B929" s="88"/>
    </row>
    <row r="930" spans="2:2" x14ac:dyDescent="0.3">
      <c r="B930" s="88"/>
    </row>
    <row r="931" spans="2:2" x14ac:dyDescent="0.3">
      <c r="B931" s="88"/>
    </row>
    <row r="932" spans="2:2" x14ac:dyDescent="0.3">
      <c r="B932" s="88"/>
    </row>
    <row r="933" spans="2:2" x14ac:dyDescent="0.3">
      <c r="B933" s="88"/>
    </row>
    <row r="934" spans="2:2" x14ac:dyDescent="0.3">
      <c r="B934" s="88"/>
    </row>
    <row r="935" spans="2:2" x14ac:dyDescent="0.3">
      <c r="B935" s="88"/>
    </row>
    <row r="936" spans="2:2" x14ac:dyDescent="0.3">
      <c r="B936" s="88"/>
    </row>
    <row r="937" spans="2:2" x14ac:dyDescent="0.3">
      <c r="B937" s="88"/>
    </row>
    <row r="938" spans="2:2" x14ac:dyDescent="0.3">
      <c r="B938" s="88"/>
    </row>
    <row r="939" spans="2:2" x14ac:dyDescent="0.3">
      <c r="B939" s="88"/>
    </row>
    <row r="940" spans="2:2" x14ac:dyDescent="0.3">
      <c r="B940" s="88"/>
    </row>
    <row r="941" spans="2:2" x14ac:dyDescent="0.3">
      <c r="B941" s="88"/>
    </row>
    <row r="942" spans="2:2" x14ac:dyDescent="0.3">
      <c r="B942" s="88"/>
    </row>
    <row r="943" spans="2:2" x14ac:dyDescent="0.3">
      <c r="B943" s="88"/>
    </row>
    <row r="944" spans="2:2" x14ac:dyDescent="0.3">
      <c r="B944" s="88"/>
    </row>
    <row r="945" spans="2:2" x14ac:dyDescent="0.3">
      <c r="B945" s="88"/>
    </row>
    <row r="946" spans="2:2" x14ac:dyDescent="0.3">
      <c r="B946" s="88"/>
    </row>
    <row r="947" spans="2:2" x14ac:dyDescent="0.3">
      <c r="B947" s="88"/>
    </row>
    <row r="948" spans="2:2" x14ac:dyDescent="0.3">
      <c r="B948" s="88"/>
    </row>
    <row r="949" spans="2:2" x14ac:dyDescent="0.3">
      <c r="B949" s="88"/>
    </row>
    <row r="950" spans="2:2" x14ac:dyDescent="0.3">
      <c r="B950" s="88"/>
    </row>
    <row r="951" spans="2:2" x14ac:dyDescent="0.3">
      <c r="B951" s="88"/>
    </row>
    <row r="952" spans="2:2" x14ac:dyDescent="0.3">
      <c r="B952" s="88"/>
    </row>
    <row r="953" spans="2:2" x14ac:dyDescent="0.3">
      <c r="B953" s="88"/>
    </row>
    <row r="954" spans="2:2" x14ac:dyDescent="0.3">
      <c r="B954" s="88"/>
    </row>
    <row r="955" spans="2:2" x14ac:dyDescent="0.3">
      <c r="B955" s="88"/>
    </row>
    <row r="956" spans="2:2" x14ac:dyDescent="0.3">
      <c r="B956" s="88"/>
    </row>
    <row r="957" spans="2:2" x14ac:dyDescent="0.3">
      <c r="B957" s="88"/>
    </row>
    <row r="958" spans="2:2" x14ac:dyDescent="0.3">
      <c r="B958" s="88"/>
    </row>
    <row r="959" spans="2:2" x14ac:dyDescent="0.3">
      <c r="B959" s="88"/>
    </row>
    <row r="960" spans="2:2" x14ac:dyDescent="0.3">
      <c r="B960" s="88"/>
    </row>
    <row r="961" spans="2:2" x14ac:dyDescent="0.3">
      <c r="B961" s="88"/>
    </row>
    <row r="974" spans="2:2" x14ac:dyDescent="0.3">
      <c r="B974" s="88"/>
    </row>
    <row r="975" spans="2:2" x14ac:dyDescent="0.3">
      <c r="B975" s="88"/>
    </row>
    <row r="976" spans="2:2" x14ac:dyDescent="0.3">
      <c r="B976" s="88"/>
    </row>
    <row r="977" spans="2:2" x14ac:dyDescent="0.3">
      <c r="B977" s="88"/>
    </row>
    <row r="978" spans="2:2" x14ac:dyDescent="0.3">
      <c r="B978" s="88"/>
    </row>
    <row r="979" spans="2:2" x14ac:dyDescent="0.3">
      <c r="B979" s="88"/>
    </row>
    <row r="980" spans="2:2" x14ac:dyDescent="0.3">
      <c r="B980" s="88"/>
    </row>
    <row r="981" spans="2:2" x14ac:dyDescent="0.3">
      <c r="B981" s="88"/>
    </row>
    <row r="982" spans="2:2" x14ac:dyDescent="0.3">
      <c r="B982" s="88"/>
    </row>
    <row r="983" spans="2:2" x14ac:dyDescent="0.3">
      <c r="B983" s="88"/>
    </row>
    <row r="984" spans="2:2" x14ac:dyDescent="0.3">
      <c r="B984" s="88"/>
    </row>
    <row r="985" spans="2:2" x14ac:dyDescent="0.3">
      <c r="B985" s="88"/>
    </row>
    <row r="986" spans="2:2" x14ac:dyDescent="0.3">
      <c r="B986" s="88"/>
    </row>
    <row r="987" spans="2:2" x14ac:dyDescent="0.3">
      <c r="B987" s="88"/>
    </row>
    <row r="988" spans="2:2" x14ac:dyDescent="0.3">
      <c r="B988" s="88"/>
    </row>
    <row r="989" spans="2:2" x14ac:dyDescent="0.3">
      <c r="B989" s="88"/>
    </row>
    <row r="990" spans="2:2" x14ac:dyDescent="0.3">
      <c r="B990" s="88"/>
    </row>
    <row r="991" spans="2:2" x14ac:dyDescent="0.3">
      <c r="B991" s="88"/>
    </row>
    <row r="992" spans="2:2" x14ac:dyDescent="0.3">
      <c r="B992" s="88"/>
    </row>
    <row r="993" spans="2:2" x14ac:dyDescent="0.3">
      <c r="B993" s="88"/>
    </row>
    <row r="994" spans="2:2" x14ac:dyDescent="0.3">
      <c r="B994" s="88"/>
    </row>
    <row r="995" spans="2:2" x14ac:dyDescent="0.3">
      <c r="B995" s="88"/>
    </row>
    <row r="996" spans="2:2" x14ac:dyDescent="0.3">
      <c r="B996" s="88"/>
    </row>
    <row r="997" spans="2:2" x14ac:dyDescent="0.3">
      <c r="B997" s="88"/>
    </row>
    <row r="998" spans="2:2" x14ac:dyDescent="0.3">
      <c r="B998" s="88"/>
    </row>
    <row r="999" spans="2:2" x14ac:dyDescent="0.3">
      <c r="B999" s="88"/>
    </row>
    <row r="1000" spans="2:2" x14ac:dyDescent="0.3">
      <c r="B1000" s="88"/>
    </row>
    <row r="1001" spans="2:2" x14ac:dyDescent="0.3">
      <c r="B1001" s="88"/>
    </row>
    <row r="1002" spans="2:2" x14ac:dyDescent="0.3">
      <c r="B1002" s="88"/>
    </row>
    <row r="1003" spans="2:2" x14ac:dyDescent="0.3">
      <c r="B1003" s="88"/>
    </row>
    <row r="1004" spans="2:2" x14ac:dyDescent="0.3">
      <c r="B1004" s="88"/>
    </row>
    <row r="1005" spans="2:2" x14ac:dyDescent="0.3">
      <c r="B1005" s="88"/>
    </row>
    <row r="1006" spans="2:2" x14ac:dyDescent="0.3">
      <c r="B1006" s="88"/>
    </row>
    <row r="1007" spans="2:2" x14ac:dyDescent="0.3">
      <c r="B1007" s="88"/>
    </row>
    <row r="1008" spans="2:2" x14ac:dyDescent="0.3">
      <c r="B1008" s="88"/>
    </row>
    <row r="1009" spans="2:2" x14ac:dyDescent="0.3">
      <c r="B1009" s="88"/>
    </row>
    <row r="1010" spans="2:2" x14ac:dyDescent="0.3">
      <c r="B1010" s="88"/>
    </row>
    <row r="1011" spans="2:2" x14ac:dyDescent="0.3">
      <c r="B1011" s="88"/>
    </row>
    <row r="1012" spans="2:2" x14ac:dyDescent="0.3">
      <c r="B1012" s="88"/>
    </row>
    <row r="1013" spans="2:2" x14ac:dyDescent="0.3">
      <c r="B1013" s="88"/>
    </row>
    <row r="1014" spans="2:2" x14ac:dyDescent="0.3">
      <c r="B1014" s="88"/>
    </row>
    <row r="1015" spans="2:2" x14ac:dyDescent="0.3">
      <c r="B1015" s="88"/>
    </row>
    <row r="1016" spans="2:2" x14ac:dyDescent="0.3">
      <c r="B1016" s="88"/>
    </row>
    <row r="1017" spans="2:2" x14ac:dyDescent="0.3">
      <c r="B1017" s="88"/>
    </row>
    <row r="1018" spans="2:2" x14ac:dyDescent="0.3">
      <c r="B1018" s="88"/>
    </row>
    <row r="1019" spans="2:2" x14ac:dyDescent="0.3">
      <c r="B1019" s="88"/>
    </row>
    <row r="1020" spans="2:2" x14ac:dyDescent="0.3">
      <c r="B1020" s="88"/>
    </row>
    <row r="1021" spans="2:2" x14ac:dyDescent="0.3">
      <c r="B1021" s="88"/>
    </row>
    <row r="1022" spans="2:2" x14ac:dyDescent="0.3">
      <c r="B1022" s="88"/>
    </row>
    <row r="1023" spans="2:2" x14ac:dyDescent="0.3">
      <c r="B1023" s="88"/>
    </row>
    <row r="1024" spans="2:2" x14ac:dyDescent="0.3">
      <c r="B1024" s="88"/>
    </row>
    <row r="1025" spans="2:2" x14ac:dyDescent="0.3">
      <c r="B1025" s="88"/>
    </row>
    <row r="1026" spans="2:2" x14ac:dyDescent="0.3">
      <c r="B1026" s="88"/>
    </row>
    <row r="1027" spans="2:2" x14ac:dyDescent="0.3">
      <c r="B1027" s="88"/>
    </row>
    <row r="1028" spans="2:2" x14ac:dyDescent="0.3">
      <c r="B1028" s="88"/>
    </row>
    <row r="1029" spans="2:2" x14ac:dyDescent="0.3">
      <c r="B1029" s="88"/>
    </row>
    <row r="1030" spans="2:2" x14ac:dyDescent="0.3">
      <c r="B1030" s="88"/>
    </row>
    <row r="1031" spans="2:2" x14ac:dyDescent="0.3">
      <c r="B1031" s="88"/>
    </row>
    <row r="1032" spans="2:2" x14ac:dyDescent="0.3">
      <c r="B1032" s="88"/>
    </row>
    <row r="1033" spans="2:2" x14ac:dyDescent="0.3">
      <c r="B1033" s="88"/>
    </row>
    <row r="1034" spans="2:2" x14ac:dyDescent="0.3">
      <c r="B1034" s="88"/>
    </row>
    <row r="1035" spans="2:2" x14ac:dyDescent="0.3">
      <c r="B1035" s="88"/>
    </row>
    <row r="1036" spans="2:2" x14ac:dyDescent="0.3">
      <c r="B1036" s="88"/>
    </row>
    <row r="1037" spans="2:2" x14ac:dyDescent="0.3">
      <c r="B1037" s="88"/>
    </row>
    <row r="1038" spans="2:2" x14ac:dyDescent="0.3">
      <c r="B1038" s="88"/>
    </row>
    <row r="1039" spans="2:2" x14ac:dyDescent="0.3">
      <c r="B1039" s="88"/>
    </row>
    <row r="1040" spans="2:2" x14ac:dyDescent="0.3">
      <c r="B1040" s="88"/>
    </row>
    <row r="1041" spans="2:2" x14ac:dyDescent="0.3">
      <c r="B1041" s="88"/>
    </row>
    <row r="1042" spans="2:2" x14ac:dyDescent="0.3">
      <c r="B1042" s="88"/>
    </row>
    <row r="1043" spans="2:2" x14ac:dyDescent="0.3">
      <c r="B1043" s="88"/>
    </row>
    <row r="1044" spans="2:2" x14ac:dyDescent="0.3">
      <c r="B1044" s="88"/>
    </row>
    <row r="1045" spans="2:2" x14ac:dyDescent="0.3">
      <c r="B1045" s="88"/>
    </row>
    <row r="1046" spans="2:2" x14ac:dyDescent="0.3">
      <c r="B1046" s="88"/>
    </row>
    <row r="1047" spans="2:2" x14ac:dyDescent="0.3">
      <c r="B1047" s="88"/>
    </row>
    <row r="1048" spans="2:2" x14ac:dyDescent="0.3">
      <c r="B1048" s="88"/>
    </row>
    <row r="1049" spans="2:2" x14ac:dyDescent="0.3">
      <c r="B1049" s="88"/>
    </row>
    <row r="1050" spans="2:2" x14ac:dyDescent="0.3">
      <c r="B1050" s="88"/>
    </row>
    <row r="1051" spans="2:2" x14ac:dyDescent="0.3">
      <c r="B1051" s="88"/>
    </row>
    <row r="1052" spans="2:2" x14ac:dyDescent="0.3">
      <c r="B1052" s="88"/>
    </row>
    <row r="1053" spans="2:2" x14ac:dyDescent="0.3">
      <c r="B1053" s="88"/>
    </row>
    <row r="1054" spans="2:2" x14ac:dyDescent="0.3">
      <c r="B1054" s="88"/>
    </row>
    <row r="1055" spans="2:2" x14ac:dyDescent="0.3">
      <c r="B1055" s="88"/>
    </row>
    <row r="1056" spans="2:2" x14ac:dyDescent="0.3">
      <c r="B1056" s="88"/>
    </row>
    <row r="1057" spans="2:2" x14ac:dyDescent="0.3">
      <c r="B1057" s="88"/>
    </row>
    <row r="1058" spans="2:2" x14ac:dyDescent="0.3">
      <c r="B1058" s="88"/>
    </row>
    <row r="1059" spans="2:2" x14ac:dyDescent="0.3">
      <c r="B1059" s="88"/>
    </row>
    <row r="1060" spans="2:2" x14ac:dyDescent="0.3">
      <c r="B1060" s="88"/>
    </row>
    <row r="1061" spans="2:2" x14ac:dyDescent="0.3">
      <c r="B1061" s="88"/>
    </row>
    <row r="1062" spans="2:2" x14ac:dyDescent="0.3">
      <c r="B1062" s="88"/>
    </row>
    <row r="1063" spans="2:2" x14ac:dyDescent="0.3">
      <c r="B1063" s="88"/>
    </row>
    <row r="1064" spans="2:2" x14ac:dyDescent="0.3">
      <c r="B1064" s="88"/>
    </row>
    <row r="1065" spans="2:2" x14ac:dyDescent="0.3">
      <c r="B1065" s="88"/>
    </row>
    <row r="1066" spans="2:2" x14ac:dyDescent="0.3">
      <c r="B1066" s="88"/>
    </row>
    <row r="1067" spans="2:2" x14ac:dyDescent="0.3">
      <c r="B1067" s="88"/>
    </row>
    <row r="1068" spans="2:2" x14ac:dyDescent="0.3">
      <c r="B1068" s="88"/>
    </row>
    <row r="1069" spans="2:2" x14ac:dyDescent="0.3">
      <c r="B1069" s="88"/>
    </row>
  </sheetData>
  <autoFilter ref="A1:BI1081"/>
  <conditionalFormatting sqref="P2:BF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74:BF4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Values</vt:lpstr>
      <vt:lpstr>Template R Table</vt:lpstr>
      <vt:lpstr>Final Data set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Nussbaum, Kathrin {PORG~Schlieren}</dc:creator>
  <cp:lastModifiedBy>Kuhn, Heiko {PORG~Schlieren}</cp:lastModifiedBy>
  <dcterms:created xsi:type="dcterms:W3CDTF">2020-11-20T14:33:59Z</dcterms:created>
  <dcterms:modified xsi:type="dcterms:W3CDTF">2023-05-17T09:29:10Z</dcterms:modified>
</cp:coreProperties>
</file>