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yo\Downloads\"/>
    </mc:Choice>
  </mc:AlternateContent>
  <xr:revisionPtr revIDLastSave="0" documentId="13_ncr:1_{29FED675-321C-47CD-B93A-1B7470302AF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Ficha tecnica" sheetId="1" r:id="rId1"/>
    <sheet name="Hosting" sheetId="2" r:id="rId2"/>
    <sheet name="pc cliente" sheetId="3" r:id="rId3"/>
    <sheet name="windows 11 licencia" sheetId="4" r:id="rId4"/>
    <sheet name="Interne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ys6Y/XCDXlmitARZbu1+hmIVJm9OunvTWm0QDDM44qo="/>
    </ext>
  </extLst>
</workbook>
</file>

<file path=xl/calcChain.xml><?xml version="1.0" encoding="utf-8"?>
<calcChain xmlns="http://schemas.openxmlformats.org/spreadsheetml/2006/main">
  <c r="F10" i="5" l="1"/>
  <c r="G10" i="5" s="1"/>
  <c r="H10" i="5" s="1"/>
  <c r="F9" i="5"/>
  <c r="G9" i="5" s="1"/>
  <c r="H9" i="5" s="1"/>
  <c r="F8" i="5"/>
  <c r="G8" i="5" s="1"/>
  <c r="H8" i="5" s="1"/>
  <c r="G10" i="4"/>
  <c r="H10" i="4" s="1"/>
  <c r="F10" i="4"/>
  <c r="G9" i="4"/>
  <c r="H9" i="4" s="1"/>
  <c r="F9" i="4"/>
  <c r="G8" i="4"/>
  <c r="H8" i="4" s="1"/>
  <c r="F8" i="4"/>
  <c r="G10" i="3"/>
  <c r="H10" i="3" s="1"/>
  <c r="F10" i="3"/>
  <c r="G9" i="3"/>
  <c r="H9" i="3" s="1"/>
  <c r="F9" i="3"/>
  <c r="G8" i="3"/>
  <c r="H8" i="3" s="1"/>
  <c r="F8" i="3"/>
  <c r="G10" i="2"/>
  <c r="H10" i="2" s="1"/>
  <c r="F10" i="2"/>
  <c r="G9" i="2"/>
  <c r="H9" i="2" s="1"/>
  <c r="F9" i="2"/>
  <c r="G8" i="2"/>
  <c r="H8" i="2" s="1"/>
  <c r="F8" i="2"/>
</calcChain>
</file>

<file path=xl/sharedStrings.xml><?xml version="1.0" encoding="utf-8"?>
<sst xmlns="http://schemas.openxmlformats.org/spreadsheetml/2006/main" count="179" uniqueCount="143">
  <si>
    <t>ADSO - Diseño de las fichas técnicas de referentes de la 
información - Especificaciones de software y hardware</t>
  </si>
  <si>
    <t>Registro del formato de ficha técnica</t>
  </si>
  <si>
    <t>Responsable (,,,,,)</t>
  </si>
  <si>
    <t>CARACTERÍSTICAS DEL PRODUCTO</t>
  </si>
  <si>
    <t>Nombre del producto: </t>
  </si>
  <si>
    <t>Nombre específico del producto o proyecto</t>
  </si>
  <si>
    <t>Línea de producción: </t>
  </si>
  <si>
    <t>a qué sistema pertenece.</t>
  </si>
  <si>
    <t>Versiones anteriores: </t>
  </si>
  <si>
    <t>V-0</t>
  </si>
  <si>
    <t>número y nombre del último desarrollo del producto.</t>
  </si>
  <si>
    <t>Versión actual: </t>
  </si>
  <si>
    <t>VERSIÓN-01</t>
  </si>
  <si>
    <t>número con el que se identificará el nuevo producto.</t>
  </si>
  <si>
    <t>Módulo: </t>
  </si>
  <si>
    <t>nombre técnico del módulo.</t>
  </si>
  <si>
    <t>DESCRIPCIÓN DEL PRODUCTO</t>
  </si>
  <si>
    <t>Descripción general del producto: </t>
  </si>
  <si>
    <t>descripción breve del nombre del producto.</t>
  </si>
  <si>
    <t>Objetivo:</t>
  </si>
  <si>
    <t>ARQUITECTURA</t>
  </si>
  <si>
    <t>Descripción:</t>
  </si>
  <si>
    <t> explica el tipo de arquitectura de desarrollo del aplicativo.</t>
  </si>
  <si>
    <t>REQUERIMIENTOS DEL PRODUCTO</t>
  </si>
  <si>
    <t>Requisitos del sistema (servidor)</t>
  </si>
  <si>
    <t>Hardware: </t>
  </si>
  <si>
    <t xml:space="preserve">Costo: $280,000 </t>
  </si>
  <si>
    <t>se describen los requerimientos físicos mínimos que debe tener el equipo.</t>
  </si>
  <si>
    <t>Software:</t>
  </si>
  <si>
    <t>se describen los requerimientos lógicos necesarios para la ejecución del aplicativo.</t>
  </si>
  <si>
    <t>Otros: </t>
  </si>
  <si>
    <t>recomendaciones para que el aplicativo funcione mejor.</t>
  </si>
  <si>
    <t>Requisitos del sistema (cliente)</t>
  </si>
  <si>
    <t xml:space="preserve">Procesador: Intel Core i5 o AMD Ryzen 5 (mínimo 4 núcleos). 
Memoria RAM: 8GB. 
Almacenamiento: 256GB SSD.
Sistema Operativo: Windows 10 o 11 (64-bit) </t>
  </si>
  <si>
    <t>Costo: $2,000,000</t>
  </si>
  <si>
    <t>Software: </t>
  </si>
  <si>
    <t>Infraestructura</t>
  </si>
  <si>
    <t>Servicio de Internet con velocidad mínima de 10 Mbps.</t>
  </si>
  <si>
    <t>Costo: $ 120,000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</si>
  <si>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</si>
  <si>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</si>
  <si>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</si>
  <si>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</si>
  <si>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</si>
  <si>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</si>
  <si>
    <t xml:space="preserve">02/12/2024	</t>
  </si>
  <si>
    <t>FIRMAS</t>
  </si>
  <si>
    <t>Elaboró</t>
  </si>
  <si>
    <t>Aprobó</t>
  </si>
  <si>
    <t>Validó</t>
  </si>
  <si>
    <t>Heimar Maldonado</t>
  </si>
  <si>
    <t>CUADRO DE COTIZACIONES</t>
  </si>
  <si>
    <t xml:space="preserve">Cuadro Comparativo de Cotizaciones </t>
  </si>
  <si>
    <t xml:space="preserve">Presupuestos (a)
</t>
  </si>
  <si>
    <r>
      <rPr>
        <b/>
        <sz val="10"/>
        <color theme="1"/>
        <rFont val="Trebuchet MS"/>
      </rPr>
      <t>Empresa</t>
    </r>
    <r>
      <rPr>
        <i/>
        <sz val="8"/>
        <color theme="1"/>
        <rFont val="Trebuchet MS"/>
      </rPr>
      <t xml:space="preserve">
(Nombre fiscal de la empresa)</t>
    </r>
  </si>
  <si>
    <r>
      <rPr>
        <b/>
        <sz val="10"/>
        <color theme="1"/>
        <rFont val="Trebuchet MS"/>
      </rPr>
      <t>Nº de CUIT, Dirección, Teléfono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(Datos de la empresa)</t>
    </r>
  </si>
  <si>
    <r>
      <rPr>
        <b/>
        <sz val="10"/>
        <color theme="1"/>
        <rFont val="Trebuchet MS"/>
      </rPr>
      <t>Descripción del
bien/ servicio (b)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Características de los bienes/ servicios</t>
    </r>
  </si>
  <si>
    <r>
      <rPr>
        <b/>
        <sz val="10"/>
        <color theme="1"/>
        <rFont val="Trebuchet MS"/>
      </rPr>
      <t xml:space="preserve">Importe Unitario
</t>
    </r>
    <r>
      <rPr>
        <i/>
        <sz val="8"/>
        <color theme="1"/>
        <rFont val="Trebuchet MS"/>
      </rPr>
      <t>(moneda nacional)</t>
    </r>
  </si>
  <si>
    <r>
      <rPr>
        <b/>
        <u/>
        <sz val="10"/>
        <color theme="1"/>
        <rFont val="Trebuchet MS"/>
      </rPr>
      <t>Importe Total</t>
    </r>
    <r>
      <rPr>
        <b/>
        <u/>
        <sz val="10"/>
        <color theme="1"/>
        <rFont val="Trebuchet MS"/>
      </rPr>
      <t xml:space="preserve">
 IVA incluido
</t>
    </r>
    <r>
      <rPr>
        <i/>
        <u/>
        <sz val="8"/>
        <color theme="1"/>
        <rFont val="Trebuchet MS"/>
      </rPr>
      <t>(moneda nacional)</t>
    </r>
  </si>
  <si>
    <r>
      <rPr>
        <b/>
        <sz val="10"/>
        <color theme="1"/>
        <rFont val="Arial"/>
      </rPr>
      <t xml:space="preserve">Importe Total
</t>
    </r>
    <r>
      <rPr>
        <i/>
        <sz val="8"/>
        <color theme="1"/>
        <rFont val="Arial"/>
      </rPr>
      <t>(moneda extranjera)</t>
    </r>
  </si>
  <si>
    <t>Tipo de cambio</t>
  </si>
  <si>
    <r>
      <rPr>
        <b/>
        <sz val="10"/>
        <color theme="1"/>
        <rFont val="Trebuchet MS"/>
      </rPr>
      <t xml:space="preserve">Forma de Pago 
</t>
    </r>
    <r>
      <rPr>
        <i/>
        <sz val="8"/>
        <color theme="1"/>
        <rFont val="Trebuchet MS"/>
      </rPr>
      <t>(Contado o Cheque)</t>
    </r>
  </si>
  <si>
    <r>
      <rPr>
        <b/>
        <sz val="10"/>
        <color theme="1"/>
        <rFont val="Trebuchet MS"/>
      </rPr>
      <t xml:space="preserve">Observaciones 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(se debe incluir toda aquella característica que no ha sido posible incluir anteriormente)</t>
    </r>
  </si>
  <si>
    <t>Nº 1</t>
  </si>
  <si>
    <t>SiteGround</t>
  </si>
  <si>
    <t>https://www.siteground.com</t>
  </si>
  <si>
    <t>Hosting optimizado para WordPress. Ofrece alta velocidad, almacenamiento SSD, soporte 24/7, y migración gratuita.</t>
  </si>
  <si>
    <t xml:space="preserve">CONTADO </t>
  </si>
  <si>
    <t xml:space="preserve">Nº2 </t>
  </si>
  <si>
    <t>Hostinger</t>
  </si>
  <si>
    <t>https://www.hostinger.com</t>
  </si>
  <si>
    <t>Hosting económico con almacenamiento SSD de 100 GB, SSL gratuito, compatibilidad con PHP y MySQL, y buen rendimiento para tiendas online.</t>
  </si>
  <si>
    <t>Nº 3</t>
  </si>
  <si>
    <t xml:space="preserve">A2 Hosting       </t>
  </si>
  <si>
    <t>https://www.a2hosting.com</t>
  </si>
  <si>
    <t>Hosting optimizado para WordPress. Alta velocidad con servidores SSD, migración gratuita y soporte 24/7.</t>
  </si>
  <si>
    <r>
      <rPr>
        <b/>
        <sz val="10"/>
        <color theme="1"/>
        <rFont val="Trebuchet MS"/>
      </rPr>
      <t>Empresa</t>
    </r>
    <r>
      <rPr>
        <i/>
        <sz val="8"/>
        <color theme="1"/>
        <rFont val="Trebuchet MS"/>
      </rPr>
      <t xml:space="preserve">
(Nombre fiscal de la empresa)</t>
    </r>
  </si>
  <si>
    <r>
      <rPr>
        <b/>
        <sz val="10"/>
        <color theme="1"/>
        <rFont val="Trebuchet MS"/>
      </rPr>
      <t>Nº de CUIT, Dirección, Teléfono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(Datos de la empresa)</t>
    </r>
  </si>
  <si>
    <r>
      <rPr>
        <b/>
        <sz val="10"/>
        <color theme="1"/>
        <rFont val="Trebuchet MS"/>
      </rPr>
      <t>Descripción del
bien/ servicio (b)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Características de los bienes/ servicios</t>
    </r>
  </si>
  <si>
    <r>
      <rPr>
        <b/>
        <sz val="10"/>
        <color theme="1"/>
        <rFont val="Trebuchet MS"/>
      </rPr>
      <t xml:space="preserve">Importe Unitario
</t>
    </r>
    <r>
      <rPr>
        <i/>
        <sz val="8"/>
        <color theme="1"/>
        <rFont val="Trebuchet MS"/>
      </rPr>
      <t>(moneda nacional)</t>
    </r>
  </si>
  <si>
    <r>
      <rPr>
        <b/>
        <u/>
        <sz val="10"/>
        <color theme="1"/>
        <rFont val="Trebuchet MS"/>
      </rPr>
      <t>Importe Total</t>
    </r>
    <r>
      <rPr>
        <b/>
        <u/>
        <sz val="10"/>
        <color theme="1"/>
        <rFont val="Trebuchet MS"/>
      </rPr>
      <t xml:space="preserve">
 IVA incluido
</t>
    </r>
    <r>
      <rPr>
        <i/>
        <u/>
        <sz val="8"/>
        <color theme="1"/>
        <rFont val="Trebuchet MS"/>
      </rPr>
      <t>(moneda nacional)</t>
    </r>
  </si>
  <si>
    <r>
      <rPr>
        <b/>
        <sz val="10"/>
        <color theme="1"/>
        <rFont val="Arial"/>
      </rPr>
      <t xml:space="preserve">Importe Total
</t>
    </r>
    <r>
      <rPr>
        <i/>
        <sz val="8"/>
        <color theme="1"/>
        <rFont val="Arial"/>
      </rPr>
      <t>(moneda extranjera)</t>
    </r>
  </si>
  <si>
    <r>
      <rPr>
        <b/>
        <sz val="10"/>
        <color theme="1"/>
        <rFont val="Trebuchet MS"/>
      </rPr>
      <t xml:space="preserve">Forma de Pago 
</t>
    </r>
    <r>
      <rPr>
        <i/>
        <sz val="8"/>
        <color theme="1"/>
        <rFont val="Trebuchet MS"/>
      </rPr>
      <t>(Contado o Cheque)</t>
    </r>
  </si>
  <si>
    <r>
      <rPr>
        <b/>
        <sz val="10"/>
        <color theme="1"/>
        <rFont val="Trebuchet MS"/>
      </rPr>
      <t xml:space="preserve">Observaciones 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(se debe incluir toda aquella característica que no ha sido posible incluir anteriormente)</t>
    </r>
  </si>
  <si>
    <t xml:space="preserve">FALABELLA </t>
  </si>
  <si>
    <t>https://www.falabella.com.co/falabella-co/product/3032470/Teclado-Logitech-Inalambrico-K400-Plus-con-touch-pad-para-TV.-Apto-para-TV-y-PC/3032470</t>
  </si>
  <si>
    <t>Procesador: Intel Core i5 o AMD Ryzen 5 (mínimo 4 núcleos). Memoria RAM: 8GB. Almacenamiento: 256GB SSD. Sistema Operativo: Windows 10 o 11 (64-bit)</t>
  </si>
  <si>
    <t>CONTADO</t>
  </si>
  <si>
    <t>Recomendado para tareas de gestión y software de oficina básico.</t>
  </si>
  <si>
    <t xml:space="preserve">MERCADO LIBRE </t>
  </si>
  <si>
    <t>https://www.mercadolibre.com.co/all-in-one-hp-aio-cb1013la-238-procesador-core-i5-1215u-8gb-de-ram-256gb-ssd-110v/p/MCO43931135#polycard_client=search-nordic&amp;searchVariation=MCO43931135&amp;position=3&amp;search_layout=stack&amp;type=product&amp;tracking_id=12c81139-a3fd-4a06-88f2-9bc3a1fe70a5&amp;wid=MCO1444872013&amp;sid=search</t>
  </si>
  <si>
    <t xml:space="preserve">Procesador: Intel Core i7 (8 núcleos) o AMD Ryzen 7. Memoria RAM: 16GB. Almacenamiento: 512GB SSD. Sistema Operativo: Windows 11 Pro o macOS Monterey. Conexión a Internet: 20 Mbps.	</t>
  </si>
  <si>
    <t>Ideal para tareas multitarea y uso de herramientas como Microsoft Project o Trello.</t>
  </si>
  <si>
    <t xml:space="preserve">COMPULAGO </t>
  </si>
  <si>
    <t>https://www.compulago.com/producto/teclado-usb-genius-slimstar-230-multimedia-362702337905/</t>
  </si>
  <si>
    <t xml:space="preserve">Procesador: Intel Core i9 (10 núcleos) o AMD Ryzen 9. Memoria RAM: 32GB. Almacenamiento: 1TB SSD. Sistema Operativo: Windows 11 Enterprise o macOS Big Sur. Conexión a Internet: 50 Mbps.	</t>
  </si>
  <si>
    <t>Recomendado para proyectos de alta demanda con software de edición gráfica o análisis de datos.</t>
  </si>
  <si>
    <r>
      <rPr>
        <b/>
        <sz val="10"/>
        <color theme="1"/>
        <rFont val="Trebuchet MS"/>
      </rPr>
      <t>Empresa</t>
    </r>
    <r>
      <rPr>
        <i/>
        <sz val="8"/>
        <color theme="1"/>
        <rFont val="Trebuchet MS"/>
      </rPr>
      <t xml:space="preserve">
(Nombre fiscal de la empresa)</t>
    </r>
  </si>
  <si>
    <r>
      <rPr>
        <b/>
        <sz val="10"/>
        <color theme="1"/>
        <rFont val="Trebuchet MS"/>
      </rPr>
      <t>Nº de CUIT, Dirección, Teléfono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(Datos de la empresa)</t>
    </r>
  </si>
  <si>
    <r>
      <rPr>
        <b/>
        <sz val="10"/>
        <color theme="1"/>
        <rFont val="Trebuchet MS"/>
      </rPr>
      <t>Descripción del
bien/ servicio (b)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Características de los bienes/ servicios</t>
    </r>
  </si>
  <si>
    <r>
      <rPr>
        <b/>
        <sz val="10"/>
        <color theme="1"/>
        <rFont val="Trebuchet MS"/>
      </rPr>
      <t xml:space="preserve">Importe Unitario
</t>
    </r>
    <r>
      <rPr>
        <i/>
        <sz val="8"/>
        <color theme="1"/>
        <rFont val="Trebuchet MS"/>
      </rPr>
      <t>(moneda nacional)</t>
    </r>
  </si>
  <si>
    <r>
      <rPr>
        <b/>
        <u/>
        <sz val="10"/>
        <color theme="1"/>
        <rFont val="Trebuchet MS"/>
      </rPr>
      <t>Importe Total</t>
    </r>
    <r>
      <rPr>
        <b/>
        <u/>
        <sz val="10"/>
        <color theme="1"/>
        <rFont val="Trebuchet MS"/>
      </rPr>
      <t xml:space="preserve">
 IVA incluido
</t>
    </r>
    <r>
      <rPr>
        <i/>
        <u/>
        <sz val="8"/>
        <color theme="1"/>
        <rFont val="Trebuchet MS"/>
      </rPr>
      <t>(moneda nacional)</t>
    </r>
  </si>
  <si>
    <r>
      <rPr>
        <b/>
        <sz val="10"/>
        <color theme="1"/>
        <rFont val="Arial"/>
      </rPr>
      <t xml:space="preserve">Importe Total
</t>
    </r>
    <r>
      <rPr>
        <i/>
        <sz val="8"/>
        <color theme="1"/>
        <rFont val="Arial"/>
      </rPr>
      <t>(moneda extranjera)</t>
    </r>
  </si>
  <si>
    <r>
      <rPr>
        <b/>
        <sz val="10"/>
        <color theme="1"/>
        <rFont val="Trebuchet MS"/>
      </rPr>
      <t xml:space="preserve">Forma de Pago 
</t>
    </r>
    <r>
      <rPr>
        <i/>
        <sz val="8"/>
        <color theme="1"/>
        <rFont val="Trebuchet MS"/>
      </rPr>
      <t>(Contado o Cheque)</t>
    </r>
  </si>
  <si>
    <r>
      <rPr>
        <b/>
        <sz val="10"/>
        <color theme="1"/>
        <rFont val="Trebuchet MS"/>
      </rPr>
      <t xml:space="preserve">Observaciones 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(se debe incluir toda aquella característica que no ha sido posible incluir anteriormente)</t>
    </r>
  </si>
  <si>
    <t>Digital Licenses</t>
  </si>
  <si>
    <t>https://digitallicenses.com/</t>
  </si>
  <si>
    <t>Windows 11 Enterprise (Licencia para empresas, incluye herramientas de gestión y seguridad avanzadas)</t>
  </si>
  <si>
    <t>Licencia para empresas con requisitos de gestión avanzada. Requiere validación por volumen.</t>
  </si>
  <si>
    <t>TechnoLicencias</t>
  </si>
  <si>
    <t xml:space="preserve"> +57 1 6543210</t>
  </si>
  <si>
    <t>Windows 11 Home (Licencia estándar para uso doméstico)</t>
  </si>
  <si>
    <t>Licencia adecuada para usuarios básicos. No incluye herramientas avanzadas.</t>
  </si>
  <si>
    <t>MICROSOFT</t>
  </si>
  <si>
    <t>https://www.microsoft.com/es-co/d/windows-11-pro/dg7gmgf0d8h4</t>
  </si>
  <si>
    <t>Windows 11 Pro (Download)</t>
  </si>
  <si>
    <t>Licencia de descarga directa, ideal para empresas con necesidades de personalización.</t>
  </si>
  <si>
    <r>
      <rPr>
        <b/>
        <sz val="10"/>
        <color theme="1"/>
        <rFont val="Trebuchet MS"/>
      </rPr>
      <t>Empresa</t>
    </r>
    <r>
      <rPr>
        <i/>
        <sz val="8"/>
        <color theme="1"/>
        <rFont val="Trebuchet MS"/>
      </rPr>
      <t xml:space="preserve">
(Nombre fiscal de la empresa)</t>
    </r>
  </si>
  <si>
    <r>
      <rPr>
        <b/>
        <sz val="10"/>
        <color theme="1"/>
        <rFont val="Trebuchet MS"/>
      </rPr>
      <t>Nº de CUIT, Dirección, Teléfono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(Datos de la empresa)</t>
    </r>
  </si>
  <si>
    <r>
      <rPr>
        <b/>
        <sz val="10"/>
        <color theme="1"/>
        <rFont val="Trebuchet MS"/>
      </rPr>
      <t>Descripción del
bien/ servicio (b)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Características de los bienes/ servicios</t>
    </r>
  </si>
  <si>
    <r>
      <rPr>
        <b/>
        <sz val="10"/>
        <color theme="1"/>
        <rFont val="Trebuchet MS"/>
      </rPr>
      <t xml:space="preserve">Importe Unitario
</t>
    </r>
    <r>
      <rPr>
        <i/>
        <sz val="8"/>
        <color theme="1"/>
        <rFont val="Trebuchet MS"/>
      </rPr>
      <t>(moneda nacional)</t>
    </r>
  </si>
  <si>
    <r>
      <rPr>
        <b/>
        <u/>
        <sz val="10"/>
        <color theme="1"/>
        <rFont val="Trebuchet MS"/>
      </rPr>
      <t>Importe Total</t>
    </r>
    <r>
      <rPr>
        <b/>
        <u/>
        <sz val="10"/>
        <color theme="1"/>
        <rFont val="Trebuchet MS"/>
      </rPr>
      <t xml:space="preserve">
 IVA incluido
</t>
    </r>
    <r>
      <rPr>
        <i/>
        <u/>
        <sz val="8"/>
        <color theme="1"/>
        <rFont val="Trebuchet MS"/>
      </rPr>
      <t>(moneda nacional)</t>
    </r>
  </si>
  <si>
    <r>
      <rPr>
        <b/>
        <sz val="10"/>
        <color theme="1"/>
        <rFont val="Arial"/>
      </rPr>
      <t xml:space="preserve">Importe Total
</t>
    </r>
    <r>
      <rPr>
        <i/>
        <sz val="8"/>
        <color theme="1"/>
        <rFont val="Arial"/>
      </rPr>
      <t>(moneda extranjera)</t>
    </r>
  </si>
  <si>
    <r>
      <rPr>
        <b/>
        <sz val="10"/>
        <color theme="1"/>
        <rFont val="Trebuchet MS"/>
      </rPr>
      <t xml:space="preserve">Forma de Pago 
</t>
    </r>
    <r>
      <rPr>
        <i/>
        <sz val="8"/>
        <color theme="1"/>
        <rFont val="Trebuchet MS"/>
      </rPr>
      <t>(Contado o Cheque)</t>
    </r>
  </si>
  <si>
    <r>
      <rPr>
        <b/>
        <sz val="10"/>
        <color theme="1"/>
        <rFont val="Trebuchet MS"/>
      </rPr>
      <t xml:space="preserve">Observaciones </t>
    </r>
    <r>
      <rPr>
        <i/>
        <sz val="10"/>
        <color theme="1"/>
        <rFont val="Trebuchet MS"/>
      </rPr>
      <t xml:space="preserve">
</t>
    </r>
    <r>
      <rPr>
        <i/>
        <sz val="8"/>
        <color theme="1"/>
        <rFont val="Trebuchet MS"/>
      </rPr>
      <t>(se debe incluir toda aquella característica que no ha sido posible incluir anteriormente)</t>
    </r>
  </si>
  <si>
    <t>ETB (Empresa de Telecomunicaciones de Bogotá)</t>
  </si>
  <si>
    <t>NIT: 899.999.034-1, Carrera 8 # 20-56, Bogotá, Tel: 3777777</t>
  </si>
  <si>
    <t>Proveedor de internet fijo con el mejor rendimiento en Colombia durante 2024. Sobresale en latencia, streaming y navegación web.</t>
  </si>
  <si>
    <t>Movistar Colombia</t>
  </si>
  <si>
    <t>NIT: 830.037.246-5, Avenida El Dorado # 90-10, Bogotá, Tel: 01 8000 930930</t>
  </si>
  <si>
    <t>Proveedor de internet fijo destacado por su velocidad de descarga y carga.</t>
  </si>
  <si>
    <t>Claro Colombia</t>
  </si>
  <si>
    <t>NIT: 800.058.080-1, Avenida Calle 24 # 68B-70, Bogotá, Tel: 01 8000 341020</t>
  </si>
  <si>
    <t>Proveedor de internet fijo con amplia cobertura nacional y servicios adicionales.</t>
  </si>
  <si>
    <t>Sistema de Información para la Gestión de Ventas e Inventario del Asadero de Pollos Surtidora de Aves La 75.</t>
  </si>
  <si>
    <t>Punto de venta (POS)</t>
  </si>
  <si>
    <t>Software de gestión de ventas, inventario y usuarios, con módulos de registro, actualización automática de stock y generación de reportes.</t>
  </si>
  <si>
    <t>Optimizar la gestión de las operaciones del asadero mediante un sistema digital que mejore el control del inventario, las ventas y los procesos administrativos.</t>
  </si>
  <si>
    <t>Sistema de información diseñado para automatizar el registro de ventas, el control del inventario y la administración de usuarios del Asadero de Pollos Surtidora de Aves La 75.</t>
  </si>
  <si>
    <t>Aplicación desarrollada en Java con base de datos MySQL, adaptable a equipos de escritorio y con interfaz amigable para los usuarios del negocio.</t>
  </si>
  <si>
    <t>Hosting contratado con un proveedor de servicios web, con especificaciones adecuadas para el funcionamiento del sistema de gestión de ventas e inventario del Asadero de Pollos Surtidora de Aves La 75.
Características del hosting:
Almacenamiento SSD: 50–100 GB
Ancho de banda: Ilimitado
Certificado SSL: Gratuito
Dominio: Incluido por 1 año
Soporte: 24/7
Panel de control: cPanel o hPanel
Copias de seguridad: Semanales automáticas
Lenguajes soportados: Java (Spring Boot) o PHP (según implementación final)
Base de datos: MySQL
Costo estimado: Incluido en el valor del hosting contratado</t>
  </si>
  <si>
    <t>Sistema operativo del servidor: Linux (Ubuntu recomendado) o Windows Server
Servidor web: Apache Tomcat o Apache HTTP Server
Lenguaje de programación: Java (con Spring Boot)
Base de datos: MySQL
Entorno de desarrollo: IntelliJ IDEA o NetBeans
Control de versiones: Git y GitHub
Copias de seguridad: Configuradas semanalmente
Certificado SSL: Activado para conexiones seguras (HTTPS)
Gestor de dependencias: Maven o Gradle</t>
  </si>
  <si>
    <t>Sistema operativo: Windows 10 o superior / Linux / macOS
Navegadores compatibles: Google Chrome, Mozilla Firefox, Microsoft Edge (últimas versiones)
Conectividad: Acceso a Internet con velocidad mínima de 10 Mbps
Otros requisitos: Navegador con soporte para JavaScript y CSS3 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</si>
</sst>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[$$-240A]\ * #,##0.00_-;\-[$$-240A]\ * #,##0.00_-;_-[$$-240A]\ * &quot;-&quot;??_-;_-@"/>
    <numFmt numFmtId="169" formatCode="&quot;$&quot;#,##0.00"/>
  </numFmts>
  <fonts count="37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Roboto"/>
    </font>
    <font>
      <b/>
      <sz val="11"/>
      <color theme="1"/>
      <name val="Calibri"/>
    </font>
    <font>
      <b/>
      <sz val="11"/>
      <color rgb="FFFF0000"/>
      <name val="Calibri"/>
    </font>
    <font>
      <b/>
      <sz val="9"/>
      <color theme="1"/>
      <name val="Roboto"/>
    </font>
    <font>
      <sz val="10"/>
      <color theme="1"/>
      <name val="Arial"/>
    </font>
    <font>
      <sz val="10"/>
      <color rgb="FF000000"/>
      <name val="Calibri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1"/>
      <name val="Trebuchet MS"/>
    </font>
    <font>
      <b/>
      <u/>
      <sz val="10"/>
      <color theme="1"/>
      <name val="Trebuchet MS"/>
    </font>
    <font>
      <i/>
      <sz val="10"/>
      <color theme="1"/>
      <name val="Arial"/>
    </font>
    <font>
      <sz val="10"/>
      <color theme="1"/>
      <name val="Calibri"/>
    </font>
    <font>
      <u/>
      <sz val="10"/>
      <color theme="10"/>
      <name val="Calibri"/>
    </font>
    <font>
      <u/>
      <sz val="10"/>
      <color theme="1"/>
      <name val="Calibri"/>
    </font>
    <font>
      <sz val="9"/>
      <color theme="1"/>
      <name val="Calibri"/>
    </font>
    <font>
      <u/>
      <sz val="10"/>
      <color rgb="FF0000FF"/>
      <name val="Calibri"/>
    </font>
    <font>
      <u/>
      <sz val="10"/>
      <color theme="10"/>
      <name val="Calibri"/>
    </font>
    <font>
      <u/>
      <sz val="9"/>
      <color theme="1"/>
      <name val="Calibri"/>
    </font>
    <font>
      <sz val="10"/>
      <color theme="1"/>
      <name val="Trebuchet MS"/>
    </font>
    <font>
      <sz val="10"/>
      <color theme="1"/>
      <name val="Arial Narrow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theme="10"/>
      <name val="Calibri"/>
    </font>
    <font>
      <u/>
      <sz val="10"/>
      <color rgb="FF0000FF"/>
      <name val="Calibri"/>
    </font>
    <font>
      <u/>
      <sz val="10"/>
      <color theme="1"/>
      <name val="Calibri"/>
    </font>
    <font>
      <u/>
      <sz val="10"/>
      <color theme="10"/>
      <name val="Calibri"/>
    </font>
    <font>
      <u/>
      <sz val="10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i/>
      <sz val="8"/>
      <color theme="1"/>
      <name val="Trebuchet MS"/>
    </font>
    <font>
      <i/>
      <sz val="10"/>
      <color theme="1"/>
      <name val="Trebuchet MS"/>
    </font>
    <font>
      <i/>
      <u/>
      <sz val="8"/>
      <color theme="1"/>
      <name val="Trebuchet MS"/>
    </font>
    <font>
      <i/>
      <sz val="8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EFEFEF"/>
        <bgColor rgb="FFEFEFEF"/>
      </patternFill>
    </fill>
    <fill>
      <patternFill patternType="solid">
        <fgColor rgb="FFF8F8F8"/>
        <bgColor rgb="FFF8F8F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3" fillId="2" borderId="4" xfId="0" applyFont="1" applyFill="1" applyBorder="1"/>
    <xf numFmtId="164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4" fontId="6" fillId="2" borderId="3" xfId="0" applyNumberFormat="1" applyFont="1" applyFill="1" applyBorder="1"/>
    <xf numFmtId="164" fontId="1" fillId="4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/>
    <xf numFmtId="14" fontId="3" fillId="2" borderId="4" xfId="0" applyNumberFormat="1" applyFont="1" applyFill="1" applyBorder="1"/>
    <xf numFmtId="0" fontId="8" fillId="0" borderId="0" xfId="0" applyFont="1"/>
    <xf numFmtId="0" fontId="9" fillId="0" borderId="0" xfId="0" applyFont="1"/>
    <xf numFmtId="0" fontId="11" fillId="6" borderId="4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center" wrapText="1"/>
    </xf>
    <xf numFmtId="165" fontId="18" fillId="0" borderId="4" xfId="0" applyNumberFormat="1" applyFont="1" applyBorder="1" applyAlignment="1">
      <alignment horizontal="center" vertical="center" wrapText="1"/>
    </xf>
    <xf numFmtId="165" fontId="15" fillId="0" borderId="4" xfId="0" applyNumberFormat="1" applyFont="1" applyBorder="1" applyAlignment="1">
      <alignment horizontal="center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167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top" wrapText="1"/>
    </xf>
    <xf numFmtId="0" fontId="20" fillId="0" borderId="0" xfId="0" applyFont="1" applyAlignment="1">
      <alignment horizontal="left" vertical="center"/>
    </xf>
    <xf numFmtId="0" fontId="21" fillId="0" borderId="4" xfId="0" applyFont="1" applyBorder="1" applyAlignment="1">
      <alignment horizontal="center" vertical="center" wrapText="1"/>
    </xf>
    <xf numFmtId="0" fontId="8" fillId="0" borderId="4" xfId="0" applyFont="1" applyBorder="1"/>
    <xf numFmtId="0" fontId="22" fillId="0" borderId="9" xfId="0" applyFont="1" applyBorder="1" applyAlignment="1">
      <alignment horizontal="left" vertical="top" wrapText="1"/>
    </xf>
    <xf numFmtId="0" fontId="23" fillId="0" borderId="0" xfId="0" applyFont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5" fillId="2" borderId="4" xfId="0" applyNumberFormat="1" applyFont="1" applyFill="1" applyBorder="1" applyAlignment="1">
      <alignment horizontal="center" vertical="center" wrapText="1"/>
    </xf>
    <xf numFmtId="168" fontId="15" fillId="0" borderId="4" xfId="0" applyNumberFormat="1" applyFont="1" applyBorder="1" applyAlignment="1">
      <alignment horizontal="center" vertical="center" wrapText="1"/>
    </xf>
    <xf numFmtId="167" fontId="25" fillId="2" borderId="4" xfId="0" applyNumberFormat="1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9" fillId="0" borderId="4" xfId="0" applyFont="1" applyBorder="1"/>
    <xf numFmtId="0" fontId="12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27" fillId="10" borderId="4" xfId="0" applyFont="1" applyFill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168" fontId="15" fillId="0" borderId="4" xfId="0" applyNumberFormat="1" applyFont="1" applyBorder="1" applyAlignment="1">
      <alignment vertical="center" wrapText="1"/>
    </xf>
    <xf numFmtId="166" fontId="15" fillId="0" borderId="4" xfId="0" applyNumberFormat="1" applyFont="1" applyBorder="1" applyAlignment="1">
      <alignment vertical="center" wrapText="1"/>
    </xf>
    <xf numFmtId="167" fontId="15" fillId="0" borderId="4" xfId="0" applyNumberFormat="1" applyFont="1" applyBorder="1" applyAlignment="1">
      <alignment horizontal="center" vertical="center" wrapText="1"/>
    </xf>
    <xf numFmtId="0" fontId="29" fillId="0" borderId="4" xfId="0" applyFont="1" applyBorder="1" applyAlignment="1">
      <alignment horizontal="left" vertical="center"/>
    </xf>
    <xf numFmtId="0" fontId="30" fillId="0" borderId="4" xfId="0" applyFont="1" applyBorder="1" applyAlignment="1">
      <alignment vertical="center" wrapText="1"/>
    </xf>
    <xf numFmtId="0" fontId="31" fillId="0" borderId="0" xfId="0" applyFont="1"/>
    <xf numFmtId="169" fontId="31" fillId="0" borderId="0" xfId="0" applyNumberFormat="1" applyFont="1"/>
    <xf numFmtId="0" fontId="15" fillId="10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10" fillId="5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2hosting.com/" TargetMode="External"/><Relationship Id="rId2" Type="http://schemas.openxmlformats.org/officeDocument/2006/relationships/hyperlink" Target="https://www.hostinger.com/" TargetMode="External"/><Relationship Id="rId1" Type="http://schemas.openxmlformats.org/officeDocument/2006/relationships/hyperlink" Target="https://www.sitegroun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mpulago.com/producto/teclado-usb-genius-slimstar-230-multimedia-362702337905/" TargetMode="External"/><Relationship Id="rId2" Type="http://schemas.openxmlformats.org/officeDocument/2006/relationships/hyperlink" Target="https://www.mercadolibre.com.co/all-in-one-hp-aio-cb1013la-238-procesador-core-i5-1215u-8gb-de-ram-256gb-ssd-110v/p/MCO43931135" TargetMode="External"/><Relationship Id="rId1" Type="http://schemas.openxmlformats.org/officeDocument/2006/relationships/hyperlink" Target="https://www.falabella.com.co/falabella-co/product/3032470/Teclado-Logitech-Inalambrico-K400-Plus-con-touch-pad-para-TV.-Apto-para-TV-y-PC/303247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crosoft.com/es-co/d/windows-11-pro/dg7gmgf0d8h4" TargetMode="External"/><Relationship Id="rId1" Type="http://schemas.openxmlformats.org/officeDocument/2006/relationships/hyperlink" Target="https://digitallicens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7"/>
  <sheetViews>
    <sheetView tabSelected="1" topLeftCell="A16" workbookViewId="0">
      <selection activeCell="B21" sqref="B21"/>
    </sheetView>
  </sheetViews>
  <sheetFormatPr baseColWidth="10" defaultColWidth="14.42578125" defaultRowHeight="15" customHeight="1" x14ac:dyDescent="0.25"/>
  <cols>
    <col min="2" max="2" width="37.5703125" customWidth="1"/>
    <col min="3" max="3" width="135" customWidth="1"/>
    <col min="4" max="4" width="16.7109375" customWidth="1"/>
    <col min="5" max="5" width="31.7109375" customWidth="1"/>
    <col min="6" max="6" width="20.5703125" customWidth="1"/>
    <col min="7" max="7" width="11.42578125" customWidth="1"/>
    <col min="8" max="26" width="10.7109375" customWidth="1"/>
  </cols>
  <sheetData>
    <row r="1" spans="2:26" ht="47.25" customHeight="1" x14ac:dyDescent="0.25">
      <c r="B1" s="67" t="s">
        <v>0</v>
      </c>
      <c r="C1" s="66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ht="38.25" customHeight="1" x14ac:dyDescent="0.25">
      <c r="B2" s="3" t="s">
        <v>1</v>
      </c>
      <c r="C2" s="3" t="s">
        <v>2</v>
      </c>
      <c r="D2" s="4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21" x14ac:dyDescent="0.25">
      <c r="B3" s="65" t="s">
        <v>3</v>
      </c>
      <c r="C3" s="66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x14ac:dyDescent="0.25">
      <c r="B4" s="6" t="s">
        <v>4</v>
      </c>
      <c r="C4" s="7" t="s">
        <v>134</v>
      </c>
      <c r="D4" s="8"/>
      <c r="E4" s="2" t="s">
        <v>5</v>
      </c>
      <c r="F4" s="2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x14ac:dyDescent="0.25">
      <c r="B5" s="6" t="s">
        <v>6</v>
      </c>
      <c r="C5" s="7" t="s">
        <v>135</v>
      </c>
      <c r="D5" s="8"/>
      <c r="E5" s="2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x14ac:dyDescent="0.25">
      <c r="B6" s="6" t="s">
        <v>8</v>
      </c>
      <c r="C6" s="7" t="s">
        <v>9</v>
      </c>
      <c r="D6" s="8"/>
      <c r="E6" s="2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x14ac:dyDescent="0.25">
      <c r="B7" s="6" t="s">
        <v>11</v>
      </c>
      <c r="C7" s="7" t="s">
        <v>12</v>
      </c>
      <c r="D7" s="8"/>
      <c r="E7" s="2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x14ac:dyDescent="0.25">
      <c r="B8" s="6" t="s">
        <v>14</v>
      </c>
      <c r="C8" s="9" t="s">
        <v>136</v>
      </c>
      <c r="D8" s="8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ht="21" x14ac:dyDescent="0.25">
      <c r="B9" s="65" t="s">
        <v>16</v>
      </c>
      <c r="C9" s="66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ht="30" x14ac:dyDescent="0.25">
      <c r="B10" s="10" t="s">
        <v>17</v>
      </c>
      <c r="C10" s="9" t="s">
        <v>138</v>
      </c>
      <c r="D10" s="11"/>
      <c r="E10" s="2" t="s"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x14ac:dyDescent="0.25">
      <c r="B11" s="6" t="s">
        <v>19</v>
      </c>
      <c r="C11" s="7" t="s">
        <v>137</v>
      </c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ht="21" x14ac:dyDescent="0.25">
      <c r="B12" s="65" t="s">
        <v>20</v>
      </c>
      <c r="C12" s="66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5">
      <c r="B13" s="6" t="s">
        <v>21</v>
      </c>
      <c r="C13" s="7" t="s">
        <v>139</v>
      </c>
      <c r="D13" s="8"/>
      <c r="E13" s="2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21" x14ac:dyDescent="0.25">
      <c r="B14" s="65" t="s">
        <v>23</v>
      </c>
      <c r="C14" s="66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x14ac:dyDescent="0.25">
      <c r="B15" s="68" t="s">
        <v>24</v>
      </c>
      <c r="C15" s="66"/>
      <c r="D15" s="1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210" x14ac:dyDescent="0.25">
      <c r="B16" s="10" t="s">
        <v>25</v>
      </c>
      <c r="C16" s="9" t="s">
        <v>140</v>
      </c>
      <c r="D16" s="13" t="s">
        <v>26</v>
      </c>
      <c r="E16" s="2" t="s">
        <v>27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135" x14ac:dyDescent="0.25">
      <c r="B17" s="10" t="s">
        <v>28</v>
      </c>
      <c r="C17" s="9" t="s">
        <v>141</v>
      </c>
      <c r="D17" s="13"/>
      <c r="E17" s="2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10" t="s">
        <v>30</v>
      </c>
      <c r="C18" s="7"/>
      <c r="D18" s="14"/>
      <c r="E18" s="2" t="s">
        <v>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15.75" customHeight="1" x14ac:dyDescent="0.25">
      <c r="B19" s="68" t="s">
        <v>32</v>
      </c>
      <c r="C19" s="66"/>
      <c r="D19" s="1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60" x14ac:dyDescent="0.25">
      <c r="B20" s="10" t="s">
        <v>25</v>
      </c>
      <c r="C20" s="9" t="s">
        <v>33</v>
      </c>
      <c r="D20" s="13" t="s">
        <v>34</v>
      </c>
      <c r="E20" s="2" t="s">
        <v>27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ht="60" x14ac:dyDescent="0.25">
      <c r="B21" s="10" t="s">
        <v>35</v>
      </c>
      <c r="C21" s="9" t="s">
        <v>142</v>
      </c>
      <c r="D21" s="8">
        <v>0</v>
      </c>
      <c r="E21" s="2" t="s">
        <v>29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10" t="s">
        <v>36</v>
      </c>
      <c r="C22" s="7" t="s">
        <v>37</v>
      </c>
      <c r="D22" s="11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ht="15.75" customHeight="1" x14ac:dyDescent="0.25">
      <c r="B23" s="10" t="s">
        <v>30</v>
      </c>
      <c r="C23" s="7"/>
      <c r="D23" s="14"/>
      <c r="E23" s="2" t="s">
        <v>31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ht="15.75" customHeight="1" x14ac:dyDescent="0.25">
      <c r="B24" s="65" t="s">
        <v>39</v>
      </c>
      <c r="C24" s="66"/>
      <c r="D24" s="15"/>
      <c r="E24" s="7"/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ht="15.75" customHeight="1" x14ac:dyDescent="0.25">
      <c r="B25" s="16" t="s">
        <v>40</v>
      </c>
      <c r="C25" s="16" t="s">
        <v>41</v>
      </c>
      <c r="D25" s="17"/>
      <c r="E25" s="18" t="s">
        <v>42</v>
      </c>
      <c r="F25" s="18" t="s">
        <v>43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ht="15.75" customHeight="1" x14ac:dyDescent="0.25">
      <c r="B26" s="7">
        <v>1</v>
      </c>
      <c r="C26" s="7" t="s">
        <v>44</v>
      </c>
      <c r="D26" s="19"/>
      <c r="E26" s="20" t="s">
        <v>45</v>
      </c>
      <c r="F26" s="20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ht="15.75" customHeight="1" x14ac:dyDescent="0.25">
      <c r="B27" s="65" t="s">
        <v>46</v>
      </c>
      <c r="C27" s="66"/>
      <c r="D27" s="15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15.75" customHeight="1" x14ac:dyDescent="0.25">
      <c r="B28" s="16" t="s">
        <v>47</v>
      </c>
      <c r="C28" s="16" t="s">
        <v>48</v>
      </c>
      <c r="D28" s="17"/>
      <c r="E28" s="18" t="s">
        <v>49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ht="15.75" customHeight="1" x14ac:dyDescent="0.25">
      <c r="B29" s="7" t="s">
        <v>50</v>
      </c>
      <c r="C29" s="7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ht="15.75" customHeight="1" x14ac:dyDescent="0.25">
      <c r="B30" s="6"/>
      <c r="C30" s="6"/>
      <c r="D30" s="7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ht="15.75" customHeight="1" x14ac:dyDescent="0.25">
      <c r="B31" s="6"/>
      <c r="C31" s="6"/>
      <c r="D31" s="7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ht="15.75" customHeight="1" x14ac:dyDescent="0.25">
      <c r="B32" s="6"/>
      <c r="C32" s="6"/>
      <c r="D32" s="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ht="15.75" customHeight="1" x14ac:dyDescent="0.25"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ht="15.75" customHeight="1" x14ac:dyDescent="0.25"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ht="15.75" customHeight="1" x14ac:dyDescent="0.25">
      <c r="C35" s="2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ht="15.75" customHeight="1" x14ac:dyDescent="0.25">
      <c r="B36" s="2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ht="15.75" customHeight="1" x14ac:dyDescent="0.25">
      <c r="B37" s="2"/>
      <c r="C37" s="2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ht="15.75" customHeight="1" x14ac:dyDescent="0.25">
      <c r="B38" s="2"/>
      <c r="C38" s="2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ht="15.75" customHeight="1" x14ac:dyDescent="0.25">
      <c r="B39" s="2"/>
      <c r="C39" s="2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ht="15.75" customHeight="1" x14ac:dyDescent="0.25">
      <c r="B40" s="2"/>
      <c r="C40" s="2"/>
      <c r="D40" s="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ht="15.75" customHeight="1" x14ac:dyDescent="0.25">
      <c r="B41" s="2"/>
      <c r="C41" s="2"/>
      <c r="D41" s="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ht="15.75" customHeight="1" x14ac:dyDescent="0.25">
      <c r="B42" s="2"/>
      <c r="C42" s="2"/>
      <c r="D42" s="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ht="15.75" customHeight="1" x14ac:dyDescent="0.25">
      <c r="B43" s="2"/>
      <c r="C43" s="2"/>
      <c r="D43" s="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ht="15.75" customHeight="1" x14ac:dyDescent="0.25">
      <c r="B44" s="2"/>
      <c r="C44" s="2"/>
      <c r="D44" s="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ht="15.75" customHeight="1" x14ac:dyDescent="0.25">
      <c r="B45" s="2"/>
      <c r="C45" s="2"/>
      <c r="D45" s="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ht="15.75" customHeight="1" x14ac:dyDescent="0.25">
      <c r="B46" s="2"/>
      <c r="C46" s="2"/>
      <c r="D46" s="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ht="15.75" customHeight="1" x14ac:dyDescent="0.25">
      <c r="B47" s="2"/>
      <c r="C47" s="2"/>
      <c r="D47" s="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ht="15.75" customHeight="1" x14ac:dyDescent="0.25">
      <c r="B48" s="2"/>
      <c r="C48" s="2"/>
      <c r="D48" s="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ht="15.75" customHeight="1" x14ac:dyDescent="0.25">
      <c r="B49" s="2"/>
      <c r="C49" s="2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ht="15.75" customHeight="1" x14ac:dyDescent="0.25">
      <c r="B50" s="2"/>
      <c r="C50" s="2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ht="15.75" customHeight="1" x14ac:dyDescent="0.25">
      <c r="B51" s="2"/>
      <c r="C51" s="2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ht="15.75" customHeight="1" x14ac:dyDescent="0.25">
      <c r="B52" s="2"/>
      <c r="C52" s="2"/>
      <c r="D52" s="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ht="15.75" customHeight="1" x14ac:dyDescent="0.25">
      <c r="B53" s="2"/>
      <c r="C53" s="2"/>
      <c r="D53" s="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ht="15.75" customHeight="1" x14ac:dyDescent="0.25">
      <c r="B54" s="2"/>
      <c r="C54" s="2"/>
      <c r="D54" s="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ht="15.75" customHeight="1" x14ac:dyDescent="0.25"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ht="15.75" customHeight="1" x14ac:dyDescent="0.25">
      <c r="B56" s="2"/>
      <c r="C56" s="2"/>
      <c r="D56" s="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ht="15.75" customHeight="1" x14ac:dyDescent="0.25">
      <c r="B57" s="2"/>
      <c r="C57" s="2"/>
      <c r="D57" s="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ht="15.75" customHeight="1" x14ac:dyDescent="0.25">
      <c r="B58" s="2"/>
      <c r="C58" s="2"/>
      <c r="D58" s="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ht="15.75" customHeight="1" x14ac:dyDescent="0.25">
      <c r="B59" s="2"/>
      <c r="C59" s="2"/>
      <c r="D59" s="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ht="15.75" customHeight="1" x14ac:dyDescent="0.25">
      <c r="B60" s="2"/>
      <c r="C60" s="2"/>
      <c r="D60" s="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ht="15.75" customHeight="1" x14ac:dyDescent="0.25">
      <c r="B61" s="2"/>
      <c r="C61" s="2"/>
      <c r="D61" s="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ht="15.75" customHeight="1" x14ac:dyDescent="0.25">
      <c r="B62" s="2"/>
      <c r="C62" s="2"/>
      <c r="D62" s="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ht="15.75" customHeight="1" x14ac:dyDescent="0.25">
      <c r="B63" s="2"/>
      <c r="C63" s="2"/>
      <c r="D63" s="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ht="15.75" customHeight="1" x14ac:dyDescent="0.25">
      <c r="B64" s="2"/>
      <c r="C64" s="2"/>
      <c r="D64" s="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ht="15.75" customHeight="1" x14ac:dyDescent="0.25">
      <c r="B65" s="2"/>
      <c r="C65" s="2"/>
      <c r="D65" s="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ht="15.75" customHeight="1" x14ac:dyDescent="0.25">
      <c r="B66" s="2"/>
      <c r="C66" s="2"/>
      <c r="D66" s="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ht="15.75" customHeight="1" x14ac:dyDescent="0.25"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ht="15.75" customHeight="1" x14ac:dyDescent="0.25">
      <c r="B68" s="2"/>
      <c r="C68" s="2"/>
      <c r="D68" s="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ht="15.75" customHeight="1" x14ac:dyDescent="0.25">
      <c r="B69" s="2"/>
      <c r="C69" s="2"/>
      <c r="D69" s="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ht="15.75" customHeight="1" x14ac:dyDescent="0.25">
      <c r="B70" s="2"/>
      <c r="C70" s="2"/>
      <c r="D70" s="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ht="15.75" customHeight="1" x14ac:dyDescent="0.25">
      <c r="B71" s="2"/>
      <c r="C71" s="2"/>
      <c r="D71" s="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ht="15.75" customHeight="1" x14ac:dyDescent="0.25">
      <c r="B72" s="2"/>
      <c r="C72" s="2"/>
      <c r="D72" s="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ht="15.75" customHeight="1" x14ac:dyDescent="0.25"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ht="15.75" customHeight="1" x14ac:dyDescent="0.25">
      <c r="B74" s="2"/>
      <c r="C74" s="2"/>
      <c r="D74" s="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ht="15.75" customHeight="1" x14ac:dyDescent="0.25">
      <c r="B75" s="2"/>
      <c r="C75" s="2"/>
      <c r="D75" s="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ht="15.75" customHeight="1" x14ac:dyDescent="0.25">
      <c r="B76" s="2"/>
      <c r="C76" s="2"/>
      <c r="D76" s="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ht="15.75" customHeight="1" x14ac:dyDescent="0.25">
      <c r="B77" s="2"/>
      <c r="C77" s="2"/>
      <c r="D77" s="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ht="15.75" customHeight="1" x14ac:dyDescent="0.25">
      <c r="B78" s="2"/>
      <c r="C78" s="2"/>
      <c r="D78" s="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ht="15.75" customHeight="1" x14ac:dyDescent="0.25"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ht="15.75" customHeight="1" x14ac:dyDescent="0.25">
      <c r="B80" s="2"/>
      <c r="C80" s="2"/>
      <c r="D80" s="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ht="15.75" customHeight="1" x14ac:dyDescent="0.25">
      <c r="B81" s="2"/>
      <c r="C81" s="2"/>
      <c r="D81" s="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ht="15.75" customHeight="1" x14ac:dyDescent="0.25">
      <c r="B82" s="2"/>
      <c r="C82" s="2"/>
      <c r="D82" s="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ht="15.75" customHeight="1" x14ac:dyDescent="0.25">
      <c r="B83" s="2"/>
      <c r="C83" s="2"/>
      <c r="D83" s="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ht="15.75" customHeight="1" x14ac:dyDescent="0.25">
      <c r="B84" s="2"/>
      <c r="C84" s="2"/>
      <c r="D84" s="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ht="15.75" customHeight="1" x14ac:dyDescent="0.25">
      <c r="B85" s="2"/>
      <c r="C85" s="2"/>
      <c r="D85" s="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ht="15.75" customHeight="1" x14ac:dyDescent="0.25">
      <c r="B86" s="2"/>
      <c r="C86" s="2"/>
      <c r="D86" s="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ht="15.75" customHeight="1" x14ac:dyDescent="0.25">
      <c r="B87" s="2"/>
      <c r="C87" s="2"/>
      <c r="D87" s="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ht="15.75" customHeight="1" x14ac:dyDescent="0.25">
      <c r="B88" s="2"/>
      <c r="C88" s="2"/>
      <c r="D88" s="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ht="15.75" customHeight="1" x14ac:dyDescent="0.25">
      <c r="B89" s="2"/>
      <c r="C89" s="2"/>
      <c r="D89" s="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ht="15.75" customHeight="1" x14ac:dyDescent="0.25">
      <c r="B90" s="2"/>
      <c r="C90" s="2"/>
      <c r="D90" s="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ht="15.75" customHeight="1" x14ac:dyDescent="0.25">
      <c r="B91" s="2"/>
      <c r="C91" s="2"/>
      <c r="D91" s="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ht="15.75" customHeight="1" x14ac:dyDescent="0.25">
      <c r="B92" s="2"/>
      <c r="C92" s="2"/>
      <c r="D92" s="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ht="15.75" customHeight="1" x14ac:dyDescent="0.25">
      <c r="B93" s="2"/>
      <c r="C93" s="2"/>
      <c r="D93" s="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ht="15.75" customHeight="1" x14ac:dyDescent="0.25">
      <c r="B94" s="2"/>
      <c r="C94" s="2"/>
      <c r="D94" s="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ht="15.75" customHeight="1" x14ac:dyDescent="0.25">
      <c r="B95" s="2"/>
      <c r="C95" s="2"/>
      <c r="D95" s="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ht="15.75" customHeight="1" x14ac:dyDescent="0.25">
      <c r="B96" s="2"/>
      <c r="C96" s="2"/>
      <c r="D96" s="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ht="15.75" customHeight="1" x14ac:dyDescent="0.25">
      <c r="B97" s="2"/>
      <c r="C97" s="2"/>
      <c r="D97" s="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ht="15.75" customHeight="1" x14ac:dyDescent="0.25">
      <c r="B98" s="2"/>
      <c r="C98" s="2"/>
      <c r="D98" s="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ht="15.75" customHeight="1" x14ac:dyDescent="0.25">
      <c r="B99" s="2"/>
      <c r="C99" s="2"/>
      <c r="D99" s="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ht="15.75" customHeight="1" x14ac:dyDescent="0.25">
      <c r="B100" s="2"/>
      <c r="C100" s="2"/>
      <c r="D100" s="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ht="15.75" customHeight="1" x14ac:dyDescent="0.25">
      <c r="B101" s="2"/>
      <c r="C101" s="2"/>
      <c r="D101" s="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ht="15.75" customHeight="1" x14ac:dyDescent="0.25">
      <c r="B102" s="2"/>
      <c r="C102" s="2"/>
      <c r="D102" s="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ht="15.75" customHeight="1" x14ac:dyDescent="0.25"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ht="15.75" customHeight="1" x14ac:dyDescent="0.25">
      <c r="B104" s="2"/>
      <c r="C104" s="2"/>
      <c r="D104" s="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ht="15.75" customHeight="1" x14ac:dyDescent="0.25">
      <c r="B105" s="2"/>
      <c r="C105" s="2"/>
      <c r="D105" s="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ht="15.75" customHeight="1" x14ac:dyDescent="0.25">
      <c r="B106" s="2"/>
      <c r="C106" s="2"/>
      <c r="D106" s="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ht="15.75" customHeight="1" x14ac:dyDescent="0.25">
      <c r="B107" s="2"/>
      <c r="C107" s="2"/>
      <c r="D107" s="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ht="15.75" customHeight="1" x14ac:dyDescent="0.25">
      <c r="B108" s="2"/>
      <c r="C108" s="2"/>
      <c r="D108" s="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ht="15.75" customHeight="1" x14ac:dyDescent="0.25">
      <c r="B109" s="2"/>
      <c r="C109" s="2"/>
      <c r="D109" s="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ht="15.75" customHeight="1" x14ac:dyDescent="0.25">
      <c r="B110" s="2"/>
      <c r="C110" s="2"/>
      <c r="D110" s="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ht="15.75" customHeight="1" x14ac:dyDescent="0.25">
      <c r="B111" s="2"/>
      <c r="C111" s="2"/>
      <c r="D111" s="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ht="15.75" customHeight="1" x14ac:dyDescent="0.25">
      <c r="B112" s="2"/>
      <c r="C112" s="2"/>
      <c r="D112" s="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ht="15.75" customHeight="1" x14ac:dyDescent="0.25">
      <c r="B113" s="2"/>
      <c r="C113" s="2"/>
      <c r="D113" s="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ht="15.75" customHeight="1" x14ac:dyDescent="0.25">
      <c r="B114" s="2"/>
      <c r="C114" s="2"/>
      <c r="D114" s="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ht="15.75" customHeight="1" x14ac:dyDescent="0.25">
      <c r="B115" s="2"/>
      <c r="C115" s="2"/>
      <c r="D115" s="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ht="15.75" customHeight="1" x14ac:dyDescent="0.25">
      <c r="B116" s="2"/>
      <c r="C116" s="2"/>
      <c r="D116" s="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ht="15.75" customHeight="1" x14ac:dyDescent="0.25">
      <c r="B117" s="2"/>
      <c r="C117" s="2"/>
      <c r="D117" s="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ht="15.75" customHeight="1" x14ac:dyDescent="0.25">
      <c r="B118" s="2"/>
      <c r="C118" s="2"/>
      <c r="D118" s="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ht="15.75" customHeight="1" x14ac:dyDescent="0.25">
      <c r="B119" s="2"/>
      <c r="C119" s="2"/>
      <c r="D119" s="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ht="15.75" customHeight="1" x14ac:dyDescent="0.25">
      <c r="B120" s="2"/>
      <c r="C120" s="2"/>
      <c r="D120" s="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ht="15.75" customHeight="1" x14ac:dyDescent="0.25">
      <c r="B121" s="2"/>
      <c r="C121" s="2"/>
      <c r="D121" s="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ht="15.75" customHeight="1" x14ac:dyDescent="0.25">
      <c r="B122" s="2"/>
      <c r="C122" s="2"/>
      <c r="D122" s="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ht="15.75" customHeight="1" x14ac:dyDescent="0.25">
      <c r="B123" s="2"/>
      <c r="C123" s="2"/>
      <c r="D123" s="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ht="15.75" customHeight="1" x14ac:dyDescent="0.25">
      <c r="B124" s="2"/>
      <c r="C124" s="2"/>
      <c r="D124" s="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ht="15.75" customHeight="1" x14ac:dyDescent="0.25">
      <c r="B125" s="2"/>
      <c r="C125" s="2"/>
      <c r="D125" s="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ht="15.75" customHeight="1" x14ac:dyDescent="0.25">
      <c r="B126" s="2"/>
      <c r="C126" s="2"/>
      <c r="D126" s="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ht="15.75" customHeight="1" x14ac:dyDescent="0.25">
      <c r="B127" s="2"/>
      <c r="C127" s="2"/>
      <c r="D127" s="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ht="15.75" customHeight="1" x14ac:dyDescent="0.25">
      <c r="B128" s="2"/>
      <c r="C128" s="2"/>
      <c r="D128" s="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ht="15.75" customHeight="1" x14ac:dyDescent="0.25">
      <c r="B129" s="2"/>
      <c r="C129" s="2"/>
      <c r="D129" s="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ht="15.75" customHeight="1" x14ac:dyDescent="0.25">
      <c r="B130" s="2"/>
      <c r="C130" s="2"/>
      <c r="D130" s="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ht="15.75" customHeight="1" x14ac:dyDescent="0.25">
      <c r="B131" s="2"/>
      <c r="C131" s="2"/>
      <c r="D131" s="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ht="15.75" customHeight="1" x14ac:dyDescent="0.25">
      <c r="B132" s="2"/>
      <c r="C132" s="2"/>
      <c r="D132" s="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ht="15.75" customHeight="1" x14ac:dyDescent="0.25">
      <c r="B133" s="2"/>
      <c r="C133" s="2"/>
      <c r="D133" s="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ht="15.75" customHeight="1" x14ac:dyDescent="0.25">
      <c r="B134" s="2"/>
      <c r="C134" s="2"/>
      <c r="D134" s="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ht="15.75" customHeight="1" x14ac:dyDescent="0.25">
      <c r="B135" s="2"/>
      <c r="C135" s="2"/>
      <c r="D135" s="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ht="15.75" customHeight="1" x14ac:dyDescent="0.25">
      <c r="B136" s="2"/>
      <c r="C136" s="2"/>
      <c r="D136" s="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ht="15.75" customHeight="1" x14ac:dyDescent="0.25">
      <c r="B137" s="2"/>
      <c r="C137" s="2"/>
      <c r="D137" s="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ht="15.75" customHeight="1" x14ac:dyDescent="0.25">
      <c r="B138" s="2"/>
      <c r="C138" s="2"/>
      <c r="D138" s="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ht="15.75" customHeight="1" x14ac:dyDescent="0.25">
      <c r="B139" s="2"/>
      <c r="C139" s="2"/>
      <c r="D139" s="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ht="15.75" customHeight="1" x14ac:dyDescent="0.25">
      <c r="B140" s="2"/>
      <c r="C140" s="2"/>
      <c r="D140" s="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ht="15.75" customHeight="1" x14ac:dyDescent="0.25">
      <c r="B141" s="2"/>
      <c r="C141" s="2"/>
      <c r="D141" s="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ht="15.75" customHeight="1" x14ac:dyDescent="0.25">
      <c r="B142" s="2"/>
      <c r="C142" s="2"/>
      <c r="D142" s="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ht="15.75" customHeight="1" x14ac:dyDescent="0.25">
      <c r="B143" s="2"/>
      <c r="C143" s="2"/>
      <c r="D143" s="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ht="15.75" customHeight="1" x14ac:dyDescent="0.25">
      <c r="B144" s="2"/>
      <c r="C144" s="2"/>
      <c r="D144" s="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ht="15.75" customHeight="1" x14ac:dyDescent="0.25">
      <c r="B145" s="2"/>
      <c r="C145" s="2"/>
      <c r="D145" s="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ht="15.75" customHeight="1" x14ac:dyDescent="0.25">
      <c r="B146" s="2"/>
      <c r="C146" s="2"/>
      <c r="D146" s="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ht="15.75" customHeight="1" x14ac:dyDescent="0.25">
      <c r="B147" s="2"/>
      <c r="C147" s="2"/>
      <c r="D147" s="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ht="15.75" customHeight="1" x14ac:dyDescent="0.25">
      <c r="B148" s="2"/>
      <c r="C148" s="2"/>
      <c r="D148" s="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ht="15.75" customHeight="1" x14ac:dyDescent="0.25">
      <c r="B149" s="2"/>
      <c r="C149" s="2"/>
      <c r="D149" s="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ht="15.75" customHeight="1" x14ac:dyDescent="0.25">
      <c r="B150" s="2"/>
      <c r="C150" s="2"/>
      <c r="D150" s="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ht="15.75" customHeight="1" x14ac:dyDescent="0.25">
      <c r="B151" s="2"/>
      <c r="C151" s="2"/>
      <c r="D151" s="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ht="15.75" customHeight="1" x14ac:dyDescent="0.25">
      <c r="B152" s="2"/>
      <c r="C152" s="2"/>
      <c r="D152" s="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ht="15.75" customHeight="1" x14ac:dyDescent="0.25">
      <c r="B153" s="2"/>
      <c r="C153" s="2"/>
      <c r="D153" s="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ht="15.75" customHeight="1" x14ac:dyDescent="0.25">
      <c r="B154" s="2"/>
      <c r="C154" s="2"/>
      <c r="D154" s="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ht="15.75" customHeight="1" x14ac:dyDescent="0.25">
      <c r="B155" s="2"/>
      <c r="C155" s="2"/>
      <c r="D155" s="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ht="15.75" customHeight="1" x14ac:dyDescent="0.25">
      <c r="B156" s="2"/>
      <c r="C156" s="2"/>
      <c r="D156" s="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ht="15.75" customHeight="1" x14ac:dyDescent="0.25">
      <c r="B157" s="2"/>
      <c r="C157" s="2"/>
      <c r="D157" s="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ht="15.75" customHeight="1" x14ac:dyDescent="0.25">
      <c r="B158" s="2"/>
      <c r="C158" s="2"/>
      <c r="D158" s="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ht="15.75" customHeight="1" x14ac:dyDescent="0.25">
      <c r="B159" s="2"/>
      <c r="C159" s="2"/>
      <c r="D159" s="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ht="15.75" customHeight="1" x14ac:dyDescent="0.25">
      <c r="B160" s="2"/>
      <c r="C160" s="2"/>
      <c r="D160" s="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ht="15.75" customHeight="1" x14ac:dyDescent="0.25">
      <c r="B161" s="2"/>
      <c r="C161" s="2"/>
      <c r="D161" s="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ht="15.75" customHeight="1" x14ac:dyDescent="0.25">
      <c r="B162" s="2"/>
      <c r="C162" s="2"/>
      <c r="D162" s="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ht="15.75" customHeight="1" x14ac:dyDescent="0.25">
      <c r="B163" s="2"/>
      <c r="C163" s="2"/>
      <c r="D163" s="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ht="15.75" customHeight="1" x14ac:dyDescent="0.25">
      <c r="B164" s="2"/>
      <c r="C164" s="2"/>
      <c r="D164" s="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ht="15.75" customHeight="1" x14ac:dyDescent="0.25">
      <c r="B165" s="2"/>
      <c r="C165" s="2"/>
      <c r="D165" s="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ht="15.75" customHeight="1" x14ac:dyDescent="0.25">
      <c r="B166" s="2"/>
      <c r="C166" s="2"/>
      <c r="D166" s="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ht="15.75" customHeight="1" x14ac:dyDescent="0.25">
      <c r="B167" s="2"/>
      <c r="C167" s="2"/>
      <c r="D167" s="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ht="15.75" customHeight="1" x14ac:dyDescent="0.25">
      <c r="B168" s="2"/>
      <c r="C168" s="2"/>
      <c r="D168" s="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ht="15.75" customHeight="1" x14ac:dyDescent="0.25">
      <c r="B169" s="2"/>
      <c r="C169" s="2"/>
      <c r="D169" s="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ht="15.75" customHeight="1" x14ac:dyDescent="0.25">
      <c r="B170" s="2"/>
      <c r="C170" s="2"/>
      <c r="D170" s="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ht="15.75" customHeight="1" x14ac:dyDescent="0.25">
      <c r="B171" s="2"/>
      <c r="C171" s="2"/>
      <c r="D171" s="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ht="15.75" customHeight="1" x14ac:dyDescent="0.25">
      <c r="B172" s="2"/>
      <c r="C172" s="2"/>
      <c r="D172" s="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ht="15.75" customHeight="1" x14ac:dyDescent="0.25">
      <c r="B173" s="2"/>
      <c r="C173" s="2"/>
      <c r="D173" s="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ht="15.75" customHeight="1" x14ac:dyDescent="0.25">
      <c r="B174" s="2"/>
      <c r="C174" s="2"/>
      <c r="D174" s="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ht="15.75" customHeight="1" x14ac:dyDescent="0.25">
      <c r="B175" s="2"/>
      <c r="C175" s="2"/>
      <c r="D175" s="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ht="15.75" customHeight="1" x14ac:dyDescent="0.25">
      <c r="B176" s="2"/>
      <c r="C176" s="2"/>
      <c r="D176" s="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ht="15.75" customHeight="1" x14ac:dyDescent="0.25">
      <c r="B177" s="2"/>
      <c r="C177" s="2"/>
      <c r="D177" s="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ht="15.75" customHeight="1" x14ac:dyDescent="0.25">
      <c r="B178" s="2"/>
      <c r="C178" s="2"/>
      <c r="D178" s="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ht="15.75" customHeight="1" x14ac:dyDescent="0.25">
      <c r="B179" s="2"/>
      <c r="C179" s="2"/>
      <c r="D179" s="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ht="15.75" customHeight="1" x14ac:dyDescent="0.25">
      <c r="B180" s="2"/>
      <c r="C180" s="2"/>
      <c r="D180" s="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ht="15.75" customHeight="1" x14ac:dyDescent="0.25">
      <c r="B181" s="2"/>
      <c r="C181" s="2"/>
      <c r="D181" s="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ht="15.75" customHeight="1" x14ac:dyDescent="0.25">
      <c r="B182" s="2"/>
      <c r="C182" s="2"/>
      <c r="D182" s="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ht="15.75" customHeight="1" x14ac:dyDescent="0.25">
      <c r="B183" s="2"/>
      <c r="C183" s="2"/>
      <c r="D183" s="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ht="15.75" customHeight="1" x14ac:dyDescent="0.25">
      <c r="B184" s="2"/>
      <c r="C184" s="2"/>
      <c r="D184" s="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ht="15.75" customHeight="1" x14ac:dyDescent="0.25">
      <c r="B185" s="2"/>
      <c r="C185" s="2"/>
      <c r="D185" s="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ht="15.75" customHeight="1" x14ac:dyDescent="0.25">
      <c r="B186" s="2"/>
      <c r="C186" s="2"/>
      <c r="D186" s="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ht="15.75" customHeight="1" x14ac:dyDescent="0.25">
      <c r="B187" s="2"/>
      <c r="C187" s="2"/>
      <c r="D187" s="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ht="15.75" customHeight="1" x14ac:dyDescent="0.25">
      <c r="B188" s="2"/>
      <c r="C188" s="2"/>
      <c r="D188" s="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ht="15.75" customHeight="1" x14ac:dyDescent="0.25">
      <c r="B189" s="2"/>
      <c r="C189" s="2"/>
      <c r="D189" s="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ht="15.75" customHeight="1" x14ac:dyDescent="0.25">
      <c r="B190" s="2"/>
      <c r="C190" s="2"/>
      <c r="D190" s="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ht="15.75" customHeight="1" x14ac:dyDescent="0.25">
      <c r="B191" s="2"/>
      <c r="C191" s="2"/>
      <c r="D191" s="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ht="15.75" customHeight="1" x14ac:dyDescent="0.25">
      <c r="B192" s="2"/>
      <c r="C192" s="2"/>
      <c r="D192" s="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ht="15.75" customHeight="1" x14ac:dyDescent="0.25">
      <c r="B193" s="2"/>
      <c r="C193" s="2"/>
      <c r="D193" s="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ht="15.75" customHeight="1" x14ac:dyDescent="0.25">
      <c r="B194" s="2"/>
      <c r="C194" s="2"/>
      <c r="D194" s="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ht="15.75" customHeight="1" x14ac:dyDescent="0.25">
      <c r="B195" s="2"/>
      <c r="C195" s="2"/>
      <c r="D195" s="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ht="15.75" customHeight="1" x14ac:dyDescent="0.25">
      <c r="B196" s="2"/>
      <c r="C196" s="2"/>
      <c r="D196" s="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ht="15.75" customHeight="1" x14ac:dyDescent="0.25">
      <c r="B197" s="2"/>
      <c r="C197" s="2"/>
      <c r="D197" s="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ht="15.75" customHeight="1" x14ac:dyDescent="0.25">
      <c r="B198" s="2"/>
      <c r="C198" s="2"/>
      <c r="D198" s="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ht="15.75" customHeight="1" x14ac:dyDescent="0.25">
      <c r="B199" s="2"/>
      <c r="C199" s="2"/>
      <c r="D199" s="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ht="15.75" customHeight="1" x14ac:dyDescent="0.25">
      <c r="B200" s="2"/>
      <c r="C200" s="2"/>
      <c r="D200" s="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ht="15.75" customHeight="1" x14ac:dyDescent="0.25">
      <c r="B201" s="2"/>
      <c r="C201" s="2"/>
      <c r="D201" s="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ht="15.75" customHeight="1" x14ac:dyDescent="0.25">
      <c r="B202" s="2"/>
      <c r="C202" s="2"/>
      <c r="D202" s="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ht="15.75" customHeight="1" x14ac:dyDescent="0.25">
      <c r="B203" s="2"/>
      <c r="C203" s="2"/>
      <c r="D203" s="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ht="15.75" customHeight="1" x14ac:dyDescent="0.25">
      <c r="B204" s="2"/>
      <c r="C204" s="2"/>
      <c r="D204" s="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ht="15.75" customHeight="1" x14ac:dyDescent="0.25">
      <c r="B205" s="2"/>
      <c r="C205" s="2"/>
      <c r="D205" s="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ht="15.75" customHeight="1" x14ac:dyDescent="0.25">
      <c r="B206" s="2"/>
      <c r="C206" s="2"/>
      <c r="D206" s="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ht="15.75" customHeight="1" x14ac:dyDescent="0.25">
      <c r="B207" s="2"/>
      <c r="C207" s="2"/>
      <c r="D207" s="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ht="15.75" customHeight="1" x14ac:dyDescent="0.25">
      <c r="B208" s="2"/>
      <c r="C208" s="2"/>
      <c r="D208" s="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ht="15.75" customHeight="1" x14ac:dyDescent="0.25">
      <c r="B209" s="2"/>
      <c r="C209" s="2"/>
      <c r="D209" s="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ht="15.75" customHeight="1" x14ac:dyDescent="0.25">
      <c r="B210" s="2"/>
      <c r="C210" s="2"/>
      <c r="D210" s="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ht="15.75" customHeight="1" x14ac:dyDescent="0.25">
      <c r="B211" s="2"/>
      <c r="C211" s="2"/>
      <c r="D211" s="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ht="15.75" customHeight="1" x14ac:dyDescent="0.25">
      <c r="B212" s="2"/>
      <c r="C212" s="2"/>
      <c r="D212" s="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ht="15.75" customHeight="1" x14ac:dyDescent="0.25">
      <c r="B213" s="2"/>
      <c r="C213" s="2"/>
      <c r="D213" s="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ht="15.75" customHeight="1" x14ac:dyDescent="0.25">
      <c r="B214" s="2"/>
      <c r="C214" s="2"/>
      <c r="D214" s="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ht="15.75" customHeight="1" x14ac:dyDescent="0.25">
      <c r="B215" s="2"/>
      <c r="C215" s="2"/>
      <c r="D215" s="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ht="15.75" customHeight="1" x14ac:dyDescent="0.25">
      <c r="B216" s="2"/>
      <c r="C216" s="2"/>
      <c r="D216" s="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ht="15.75" customHeight="1" x14ac:dyDescent="0.25">
      <c r="B217" s="2"/>
      <c r="C217" s="2"/>
      <c r="D217" s="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ht="15.75" customHeight="1" x14ac:dyDescent="0.25">
      <c r="B218" s="2"/>
      <c r="C218" s="2"/>
      <c r="D218" s="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ht="15.75" customHeight="1" x14ac:dyDescent="0.25">
      <c r="B219" s="2"/>
      <c r="C219" s="2"/>
      <c r="D219" s="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ht="15.75" customHeight="1" x14ac:dyDescent="0.25">
      <c r="B220" s="2"/>
      <c r="C220" s="2"/>
      <c r="D220" s="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ht="15.75" customHeight="1" x14ac:dyDescent="0.25">
      <c r="B221" s="2"/>
      <c r="C221" s="2"/>
      <c r="D221" s="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ht="15.75" customHeight="1" x14ac:dyDescent="0.25">
      <c r="B222" s="2"/>
      <c r="C222" s="2"/>
      <c r="D222" s="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ht="15.75" customHeight="1" x14ac:dyDescent="0.25">
      <c r="B223" s="2"/>
      <c r="C223" s="2"/>
      <c r="D223" s="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ht="15.75" customHeight="1" x14ac:dyDescent="0.25">
      <c r="B224" s="2"/>
      <c r="C224" s="2"/>
      <c r="D224" s="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ht="15.75" customHeight="1" x14ac:dyDescent="0.25">
      <c r="B225" s="2"/>
      <c r="C225" s="2"/>
      <c r="D225" s="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ht="15.75" customHeight="1" x14ac:dyDescent="0.25">
      <c r="B226" s="2"/>
      <c r="C226" s="2"/>
      <c r="D226" s="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ht="15.75" customHeight="1" x14ac:dyDescent="0.25">
      <c r="B227" s="2"/>
      <c r="C227" s="2"/>
      <c r="D227" s="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ht="15.75" customHeight="1" x14ac:dyDescent="0.25">
      <c r="B228" s="2"/>
      <c r="C228" s="2"/>
      <c r="D228" s="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ht="15.75" customHeight="1" x14ac:dyDescent="0.25">
      <c r="B229" s="2"/>
      <c r="C229" s="2"/>
      <c r="D229" s="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ht="15.75" customHeight="1" x14ac:dyDescent="0.25">
      <c r="B230" s="2"/>
      <c r="C230" s="2"/>
      <c r="D230" s="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ht="15.75" customHeight="1" x14ac:dyDescent="0.25">
      <c r="B231" s="2"/>
      <c r="C231" s="2"/>
      <c r="D231" s="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ht="15.75" customHeight="1" x14ac:dyDescent="0.25">
      <c r="B232" s="2"/>
      <c r="C232" s="2"/>
      <c r="D232" s="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ht="15.75" customHeight="1" x14ac:dyDescent="0.25">
      <c r="B233" s="2"/>
      <c r="C233" s="2"/>
      <c r="D233" s="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ht="15.75" customHeight="1" x14ac:dyDescent="0.25">
      <c r="B234" s="2"/>
      <c r="C234" s="2"/>
      <c r="D234" s="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ht="15.75" customHeight="1" x14ac:dyDescent="0.25">
      <c r="B235" s="2"/>
      <c r="C235" s="2"/>
      <c r="D235" s="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ht="15.75" customHeight="1" x14ac:dyDescent="0.25">
      <c r="B236" s="2"/>
      <c r="C236" s="2"/>
      <c r="D236" s="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ht="15.75" customHeight="1" x14ac:dyDescent="0.25">
      <c r="B237" s="2"/>
      <c r="C237" s="2"/>
      <c r="D237" s="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ht="15.75" customHeight="1" x14ac:dyDescent="0.25">
      <c r="B238" s="2"/>
      <c r="C238" s="2"/>
      <c r="D238" s="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ht="15.75" customHeight="1" x14ac:dyDescent="0.25">
      <c r="B239" s="2"/>
      <c r="C239" s="2"/>
      <c r="D239" s="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ht="15.75" customHeight="1" x14ac:dyDescent="0.25">
      <c r="B240" s="2"/>
      <c r="C240" s="2"/>
      <c r="D240" s="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ht="15.75" customHeight="1" x14ac:dyDescent="0.25">
      <c r="B241" s="2"/>
      <c r="C241" s="2"/>
      <c r="D241" s="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ht="15.75" customHeight="1" x14ac:dyDescent="0.25">
      <c r="B242" s="2"/>
      <c r="C242" s="2"/>
      <c r="D242" s="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ht="15.75" customHeight="1" x14ac:dyDescent="0.25">
      <c r="B243" s="2"/>
      <c r="C243" s="2"/>
      <c r="D243" s="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5.75" customHeight="1" x14ac:dyDescent="0.25">
      <c r="B244" s="2"/>
      <c r="C244" s="2"/>
      <c r="D244" s="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ht="15.75" customHeight="1" x14ac:dyDescent="0.25">
      <c r="B245" s="2"/>
      <c r="C245" s="2"/>
      <c r="D245" s="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ht="15.75" customHeight="1" x14ac:dyDescent="0.25">
      <c r="B246" s="2"/>
      <c r="C246" s="2"/>
      <c r="D246" s="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ht="15.75" customHeight="1" x14ac:dyDescent="0.25">
      <c r="B247" s="2"/>
      <c r="C247" s="2"/>
      <c r="D247" s="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ht="15.75" customHeight="1" x14ac:dyDescent="0.25">
      <c r="B248" s="2"/>
      <c r="C248" s="2"/>
      <c r="D248" s="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ht="15.75" customHeight="1" x14ac:dyDescent="0.25">
      <c r="B249" s="2"/>
      <c r="C249" s="2"/>
      <c r="D249" s="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ht="15.75" customHeight="1" x14ac:dyDescent="0.25">
      <c r="B250" s="2"/>
      <c r="C250" s="2"/>
      <c r="D250" s="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ht="15.75" customHeight="1" x14ac:dyDescent="0.25">
      <c r="B251" s="2"/>
      <c r="C251" s="2"/>
      <c r="D251" s="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ht="15.75" customHeight="1" x14ac:dyDescent="0.25">
      <c r="B252" s="2"/>
      <c r="C252" s="2"/>
      <c r="D252" s="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ht="15.75" customHeight="1" x14ac:dyDescent="0.25">
      <c r="B253" s="2"/>
      <c r="C253" s="2"/>
      <c r="D253" s="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ht="15.75" customHeight="1" x14ac:dyDescent="0.25">
      <c r="B254" s="2"/>
      <c r="C254" s="2"/>
      <c r="D254" s="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ht="15.75" customHeight="1" x14ac:dyDescent="0.25">
      <c r="B255" s="2"/>
      <c r="C255" s="2"/>
      <c r="D255" s="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ht="15.75" customHeight="1" x14ac:dyDescent="0.25">
      <c r="B256" s="2"/>
      <c r="C256" s="2"/>
      <c r="D256" s="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ht="15.75" customHeight="1" x14ac:dyDescent="0.25">
      <c r="B257" s="2"/>
      <c r="C257" s="2"/>
      <c r="D257" s="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ht="15.75" customHeight="1" x14ac:dyDescent="0.25">
      <c r="B258" s="2"/>
      <c r="C258" s="2"/>
      <c r="D258" s="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ht="15.75" customHeight="1" x14ac:dyDescent="0.25">
      <c r="B259" s="2"/>
      <c r="C259" s="2"/>
      <c r="D259" s="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ht="15.75" customHeight="1" x14ac:dyDescent="0.25">
      <c r="B260" s="2"/>
      <c r="C260" s="2"/>
      <c r="D260" s="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ht="15.75" customHeight="1" x14ac:dyDescent="0.25">
      <c r="B261" s="2"/>
      <c r="C261" s="2"/>
      <c r="D261" s="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ht="15.75" customHeight="1" x14ac:dyDescent="0.25">
      <c r="B262" s="2"/>
      <c r="C262" s="2"/>
      <c r="D262" s="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ht="15.75" customHeight="1" x14ac:dyDescent="0.25">
      <c r="B263" s="2"/>
      <c r="C263" s="2"/>
      <c r="D263" s="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ht="15.75" customHeight="1" x14ac:dyDescent="0.25">
      <c r="B264" s="2"/>
      <c r="C264" s="2"/>
      <c r="D264" s="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ht="15.75" customHeight="1" x14ac:dyDescent="0.25">
      <c r="B265" s="2"/>
      <c r="C265" s="2"/>
      <c r="D265" s="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ht="15.75" customHeight="1" x14ac:dyDescent="0.25">
      <c r="B266" s="2"/>
      <c r="C266" s="2"/>
      <c r="D266" s="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ht="15.75" customHeight="1" x14ac:dyDescent="0.25">
      <c r="B267" s="2"/>
      <c r="C267" s="2"/>
      <c r="D267" s="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ht="15.75" customHeight="1" x14ac:dyDescent="0.25">
      <c r="B268" s="2"/>
      <c r="C268" s="2"/>
      <c r="D268" s="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ht="15.75" customHeight="1" x14ac:dyDescent="0.25">
      <c r="B269" s="2"/>
      <c r="C269" s="2"/>
      <c r="D269" s="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ht="15.75" customHeight="1" x14ac:dyDescent="0.25">
      <c r="B270" s="2"/>
      <c r="C270" s="2"/>
      <c r="D270" s="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ht="15.75" customHeight="1" x14ac:dyDescent="0.25">
      <c r="B271" s="2"/>
      <c r="C271" s="2"/>
      <c r="D271" s="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ht="15.75" customHeight="1" x14ac:dyDescent="0.25">
      <c r="B272" s="2"/>
      <c r="C272" s="2"/>
      <c r="D272" s="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ht="15.75" customHeight="1" x14ac:dyDescent="0.25">
      <c r="B273" s="2"/>
      <c r="C273" s="2"/>
      <c r="D273" s="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ht="15.75" customHeight="1" x14ac:dyDescent="0.25">
      <c r="B274" s="2"/>
      <c r="C274" s="2"/>
      <c r="D274" s="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ht="15.75" customHeight="1" x14ac:dyDescent="0.25">
      <c r="B275" s="2"/>
      <c r="C275" s="2"/>
      <c r="D275" s="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ht="15.75" customHeight="1" x14ac:dyDescent="0.25">
      <c r="B276" s="2"/>
      <c r="C276" s="2"/>
      <c r="D276" s="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ht="15.75" customHeight="1" x14ac:dyDescent="0.25">
      <c r="B277" s="2"/>
      <c r="C277" s="2"/>
      <c r="D277" s="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ht="15.75" customHeight="1" x14ac:dyDescent="0.25">
      <c r="B278" s="2"/>
      <c r="C278" s="2"/>
      <c r="D278" s="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ht="15.75" customHeight="1" x14ac:dyDescent="0.25">
      <c r="B279" s="2"/>
      <c r="C279" s="2"/>
      <c r="D279" s="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ht="15.75" customHeight="1" x14ac:dyDescent="0.25">
      <c r="B280" s="2"/>
      <c r="C280" s="2"/>
      <c r="D280" s="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ht="15.75" customHeight="1" x14ac:dyDescent="0.25">
      <c r="B281" s="2"/>
      <c r="C281" s="2"/>
      <c r="D281" s="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ht="15.75" customHeight="1" x14ac:dyDescent="0.25">
      <c r="B282" s="2"/>
      <c r="C282" s="2"/>
      <c r="D282" s="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ht="15.75" customHeight="1" x14ac:dyDescent="0.25">
      <c r="B283" s="2"/>
      <c r="C283" s="2"/>
      <c r="D283" s="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ht="15.75" customHeight="1" x14ac:dyDescent="0.25">
      <c r="B284" s="2"/>
      <c r="C284" s="2"/>
      <c r="D284" s="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ht="15.75" customHeight="1" x14ac:dyDescent="0.25">
      <c r="B285" s="2"/>
      <c r="C285" s="2"/>
      <c r="D285" s="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ht="15.75" customHeight="1" x14ac:dyDescent="0.25">
      <c r="B286" s="2"/>
      <c r="C286" s="2"/>
      <c r="D286" s="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ht="15.75" customHeight="1" x14ac:dyDescent="0.25">
      <c r="B287" s="2"/>
      <c r="C287" s="2"/>
      <c r="D287" s="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ht="15.75" customHeight="1" x14ac:dyDescent="0.25">
      <c r="B288" s="2"/>
      <c r="C288" s="2"/>
      <c r="D288" s="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ht="15.75" customHeight="1" x14ac:dyDescent="0.25">
      <c r="B289" s="2"/>
      <c r="C289" s="2"/>
      <c r="D289" s="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ht="15.75" customHeight="1" x14ac:dyDescent="0.25">
      <c r="B290" s="2"/>
      <c r="C290" s="2"/>
      <c r="D290" s="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ht="15.75" customHeight="1" x14ac:dyDescent="0.25">
      <c r="B291" s="2"/>
      <c r="C291" s="2"/>
      <c r="D291" s="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ht="15.75" customHeight="1" x14ac:dyDescent="0.25">
      <c r="B292" s="2"/>
      <c r="C292" s="2"/>
      <c r="D292" s="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ht="15.75" customHeight="1" x14ac:dyDescent="0.25">
      <c r="B293" s="2"/>
      <c r="C293" s="2"/>
      <c r="D293" s="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ht="15.75" customHeight="1" x14ac:dyDescent="0.25">
      <c r="B294" s="2"/>
      <c r="C294" s="2"/>
      <c r="D294" s="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ht="15.75" customHeight="1" x14ac:dyDescent="0.25">
      <c r="B295" s="2"/>
      <c r="C295" s="2"/>
      <c r="D295" s="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ht="15.75" customHeight="1" x14ac:dyDescent="0.25">
      <c r="B296" s="2"/>
      <c r="C296" s="2"/>
      <c r="D296" s="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ht="15.75" customHeight="1" x14ac:dyDescent="0.25">
      <c r="B297" s="2"/>
      <c r="C297" s="2"/>
      <c r="D297" s="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ht="15.75" customHeight="1" x14ac:dyDescent="0.25">
      <c r="B298" s="2"/>
      <c r="C298" s="2"/>
      <c r="D298" s="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ht="15.75" customHeight="1" x14ac:dyDescent="0.25">
      <c r="B299" s="2"/>
      <c r="C299" s="2"/>
      <c r="D299" s="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ht="15.75" customHeight="1" x14ac:dyDescent="0.25">
      <c r="B300" s="2"/>
      <c r="C300" s="2"/>
      <c r="D300" s="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ht="15.75" customHeight="1" x14ac:dyDescent="0.25">
      <c r="B301" s="2"/>
      <c r="C301" s="2"/>
      <c r="D301" s="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ht="15.75" customHeight="1" x14ac:dyDescent="0.25">
      <c r="B302" s="2"/>
      <c r="C302" s="2"/>
      <c r="D302" s="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ht="15.75" customHeight="1" x14ac:dyDescent="0.25">
      <c r="B303" s="2"/>
      <c r="C303" s="2"/>
      <c r="D303" s="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ht="15.75" customHeight="1" x14ac:dyDescent="0.25">
      <c r="B304" s="2"/>
      <c r="C304" s="2"/>
      <c r="D304" s="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ht="15.75" customHeight="1" x14ac:dyDescent="0.25">
      <c r="B305" s="2"/>
      <c r="C305" s="2"/>
      <c r="D305" s="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ht="15.75" customHeight="1" x14ac:dyDescent="0.25">
      <c r="B306" s="2"/>
      <c r="C306" s="2"/>
      <c r="D306" s="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ht="15.75" customHeight="1" x14ac:dyDescent="0.25">
      <c r="B307" s="2"/>
      <c r="C307" s="2"/>
      <c r="D307" s="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ht="15.75" customHeight="1" x14ac:dyDescent="0.25">
      <c r="B308" s="2"/>
      <c r="C308" s="2"/>
      <c r="D308" s="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ht="15.75" customHeight="1" x14ac:dyDescent="0.25">
      <c r="B309" s="2"/>
      <c r="C309" s="2"/>
      <c r="D309" s="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ht="15.75" customHeight="1" x14ac:dyDescent="0.25">
      <c r="B310" s="2"/>
      <c r="C310" s="2"/>
      <c r="D310" s="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ht="15.75" customHeight="1" x14ac:dyDescent="0.25">
      <c r="B311" s="2"/>
      <c r="C311" s="2"/>
      <c r="D311" s="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ht="15.75" customHeight="1" x14ac:dyDescent="0.25">
      <c r="B312" s="2"/>
      <c r="C312" s="2"/>
      <c r="D312" s="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ht="15.75" customHeight="1" x14ac:dyDescent="0.25">
      <c r="B313" s="2"/>
      <c r="C313" s="2"/>
      <c r="D313" s="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ht="15.75" customHeight="1" x14ac:dyDescent="0.25">
      <c r="B314" s="2"/>
      <c r="C314" s="2"/>
      <c r="D314" s="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ht="15.75" customHeight="1" x14ac:dyDescent="0.25">
      <c r="B315" s="2"/>
      <c r="C315" s="2"/>
      <c r="D315" s="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ht="15.75" customHeight="1" x14ac:dyDescent="0.25">
      <c r="B316" s="2"/>
      <c r="C316" s="2"/>
      <c r="D316" s="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ht="15.75" customHeight="1" x14ac:dyDescent="0.25">
      <c r="B317" s="2"/>
      <c r="C317" s="2"/>
      <c r="D317" s="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ht="15.75" customHeight="1" x14ac:dyDescent="0.25">
      <c r="B318" s="2"/>
      <c r="C318" s="2"/>
      <c r="D318" s="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ht="15.75" customHeight="1" x14ac:dyDescent="0.25">
      <c r="B319" s="2"/>
      <c r="C319" s="2"/>
      <c r="D319" s="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ht="15.75" customHeight="1" x14ac:dyDescent="0.25">
      <c r="B320" s="2"/>
      <c r="C320" s="2"/>
      <c r="D320" s="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ht="15.75" customHeight="1" x14ac:dyDescent="0.25">
      <c r="B321" s="2"/>
      <c r="C321" s="2"/>
      <c r="D321" s="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ht="15.75" customHeight="1" x14ac:dyDescent="0.25">
      <c r="B322" s="2"/>
      <c r="C322" s="2"/>
      <c r="D322" s="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ht="15.75" customHeight="1" x14ac:dyDescent="0.25">
      <c r="B323" s="2"/>
      <c r="C323" s="2"/>
      <c r="D323" s="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ht="15.75" customHeight="1" x14ac:dyDescent="0.25">
      <c r="B324" s="2"/>
      <c r="C324" s="2"/>
      <c r="D324" s="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ht="15.75" customHeight="1" x14ac:dyDescent="0.25">
      <c r="B325" s="2"/>
      <c r="C325" s="2"/>
      <c r="D325" s="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ht="15.75" customHeight="1" x14ac:dyDescent="0.25">
      <c r="B326" s="2"/>
      <c r="C326" s="2"/>
      <c r="D326" s="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ht="15.75" customHeight="1" x14ac:dyDescent="0.25">
      <c r="B327" s="2"/>
      <c r="C327" s="2"/>
      <c r="D327" s="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ht="15.75" customHeight="1" x14ac:dyDescent="0.25">
      <c r="B328" s="2"/>
      <c r="C328" s="2"/>
      <c r="D328" s="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ht="15.75" customHeight="1" x14ac:dyDescent="0.25">
      <c r="B329" s="2"/>
      <c r="C329" s="2"/>
      <c r="D329" s="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ht="15.75" customHeight="1" x14ac:dyDescent="0.25">
      <c r="B330" s="2"/>
      <c r="C330" s="2"/>
      <c r="D330" s="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ht="15.75" customHeight="1" x14ac:dyDescent="0.25">
      <c r="B331" s="2"/>
      <c r="C331" s="2"/>
      <c r="D331" s="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ht="15.75" customHeight="1" x14ac:dyDescent="0.25">
      <c r="B332" s="2"/>
      <c r="C332" s="2"/>
      <c r="D332" s="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ht="15.75" customHeight="1" x14ac:dyDescent="0.25">
      <c r="B333" s="2"/>
      <c r="C333" s="2"/>
      <c r="D333" s="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ht="15.75" customHeight="1" x14ac:dyDescent="0.25">
      <c r="B334" s="2"/>
      <c r="C334" s="2"/>
      <c r="D334" s="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ht="15.75" customHeight="1" x14ac:dyDescent="0.25">
      <c r="B335" s="2"/>
      <c r="C335" s="2"/>
      <c r="D335" s="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ht="15.75" customHeight="1" x14ac:dyDescent="0.25">
      <c r="B336" s="2"/>
      <c r="C336" s="2"/>
      <c r="D336" s="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ht="15.75" customHeight="1" x14ac:dyDescent="0.25">
      <c r="B337" s="2"/>
      <c r="C337" s="2"/>
      <c r="D337" s="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ht="15.75" customHeight="1" x14ac:dyDescent="0.25">
      <c r="B338" s="2"/>
      <c r="C338" s="2"/>
      <c r="D338" s="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ht="15.75" customHeight="1" x14ac:dyDescent="0.25">
      <c r="B339" s="2"/>
      <c r="C339" s="2"/>
      <c r="D339" s="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ht="15.75" customHeight="1" x14ac:dyDescent="0.25">
      <c r="B340" s="2"/>
      <c r="C340" s="2"/>
      <c r="D340" s="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ht="15.75" customHeight="1" x14ac:dyDescent="0.25">
      <c r="B341" s="2"/>
      <c r="C341" s="2"/>
      <c r="D341" s="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ht="15.75" customHeight="1" x14ac:dyDescent="0.25">
      <c r="B342" s="2"/>
      <c r="C342" s="2"/>
      <c r="D342" s="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ht="15.75" customHeight="1" x14ac:dyDescent="0.25">
      <c r="B343" s="2"/>
      <c r="C343" s="2"/>
      <c r="D343" s="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ht="15.75" customHeight="1" x14ac:dyDescent="0.25">
      <c r="B344" s="2"/>
      <c r="C344" s="2"/>
      <c r="D344" s="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ht="15.75" customHeight="1" x14ac:dyDescent="0.25">
      <c r="B345" s="2"/>
      <c r="C345" s="2"/>
      <c r="D345" s="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ht="15.75" customHeight="1" x14ac:dyDescent="0.25">
      <c r="B346" s="2"/>
      <c r="C346" s="2"/>
      <c r="D346" s="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ht="15.75" customHeight="1" x14ac:dyDescent="0.25">
      <c r="B347" s="2"/>
      <c r="C347" s="2"/>
      <c r="D347" s="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ht="15.75" customHeight="1" x14ac:dyDescent="0.25">
      <c r="B348" s="2"/>
      <c r="C348" s="2"/>
      <c r="D348" s="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ht="15.75" customHeight="1" x14ac:dyDescent="0.25">
      <c r="B349" s="2"/>
      <c r="C349" s="2"/>
      <c r="D349" s="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ht="15.75" customHeight="1" x14ac:dyDescent="0.25">
      <c r="B350" s="2"/>
      <c r="C350" s="2"/>
      <c r="D350" s="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ht="15.75" customHeight="1" x14ac:dyDescent="0.25">
      <c r="B351" s="2"/>
      <c r="C351" s="2"/>
      <c r="D351" s="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ht="15.75" customHeight="1" x14ac:dyDescent="0.25">
      <c r="B352" s="2"/>
      <c r="C352" s="2"/>
      <c r="D352" s="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ht="15.75" customHeight="1" x14ac:dyDescent="0.25">
      <c r="B353" s="2"/>
      <c r="C353" s="2"/>
      <c r="D353" s="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ht="15.75" customHeight="1" x14ac:dyDescent="0.25">
      <c r="B354" s="2"/>
      <c r="C354" s="2"/>
      <c r="D354" s="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ht="15.75" customHeight="1" x14ac:dyDescent="0.25">
      <c r="B355" s="2"/>
      <c r="C355" s="2"/>
      <c r="D355" s="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ht="15.75" customHeight="1" x14ac:dyDescent="0.25">
      <c r="B356" s="2"/>
      <c r="C356" s="2"/>
      <c r="D356" s="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ht="15.75" customHeight="1" x14ac:dyDescent="0.25">
      <c r="B357" s="2"/>
      <c r="C357" s="2"/>
      <c r="D357" s="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ht="15.75" customHeight="1" x14ac:dyDescent="0.25">
      <c r="B358" s="2"/>
      <c r="C358" s="2"/>
      <c r="D358" s="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ht="15.75" customHeight="1" x14ac:dyDescent="0.25">
      <c r="B359" s="2"/>
      <c r="C359" s="2"/>
      <c r="D359" s="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ht="15.75" customHeight="1" x14ac:dyDescent="0.25">
      <c r="B360" s="2"/>
      <c r="C360" s="2"/>
      <c r="D360" s="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ht="15.75" customHeight="1" x14ac:dyDescent="0.25">
      <c r="B361" s="2"/>
      <c r="C361" s="2"/>
      <c r="D361" s="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ht="15.75" customHeight="1" x14ac:dyDescent="0.25">
      <c r="B362" s="2"/>
      <c r="C362" s="2"/>
      <c r="D362" s="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ht="15.75" customHeight="1" x14ac:dyDescent="0.25">
      <c r="B363" s="2"/>
      <c r="C363" s="2"/>
      <c r="D363" s="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ht="15.75" customHeight="1" x14ac:dyDescent="0.25">
      <c r="B364" s="2"/>
      <c r="C364" s="2"/>
      <c r="D364" s="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ht="15.75" customHeight="1" x14ac:dyDescent="0.25">
      <c r="B365" s="2"/>
      <c r="C365" s="2"/>
      <c r="D365" s="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ht="15.75" customHeight="1" x14ac:dyDescent="0.25">
      <c r="B366" s="2"/>
      <c r="C366" s="2"/>
      <c r="D366" s="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ht="15.75" customHeight="1" x14ac:dyDescent="0.25">
      <c r="B367" s="2"/>
      <c r="C367" s="2"/>
      <c r="D367" s="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ht="15.75" customHeight="1" x14ac:dyDescent="0.25">
      <c r="B368" s="2"/>
      <c r="C368" s="2"/>
      <c r="D368" s="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ht="15.75" customHeight="1" x14ac:dyDescent="0.25">
      <c r="B369" s="2"/>
      <c r="C369" s="2"/>
      <c r="D369" s="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ht="15.75" customHeight="1" x14ac:dyDescent="0.25">
      <c r="B370" s="2"/>
      <c r="C370" s="2"/>
      <c r="D370" s="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ht="15.75" customHeight="1" x14ac:dyDescent="0.25">
      <c r="B371" s="2"/>
      <c r="C371" s="2"/>
      <c r="D371" s="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ht="15.75" customHeight="1" x14ac:dyDescent="0.25">
      <c r="B372" s="2"/>
      <c r="C372" s="2"/>
      <c r="D372" s="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ht="15.75" customHeight="1" x14ac:dyDescent="0.25">
      <c r="B373" s="2"/>
      <c r="C373" s="2"/>
      <c r="D373" s="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ht="15.75" customHeight="1" x14ac:dyDescent="0.25">
      <c r="B374" s="2"/>
      <c r="C374" s="2"/>
      <c r="D374" s="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ht="15.75" customHeight="1" x14ac:dyDescent="0.25">
      <c r="B375" s="2"/>
      <c r="C375" s="2"/>
      <c r="D375" s="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ht="15.75" customHeight="1" x14ac:dyDescent="0.25">
      <c r="B376" s="2"/>
      <c r="C376" s="2"/>
      <c r="D376" s="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ht="15.75" customHeight="1" x14ac:dyDescent="0.25">
      <c r="B377" s="2"/>
      <c r="C377" s="2"/>
      <c r="D377" s="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ht="15.75" customHeight="1" x14ac:dyDescent="0.25">
      <c r="B378" s="2"/>
      <c r="C378" s="2"/>
      <c r="D378" s="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ht="15.75" customHeight="1" x14ac:dyDescent="0.25">
      <c r="B379" s="2"/>
      <c r="C379" s="2"/>
      <c r="D379" s="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ht="15.75" customHeight="1" x14ac:dyDescent="0.25">
      <c r="B380" s="2"/>
      <c r="C380" s="2"/>
      <c r="D380" s="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ht="15.75" customHeight="1" x14ac:dyDescent="0.25">
      <c r="B381" s="2"/>
      <c r="C381" s="2"/>
      <c r="D381" s="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ht="15.75" customHeight="1" x14ac:dyDescent="0.25">
      <c r="B382" s="2"/>
      <c r="C382" s="2"/>
      <c r="D382" s="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ht="15.75" customHeight="1" x14ac:dyDescent="0.25">
      <c r="B383" s="2"/>
      <c r="C383" s="2"/>
      <c r="D383" s="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ht="15.75" customHeight="1" x14ac:dyDescent="0.25">
      <c r="B384" s="2"/>
      <c r="C384" s="2"/>
      <c r="D384" s="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ht="15.75" customHeight="1" x14ac:dyDescent="0.25">
      <c r="B385" s="2"/>
      <c r="C385" s="2"/>
      <c r="D385" s="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ht="15.75" customHeight="1" x14ac:dyDescent="0.25">
      <c r="B386" s="2"/>
      <c r="C386" s="2"/>
      <c r="D386" s="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ht="15.75" customHeight="1" x14ac:dyDescent="0.25">
      <c r="B387" s="2"/>
      <c r="C387" s="2"/>
      <c r="D387" s="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ht="15.75" customHeight="1" x14ac:dyDescent="0.25">
      <c r="B388" s="2"/>
      <c r="C388" s="2"/>
      <c r="D388" s="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ht="15.75" customHeight="1" x14ac:dyDescent="0.25">
      <c r="B389" s="2"/>
      <c r="C389" s="2"/>
      <c r="D389" s="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ht="15.75" customHeight="1" x14ac:dyDescent="0.25">
      <c r="B390" s="2"/>
      <c r="C390" s="2"/>
      <c r="D390" s="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ht="15.75" customHeight="1" x14ac:dyDescent="0.25">
      <c r="B391" s="2"/>
      <c r="C391" s="2"/>
      <c r="D391" s="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ht="15.75" customHeight="1" x14ac:dyDescent="0.25">
      <c r="B392" s="2"/>
      <c r="C392" s="2"/>
      <c r="D392" s="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ht="15.75" customHeight="1" x14ac:dyDescent="0.25">
      <c r="B393" s="2"/>
      <c r="C393" s="2"/>
      <c r="D393" s="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ht="15.75" customHeight="1" x14ac:dyDescent="0.25">
      <c r="B394" s="2"/>
      <c r="C394" s="2"/>
      <c r="D394" s="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ht="15.75" customHeight="1" x14ac:dyDescent="0.25">
      <c r="B395" s="2"/>
      <c r="C395" s="2"/>
      <c r="D395" s="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ht="15.75" customHeight="1" x14ac:dyDescent="0.25">
      <c r="B396" s="2"/>
      <c r="C396" s="2"/>
      <c r="D396" s="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ht="15.75" customHeight="1" x14ac:dyDescent="0.25">
      <c r="B397" s="2"/>
      <c r="C397" s="2"/>
      <c r="D397" s="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ht="15.75" customHeight="1" x14ac:dyDescent="0.25">
      <c r="B398" s="2"/>
      <c r="C398" s="2"/>
      <c r="D398" s="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ht="15.75" customHeight="1" x14ac:dyDescent="0.25">
      <c r="B399" s="2"/>
      <c r="C399" s="2"/>
      <c r="D399" s="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ht="15.75" customHeight="1" x14ac:dyDescent="0.25">
      <c r="B400" s="2"/>
      <c r="C400" s="2"/>
      <c r="D400" s="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ht="15.75" customHeight="1" x14ac:dyDescent="0.25">
      <c r="B401" s="2"/>
      <c r="C401" s="2"/>
      <c r="D401" s="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ht="15.75" customHeight="1" x14ac:dyDescent="0.25">
      <c r="B402" s="2"/>
      <c r="C402" s="2"/>
      <c r="D402" s="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ht="15.75" customHeight="1" x14ac:dyDescent="0.25">
      <c r="B403" s="2"/>
      <c r="C403" s="2"/>
      <c r="D403" s="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ht="15.75" customHeight="1" x14ac:dyDescent="0.25">
      <c r="B404" s="2"/>
      <c r="C404" s="2"/>
      <c r="D404" s="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ht="15.75" customHeight="1" x14ac:dyDescent="0.25">
      <c r="B405" s="2"/>
      <c r="C405" s="2"/>
      <c r="D405" s="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ht="15.75" customHeight="1" x14ac:dyDescent="0.25">
      <c r="B406" s="2"/>
      <c r="C406" s="2"/>
      <c r="D406" s="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ht="15.75" customHeight="1" x14ac:dyDescent="0.25">
      <c r="B407" s="2"/>
      <c r="C407" s="2"/>
      <c r="D407" s="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ht="15.75" customHeight="1" x14ac:dyDescent="0.25">
      <c r="B408" s="2"/>
      <c r="C408" s="2"/>
      <c r="D408" s="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ht="15.75" customHeight="1" x14ac:dyDescent="0.25">
      <c r="B409" s="2"/>
      <c r="C409" s="2"/>
      <c r="D409" s="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ht="15.75" customHeight="1" x14ac:dyDescent="0.25">
      <c r="B410" s="2"/>
      <c r="C410" s="2"/>
      <c r="D410" s="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ht="15.75" customHeight="1" x14ac:dyDescent="0.25">
      <c r="B411" s="2"/>
      <c r="C411" s="2"/>
      <c r="D411" s="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ht="15.75" customHeight="1" x14ac:dyDescent="0.25">
      <c r="B412" s="2"/>
      <c r="C412" s="2"/>
      <c r="D412" s="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ht="15.75" customHeight="1" x14ac:dyDescent="0.25">
      <c r="B413" s="2"/>
      <c r="C413" s="2"/>
      <c r="D413" s="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ht="15.75" customHeight="1" x14ac:dyDescent="0.25">
      <c r="B414" s="2"/>
      <c r="C414" s="2"/>
      <c r="D414" s="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ht="15.75" customHeight="1" x14ac:dyDescent="0.25">
      <c r="B415" s="2"/>
      <c r="C415" s="2"/>
      <c r="D415" s="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ht="15.75" customHeight="1" x14ac:dyDescent="0.25">
      <c r="B416" s="2"/>
      <c r="C416" s="2"/>
      <c r="D416" s="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ht="15.75" customHeight="1" x14ac:dyDescent="0.25">
      <c r="B417" s="2"/>
      <c r="C417" s="2"/>
      <c r="D417" s="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ht="15.75" customHeight="1" x14ac:dyDescent="0.25">
      <c r="B418" s="2"/>
      <c r="C418" s="2"/>
      <c r="D418" s="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ht="15.75" customHeight="1" x14ac:dyDescent="0.25">
      <c r="B419" s="2"/>
      <c r="C419" s="2"/>
      <c r="D419" s="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ht="15.75" customHeight="1" x14ac:dyDescent="0.25">
      <c r="B420" s="2"/>
      <c r="C420" s="2"/>
      <c r="D420" s="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ht="15.75" customHeight="1" x14ac:dyDescent="0.25">
      <c r="B421" s="2"/>
      <c r="C421" s="2"/>
      <c r="D421" s="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ht="15.75" customHeight="1" x14ac:dyDescent="0.25">
      <c r="B422" s="2"/>
      <c r="C422" s="2"/>
      <c r="D422" s="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ht="15.75" customHeight="1" x14ac:dyDescent="0.25">
      <c r="B423" s="2"/>
      <c r="C423" s="2"/>
      <c r="D423" s="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ht="15.75" customHeight="1" x14ac:dyDescent="0.25">
      <c r="B424" s="2"/>
      <c r="C424" s="2"/>
      <c r="D424" s="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ht="15.75" customHeight="1" x14ac:dyDescent="0.25">
      <c r="B425" s="2"/>
      <c r="C425" s="2"/>
      <c r="D425" s="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ht="15.75" customHeight="1" x14ac:dyDescent="0.25">
      <c r="B426" s="2"/>
      <c r="C426" s="2"/>
      <c r="D426" s="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ht="15.75" customHeight="1" x14ac:dyDescent="0.25">
      <c r="B427" s="2"/>
      <c r="C427" s="2"/>
      <c r="D427" s="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ht="15.75" customHeight="1" x14ac:dyDescent="0.25">
      <c r="B428" s="2"/>
      <c r="C428" s="2"/>
      <c r="D428" s="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ht="15.75" customHeight="1" x14ac:dyDescent="0.25">
      <c r="B429" s="2"/>
      <c r="C429" s="2"/>
      <c r="D429" s="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ht="15.75" customHeight="1" x14ac:dyDescent="0.25">
      <c r="B430" s="2"/>
      <c r="C430" s="2"/>
      <c r="D430" s="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ht="15.75" customHeight="1" x14ac:dyDescent="0.25">
      <c r="B431" s="2"/>
      <c r="C431" s="2"/>
      <c r="D431" s="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ht="15.75" customHeight="1" x14ac:dyDescent="0.25">
      <c r="B432" s="2"/>
      <c r="C432" s="2"/>
      <c r="D432" s="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ht="15.75" customHeight="1" x14ac:dyDescent="0.25">
      <c r="B433" s="2"/>
      <c r="C433" s="2"/>
      <c r="D433" s="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ht="15.75" customHeight="1" x14ac:dyDescent="0.25">
      <c r="B434" s="2"/>
      <c r="C434" s="2"/>
      <c r="D434" s="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ht="15.75" customHeight="1" x14ac:dyDescent="0.25">
      <c r="B435" s="2"/>
      <c r="C435" s="2"/>
      <c r="D435" s="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ht="15.75" customHeight="1" x14ac:dyDescent="0.25">
      <c r="B436" s="2"/>
      <c r="C436" s="2"/>
      <c r="D436" s="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ht="15.75" customHeight="1" x14ac:dyDescent="0.25">
      <c r="B437" s="2"/>
      <c r="C437" s="2"/>
      <c r="D437" s="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ht="15.75" customHeight="1" x14ac:dyDescent="0.25">
      <c r="B438" s="2"/>
      <c r="C438" s="2"/>
      <c r="D438" s="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ht="15.75" customHeight="1" x14ac:dyDescent="0.25">
      <c r="B439" s="2"/>
      <c r="C439" s="2"/>
      <c r="D439" s="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ht="15.75" customHeight="1" x14ac:dyDescent="0.25">
      <c r="B440" s="2"/>
      <c r="C440" s="2"/>
      <c r="D440" s="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ht="15.75" customHeight="1" x14ac:dyDescent="0.25">
      <c r="B441" s="2"/>
      <c r="C441" s="2"/>
      <c r="D441" s="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ht="15.75" customHeight="1" x14ac:dyDescent="0.25">
      <c r="B442" s="2"/>
      <c r="C442" s="2"/>
      <c r="D442" s="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ht="15.75" customHeight="1" x14ac:dyDescent="0.25">
      <c r="B443" s="2"/>
      <c r="C443" s="2"/>
      <c r="D443" s="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ht="15.75" customHeight="1" x14ac:dyDescent="0.25">
      <c r="B444" s="2"/>
      <c r="C444" s="2"/>
      <c r="D444" s="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ht="15.75" customHeight="1" x14ac:dyDescent="0.25">
      <c r="B445" s="2"/>
      <c r="C445" s="2"/>
      <c r="D445" s="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ht="15.75" customHeight="1" x14ac:dyDescent="0.25">
      <c r="B446" s="2"/>
      <c r="C446" s="2"/>
      <c r="D446" s="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ht="15.75" customHeight="1" x14ac:dyDescent="0.25">
      <c r="B447" s="2"/>
      <c r="C447" s="2"/>
      <c r="D447" s="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ht="15.75" customHeight="1" x14ac:dyDescent="0.25">
      <c r="B448" s="2"/>
      <c r="C448" s="2"/>
      <c r="D448" s="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ht="15.75" customHeight="1" x14ac:dyDescent="0.25">
      <c r="B449" s="2"/>
      <c r="C449" s="2"/>
      <c r="D449" s="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ht="15.75" customHeight="1" x14ac:dyDescent="0.25">
      <c r="B450" s="2"/>
      <c r="C450" s="2"/>
      <c r="D450" s="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ht="15.75" customHeight="1" x14ac:dyDescent="0.25">
      <c r="B451" s="2"/>
      <c r="C451" s="2"/>
      <c r="D451" s="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ht="15.75" customHeight="1" x14ac:dyDescent="0.25">
      <c r="B452" s="2"/>
      <c r="C452" s="2"/>
      <c r="D452" s="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ht="15.75" customHeight="1" x14ac:dyDescent="0.25">
      <c r="B453" s="2"/>
      <c r="C453" s="2"/>
      <c r="D453" s="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ht="15.75" customHeight="1" x14ac:dyDescent="0.25">
      <c r="B454" s="2"/>
      <c r="C454" s="2"/>
      <c r="D454" s="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ht="15.75" customHeight="1" x14ac:dyDescent="0.25">
      <c r="B455" s="2"/>
      <c r="C455" s="2"/>
      <c r="D455" s="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ht="15.75" customHeight="1" x14ac:dyDescent="0.25">
      <c r="B456" s="2"/>
      <c r="C456" s="2"/>
      <c r="D456" s="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ht="15.75" customHeight="1" x14ac:dyDescent="0.25">
      <c r="B457" s="2"/>
      <c r="C457" s="2"/>
      <c r="D457" s="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ht="15.75" customHeight="1" x14ac:dyDescent="0.25">
      <c r="B458" s="2"/>
      <c r="C458" s="2"/>
      <c r="D458" s="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ht="15.75" customHeight="1" x14ac:dyDescent="0.25">
      <c r="B459" s="2"/>
      <c r="C459" s="2"/>
      <c r="D459" s="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ht="15.75" customHeight="1" x14ac:dyDescent="0.25">
      <c r="B460" s="2"/>
      <c r="C460" s="2"/>
      <c r="D460" s="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ht="15.75" customHeight="1" x14ac:dyDescent="0.25">
      <c r="B461" s="2"/>
      <c r="C461" s="2"/>
      <c r="D461" s="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ht="15.75" customHeight="1" x14ac:dyDescent="0.25">
      <c r="B462" s="2"/>
      <c r="C462" s="2"/>
      <c r="D462" s="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ht="15.75" customHeight="1" x14ac:dyDescent="0.25">
      <c r="B463" s="2"/>
      <c r="C463" s="2"/>
      <c r="D463" s="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ht="15.75" customHeight="1" x14ac:dyDescent="0.25">
      <c r="B464" s="2"/>
      <c r="C464" s="2"/>
      <c r="D464" s="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ht="15.75" customHeight="1" x14ac:dyDescent="0.25">
      <c r="B465" s="2"/>
      <c r="C465" s="2"/>
      <c r="D465" s="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ht="15.75" customHeight="1" x14ac:dyDescent="0.25">
      <c r="B466" s="2"/>
      <c r="C466" s="2"/>
      <c r="D466" s="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ht="15.75" customHeight="1" x14ac:dyDescent="0.25">
      <c r="B467" s="2"/>
      <c r="C467" s="2"/>
      <c r="D467" s="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ht="15.75" customHeight="1" x14ac:dyDescent="0.25">
      <c r="B468" s="2"/>
      <c r="C468" s="2"/>
      <c r="D468" s="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ht="15.75" customHeight="1" x14ac:dyDescent="0.25">
      <c r="B469" s="2"/>
      <c r="C469" s="2"/>
      <c r="D469" s="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ht="15.75" customHeight="1" x14ac:dyDescent="0.25">
      <c r="B470" s="2"/>
      <c r="C470" s="2"/>
      <c r="D470" s="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ht="15.75" customHeight="1" x14ac:dyDescent="0.25">
      <c r="B471" s="2"/>
      <c r="C471" s="2"/>
      <c r="D471" s="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ht="15.75" customHeight="1" x14ac:dyDescent="0.25">
      <c r="B472" s="2"/>
      <c r="C472" s="2"/>
      <c r="D472" s="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ht="15.75" customHeight="1" x14ac:dyDescent="0.25">
      <c r="B473" s="2"/>
      <c r="C473" s="2"/>
      <c r="D473" s="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ht="15.75" customHeight="1" x14ac:dyDescent="0.25">
      <c r="B474" s="2"/>
      <c r="C474" s="2"/>
      <c r="D474" s="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ht="15.75" customHeight="1" x14ac:dyDescent="0.25">
      <c r="B475" s="2"/>
      <c r="C475" s="2"/>
      <c r="D475" s="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ht="15.75" customHeight="1" x14ac:dyDescent="0.25">
      <c r="B476" s="2"/>
      <c r="C476" s="2"/>
      <c r="D476" s="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ht="15.75" customHeight="1" x14ac:dyDescent="0.25">
      <c r="B477" s="2"/>
      <c r="C477" s="2"/>
      <c r="D477" s="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ht="15.75" customHeight="1" x14ac:dyDescent="0.25">
      <c r="B478" s="2"/>
      <c r="C478" s="2"/>
      <c r="D478" s="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ht="15.75" customHeight="1" x14ac:dyDescent="0.25">
      <c r="B479" s="2"/>
      <c r="C479" s="2"/>
      <c r="D479" s="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ht="15.75" customHeight="1" x14ac:dyDescent="0.25">
      <c r="B480" s="2"/>
      <c r="C480" s="2"/>
      <c r="D480" s="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ht="15.75" customHeight="1" x14ac:dyDescent="0.25">
      <c r="B481" s="2"/>
      <c r="C481" s="2"/>
      <c r="D481" s="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ht="15.75" customHeight="1" x14ac:dyDescent="0.25">
      <c r="B482" s="2"/>
      <c r="C482" s="2"/>
      <c r="D482" s="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ht="15.75" customHeight="1" x14ac:dyDescent="0.25">
      <c r="B483" s="2"/>
      <c r="C483" s="2"/>
      <c r="D483" s="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ht="15.75" customHeight="1" x14ac:dyDescent="0.25">
      <c r="B484" s="2"/>
      <c r="C484" s="2"/>
      <c r="D484" s="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ht="15.75" customHeight="1" x14ac:dyDescent="0.25">
      <c r="B485" s="2"/>
      <c r="C485" s="2"/>
      <c r="D485" s="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ht="15.75" customHeight="1" x14ac:dyDescent="0.25">
      <c r="B486" s="2"/>
      <c r="C486" s="2"/>
      <c r="D486" s="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ht="15.75" customHeight="1" x14ac:dyDescent="0.25">
      <c r="B487" s="2"/>
      <c r="C487" s="2"/>
      <c r="D487" s="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ht="15.75" customHeight="1" x14ac:dyDescent="0.25">
      <c r="B488" s="2"/>
      <c r="C488" s="2"/>
      <c r="D488" s="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ht="15.75" customHeight="1" x14ac:dyDescent="0.25">
      <c r="B489" s="2"/>
      <c r="C489" s="2"/>
      <c r="D489" s="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ht="15.75" customHeight="1" x14ac:dyDescent="0.25">
      <c r="B490" s="2"/>
      <c r="C490" s="2"/>
      <c r="D490" s="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ht="15.75" customHeight="1" x14ac:dyDescent="0.25">
      <c r="B491" s="2"/>
      <c r="C491" s="2"/>
      <c r="D491" s="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ht="15.75" customHeight="1" x14ac:dyDescent="0.25">
      <c r="B492" s="2"/>
      <c r="C492" s="2"/>
      <c r="D492" s="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ht="15.75" customHeight="1" x14ac:dyDescent="0.25">
      <c r="B493" s="2"/>
      <c r="C493" s="2"/>
      <c r="D493" s="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ht="15.75" customHeight="1" x14ac:dyDescent="0.25">
      <c r="B494" s="2"/>
      <c r="C494" s="2"/>
      <c r="D494" s="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ht="15.75" customHeight="1" x14ac:dyDescent="0.25">
      <c r="B495" s="2"/>
      <c r="C495" s="2"/>
      <c r="D495" s="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ht="15.75" customHeight="1" x14ac:dyDescent="0.25">
      <c r="B496" s="2"/>
      <c r="C496" s="2"/>
      <c r="D496" s="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ht="15.75" customHeight="1" x14ac:dyDescent="0.25">
      <c r="B497" s="2"/>
      <c r="C497" s="2"/>
      <c r="D497" s="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ht="15.75" customHeight="1" x14ac:dyDescent="0.25">
      <c r="B498" s="2"/>
      <c r="C498" s="2"/>
      <c r="D498" s="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ht="15.75" customHeight="1" x14ac:dyDescent="0.25">
      <c r="B499" s="2"/>
      <c r="C499" s="2"/>
      <c r="D499" s="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ht="15.75" customHeight="1" x14ac:dyDescent="0.25">
      <c r="B500" s="2"/>
      <c r="C500" s="2"/>
      <c r="D500" s="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ht="15.75" customHeight="1" x14ac:dyDescent="0.25">
      <c r="B501" s="2"/>
      <c r="C501" s="2"/>
      <c r="D501" s="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ht="15.75" customHeight="1" x14ac:dyDescent="0.25">
      <c r="B502" s="2"/>
      <c r="C502" s="2"/>
      <c r="D502" s="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ht="15.75" customHeight="1" x14ac:dyDescent="0.25">
      <c r="B503" s="2"/>
      <c r="C503" s="2"/>
      <c r="D503" s="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ht="15.75" customHeight="1" x14ac:dyDescent="0.25">
      <c r="B504" s="2"/>
      <c r="C504" s="2"/>
      <c r="D504" s="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ht="15.75" customHeight="1" x14ac:dyDescent="0.25">
      <c r="B505" s="2"/>
      <c r="C505" s="2"/>
      <c r="D505" s="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ht="15.75" customHeight="1" x14ac:dyDescent="0.25">
      <c r="B506" s="2"/>
      <c r="C506" s="2"/>
      <c r="D506" s="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ht="15.75" customHeight="1" x14ac:dyDescent="0.25">
      <c r="B507" s="2"/>
      <c r="C507" s="2"/>
      <c r="D507" s="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ht="15.75" customHeight="1" x14ac:dyDescent="0.25">
      <c r="B508" s="2"/>
      <c r="C508" s="2"/>
      <c r="D508" s="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ht="15.75" customHeight="1" x14ac:dyDescent="0.25">
      <c r="B509" s="2"/>
      <c r="C509" s="2"/>
      <c r="D509" s="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ht="15.75" customHeight="1" x14ac:dyDescent="0.25">
      <c r="B510" s="2"/>
      <c r="C510" s="2"/>
      <c r="D510" s="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ht="15.75" customHeight="1" x14ac:dyDescent="0.25">
      <c r="B511" s="2"/>
      <c r="C511" s="2"/>
      <c r="D511" s="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ht="15.75" customHeight="1" x14ac:dyDescent="0.25">
      <c r="B512" s="2"/>
      <c r="C512" s="2"/>
      <c r="D512" s="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ht="15.75" customHeight="1" x14ac:dyDescent="0.25">
      <c r="B513" s="2"/>
      <c r="C513" s="2"/>
      <c r="D513" s="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ht="15.75" customHeight="1" x14ac:dyDescent="0.25">
      <c r="B514" s="2"/>
      <c r="C514" s="2"/>
      <c r="D514" s="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ht="15.75" customHeight="1" x14ac:dyDescent="0.25">
      <c r="B515" s="2"/>
      <c r="C515" s="2"/>
      <c r="D515" s="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ht="15.75" customHeight="1" x14ac:dyDescent="0.25">
      <c r="B516" s="2"/>
      <c r="C516" s="2"/>
      <c r="D516" s="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ht="15.75" customHeight="1" x14ac:dyDescent="0.25">
      <c r="B517" s="2"/>
      <c r="C517" s="2"/>
      <c r="D517" s="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ht="15.75" customHeight="1" x14ac:dyDescent="0.25">
      <c r="B518" s="2"/>
      <c r="C518" s="2"/>
      <c r="D518" s="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ht="15.75" customHeight="1" x14ac:dyDescent="0.25">
      <c r="B519" s="2"/>
      <c r="C519" s="2"/>
      <c r="D519" s="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ht="15.75" customHeight="1" x14ac:dyDescent="0.25">
      <c r="B520" s="2"/>
      <c r="C520" s="2"/>
      <c r="D520" s="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ht="15.75" customHeight="1" x14ac:dyDescent="0.25">
      <c r="B521" s="2"/>
      <c r="C521" s="2"/>
      <c r="D521" s="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ht="15.75" customHeight="1" x14ac:dyDescent="0.25">
      <c r="B522" s="2"/>
      <c r="C522" s="2"/>
      <c r="D522" s="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ht="15.75" customHeight="1" x14ac:dyDescent="0.25">
      <c r="B523" s="2"/>
      <c r="C523" s="2"/>
      <c r="D523" s="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ht="15.75" customHeight="1" x14ac:dyDescent="0.25">
      <c r="B524" s="2"/>
      <c r="C524" s="2"/>
      <c r="D524" s="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ht="15.75" customHeight="1" x14ac:dyDescent="0.25">
      <c r="B525" s="2"/>
      <c r="C525" s="2"/>
      <c r="D525" s="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ht="15.75" customHeight="1" x14ac:dyDescent="0.25">
      <c r="B526" s="2"/>
      <c r="C526" s="2"/>
      <c r="D526" s="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ht="15.75" customHeight="1" x14ac:dyDescent="0.25">
      <c r="B527" s="2"/>
      <c r="C527" s="2"/>
      <c r="D527" s="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ht="15.75" customHeight="1" x14ac:dyDescent="0.25">
      <c r="B528" s="2"/>
      <c r="C528" s="2"/>
      <c r="D528" s="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ht="15.75" customHeight="1" x14ac:dyDescent="0.25">
      <c r="B529" s="2"/>
      <c r="C529" s="2"/>
      <c r="D529" s="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ht="15.75" customHeight="1" x14ac:dyDescent="0.25">
      <c r="B530" s="2"/>
      <c r="C530" s="2"/>
      <c r="D530" s="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ht="15.75" customHeight="1" x14ac:dyDescent="0.25">
      <c r="B531" s="2"/>
      <c r="C531" s="2"/>
      <c r="D531" s="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ht="15.75" customHeight="1" x14ac:dyDescent="0.25">
      <c r="B532" s="2"/>
      <c r="C532" s="2"/>
      <c r="D532" s="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ht="15.75" customHeight="1" x14ac:dyDescent="0.25">
      <c r="B533" s="2"/>
      <c r="C533" s="2"/>
      <c r="D533" s="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ht="15.75" customHeight="1" x14ac:dyDescent="0.25">
      <c r="B534" s="2"/>
      <c r="C534" s="2"/>
      <c r="D534" s="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ht="15.75" customHeight="1" x14ac:dyDescent="0.25">
      <c r="B535" s="2"/>
      <c r="C535" s="2"/>
      <c r="D535" s="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ht="15.75" customHeight="1" x14ac:dyDescent="0.25">
      <c r="B536" s="2"/>
      <c r="C536" s="2"/>
      <c r="D536" s="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ht="15.75" customHeight="1" x14ac:dyDescent="0.25">
      <c r="B537" s="2"/>
      <c r="C537" s="2"/>
      <c r="D537" s="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ht="15.75" customHeight="1" x14ac:dyDescent="0.25">
      <c r="B538" s="2"/>
      <c r="C538" s="2"/>
      <c r="D538" s="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ht="15.75" customHeight="1" x14ac:dyDescent="0.25">
      <c r="B539" s="2"/>
      <c r="C539" s="2"/>
      <c r="D539" s="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ht="15.75" customHeight="1" x14ac:dyDescent="0.25">
      <c r="B540" s="2"/>
      <c r="C540" s="2"/>
      <c r="D540" s="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ht="15.75" customHeight="1" x14ac:dyDescent="0.25">
      <c r="B541" s="2"/>
      <c r="C541" s="2"/>
      <c r="D541" s="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ht="15.75" customHeight="1" x14ac:dyDescent="0.25">
      <c r="B542" s="2"/>
      <c r="C542" s="2"/>
      <c r="D542" s="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ht="15.75" customHeight="1" x14ac:dyDescent="0.25">
      <c r="B543" s="2"/>
      <c r="C543" s="2"/>
      <c r="D543" s="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ht="15.75" customHeight="1" x14ac:dyDescent="0.25">
      <c r="B544" s="2"/>
      <c r="C544" s="2"/>
      <c r="D544" s="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ht="15.75" customHeight="1" x14ac:dyDescent="0.25">
      <c r="B545" s="2"/>
      <c r="C545" s="2"/>
      <c r="D545" s="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ht="15.75" customHeight="1" x14ac:dyDescent="0.25">
      <c r="B546" s="2"/>
      <c r="C546" s="2"/>
      <c r="D546" s="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ht="15.75" customHeight="1" x14ac:dyDescent="0.25"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ht="15.75" customHeight="1" x14ac:dyDescent="0.25">
      <c r="B548" s="2"/>
      <c r="C548" s="2"/>
      <c r="D548" s="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ht="15.75" customHeight="1" x14ac:dyDescent="0.25">
      <c r="B549" s="2"/>
      <c r="C549" s="2"/>
      <c r="D549" s="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ht="15.75" customHeight="1" x14ac:dyDescent="0.25">
      <c r="B550" s="2"/>
      <c r="C550" s="2"/>
      <c r="D550" s="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ht="15.75" customHeight="1" x14ac:dyDescent="0.25">
      <c r="B551" s="2"/>
      <c r="C551" s="2"/>
      <c r="D551" s="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ht="15.75" customHeight="1" x14ac:dyDescent="0.25">
      <c r="B552" s="2"/>
      <c r="C552" s="2"/>
      <c r="D552" s="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ht="15.75" customHeight="1" x14ac:dyDescent="0.25"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ht="15.75" customHeight="1" x14ac:dyDescent="0.25">
      <c r="B554" s="2"/>
      <c r="C554" s="2"/>
      <c r="D554" s="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ht="15.75" customHeight="1" x14ac:dyDescent="0.25">
      <c r="B555" s="2"/>
      <c r="C555" s="2"/>
      <c r="D555" s="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ht="15.75" customHeight="1" x14ac:dyDescent="0.25">
      <c r="B556" s="2"/>
      <c r="C556" s="2"/>
      <c r="D556" s="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ht="15.75" customHeight="1" x14ac:dyDescent="0.25">
      <c r="B557" s="2"/>
      <c r="C557" s="2"/>
      <c r="D557" s="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ht="15.75" customHeight="1" x14ac:dyDescent="0.25">
      <c r="B558" s="2"/>
      <c r="C558" s="2"/>
      <c r="D558" s="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ht="15.75" customHeight="1" x14ac:dyDescent="0.25"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ht="15.75" customHeight="1" x14ac:dyDescent="0.25">
      <c r="B560" s="2"/>
      <c r="C560" s="2"/>
      <c r="D560" s="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ht="15.75" customHeight="1" x14ac:dyDescent="0.25">
      <c r="B561" s="2"/>
      <c r="C561" s="2"/>
      <c r="D561" s="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ht="15.75" customHeight="1" x14ac:dyDescent="0.25">
      <c r="B562" s="2"/>
      <c r="C562" s="2"/>
      <c r="D562" s="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ht="15.75" customHeight="1" x14ac:dyDescent="0.25">
      <c r="B563" s="2"/>
      <c r="C563" s="2"/>
      <c r="D563" s="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ht="15.75" customHeight="1" x14ac:dyDescent="0.25">
      <c r="B564" s="2"/>
      <c r="C564" s="2"/>
      <c r="D564" s="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ht="15.75" customHeight="1" x14ac:dyDescent="0.25"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5.75" customHeight="1" x14ac:dyDescent="0.25">
      <c r="B566" s="2"/>
      <c r="C566" s="2"/>
      <c r="D566" s="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5.75" customHeight="1" x14ac:dyDescent="0.25">
      <c r="B567" s="2"/>
      <c r="C567" s="2"/>
      <c r="D567" s="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5.75" customHeight="1" x14ac:dyDescent="0.25">
      <c r="B568" s="2"/>
      <c r="C568" s="2"/>
      <c r="D568" s="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5.75" customHeight="1" x14ac:dyDescent="0.25">
      <c r="B569" s="2"/>
      <c r="C569" s="2"/>
      <c r="D569" s="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5.75" customHeight="1" x14ac:dyDescent="0.25">
      <c r="B570" s="2"/>
      <c r="C570" s="2"/>
      <c r="D570" s="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5.75" customHeight="1" x14ac:dyDescent="0.25"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5.75" customHeight="1" x14ac:dyDescent="0.25">
      <c r="B572" s="2"/>
      <c r="C572" s="2"/>
      <c r="D572" s="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5.75" customHeight="1" x14ac:dyDescent="0.25">
      <c r="B573" s="2"/>
      <c r="C573" s="2"/>
      <c r="D573" s="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5.75" customHeight="1" x14ac:dyDescent="0.25">
      <c r="B574" s="2"/>
      <c r="C574" s="2"/>
      <c r="D574" s="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5.75" customHeight="1" x14ac:dyDescent="0.25">
      <c r="B575" s="2"/>
      <c r="C575" s="2"/>
      <c r="D575" s="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5.75" customHeight="1" x14ac:dyDescent="0.25">
      <c r="B576" s="2"/>
      <c r="C576" s="2"/>
      <c r="D576" s="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5.75" customHeight="1" x14ac:dyDescent="0.25">
      <c r="B577" s="2"/>
      <c r="C577" s="2"/>
      <c r="D577" s="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5.75" customHeight="1" x14ac:dyDescent="0.25">
      <c r="B578" s="2"/>
      <c r="C578" s="2"/>
      <c r="D578" s="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5.75" customHeight="1" x14ac:dyDescent="0.25">
      <c r="B579" s="2"/>
      <c r="C579" s="2"/>
      <c r="D579" s="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5.75" customHeight="1" x14ac:dyDescent="0.25">
      <c r="B580" s="2"/>
      <c r="C580" s="2"/>
      <c r="D580" s="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5.75" customHeight="1" x14ac:dyDescent="0.25">
      <c r="B581" s="2"/>
      <c r="C581" s="2"/>
      <c r="D581" s="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5.75" customHeight="1" x14ac:dyDescent="0.25">
      <c r="B582" s="2"/>
      <c r="C582" s="2"/>
      <c r="D582" s="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5.75" customHeight="1" x14ac:dyDescent="0.25"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5.75" customHeight="1" x14ac:dyDescent="0.25">
      <c r="B584" s="2"/>
      <c r="C584" s="2"/>
      <c r="D584" s="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5.75" customHeight="1" x14ac:dyDescent="0.25">
      <c r="B585" s="2"/>
      <c r="C585" s="2"/>
      <c r="D585" s="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5.75" customHeight="1" x14ac:dyDescent="0.25">
      <c r="B586" s="2"/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5.75" customHeight="1" x14ac:dyDescent="0.25">
      <c r="B587" s="2"/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5.75" customHeight="1" x14ac:dyDescent="0.25">
      <c r="B588" s="2"/>
      <c r="C588" s="2"/>
      <c r="D588" s="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5.75" customHeight="1" x14ac:dyDescent="0.25"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5.75" customHeight="1" x14ac:dyDescent="0.25">
      <c r="B590" s="2"/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5.75" customHeight="1" x14ac:dyDescent="0.25">
      <c r="B591" s="2"/>
      <c r="C591" s="2"/>
      <c r="D591" s="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5.75" customHeight="1" x14ac:dyDescent="0.25">
      <c r="B592" s="2"/>
      <c r="C592" s="2"/>
      <c r="D592" s="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5.75" customHeight="1" x14ac:dyDescent="0.25">
      <c r="B593" s="2"/>
      <c r="C593" s="2"/>
      <c r="D593" s="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5.75" customHeight="1" x14ac:dyDescent="0.25">
      <c r="B594" s="2"/>
      <c r="C594" s="2"/>
      <c r="D594" s="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5.75" customHeight="1" x14ac:dyDescent="0.25">
      <c r="B595" s="2"/>
      <c r="C595" s="2"/>
      <c r="D595" s="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5.75" customHeight="1" x14ac:dyDescent="0.25">
      <c r="B596" s="2"/>
      <c r="C596" s="2"/>
      <c r="D596" s="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5.75" customHeight="1" x14ac:dyDescent="0.25">
      <c r="B597" s="2"/>
      <c r="C597" s="2"/>
      <c r="D597" s="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5.75" customHeight="1" x14ac:dyDescent="0.25">
      <c r="B598" s="2"/>
      <c r="C598" s="2"/>
      <c r="D598" s="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5.75" customHeight="1" x14ac:dyDescent="0.25">
      <c r="B599" s="2"/>
      <c r="C599" s="2"/>
      <c r="D599" s="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5.75" customHeight="1" x14ac:dyDescent="0.25">
      <c r="B600" s="2"/>
      <c r="C600" s="2"/>
      <c r="D600" s="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5.75" customHeight="1" x14ac:dyDescent="0.25"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5.75" customHeight="1" x14ac:dyDescent="0.25">
      <c r="B602" s="2"/>
      <c r="C602" s="2"/>
      <c r="D602" s="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5.75" customHeight="1" x14ac:dyDescent="0.25">
      <c r="B603" s="2"/>
      <c r="C603" s="2"/>
      <c r="D603" s="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5.75" customHeight="1" x14ac:dyDescent="0.25">
      <c r="B604" s="2"/>
      <c r="C604" s="2"/>
      <c r="D604" s="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5.75" customHeight="1" x14ac:dyDescent="0.25">
      <c r="B605" s="2"/>
      <c r="C605" s="2"/>
      <c r="D605" s="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5.75" customHeight="1" x14ac:dyDescent="0.25">
      <c r="B606" s="2"/>
      <c r="C606" s="2"/>
      <c r="D606" s="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5.75" customHeight="1" x14ac:dyDescent="0.25">
      <c r="B607" s="2"/>
      <c r="C607" s="2"/>
      <c r="D607" s="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5.75" customHeight="1" x14ac:dyDescent="0.25">
      <c r="B608" s="2"/>
      <c r="C608" s="2"/>
      <c r="D608" s="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5.75" customHeight="1" x14ac:dyDescent="0.25">
      <c r="B609" s="2"/>
      <c r="C609" s="2"/>
      <c r="D609" s="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5.75" customHeight="1" x14ac:dyDescent="0.25">
      <c r="B610" s="2"/>
      <c r="C610" s="2"/>
      <c r="D610" s="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5.75" customHeight="1" x14ac:dyDescent="0.25">
      <c r="B611" s="2"/>
      <c r="C611" s="2"/>
      <c r="D611" s="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5.75" customHeight="1" x14ac:dyDescent="0.25">
      <c r="B612" s="2"/>
      <c r="C612" s="2"/>
      <c r="D612" s="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5.75" customHeight="1" x14ac:dyDescent="0.25"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5.75" customHeight="1" x14ac:dyDescent="0.25">
      <c r="B614" s="2"/>
      <c r="C614" s="2"/>
      <c r="D614" s="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5.75" customHeight="1" x14ac:dyDescent="0.25">
      <c r="B615" s="2"/>
      <c r="C615" s="2"/>
      <c r="D615" s="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5.75" customHeight="1" x14ac:dyDescent="0.25">
      <c r="B616" s="2"/>
      <c r="C616" s="2"/>
      <c r="D616" s="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5.75" customHeight="1" x14ac:dyDescent="0.25">
      <c r="B617" s="2"/>
      <c r="C617" s="2"/>
      <c r="D617" s="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5.75" customHeight="1" x14ac:dyDescent="0.25">
      <c r="B618" s="2"/>
      <c r="C618" s="2"/>
      <c r="D618" s="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5.75" customHeight="1" x14ac:dyDescent="0.25"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5.75" customHeight="1" x14ac:dyDescent="0.25">
      <c r="B620" s="2"/>
      <c r="C620" s="2"/>
      <c r="D620" s="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5.75" customHeight="1" x14ac:dyDescent="0.25">
      <c r="B621" s="2"/>
      <c r="C621" s="2"/>
      <c r="D621" s="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5.75" customHeight="1" x14ac:dyDescent="0.25">
      <c r="B622" s="2"/>
      <c r="C622" s="2"/>
      <c r="D622" s="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5.75" customHeight="1" x14ac:dyDescent="0.25">
      <c r="B623" s="2"/>
      <c r="C623" s="2"/>
      <c r="D623" s="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5.75" customHeight="1" x14ac:dyDescent="0.25">
      <c r="B624" s="2"/>
      <c r="C624" s="2"/>
      <c r="D624" s="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5.75" customHeight="1" x14ac:dyDescent="0.25">
      <c r="B625" s="2"/>
      <c r="C625" s="2"/>
      <c r="D625" s="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5.75" customHeight="1" x14ac:dyDescent="0.25">
      <c r="B626" s="2"/>
      <c r="C626" s="2"/>
      <c r="D626" s="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5.75" customHeight="1" x14ac:dyDescent="0.25">
      <c r="B627" s="2"/>
      <c r="C627" s="2"/>
      <c r="D627" s="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5.75" customHeight="1" x14ac:dyDescent="0.25">
      <c r="B628" s="2"/>
      <c r="C628" s="2"/>
      <c r="D628" s="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5.75" customHeight="1" x14ac:dyDescent="0.25">
      <c r="B629" s="2"/>
      <c r="C629" s="2"/>
      <c r="D629" s="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5.75" customHeight="1" x14ac:dyDescent="0.25">
      <c r="B630" s="2"/>
      <c r="C630" s="2"/>
      <c r="D630" s="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5.75" customHeight="1" x14ac:dyDescent="0.25"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5.75" customHeight="1" x14ac:dyDescent="0.25">
      <c r="B632" s="2"/>
      <c r="C632" s="2"/>
      <c r="D632" s="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5.75" customHeight="1" x14ac:dyDescent="0.25">
      <c r="B633" s="2"/>
      <c r="C633" s="2"/>
      <c r="D633" s="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5.75" customHeight="1" x14ac:dyDescent="0.25">
      <c r="B634" s="2"/>
      <c r="C634" s="2"/>
      <c r="D634" s="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5.75" customHeight="1" x14ac:dyDescent="0.25">
      <c r="B635" s="2"/>
      <c r="C635" s="2"/>
      <c r="D635" s="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5.75" customHeight="1" x14ac:dyDescent="0.25">
      <c r="B636" s="2"/>
      <c r="C636" s="2"/>
      <c r="D636" s="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5.75" customHeight="1" x14ac:dyDescent="0.25">
      <c r="B637" s="2"/>
      <c r="C637" s="2"/>
      <c r="D637" s="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5.75" customHeight="1" x14ac:dyDescent="0.25">
      <c r="B638" s="2"/>
      <c r="C638" s="2"/>
      <c r="D638" s="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5.75" customHeight="1" x14ac:dyDescent="0.25">
      <c r="B639" s="2"/>
      <c r="C639" s="2"/>
      <c r="D639" s="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5.75" customHeight="1" x14ac:dyDescent="0.25">
      <c r="B640" s="2"/>
      <c r="C640" s="2"/>
      <c r="D640" s="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5.75" customHeight="1" x14ac:dyDescent="0.25">
      <c r="B641" s="2"/>
      <c r="C641" s="2"/>
      <c r="D641" s="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5.75" customHeight="1" x14ac:dyDescent="0.25">
      <c r="B642" s="2"/>
      <c r="C642" s="2"/>
      <c r="D642" s="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5.75" customHeight="1" x14ac:dyDescent="0.25">
      <c r="B643" s="2"/>
      <c r="C643" s="2"/>
      <c r="D643" s="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5.75" customHeight="1" x14ac:dyDescent="0.25">
      <c r="B644" s="2"/>
      <c r="C644" s="2"/>
      <c r="D644" s="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5.75" customHeight="1" x14ac:dyDescent="0.25">
      <c r="B645" s="2"/>
      <c r="C645" s="2"/>
      <c r="D645" s="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5.75" customHeight="1" x14ac:dyDescent="0.25">
      <c r="B646" s="2"/>
      <c r="C646" s="2"/>
      <c r="D646" s="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5.75" customHeight="1" x14ac:dyDescent="0.25">
      <c r="B647" s="2"/>
      <c r="C647" s="2"/>
      <c r="D647" s="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5.75" customHeight="1" x14ac:dyDescent="0.25">
      <c r="B648" s="2"/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5.75" customHeight="1" x14ac:dyDescent="0.25">
      <c r="B649" s="2"/>
      <c r="C649" s="2"/>
      <c r="D649" s="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5.75" customHeight="1" x14ac:dyDescent="0.25">
      <c r="B650" s="2"/>
      <c r="C650" s="2"/>
      <c r="D650" s="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5.75" customHeight="1" x14ac:dyDescent="0.25">
      <c r="B651" s="2"/>
      <c r="C651" s="2"/>
      <c r="D651" s="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5.75" customHeight="1" x14ac:dyDescent="0.25">
      <c r="B652" s="2"/>
      <c r="C652" s="2"/>
      <c r="D652" s="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5.75" customHeight="1" x14ac:dyDescent="0.25">
      <c r="B653" s="2"/>
      <c r="C653" s="2"/>
      <c r="D653" s="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5.75" customHeight="1" x14ac:dyDescent="0.25">
      <c r="B654" s="2"/>
      <c r="C654" s="2"/>
      <c r="D654" s="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ht="15.75" customHeight="1" x14ac:dyDescent="0.25">
      <c r="B655" s="2"/>
      <c r="C655" s="2"/>
      <c r="D655" s="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ht="15.75" customHeight="1" x14ac:dyDescent="0.25">
      <c r="B656" s="2"/>
      <c r="C656" s="2"/>
      <c r="D656" s="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ht="15.75" customHeight="1" x14ac:dyDescent="0.25">
      <c r="B657" s="2"/>
      <c r="C657" s="2"/>
      <c r="D657" s="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ht="15.75" customHeight="1" x14ac:dyDescent="0.25">
      <c r="B658" s="2"/>
      <c r="C658" s="2"/>
      <c r="D658" s="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ht="15.75" customHeight="1" x14ac:dyDescent="0.25">
      <c r="B659" s="2"/>
      <c r="C659" s="2"/>
      <c r="D659" s="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ht="15.75" customHeight="1" x14ac:dyDescent="0.25">
      <c r="B660" s="2"/>
      <c r="C660" s="2"/>
      <c r="D660" s="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ht="15.75" customHeight="1" x14ac:dyDescent="0.25">
      <c r="B661" s="2"/>
      <c r="C661" s="2"/>
      <c r="D661" s="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ht="15.75" customHeight="1" x14ac:dyDescent="0.25">
      <c r="B662" s="2"/>
      <c r="C662" s="2"/>
      <c r="D662" s="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ht="15.75" customHeight="1" x14ac:dyDescent="0.25">
      <c r="B663" s="2"/>
      <c r="C663" s="2"/>
      <c r="D663" s="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ht="15.75" customHeight="1" x14ac:dyDescent="0.25">
      <c r="B664" s="2"/>
      <c r="C664" s="2"/>
      <c r="D664" s="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ht="15.75" customHeight="1" x14ac:dyDescent="0.25">
      <c r="B665" s="2"/>
      <c r="C665" s="2"/>
      <c r="D665" s="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ht="15.75" customHeight="1" x14ac:dyDescent="0.25">
      <c r="B666" s="2"/>
      <c r="C666" s="2"/>
      <c r="D666" s="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ht="15.75" customHeight="1" x14ac:dyDescent="0.25">
      <c r="B667" s="2"/>
      <c r="C667" s="2"/>
      <c r="D667" s="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ht="15.75" customHeight="1" x14ac:dyDescent="0.25">
      <c r="B668" s="2"/>
      <c r="C668" s="2"/>
      <c r="D668" s="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ht="15.75" customHeight="1" x14ac:dyDescent="0.25">
      <c r="B669" s="2"/>
      <c r="C669" s="2"/>
      <c r="D669" s="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ht="15.75" customHeight="1" x14ac:dyDescent="0.25">
      <c r="B670" s="2"/>
      <c r="C670" s="2"/>
      <c r="D670" s="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ht="15.75" customHeight="1" x14ac:dyDescent="0.25">
      <c r="B671" s="2"/>
      <c r="C671" s="2"/>
      <c r="D671" s="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ht="15.75" customHeight="1" x14ac:dyDescent="0.25">
      <c r="B672" s="2"/>
      <c r="C672" s="2"/>
      <c r="D672" s="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ht="15.75" customHeight="1" x14ac:dyDescent="0.25">
      <c r="B673" s="2"/>
      <c r="C673" s="2"/>
      <c r="D673" s="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ht="15.75" customHeight="1" x14ac:dyDescent="0.25">
      <c r="B674" s="2"/>
      <c r="C674" s="2"/>
      <c r="D674" s="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ht="15.75" customHeight="1" x14ac:dyDescent="0.25">
      <c r="B675" s="2"/>
      <c r="C675" s="2"/>
      <c r="D675" s="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ht="15.75" customHeight="1" x14ac:dyDescent="0.25">
      <c r="B676" s="2"/>
      <c r="C676" s="2"/>
      <c r="D676" s="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ht="15.75" customHeight="1" x14ac:dyDescent="0.25">
      <c r="B677" s="2"/>
      <c r="C677" s="2"/>
      <c r="D677" s="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ht="15.75" customHeight="1" x14ac:dyDescent="0.25">
      <c r="B678" s="2"/>
      <c r="C678" s="2"/>
      <c r="D678" s="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ht="15.75" customHeight="1" x14ac:dyDescent="0.25">
      <c r="B679" s="2"/>
      <c r="C679" s="2"/>
      <c r="D679" s="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ht="15.75" customHeight="1" x14ac:dyDescent="0.25">
      <c r="B680" s="2"/>
      <c r="C680" s="2"/>
      <c r="D680" s="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ht="15.75" customHeight="1" x14ac:dyDescent="0.25">
      <c r="B681" s="2"/>
      <c r="C681" s="2"/>
      <c r="D681" s="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ht="15.75" customHeight="1" x14ac:dyDescent="0.25">
      <c r="B682" s="2"/>
      <c r="C682" s="2"/>
      <c r="D682" s="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ht="15.75" customHeight="1" x14ac:dyDescent="0.25">
      <c r="B683" s="2"/>
      <c r="C683" s="2"/>
      <c r="D683" s="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ht="15.75" customHeight="1" x14ac:dyDescent="0.25">
      <c r="B684" s="2"/>
      <c r="C684" s="2"/>
      <c r="D684" s="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ht="15.75" customHeight="1" x14ac:dyDescent="0.25">
      <c r="B685" s="2"/>
      <c r="C685" s="2"/>
      <c r="D685" s="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ht="15.75" customHeight="1" x14ac:dyDescent="0.25">
      <c r="B686" s="2"/>
      <c r="C686" s="2"/>
      <c r="D686" s="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ht="15.75" customHeight="1" x14ac:dyDescent="0.25">
      <c r="B687" s="2"/>
      <c r="C687" s="2"/>
      <c r="D687" s="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ht="15.75" customHeight="1" x14ac:dyDescent="0.25">
      <c r="B688" s="2"/>
      <c r="C688" s="2"/>
      <c r="D688" s="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ht="15.75" customHeight="1" x14ac:dyDescent="0.25">
      <c r="B689" s="2"/>
      <c r="C689" s="2"/>
      <c r="D689" s="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ht="15.75" customHeight="1" x14ac:dyDescent="0.25">
      <c r="B690" s="2"/>
      <c r="C690" s="2"/>
      <c r="D690" s="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ht="15.75" customHeight="1" x14ac:dyDescent="0.25">
      <c r="B691" s="2"/>
      <c r="C691" s="2"/>
      <c r="D691" s="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ht="15.75" customHeight="1" x14ac:dyDescent="0.25">
      <c r="B692" s="2"/>
      <c r="C692" s="2"/>
      <c r="D692" s="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ht="15.75" customHeight="1" x14ac:dyDescent="0.25">
      <c r="B693" s="2"/>
      <c r="C693" s="2"/>
      <c r="D693" s="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ht="15.75" customHeight="1" x14ac:dyDescent="0.25">
      <c r="B694" s="2"/>
      <c r="C694" s="2"/>
      <c r="D694" s="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ht="15.75" customHeight="1" x14ac:dyDescent="0.25">
      <c r="B695" s="2"/>
      <c r="C695" s="2"/>
      <c r="D695" s="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ht="15.75" customHeight="1" x14ac:dyDescent="0.25">
      <c r="B696" s="2"/>
      <c r="C696" s="2"/>
      <c r="D696" s="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ht="15.75" customHeight="1" x14ac:dyDescent="0.25">
      <c r="B697" s="2"/>
      <c r="C697" s="2"/>
      <c r="D697" s="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ht="15.75" customHeight="1" x14ac:dyDescent="0.25">
      <c r="B698" s="2"/>
      <c r="C698" s="2"/>
      <c r="D698" s="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ht="15.75" customHeight="1" x14ac:dyDescent="0.25">
      <c r="B699" s="2"/>
      <c r="C699" s="2"/>
      <c r="D699" s="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ht="15.75" customHeight="1" x14ac:dyDescent="0.25">
      <c r="B700" s="2"/>
      <c r="C700" s="2"/>
      <c r="D700" s="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ht="15.75" customHeight="1" x14ac:dyDescent="0.25">
      <c r="B701" s="2"/>
      <c r="C701" s="2"/>
      <c r="D701" s="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ht="15.75" customHeight="1" x14ac:dyDescent="0.25">
      <c r="B702" s="2"/>
      <c r="C702" s="2"/>
      <c r="D702" s="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ht="15.75" customHeight="1" x14ac:dyDescent="0.25">
      <c r="B703" s="2"/>
      <c r="C703" s="2"/>
      <c r="D703" s="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ht="15.75" customHeight="1" x14ac:dyDescent="0.25">
      <c r="B704" s="2"/>
      <c r="C704" s="2"/>
      <c r="D704" s="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ht="15.75" customHeight="1" x14ac:dyDescent="0.25">
      <c r="B705" s="2"/>
      <c r="C705" s="2"/>
      <c r="D705" s="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ht="15.75" customHeight="1" x14ac:dyDescent="0.25">
      <c r="B706" s="2"/>
      <c r="C706" s="2"/>
      <c r="D706" s="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ht="15.75" customHeight="1" x14ac:dyDescent="0.25">
      <c r="B707" s="2"/>
      <c r="C707" s="2"/>
      <c r="D707" s="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ht="15.75" customHeight="1" x14ac:dyDescent="0.25">
      <c r="B708" s="2"/>
      <c r="C708" s="2"/>
      <c r="D708" s="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ht="15.75" customHeight="1" x14ac:dyDescent="0.25">
      <c r="B709" s="2"/>
      <c r="C709" s="2"/>
      <c r="D709" s="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ht="15.75" customHeight="1" x14ac:dyDescent="0.25">
      <c r="B710" s="2"/>
      <c r="C710" s="2"/>
      <c r="D710" s="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ht="15.75" customHeight="1" x14ac:dyDescent="0.25">
      <c r="B711" s="2"/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ht="15.75" customHeight="1" x14ac:dyDescent="0.25">
      <c r="B712" s="2"/>
      <c r="C712" s="2"/>
      <c r="D712" s="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ht="15.75" customHeight="1" x14ac:dyDescent="0.25">
      <c r="B713" s="2"/>
      <c r="C713" s="2"/>
      <c r="D713" s="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ht="15.75" customHeight="1" x14ac:dyDescent="0.25">
      <c r="B714" s="2"/>
      <c r="C714" s="2"/>
      <c r="D714" s="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ht="15.75" customHeight="1" x14ac:dyDescent="0.25">
      <c r="B715" s="2"/>
      <c r="C715" s="2"/>
      <c r="D715" s="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ht="15.75" customHeight="1" x14ac:dyDescent="0.25">
      <c r="B716" s="2"/>
      <c r="C716" s="2"/>
      <c r="D716" s="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ht="15.75" customHeight="1" x14ac:dyDescent="0.25">
      <c r="B717" s="2"/>
      <c r="C717" s="2"/>
      <c r="D717" s="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ht="15.75" customHeight="1" x14ac:dyDescent="0.25">
      <c r="B718" s="2"/>
      <c r="C718" s="2"/>
      <c r="D718" s="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ht="15.75" customHeight="1" x14ac:dyDescent="0.25">
      <c r="B719" s="2"/>
      <c r="C719" s="2"/>
      <c r="D719" s="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ht="15.75" customHeight="1" x14ac:dyDescent="0.25">
      <c r="B720" s="2"/>
      <c r="C720" s="2"/>
      <c r="D720" s="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ht="15.75" customHeight="1" x14ac:dyDescent="0.25">
      <c r="B721" s="2"/>
      <c r="C721" s="2"/>
      <c r="D721" s="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ht="15.75" customHeight="1" x14ac:dyDescent="0.25">
      <c r="B722" s="2"/>
      <c r="C722" s="2"/>
      <c r="D722" s="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ht="15.75" customHeight="1" x14ac:dyDescent="0.25">
      <c r="B723" s="2"/>
      <c r="C723" s="2"/>
      <c r="D723" s="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ht="15.75" customHeight="1" x14ac:dyDescent="0.25">
      <c r="B724" s="2"/>
      <c r="C724" s="2"/>
      <c r="D724" s="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ht="15.75" customHeight="1" x14ac:dyDescent="0.25">
      <c r="B725" s="2"/>
      <c r="C725" s="2"/>
      <c r="D725" s="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ht="15.75" customHeight="1" x14ac:dyDescent="0.25">
      <c r="B726" s="2"/>
      <c r="C726" s="2"/>
      <c r="D726" s="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ht="15.75" customHeight="1" x14ac:dyDescent="0.25">
      <c r="B727" s="2"/>
      <c r="C727" s="2"/>
      <c r="D727" s="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ht="15.75" customHeight="1" x14ac:dyDescent="0.25">
      <c r="B728" s="2"/>
      <c r="C728" s="2"/>
      <c r="D728" s="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ht="15.75" customHeight="1" x14ac:dyDescent="0.25">
      <c r="B729" s="2"/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ht="15.75" customHeight="1" x14ac:dyDescent="0.25">
      <c r="B730" s="2"/>
      <c r="C730" s="2"/>
      <c r="D730" s="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ht="15.75" customHeight="1" x14ac:dyDescent="0.25">
      <c r="B731" s="2"/>
      <c r="C731" s="2"/>
      <c r="D731" s="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ht="15.75" customHeight="1" x14ac:dyDescent="0.25">
      <c r="B732" s="2"/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ht="15.75" customHeight="1" x14ac:dyDescent="0.25">
      <c r="B733" s="2"/>
      <c r="C733" s="2"/>
      <c r="D733" s="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ht="15.75" customHeight="1" x14ac:dyDescent="0.25">
      <c r="B734" s="2"/>
      <c r="C734" s="2"/>
      <c r="D734" s="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ht="15.75" customHeight="1" x14ac:dyDescent="0.25">
      <c r="B735" s="2"/>
      <c r="C735" s="2"/>
      <c r="D735" s="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ht="15.75" customHeight="1" x14ac:dyDescent="0.25">
      <c r="B736" s="2"/>
      <c r="C736" s="2"/>
      <c r="D736" s="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ht="15.75" customHeight="1" x14ac:dyDescent="0.25">
      <c r="B737" s="2"/>
      <c r="C737" s="2"/>
      <c r="D737" s="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ht="15.75" customHeight="1" x14ac:dyDescent="0.25">
      <c r="B738" s="2"/>
      <c r="C738" s="2"/>
      <c r="D738" s="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ht="15.75" customHeight="1" x14ac:dyDescent="0.25">
      <c r="B739" s="2"/>
      <c r="C739" s="2"/>
      <c r="D739" s="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ht="15.75" customHeight="1" x14ac:dyDescent="0.25">
      <c r="B740" s="2"/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ht="15.75" customHeight="1" x14ac:dyDescent="0.25">
      <c r="B741" s="2"/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ht="15.75" customHeight="1" x14ac:dyDescent="0.25">
      <c r="B742" s="2"/>
      <c r="C742" s="2"/>
      <c r="D742" s="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ht="15.75" customHeight="1" x14ac:dyDescent="0.25">
      <c r="B743" s="2"/>
      <c r="C743" s="2"/>
      <c r="D743" s="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ht="15.75" customHeight="1" x14ac:dyDescent="0.25">
      <c r="B744" s="2"/>
      <c r="C744" s="2"/>
      <c r="D744" s="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ht="15.75" customHeight="1" x14ac:dyDescent="0.25">
      <c r="B745" s="2"/>
      <c r="C745" s="2"/>
      <c r="D745" s="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ht="15.75" customHeight="1" x14ac:dyDescent="0.25">
      <c r="B746" s="2"/>
      <c r="C746" s="2"/>
      <c r="D746" s="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ht="15.75" customHeight="1" x14ac:dyDescent="0.25">
      <c r="B747" s="2"/>
      <c r="C747" s="2"/>
      <c r="D747" s="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ht="15.75" customHeight="1" x14ac:dyDescent="0.25">
      <c r="B748" s="2"/>
      <c r="C748" s="2"/>
      <c r="D748" s="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ht="15.75" customHeight="1" x14ac:dyDescent="0.25">
      <c r="B749" s="2"/>
      <c r="C749" s="2"/>
      <c r="D749" s="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ht="15.75" customHeight="1" x14ac:dyDescent="0.25">
      <c r="B750" s="2"/>
      <c r="C750" s="2"/>
      <c r="D750" s="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ht="15.75" customHeight="1" x14ac:dyDescent="0.25">
      <c r="B751" s="2"/>
      <c r="C751" s="2"/>
      <c r="D751" s="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ht="15.75" customHeight="1" x14ac:dyDescent="0.25">
      <c r="B752" s="2"/>
      <c r="C752" s="2"/>
      <c r="D752" s="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ht="15.75" customHeight="1" x14ac:dyDescent="0.25">
      <c r="B753" s="2"/>
      <c r="C753" s="2"/>
      <c r="D753" s="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ht="15.75" customHeight="1" x14ac:dyDescent="0.25">
      <c r="B754" s="2"/>
      <c r="C754" s="2"/>
      <c r="D754" s="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ht="15.75" customHeight="1" x14ac:dyDescent="0.25">
      <c r="B755" s="2"/>
      <c r="C755" s="2"/>
      <c r="D755" s="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ht="15.75" customHeight="1" x14ac:dyDescent="0.25">
      <c r="B756" s="2"/>
      <c r="C756" s="2"/>
      <c r="D756" s="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ht="15.75" customHeight="1" x14ac:dyDescent="0.25">
      <c r="B757" s="2"/>
      <c r="C757" s="2"/>
      <c r="D757" s="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ht="15.75" customHeight="1" x14ac:dyDescent="0.25">
      <c r="B758" s="2"/>
      <c r="C758" s="2"/>
      <c r="D758" s="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ht="15.75" customHeight="1" x14ac:dyDescent="0.25">
      <c r="B759" s="2"/>
      <c r="C759" s="2"/>
      <c r="D759" s="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ht="15.75" customHeight="1" x14ac:dyDescent="0.25">
      <c r="B760" s="2"/>
      <c r="C760" s="2"/>
      <c r="D760" s="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ht="15.75" customHeight="1" x14ac:dyDescent="0.25">
      <c r="B761" s="2"/>
      <c r="C761" s="2"/>
      <c r="D761" s="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ht="15.75" customHeight="1" x14ac:dyDescent="0.25">
      <c r="B762" s="2"/>
      <c r="C762" s="2"/>
      <c r="D762" s="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ht="15.75" customHeight="1" x14ac:dyDescent="0.25">
      <c r="B763" s="2"/>
      <c r="C763" s="2"/>
      <c r="D763" s="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ht="15.75" customHeight="1" x14ac:dyDescent="0.25">
      <c r="B764" s="2"/>
      <c r="C764" s="2"/>
      <c r="D764" s="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ht="15.75" customHeight="1" x14ac:dyDescent="0.25">
      <c r="B765" s="2"/>
      <c r="C765" s="2"/>
      <c r="D765" s="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ht="15.75" customHeight="1" x14ac:dyDescent="0.25">
      <c r="B766" s="2"/>
      <c r="C766" s="2"/>
      <c r="D766" s="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ht="15.75" customHeight="1" x14ac:dyDescent="0.25">
      <c r="B767" s="2"/>
      <c r="C767" s="2"/>
      <c r="D767" s="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ht="15.75" customHeight="1" x14ac:dyDescent="0.25">
      <c r="B768" s="2"/>
      <c r="C768" s="2"/>
      <c r="D768" s="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ht="15.75" customHeight="1" x14ac:dyDescent="0.25">
      <c r="B769" s="2"/>
      <c r="C769" s="2"/>
      <c r="D769" s="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ht="15.75" customHeight="1" x14ac:dyDescent="0.25">
      <c r="B770" s="2"/>
      <c r="C770" s="2"/>
      <c r="D770" s="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ht="15.75" customHeight="1" x14ac:dyDescent="0.25">
      <c r="B771" s="2"/>
      <c r="C771" s="2"/>
      <c r="D771" s="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ht="15.75" customHeight="1" x14ac:dyDescent="0.25">
      <c r="B772" s="2"/>
      <c r="C772" s="2"/>
      <c r="D772" s="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ht="15.75" customHeight="1" x14ac:dyDescent="0.25">
      <c r="B773" s="2"/>
      <c r="C773" s="2"/>
      <c r="D773" s="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ht="15.75" customHeight="1" x14ac:dyDescent="0.25">
      <c r="B774" s="2"/>
      <c r="C774" s="2"/>
      <c r="D774" s="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ht="15.75" customHeight="1" x14ac:dyDescent="0.25">
      <c r="B775" s="2"/>
      <c r="C775" s="2"/>
      <c r="D775" s="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ht="15.75" customHeight="1" x14ac:dyDescent="0.25">
      <c r="B776" s="2"/>
      <c r="C776" s="2"/>
      <c r="D776" s="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ht="15.75" customHeight="1" x14ac:dyDescent="0.25">
      <c r="B777" s="2"/>
      <c r="C777" s="2"/>
      <c r="D777" s="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ht="15.75" customHeight="1" x14ac:dyDescent="0.25">
      <c r="B778" s="2"/>
      <c r="C778" s="2"/>
      <c r="D778" s="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ht="15.75" customHeight="1" x14ac:dyDescent="0.25">
      <c r="B779" s="2"/>
      <c r="C779" s="2"/>
      <c r="D779" s="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ht="15.75" customHeight="1" x14ac:dyDescent="0.25">
      <c r="B780" s="2"/>
      <c r="C780" s="2"/>
      <c r="D780" s="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ht="15.75" customHeight="1" x14ac:dyDescent="0.25">
      <c r="B781" s="2"/>
      <c r="C781" s="2"/>
      <c r="D781" s="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ht="15.75" customHeight="1" x14ac:dyDescent="0.25">
      <c r="B782" s="2"/>
      <c r="C782" s="2"/>
      <c r="D782" s="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ht="15.75" customHeight="1" x14ac:dyDescent="0.25">
      <c r="B783" s="2"/>
      <c r="C783" s="2"/>
      <c r="D783" s="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ht="15.75" customHeight="1" x14ac:dyDescent="0.25">
      <c r="B784" s="2"/>
      <c r="C784" s="2"/>
      <c r="D784" s="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ht="15.75" customHeight="1" x14ac:dyDescent="0.25">
      <c r="B785" s="2"/>
      <c r="C785" s="2"/>
      <c r="D785" s="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ht="15.75" customHeight="1" x14ac:dyDescent="0.25">
      <c r="B786" s="2"/>
      <c r="C786" s="2"/>
      <c r="D786" s="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ht="15.75" customHeight="1" x14ac:dyDescent="0.25">
      <c r="B787" s="2"/>
      <c r="C787" s="2"/>
      <c r="D787" s="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ht="15.75" customHeight="1" x14ac:dyDescent="0.25">
      <c r="B788" s="2"/>
      <c r="C788" s="2"/>
      <c r="D788" s="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ht="15.75" customHeight="1" x14ac:dyDescent="0.25">
      <c r="B789" s="2"/>
      <c r="C789" s="2"/>
      <c r="D789" s="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ht="15.75" customHeight="1" x14ac:dyDescent="0.25">
      <c r="B790" s="2"/>
      <c r="C790" s="2"/>
      <c r="D790" s="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ht="15.75" customHeight="1" x14ac:dyDescent="0.25">
      <c r="B791" s="2"/>
      <c r="C791" s="2"/>
      <c r="D791" s="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ht="15.75" customHeight="1" x14ac:dyDescent="0.25">
      <c r="B792" s="2"/>
      <c r="C792" s="2"/>
      <c r="D792" s="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ht="15.75" customHeight="1" x14ac:dyDescent="0.25">
      <c r="B793" s="2"/>
      <c r="C793" s="2"/>
      <c r="D793" s="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ht="15.75" customHeight="1" x14ac:dyDescent="0.25">
      <c r="B794" s="2"/>
      <c r="C794" s="2"/>
      <c r="D794" s="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ht="15.75" customHeight="1" x14ac:dyDescent="0.25">
      <c r="B795" s="2"/>
      <c r="C795" s="2"/>
      <c r="D795" s="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ht="15.75" customHeight="1" x14ac:dyDescent="0.25">
      <c r="B796" s="2"/>
      <c r="C796" s="2"/>
      <c r="D796" s="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ht="15.75" customHeight="1" x14ac:dyDescent="0.25">
      <c r="B797" s="2"/>
      <c r="C797" s="2"/>
      <c r="D797" s="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ht="15.75" customHeight="1" x14ac:dyDescent="0.25">
      <c r="B798" s="2"/>
      <c r="C798" s="2"/>
      <c r="D798" s="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ht="15.75" customHeight="1" x14ac:dyDescent="0.25">
      <c r="B799" s="2"/>
      <c r="C799" s="2"/>
      <c r="D799" s="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ht="15.75" customHeight="1" x14ac:dyDescent="0.25">
      <c r="B800" s="2"/>
      <c r="C800" s="2"/>
      <c r="D800" s="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ht="15.75" customHeight="1" x14ac:dyDescent="0.25">
      <c r="B801" s="2"/>
      <c r="C801" s="2"/>
      <c r="D801" s="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ht="15.75" customHeight="1" x14ac:dyDescent="0.25">
      <c r="B802" s="2"/>
      <c r="C802" s="2"/>
      <c r="D802" s="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ht="15.75" customHeight="1" x14ac:dyDescent="0.25">
      <c r="B803" s="2"/>
      <c r="C803" s="2"/>
      <c r="D803" s="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ht="15.75" customHeight="1" x14ac:dyDescent="0.25">
      <c r="B804" s="2"/>
      <c r="C804" s="2"/>
      <c r="D804" s="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ht="15.75" customHeight="1" x14ac:dyDescent="0.25">
      <c r="B805" s="2"/>
      <c r="C805" s="2"/>
      <c r="D805" s="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ht="15.75" customHeight="1" x14ac:dyDescent="0.25">
      <c r="B806" s="2"/>
      <c r="C806" s="2"/>
      <c r="D806" s="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ht="15.75" customHeight="1" x14ac:dyDescent="0.25">
      <c r="B807" s="2"/>
      <c r="C807" s="2"/>
      <c r="D807" s="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ht="15.75" customHeight="1" x14ac:dyDescent="0.25">
      <c r="B808" s="2"/>
      <c r="C808" s="2"/>
      <c r="D808" s="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ht="15.75" customHeight="1" x14ac:dyDescent="0.25">
      <c r="B809" s="2"/>
      <c r="C809" s="2"/>
      <c r="D809" s="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ht="15.75" customHeight="1" x14ac:dyDescent="0.25">
      <c r="B810" s="2"/>
      <c r="C810" s="2"/>
      <c r="D810" s="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ht="15.75" customHeight="1" x14ac:dyDescent="0.25">
      <c r="B811" s="2"/>
      <c r="C811" s="2"/>
      <c r="D811" s="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ht="15.75" customHeight="1" x14ac:dyDescent="0.25">
      <c r="B812" s="2"/>
      <c r="C812" s="2"/>
      <c r="D812" s="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ht="15.75" customHeight="1" x14ac:dyDescent="0.25">
      <c r="B813" s="2"/>
      <c r="C813" s="2"/>
      <c r="D813" s="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ht="15.75" customHeight="1" x14ac:dyDescent="0.25">
      <c r="B814" s="2"/>
      <c r="C814" s="2"/>
      <c r="D814" s="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ht="15.75" customHeight="1" x14ac:dyDescent="0.25">
      <c r="B815" s="2"/>
      <c r="C815" s="2"/>
      <c r="D815" s="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ht="15.75" customHeight="1" x14ac:dyDescent="0.25">
      <c r="B816" s="2"/>
      <c r="C816" s="2"/>
      <c r="D816" s="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ht="15.75" customHeight="1" x14ac:dyDescent="0.25">
      <c r="B817" s="2"/>
      <c r="C817" s="2"/>
      <c r="D817" s="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ht="15.75" customHeight="1" x14ac:dyDescent="0.25">
      <c r="B818" s="2"/>
      <c r="C818" s="2"/>
      <c r="D818" s="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ht="15.75" customHeight="1" x14ac:dyDescent="0.25">
      <c r="B819" s="2"/>
      <c r="C819" s="2"/>
      <c r="D819" s="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ht="15.75" customHeight="1" x14ac:dyDescent="0.25">
      <c r="B820" s="2"/>
      <c r="C820" s="2"/>
      <c r="D820" s="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ht="15.75" customHeight="1" x14ac:dyDescent="0.25">
      <c r="B821" s="2"/>
      <c r="C821" s="2"/>
      <c r="D821" s="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ht="15.75" customHeight="1" x14ac:dyDescent="0.25">
      <c r="B822" s="2"/>
      <c r="C822" s="2"/>
      <c r="D822" s="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ht="15.75" customHeight="1" x14ac:dyDescent="0.25">
      <c r="B823" s="2"/>
      <c r="C823" s="2"/>
      <c r="D823" s="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ht="15.75" customHeight="1" x14ac:dyDescent="0.25">
      <c r="B824" s="2"/>
      <c r="C824" s="2"/>
      <c r="D824" s="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ht="15.75" customHeight="1" x14ac:dyDescent="0.25">
      <c r="B825" s="2"/>
      <c r="C825" s="2"/>
      <c r="D825" s="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ht="15.75" customHeight="1" x14ac:dyDescent="0.25">
      <c r="B826" s="2"/>
      <c r="C826" s="2"/>
      <c r="D826" s="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ht="15.75" customHeight="1" x14ac:dyDescent="0.25">
      <c r="B827" s="2"/>
      <c r="C827" s="2"/>
      <c r="D827" s="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ht="15.75" customHeight="1" x14ac:dyDescent="0.25">
      <c r="B828" s="2"/>
      <c r="C828" s="2"/>
      <c r="D828" s="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ht="15.75" customHeight="1" x14ac:dyDescent="0.25">
      <c r="B829" s="2"/>
      <c r="C829" s="2"/>
      <c r="D829" s="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ht="15.75" customHeight="1" x14ac:dyDescent="0.25">
      <c r="B830" s="2"/>
      <c r="C830" s="2"/>
      <c r="D830" s="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ht="15.75" customHeight="1" x14ac:dyDescent="0.25">
      <c r="B831" s="2"/>
      <c r="C831" s="2"/>
      <c r="D831" s="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ht="15.75" customHeight="1" x14ac:dyDescent="0.25">
      <c r="B832" s="2"/>
      <c r="C832" s="2"/>
      <c r="D832" s="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ht="15.75" customHeight="1" x14ac:dyDescent="0.25">
      <c r="B833" s="2"/>
      <c r="C833" s="2"/>
      <c r="D833" s="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ht="15.75" customHeight="1" x14ac:dyDescent="0.25">
      <c r="B834" s="2"/>
      <c r="C834" s="2"/>
      <c r="D834" s="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ht="15.75" customHeight="1" x14ac:dyDescent="0.25">
      <c r="B835" s="2"/>
      <c r="C835" s="2"/>
      <c r="D835" s="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ht="15.75" customHeight="1" x14ac:dyDescent="0.25">
      <c r="B836" s="2"/>
      <c r="C836" s="2"/>
      <c r="D836" s="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ht="15.75" customHeight="1" x14ac:dyDescent="0.25">
      <c r="B837" s="2"/>
      <c r="C837" s="2"/>
      <c r="D837" s="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ht="15.75" customHeight="1" x14ac:dyDescent="0.25">
      <c r="B838" s="2"/>
      <c r="C838" s="2"/>
      <c r="D838" s="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ht="15.75" customHeight="1" x14ac:dyDescent="0.25">
      <c r="B839" s="2"/>
      <c r="C839" s="2"/>
      <c r="D839" s="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ht="15.75" customHeight="1" x14ac:dyDescent="0.25">
      <c r="B840" s="2"/>
      <c r="C840" s="2"/>
      <c r="D840" s="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ht="15.75" customHeight="1" x14ac:dyDescent="0.25">
      <c r="B841" s="2"/>
      <c r="C841" s="2"/>
      <c r="D841" s="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ht="15.75" customHeight="1" x14ac:dyDescent="0.25">
      <c r="B842" s="2"/>
      <c r="C842" s="2"/>
      <c r="D842" s="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ht="15.75" customHeight="1" x14ac:dyDescent="0.25">
      <c r="B843" s="2"/>
      <c r="C843" s="2"/>
      <c r="D843" s="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ht="15.75" customHeight="1" x14ac:dyDescent="0.25">
      <c r="B844" s="2"/>
      <c r="C844" s="2"/>
      <c r="D844" s="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ht="15.75" customHeight="1" x14ac:dyDescent="0.25">
      <c r="B845" s="2"/>
      <c r="C845" s="2"/>
      <c r="D845" s="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ht="15.75" customHeight="1" x14ac:dyDescent="0.25">
      <c r="B846" s="2"/>
      <c r="C846" s="2"/>
      <c r="D846" s="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ht="15.75" customHeight="1" x14ac:dyDescent="0.25">
      <c r="B847" s="2"/>
      <c r="C847" s="2"/>
      <c r="D847" s="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ht="15.75" customHeight="1" x14ac:dyDescent="0.25">
      <c r="B848" s="2"/>
      <c r="C848" s="2"/>
      <c r="D848" s="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ht="15.75" customHeight="1" x14ac:dyDescent="0.25">
      <c r="B849" s="2"/>
      <c r="C849" s="2"/>
      <c r="D849" s="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ht="15.75" customHeight="1" x14ac:dyDescent="0.25">
      <c r="B850" s="2"/>
      <c r="C850" s="2"/>
      <c r="D850" s="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ht="15.75" customHeight="1" x14ac:dyDescent="0.25">
      <c r="B851" s="2"/>
      <c r="C851" s="2"/>
      <c r="D851" s="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ht="15.75" customHeight="1" x14ac:dyDescent="0.25">
      <c r="B852" s="2"/>
      <c r="C852" s="2"/>
      <c r="D852" s="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ht="15.75" customHeight="1" x14ac:dyDescent="0.25">
      <c r="B853" s="2"/>
      <c r="C853" s="2"/>
      <c r="D853" s="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ht="15.75" customHeight="1" x14ac:dyDescent="0.25">
      <c r="B854" s="2"/>
      <c r="C854" s="2"/>
      <c r="D854" s="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ht="15.75" customHeight="1" x14ac:dyDescent="0.25">
      <c r="B855" s="2"/>
      <c r="C855" s="2"/>
      <c r="D855" s="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ht="15.75" customHeight="1" x14ac:dyDescent="0.25">
      <c r="B856" s="2"/>
      <c r="C856" s="2"/>
      <c r="D856" s="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ht="15.75" customHeight="1" x14ac:dyDescent="0.25">
      <c r="B857" s="2"/>
      <c r="C857" s="2"/>
      <c r="D857" s="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ht="15.75" customHeight="1" x14ac:dyDescent="0.25">
      <c r="B858" s="2"/>
      <c r="C858" s="2"/>
      <c r="D858" s="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ht="15.75" customHeight="1" x14ac:dyDescent="0.25">
      <c r="B859" s="2"/>
      <c r="C859" s="2"/>
      <c r="D859" s="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ht="15.75" customHeight="1" x14ac:dyDescent="0.25">
      <c r="B860" s="2"/>
      <c r="C860" s="2"/>
      <c r="D860" s="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ht="15.75" customHeight="1" x14ac:dyDescent="0.25">
      <c r="B861" s="2"/>
      <c r="C861" s="2"/>
      <c r="D861" s="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ht="15.75" customHeight="1" x14ac:dyDescent="0.25">
      <c r="B862" s="2"/>
      <c r="C862" s="2"/>
      <c r="D862" s="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ht="15.75" customHeight="1" x14ac:dyDescent="0.25">
      <c r="B863" s="2"/>
      <c r="C863" s="2"/>
      <c r="D863" s="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ht="15.75" customHeight="1" x14ac:dyDescent="0.25">
      <c r="B864" s="2"/>
      <c r="C864" s="2"/>
      <c r="D864" s="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ht="15.75" customHeight="1" x14ac:dyDescent="0.25">
      <c r="B865" s="2"/>
      <c r="C865" s="2"/>
      <c r="D865" s="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ht="15.75" customHeight="1" x14ac:dyDescent="0.25">
      <c r="B866" s="2"/>
      <c r="C866" s="2"/>
      <c r="D866" s="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ht="15.75" customHeight="1" x14ac:dyDescent="0.25">
      <c r="B867" s="2"/>
      <c r="C867" s="2"/>
      <c r="D867" s="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ht="15.75" customHeight="1" x14ac:dyDescent="0.25">
      <c r="B868" s="2"/>
      <c r="C868" s="2"/>
      <c r="D868" s="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ht="15.75" customHeight="1" x14ac:dyDescent="0.25">
      <c r="B869" s="2"/>
      <c r="C869" s="2"/>
      <c r="D869" s="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ht="15.75" customHeight="1" x14ac:dyDescent="0.25">
      <c r="B870" s="2"/>
      <c r="C870" s="2"/>
      <c r="D870" s="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ht="15.75" customHeight="1" x14ac:dyDescent="0.25">
      <c r="B871" s="2"/>
      <c r="C871" s="2"/>
      <c r="D871" s="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ht="15.75" customHeight="1" x14ac:dyDescent="0.25">
      <c r="B872" s="2"/>
      <c r="C872" s="2"/>
      <c r="D872" s="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ht="15.75" customHeight="1" x14ac:dyDescent="0.25">
      <c r="B873" s="2"/>
      <c r="C873" s="2"/>
      <c r="D873" s="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ht="15.75" customHeight="1" x14ac:dyDescent="0.25">
      <c r="B874" s="2"/>
      <c r="C874" s="2"/>
      <c r="D874" s="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ht="15.75" customHeight="1" x14ac:dyDescent="0.25">
      <c r="B875" s="2"/>
      <c r="C875" s="2"/>
      <c r="D875" s="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ht="15.75" customHeight="1" x14ac:dyDescent="0.25">
      <c r="B876" s="2"/>
      <c r="C876" s="2"/>
      <c r="D876" s="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ht="15.75" customHeight="1" x14ac:dyDescent="0.25">
      <c r="B877" s="2"/>
      <c r="C877" s="2"/>
      <c r="D877" s="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ht="15.75" customHeight="1" x14ac:dyDescent="0.25">
      <c r="B878" s="2"/>
      <c r="C878" s="2"/>
      <c r="D878" s="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ht="15.75" customHeight="1" x14ac:dyDescent="0.25">
      <c r="B879" s="2"/>
      <c r="C879" s="2"/>
      <c r="D879" s="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ht="15.75" customHeight="1" x14ac:dyDescent="0.25">
      <c r="B880" s="2"/>
      <c r="C880" s="2"/>
      <c r="D880" s="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ht="15.75" customHeight="1" x14ac:dyDescent="0.25">
      <c r="B881" s="2"/>
      <c r="C881" s="2"/>
      <c r="D881" s="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ht="15.75" customHeight="1" x14ac:dyDescent="0.25">
      <c r="B882" s="2"/>
      <c r="C882" s="2"/>
      <c r="D882" s="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ht="15.75" customHeight="1" x14ac:dyDescent="0.25">
      <c r="B883" s="2"/>
      <c r="C883" s="2"/>
      <c r="D883" s="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ht="15.75" customHeight="1" x14ac:dyDescent="0.25">
      <c r="B884" s="2"/>
      <c r="C884" s="2"/>
      <c r="D884" s="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ht="15.75" customHeight="1" x14ac:dyDescent="0.25">
      <c r="B885" s="2"/>
      <c r="C885" s="2"/>
      <c r="D885" s="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ht="15.75" customHeight="1" x14ac:dyDescent="0.25">
      <c r="B886" s="2"/>
      <c r="C886" s="2"/>
      <c r="D886" s="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ht="15.75" customHeight="1" x14ac:dyDescent="0.25">
      <c r="B887" s="2"/>
      <c r="C887" s="2"/>
      <c r="D887" s="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ht="15.75" customHeight="1" x14ac:dyDescent="0.25">
      <c r="B888" s="2"/>
      <c r="C888" s="2"/>
      <c r="D888" s="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ht="15.75" customHeight="1" x14ac:dyDescent="0.25">
      <c r="B889" s="2"/>
      <c r="C889" s="2"/>
      <c r="D889" s="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ht="15.75" customHeight="1" x14ac:dyDescent="0.25">
      <c r="B890" s="2"/>
      <c r="C890" s="2"/>
      <c r="D890" s="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ht="15.75" customHeight="1" x14ac:dyDescent="0.25">
      <c r="B891" s="2"/>
      <c r="C891" s="2"/>
      <c r="D891" s="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ht="15.75" customHeight="1" x14ac:dyDescent="0.25">
      <c r="B892" s="2"/>
      <c r="C892" s="2"/>
      <c r="D892" s="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ht="15.75" customHeight="1" x14ac:dyDescent="0.25">
      <c r="B893" s="2"/>
      <c r="C893" s="2"/>
      <c r="D893" s="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ht="15.75" customHeight="1" x14ac:dyDescent="0.25">
      <c r="B894" s="2"/>
      <c r="C894" s="2"/>
      <c r="D894" s="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ht="15.75" customHeight="1" x14ac:dyDescent="0.25">
      <c r="B895" s="2"/>
      <c r="C895" s="2"/>
      <c r="D895" s="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ht="15.75" customHeight="1" x14ac:dyDescent="0.25">
      <c r="B896" s="2"/>
      <c r="C896" s="2"/>
      <c r="D896" s="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ht="15.75" customHeight="1" x14ac:dyDescent="0.25">
      <c r="B897" s="2"/>
      <c r="C897" s="2"/>
      <c r="D897" s="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ht="15.75" customHeight="1" x14ac:dyDescent="0.25">
      <c r="B898" s="2"/>
      <c r="C898" s="2"/>
      <c r="D898" s="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ht="15.75" customHeight="1" x14ac:dyDescent="0.25">
      <c r="B899" s="2"/>
      <c r="C899" s="2"/>
      <c r="D899" s="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ht="15.75" customHeight="1" x14ac:dyDescent="0.25">
      <c r="B900" s="2"/>
      <c r="C900" s="2"/>
      <c r="D900" s="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ht="15.75" customHeight="1" x14ac:dyDescent="0.25">
      <c r="B901" s="2"/>
      <c r="C901" s="2"/>
      <c r="D901" s="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ht="15.75" customHeight="1" x14ac:dyDescent="0.25">
      <c r="B902" s="2"/>
      <c r="C902" s="2"/>
      <c r="D902" s="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ht="15.75" customHeight="1" x14ac:dyDescent="0.25">
      <c r="B903" s="2"/>
      <c r="C903" s="2"/>
      <c r="D903" s="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ht="15.75" customHeight="1" x14ac:dyDescent="0.25">
      <c r="B904" s="2"/>
      <c r="C904" s="2"/>
      <c r="D904" s="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ht="15.75" customHeight="1" x14ac:dyDescent="0.25">
      <c r="B905" s="2"/>
      <c r="C905" s="2"/>
      <c r="D905" s="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ht="15.75" customHeight="1" x14ac:dyDescent="0.25">
      <c r="B906" s="2"/>
      <c r="C906" s="2"/>
      <c r="D906" s="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ht="15.75" customHeight="1" x14ac:dyDescent="0.25">
      <c r="B907" s="2"/>
      <c r="C907" s="2"/>
      <c r="D907" s="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ht="15.75" customHeight="1" x14ac:dyDescent="0.25">
      <c r="B908" s="2"/>
      <c r="C908" s="2"/>
      <c r="D908" s="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ht="15.75" customHeight="1" x14ac:dyDescent="0.25">
      <c r="B909" s="2"/>
      <c r="C909" s="2"/>
      <c r="D909" s="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ht="15.75" customHeight="1" x14ac:dyDescent="0.25">
      <c r="B910" s="2"/>
      <c r="C910" s="2"/>
      <c r="D910" s="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ht="15.75" customHeight="1" x14ac:dyDescent="0.25">
      <c r="B911" s="2"/>
      <c r="C911" s="2"/>
      <c r="D911" s="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ht="15.75" customHeight="1" x14ac:dyDescent="0.25">
      <c r="B912" s="2"/>
      <c r="C912" s="2"/>
      <c r="D912" s="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ht="15.75" customHeight="1" x14ac:dyDescent="0.25">
      <c r="B913" s="2"/>
      <c r="C913" s="2"/>
      <c r="D913" s="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ht="15.75" customHeight="1" x14ac:dyDescent="0.25">
      <c r="B914" s="2"/>
      <c r="C914" s="2"/>
      <c r="D914" s="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ht="15.75" customHeight="1" x14ac:dyDescent="0.25">
      <c r="B915" s="2"/>
      <c r="C915" s="2"/>
      <c r="D915" s="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ht="15.75" customHeight="1" x14ac:dyDescent="0.25">
      <c r="B916" s="2"/>
      <c r="C916" s="2"/>
      <c r="D916" s="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ht="15.75" customHeight="1" x14ac:dyDescent="0.25">
      <c r="B917" s="2"/>
      <c r="C917" s="2"/>
      <c r="D917" s="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ht="15.75" customHeight="1" x14ac:dyDescent="0.25">
      <c r="B918" s="2"/>
      <c r="C918" s="2"/>
      <c r="D918" s="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ht="15.75" customHeight="1" x14ac:dyDescent="0.25">
      <c r="B919" s="2"/>
      <c r="C919" s="2"/>
      <c r="D919" s="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ht="15.75" customHeight="1" x14ac:dyDescent="0.25">
      <c r="B920" s="2"/>
      <c r="C920" s="2"/>
      <c r="D920" s="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ht="15.75" customHeight="1" x14ac:dyDescent="0.25">
      <c r="B921" s="2"/>
      <c r="C921" s="2"/>
      <c r="D921" s="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ht="15.75" customHeight="1" x14ac:dyDescent="0.25">
      <c r="B922" s="2"/>
      <c r="C922" s="2"/>
      <c r="D922" s="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ht="15.75" customHeight="1" x14ac:dyDescent="0.25">
      <c r="B923" s="2"/>
      <c r="C923" s="2"/>
      <c r="D923" s="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ht="15.75" customHeight="1" x14ac:dyDescent="0.25">
      <c r="B924" s="2"/>
      <c r="C924" s="2"/>
      <c r="D924" s="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ht="15.75" customHeight="1" x14ac:dyDescent="0.25">
      <c r="B925" s="2"/>
      <c r="C925" s="2"/>
      <c r="D925" s="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ht="15.75" customHeight="1" x14ac:dyDescent="0.25">
      <c r="B926" s="2"/>
      <c r="C926" s="2"/>
      <c r="D926" s="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ht="15.75" customHeight="1" x14ac:dyDescent="0.25">
      <c r="B927" s="2"/>
      <c r="C927" s="2"/>
      <c r="D927" s="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ht="15.75" customHeight="1" x14ac:dyDescent="0.25">
      <c r="B928" s="2"/>
      <c r="C928" s="2"/>
      <c r="D928" s="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ht="15.75" customHeight="1" x14ac:dyDescent="0.25">
      <c r="B929" s="2"/>
      <c r="C929" s="2"/>
      <c r="D929" s="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ht="15.75" customHeight="1" x14ac:dyDescent="0.25">
      <c r="B930" s="2"/>
      <c r="C930" s="2"/>
      <c r="D930" s="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ht="15.75" customHeight="1" x14ac:dyDescent="0.25">
      <c r="B931" s="2"/>
      <c r="C931" s="2"/>
      <c r="D931" s="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ht="15.75" customHeight="1" x14ac:dyDescent="0.25">
      <c r="B932" s="2"/>
      <c r="C932" s="2"/>
      <c r="D932" s="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ht="15.75" customHeight="1" x14ac:dyDescent="0.25">
      <c r="B933" s="2"/>
      <c r="C933" s="2"/>
      <c r="D933" s="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ht="15.75" customHeight="1" x14ac:dyDescent="0.25">
      <c r="B934" s="2"/>
      <c r="C934" s="2"/>
      <c r="D934" s="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ht="15.75" customHeight="1" x14ac:dyDescent="0.25">
      <c r="B935" s="2"/>
      <c r="C935" s="2"/>
      <c r="D935" s="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ht="15.75" customHeight="1" x14ac:dyDescent="0.25">
      <c r="B936" s="2"/>
      <c r="C936" s="2"/>
      <c r="D936" s="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ht="15.75" customHeight="1" x14ac:dyDescent="0.25">
      <c r="B937" s="2"/>
      <c r="C937" s="2"/>
      <c r="D937" s="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ht="15.75" customHeight="1" x14ac:dyDescent="0.25">
      <c r="B938" s="2"/>
      <c r="C938" s="2"/>
      <c r="D938" s="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ht="15.75" customHeight="1" x14ac:dyDescent="0.25">
      <c r="B939" s="2"/>
      <c r="C939" s="2"/>
      <c r="D939" s="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ht="15.75" customHeight="1" x14ac:dyDescent="0.25">
      <c r="B940" s="2"/>
      <c r="C940" s="2"/>
      <c r="D940" s="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ht="15.75" customHeight="1" x14ac:dyDescent="0.25">
      <c r="B941" s="2"/>
      <c r="C941" s="2"/>
      <c r="D941" s="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ht="15.75" customHeight="1" x14ac:dyDescent="0.25">
      <c r="B942" s="2"/>
      <c r="C942" s="2"/>
      <c r="D942" s="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ht="15.75" customHeight="1" x14ac:dyDescent="0.25">
      <c r="B943" s="2"/>
      <c r="C943" s="2"/>
      <c r="D943" s="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ht="15.75" customHeight="1" x14ac:dyDescent="0.25">
      <c r="B944" s="2"/>
      <c r="C944" s="2"/>
      <c r="D944" s="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ht="15.75" customHeight="1" x14ac:dyDescent="0.25">
      <c r="B945" s="2"/>
      <c r="C945" s="2"/>
      <c r="D945" s="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ht="15.75" customHeight="1" x14ac:dyDescent="0.25">
      <c r="B946" s="2"/>
      <c r="C946" s="2"/>
      <c r="D946" s="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ht="15.75" customHeight="1" x14ac:dyDescent="0.25">
      <c r="B947" s="2"/>
      <c r="C947" s="2"/>
      <c r="D947" s="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ht="15.75" customHeight="1" x14ac:dyDescent="0.25">
      <c r="B948" s="2"/>
      <c r="C948" s="2"/>
      <c r="D948" s="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ht="15.75" customHeight="1" x14ac:dyDescent="0.25">
      <c r="B949" s="2"/>
      <c r="C949" s="2"/>
      <c r="D949" s="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ht="15.75" customHeight="1" x14ac:dyDescent="0.25">
      <c r="B950" s="2"/>
      <c r="C950" s="2"/>
      <c r="D950" s="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ht="15.75" customHeight="1" x14ac:dyDescent="0.25">
      <c r="B951" s="2"/>
      <c r="C951" s="2"/>
      <c r="D951" s="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ht="15.75" customHeight="1" x14ac:dyDescent="0.25">
      <c r="B952" s="2"/>
      <c r="C952" s="2"/>
      <c r="D952" s="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ht="15.75" customHeight="1" x14ac:dyDescent="0.25">
      <c r="B953" s="2"/>
      <c r="C953" s="2"/>
      <c r="D953" s="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ht="15.75" customHeight="1" x14ac:dyDescent="0.25">
      <c r="B954" s="2"/>
      <c r="C954" s="2"/>
      <c r="D954" s="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ht="15.75" customHeight="1" x14ac:dyDescent="0.25">
      <c r="B955" s="2"/>
      <c r="C955" s="2"/>
      <c r="D955" s="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ht="15.75" customHeight="1" x14ac:dyDescent="0.25">
      <c r="B956" s="2"/>
      <c r="C956" s="2"/>
      <c r="D956" s="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ht="15.75" customHeight="1" x14ac:dyDescent="0.25">
      <c r="B957" s="2"/>
      <c r="C957" s="2"/>
      <c r="D957" s="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ht="15.75" customHeight="1" x14ac:dyDescent="0.25">
      <c r="B958" s="2"/>
      <c r="C958" s="2"/>
      <c r="D958" s="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ht="15.75" customHeight="1" x14ac:dyDescent="0.25">
      <c r="B959" s="2"/>
      <c r="C959" s="2"/>
      <c r="D959" s="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ht="15.75" customHeight="1" x14ac:dyDescent="0.25">
      <c r="B960" s="2"/>
      <c r="C960" s="2"/>
      <c r="D960" s="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ht="15.75" customHeight="1" x14ac:dyDescent="0.25">
      <c r="B961" s="2"/>
      <c r="C961" s="2"/>
      <c r="D961" s="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ht="15.75" customHeight="1" x14ac:dyDescent="0.25">
      <c r="B962" s="2"/>
      <c r="C962" s="2"/>
      <c r="D962" s="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ht="15.75" customHeight="1" x14ac:dyDescent="0.25">
      <c r="B963" s="2"/>
      <c r="C963" s="2"/>
      <c r="D963" s="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ht="15.75" customHeight="1" x14ac:dyDescent="0.25">
      <c r="B964" s="2"/>
      <c r="C964" s="2"/>
      <c r="D964" s="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ht="15.75" customHeight="1" x14ac:dyDescent="0.25">
      <c r="B965" s="2"/>
      <c r="C965" s="2"/>
      <c r="D965" s="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ht="15.75" customHeight="1" x14ac:dyDescent="0.25">
      <c r="B966" s="2"/>
      <c r="C966" s="2"/>
      <c r="D966" s="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ht="15.75" customHeight="1" x14ac:dyDescent="0.25">
      <c r="B967" s="2"/>
      <c r="C967" s="2"/>
      <c r="D967" s="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ht="15.75" customHeight="1" x14ac:dyDescent="0.25">
      <c r="B968" s="2"/>
      <c r="C968" s="2"/>
      <c r="D968" s="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ht="15.75" customHeight="1" x14ac:dyDescent="0.25">
      <c r="B969" s="2"/>
      <c r="C969" s="2"/>
      <c r="D969" s="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ht="15.75" customHeight="1" x14ac:dyDescent="0.25">
      <c r="B970" s="2"/>
      <c r="C970" s="2"/>
      <c r="D970" s="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ht="15.75" customHeight="1" x14ac:dyDescent="0.25">
      <c r="B971" s="2"/>
      <c r="C971" s="2"/>
      <c r="D971" s="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ht="15.75" customHeight="1" x14ac:dyDescent="0.25">
      <c r="B972" s="2"/>
      <c r="C972" s="2"/>
      <c r="D972" s="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ht="15.75" customHeight="1" x14ac:dyDescent="0.25">
      <c r="B973" s="2"/>
      <c r="C973" s="2"/>
      <c r="D973" s="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ht="15.75" customHeight="1" x14ac:dyDescent="0.25">
      <c r="B974" s="2"/>
      <c r="C974" s="2"/>
      <c r="D974" s="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ht="15.75" customHeight="1" x14ac:dyDescent="0.25">
      <c r="B975" s="2"/>
      <c r="C975" s="2"/>
      <c r="D975" s="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ht="15.75" customHeight="1" x14ac:dyDescent="0.25">
      <c r="B976" s="2"/>
      <c r="C976" s="2"/>
      <c r="D976" s="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ht="15.75" customHeight="1" x14ac:dyDescent="0.25">
      <c r="B977" s="2"/>
      <c r="C977" s="2"/>
      <c r="D977" s="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ht="15.75" customHeight="1" x14ac:dyDescent="0.25">
      <c r="B978" s="2"/>
      <c r="C978" s="2"/>
      <c r="D978" s="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ht="15.75" customHeight="1" x14ac:dyDescent="0.25">
      <c r="B979" s="2"/>
      <c r="C979" s="2"/>
      <c r="D979" s="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ht="15.75" customHeight="1" x14ac:dyDescent="0.25">
      <c r="B980" s="2"/>
      <c r="C980" s="2"/>
      <c r="D980" s="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ht="15.75" customHeight="1" x14ac:dyDescent="0.25">
      <c r="B981" s="2"/>
      <c r="C981" s="2"/>
      <c r="D981" s="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ht="15.75" customHeight="1" x14ac:dyDescent="0.25">
      <c r="B982" s="2"/>
      <c r="C982" s="2"/>
      <c r="D982" s="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ht="15.75" customHeight="1" x14ac:dyDescent="0.25">
      <c r="B983" s="2"/>
      <c r="C983" s="2"/>
      <c r="D983" s="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ht="15.75" customHeight="1" x14ac:dyDescent="0.25">
      <c r="B984" s="2"/>
      <c r="C984" s="2"/>
      <c r="D984" s="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ht="15.75" customHeight="1" x14ac:dyDescent="0.25">
      <c r="B985" s="2"/>
      <c r="C985" s="2"/>
      <c r="D985" s="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ht="15.75" customHeight="1" x14ac:dyDescent="0.25">
      <c r="B986" s="2"/>
      <c r="C986" s="2"/>
      <c r="D986" s="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ht="15.75" customHeight="1" x14ac:dyDescent="0.25">
      <c r="B987" s="2"/>
      <c r="C987" s="2"/>
      <c r="D987" s="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ht="15.75" customHeight="1" x14ac:dyDescent="0.25">
      <c r="B988" s="2"/>
      <c r="C988" s="2"/>
      <c r="D988" s="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ht="15.75" customHeight="1" x14ac:dyDescent="0.25">
      <c r="B989" s="2"/>
      <c r="C989" s="2"/>
      <c r="D989" s="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2:26" ht="15.75" customHeight="1" x14ac:dyDescent="0.25">
      <c r="B990" s="2"/>
      <c r="C990" s="2"/>
      <c r="D990" s="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2:26" ht="15.75" customHeight="1" x14ac:dyDescent="0.25">
      <c r="B991" s="2"/>
      <c r="C991" s="2"/>
      <c r="D991" s="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2:26" ht="15.75" customHeight="1" x14ac:dyDescent="0.25">
      <c r="B992" s="2"/>
      <c r="C992" s="2"/>
      <c r="D992" s="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2:26" ht="15.75" customHeight="1" x14ac:dyDescent="0.25">
      <c r="B993" s="2"/>
      <c r="C993" s="2"/>
      <c r="D993" s="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2:26" ht="15.75" customHeight="1" x14ac:dyDescent="0.25">
      <c r="B994" s="2"/>
      <c r="C994" s="2"/>
      <c r="D994" s="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2:26" ht="15.75" customHeight="1" x14ac:dyDescent="0.25">
      <c r="B995" s="2"/>
      <c r="C995" s="2"/>
      <c r="D995" s="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2:26" ht="15.75" customHeight="1" x14ac:dyDescent="0.25">
      <c r="B996" s="2"/>
      <c r="C996" s="2"/>
      <c r="D996" s="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2:26" ht="15.75" customHeight="1" x14ac:dyDescent="0.25">
      <c r="B997" s="2"/>
      <c r="C997" s="2"/>
      <c r="D997" s="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9">
    <mergeCell ref="B24:C24"/>
    <mergeCell ref="B27:C27"/>
    <mergeCell ref="B1:C1"/>
    <mergeCell ref="B3:C3"/>
    <mergeCell ref="B9:C9"/>
    <mergeCell ref="B12:C12"/>
    <mergeCell ref="B14:C14"/>
    <mergeCell ref="B15:C15"/>
    <mergeCell ref="B19:C19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5"/>
  <cols>
    <col min="1" max="3" width="19.140625" customWidth="1"/>
    <col min="4" max="4" width="21.85546875" customWidth="1"/>
    <col min="5" max="6" width="17" customWidth="1"/>
    <col min="7" max="7" width="18" customWidth="1"/>
    <col min="8" max="8" width="12.5703125" customWidth="1"/>
    <col min="9" max="10" width="18.28515625" customWidth="1"/>
    <col min="11" max="26" width="10" customWidth="1"/>
  </cols>
  <sheetData>
    <row r="1" spans="1:26" ht="12.7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7.75" customHeight="1" x14ac:dyDescent="0.25">
      <c r="A2" s="22"/>
      <c r="B2" s="22"/>
      <c r="C2" s="22"/>
      <c r="D2" s="69" t="s">
        <v>51</v>
      </c>
      <c r="E2" s="70"/>
      <c r="F2" s="70"/>
      <c r="G2" s="70"/>
      <c r="H2" s="7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5" customHeight="1" x14ac:dyDescent="0.25">
      <c r="A5" s="71" t="s">
        <v>52</v>
      </c>
      <c r="B5" s="72"/>
      <c r="C5" s="72"/>
      <c r="D5" s="72"/>
      <c r="E5" s="72"/>
      <c r="F5" s="72"/>
      <c r="G5" s="72"/>
      <c r="H5" s="72"/>
      <c r="I5" s="72"/>
      <c r="J5" s="66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5.75" customHeight="1" x14ac:dyDescent="0.25">
      <c r="A7" s="23" t="s">
        <v>53</v>
      </c>
      <c r="B7" s="24" t="s">
        <v>54</v>
      </c>
      <c r="C7" s="24" t="s">
        <v>55</v>
      </c>
      <c r="D7" s="24" t="s">
        <v>56</v>
      </c>
      <c r="E7" s="24" t="s">
        <v>57</v>
      </c>
      <c r="F7" s="25" t="s">
        <v>58</v>
      </c>
      <c r="G7" s="26" t="s">
        <v>59</v>
      </c>
      <c r="H7" s="24" t="s">
        <v>60</v>
      </c>
      <c r="I7" s="24" t="s">
        <v>61</v>
      </c>
      <c r="J7" s="24" t="s">
        <v>62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76.5" x14ac:dyDescent="0.25">
      <c r="A8" s="28" t="s">
        <v>63</v>
      </c>
      <c r="B8" s="29" t="s">
        <v>64</v>
      </c>
      <c r="C8" s="30" t="s">
        <v>65</v>
      </c>
      <c r="D8" s="31" t="s">
        <v>66</v>
      </c>
      <c r="E8" s="32">
        <v>450000</v>
      </c>
      <c r="F8" s="33">
        <f t="shared" ref="F8:F10" si="0">E8*1.19</f>
        <v>535500</v>
      </c>
      <c r="G8" s="34">
        <f t="shared" ref="G8:G10" si="1">(F8+E8)/3900</f>
        <v>252.69230769230768</v>
      </c>
      <c r="H8" s="35">
        <f t="shared" ref="H8:H10" si="2">G8*3900</f>
        <v>985500</v>
      </c>
      <c r="I8" s="36" t="s">
        <v>67</v>
      </c>
      <c r="J8" s="37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89.25" x14ac:dyDescent="0.25">
      <c r="A9" s="28" t="s">
        <v>68</v>
      </c>
      <c r="B9" s="29" t="s">
        <v>69</v>
      </c>
      <c r="C9" s="38" t="s">
        <v>70</v>
      </c>
      <c r="D9" s="29" t="s">
        <v>71</v>
      </c>
      <c r="E9" s="32">
        <v>280000</v>
      </c>
      <c r="F9" s="33">
        <f t="shared" si="0"/>
        <v>333200</v>
      </c>
      <c r="G9" s="34">
        <f t="shared" si="1"/>
        <v>157.23076923076923</v>
      </c>
      <c r="H9" s="35">
        <f t="shared" si="2"/>
        <v>613200</v>
      </c>
      <c r="I9" s="36" t="s">
        <v>67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0" x14ac:dyDescent="0.25">
      <c r="A10" s="28" t="s">
        <v>72</v>
      </c>
      <c r="B10" s="36" t="s">
        <v>73</v>
      </c>
      <c r="C10" s="39" t="s">
        <v>74</v>
      </c>
      <c r="D10" s="40" t="s">
        <v>75</v>
      </c>
      <c r="E10" s="32">
        <v>350000</v>
      </c>
      <c r="F10" s="33">
        <f t="shared" si="0"/>
        <v>416500</v>
      </c>
      <c r="G10" s="34">
        <f t="shared" si="1"/>
        <v>196.53846153846155</v>
      </c>
      <c r="H10" s="35">
        <f t="shared" si="2"/>
        <v>766500</v>
      </c>
      <c r="I10" s="36" t="s">
        <v>67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43"/>
      <c r="E24" s="43"/>
      <c r="F24" s="21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H2"/>
    <mergeCell ref="A5:J5"/>
  </mergeCells>
  <hyperlinks>
    <hyperlink ref="C8" r:id="rId1" xr:uid="{00000000-0004-0000-0100-000000000000}"/>
    <hyperlink ref="C9" r:id="rId2" xr:uid="{00000000-0004-0000-0100-000001000000}"/>
    <hyperlink ref="C10" r:id="rId3" xr:uid="{00000000-0004-0000-0100-000002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3" width="19.140625" customWidth="1"/>
    <col min="4" max="4" width="21.85546875" customWidth="1"/>
    <col min="5" max="6" width="17" customWidth="1"/>
    <col min="7" max="7" width="18" customWidth="1"/>
    <col min="8" max="8" width="17" customWidth="1"/>
    <col min="9" max="10" width="19.140625" customWidth="1"/>
    <col min="11" max="26" width="10" customWidth="1"/>
  </cols>
  <sheetData>
    <row r="1" spans="1:26" ht="12.7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7.75" customHeight="1" x14ac:dyDescent="0.25">
      <c r="A2" s="22"/>
      <c r="B2" s="22"/>
      <c r="C2" s="22"/>
      <c r="D2" s="69" t="s">
        <v>51</v>
      </c>
      <c r="E2" s="70"/>
      <c r="F2" s="70"/>
      <c r="G2" s="70"/>
      <c r="H2" s="7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5" customHeight="1" x14ac:dyDescent="0.25">
      <c r="A5" s="73">
        <v>0</v>
      </c>
      <c r="B5" s="72"/>
      <c r="C5" s="72"/>
      <c r="D5" s="72"/>
      <c r="E5" s="72"/>
      <c r="F5" s="72"/>
      <c r="G5" s="72"/>
      <c r="H5" s="72"/>
      <c r="I5" s="72"/>
      <c r="J5" s="66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5.75" customHeight="1" x14ac:dyDescent="0.25">
      <c r="A7" s="23" t="s">
        <v>53</v>
      </c>
      <c r="B7" s="24" t="s">
        <v>76</v>
      </c>
      <c r="C7" s="24" t="s">
        <v>77</v>
      </c>
      <c r="D7" s="24" t="s">
        <v>78</v>
      </c>
      <c r="E7" s="24" t="s">
        <v>79</v>
      </c>
      <c r="F7" s="25" t="s">
        <v>80</v>
      </c>
      <c r="G7" s="26" t="s">
        <v>81</v>
      </c>
      <c r="H7" s="24" t="s">
        <v>60</v>
      </c>
      <c r="I7" s="24" t="s">
        <v>82</v>
      </c>
      <c r="J7" s="24" t="s">
        <v>83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02" x14ac:dyDescent="0.25">
      <c r="A8" s="28" t="s">
        <v>63</v>
      </c>
      <c r="B8" s="29" t="s">
        <v>84</v>
      </c>
      <c r="C8" s="44" t="s">
        <v>85</v>
      </c>
      <c r="D8" s="45" t="s">
        <v>86</v>
      </c>
      <c r="E8" s="46">
        <v>2000000</v>
      </c>
      <c r="F8" s="47">
        <f t="shared" ref="F8:F10" si="0">E8*1.19</f>
        <v>2380000</v>
      </c>
      <c r="G8" s="34">
        <f t="shared" ref="G8:G10" si="1">(F8+E8)/4400</f>
        <v>995.4545454545455</v>
      </c>
      <c r="H8" s="48">
        <f t="shared" ref="H8:H10" si="2">G8*4400</f>
        <v>4380000</v>
      </c>
      <c r="I8" s="29" t="s">
        <v>87</v>
      </c>
      <c r="J8" s="45" t="s">
        <v>88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29.5" x14ac:dyDescent="0.25">
      <c r="A9" s="28" t="s">
        <v>68</v>
      </c>
      <c r="B9" s="29" t="s">
        <v>89</v>
      </c>
      <c r="C9" s="49" t="s">
        <v>90</v>
      </c>
      <c r="D9" s="45" t="s">
        <v>91</v>
      </c>
      <c r="E9" s="46">
        <v>3500000</v>
      </c>
      <c r="F9" s="47">
        <f t="shared" si="0"/>
        <v>4165000</v>
      </c>
      <c r="G9" s="34">
        <f t="shared" si="1"/>
        <v>1742.0454545454545</v>
      </c>
      <c r="H9" s="48">
        <f t="shared" si="2"/>
        <v>7665000</v>
      </c>
      <c r="I9" s="29" t="s">
        <v>87</v>
      </c>
      <c r="J9" s="45" t="s">
        <v>92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02" x14ac:dyDescent="0.25">
      <c r="A10" s="28" t="s">
        <v>72</v>
      </c>
      <c r="B10" s="29" t="s">
        <v>93</v>
      </c>
      <c r="C10" s="44" t="s">
        <v>94</v>
      </c>
      <c r="D10" s="45" t="s">
        <v>95</v>
      </c>
      <c r="E10" s="46">
        <v>5000000</v>
      </c>
      <c r="F10" s="47">
        <f t="shared" si="0"/>
        <v>5950000</v>
      </c>
      <c r="G10" s="34">
        <f t="shared" si="1"/>
        <v>2488.6363636363635</v>
      </c>
      <c r="H10" s="48">
        <f t="shared" si="2"/>
        <v>10950000</v>
      </c>
      <c r="I10" s="29" t="s">
        <v>87</v>
      </c>
      <c r="J10" s="29" t="s">
        <v>96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hidden="1" customHeight="1" x14ac:dyDescent="0.25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43"/>
      <c r="E23" s="43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H2"/>
    <mergeCell ref="A5:J5"/>
  </mergeCells>
  <hyperlinks>
    <hyperlink ref="C8" r:id="rId1" xr:uid="{00000000-0004-0000-0200-000000000000}"/>
    <hyperlink ref="C9" r:id="rId2" location="polycard_client=search-nordic&amp;searchVariation=MCO43931135&amp;position=3&amp;search_layout=stack&amp;type=product&amp;tracking_id=12c81139-a3fd-4a06-88f2-9bc3a1fe70a5&amp;wid=MCO1444872013&amp;sid=search" xr:uid="{00000000-0004-0000-0200-000001000000}"/>
    <hyperlink ref="C10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 x14ac:dyDescent="0.25"/>
  <cols>
    <col min="1" max="3" width="19.140625" customWidth="1"/>
    <col min="4" max="4" width="21.85546875" customWidth="1"/>
    <col min="5" max="6" width="17" customWidth="1"/>
    <col min="7" max="7" width="18" customWidth="1"/>
    <col min="8" max="8" width="17" customWidth="1"/>
    <col min="9" max="10" width="19.140625" customWidth="1"/>
    <col min="11" max="26" width="10" customWidth="1"/>
  </cols>
  <sheetData>
    <row r="1" spans="1:26" ht="12.7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7.75" customHeight="1" x14ac:dyDescent="0.25">
      <c r="A2" s="22"/>
      <c r="B2" s="22"/>
      <c r="C2" s="22"/>
      <c r="D2" s="69" t="s">
        <v>51</v>
      </c>
      <c r="E2" s="70"/>
      <c r="F2" s="70"/>
      <c r="G2" s="70"/>
      <c r="H2" s="7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5" customHeight="1" x14ac:dyDescent="0.25">
      <c r="A5" s="71" t="s">
        <v>52</v>
      </c>
      <c r="B5" s="72"/>
      <c r="C5" s="72"/>
      <c r="D5" s="72"/>
      <c r="E5" s="72"/>
      <c r="F5" s="72"/>
      <c r="G5" s="72"/>
      <c r="H5" s="72"/>
      <c r="I5" s="72"/>
      <c r="J5" s="66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5">
      <c r="A6" s="22"/>
      <c r="B6" s="5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5.75" customHeight="1" x14ac:dyDescent="0.25">
      <c r="A7" s="23" t="s">
        <v>53</v>
      </c>
      <c r="B7" s="51" t="s">
        <v>97</v>
      </c>
      <c r="C7" s="24" t="s">
        <v>98</v>
      </c>
      <c r="D7" s="24" t="s">
        <v>99</v>
      </c>
      <c r="E7" s="24" t="s">
        <v>100</v>
      </c>
      <c r="F7" s="25" t="s">
        <v>101</v>
      </c>
      <c r="G7" s="26" t="s">
        <v>102</v>
      </c>
      <c r="H7" s="24" t="s">
        <v>60</v>
      </c>
      <c r="I7" s="24" t="s">
        <v>103</v>
      </c>
      <c r="J7" s="24" t="s">
        <v>104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50.25" customHeight="1" x14ac:dyDescent="0.25">
      <c r="A8" s="28" t="s">
        <v>63</v>
      </c>
      <c r="B8" s="52" t="s">
        <v>105</v>
      </c>
      <c r="C8" s="53" t="s">
        <v>106</v>
      </c>
      <c r="D8" s="54" t="s">
        <v>107</v>
      </c>
      <c r="E8" s="55">
        <v>1100000</v>
      </c>
      <c r="F8" s="55">
        <f t="shared" ref="F8:F10" si="0">E8*1.19</f>
        <v>1309000</v>
      </c>
      <c r="G8" s="56">
        <f t="shared" ref="G8:G10" si="1">(F8+E8)/3900</f>
        <v>617.69230769230774</v>
      </c>
      <c r="H8" s="57">
        <f t="shared" ref="H8:H10" si="2">G8*3900</f>
        <v>2409000</v>
      </c>
      <c r="I8" s="52" t="s">
        <v>87</v>
      </c>
      <c r="J8" s="52" t="s">
        <v>108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50.25" customHeight="1" x14ac:dyDescent="0.25">
      <c r="A9" s="28" t="s">
        <v>68</v>
      </c>
      <c r="B9" s="52" t="s">
        <v>109</v>
      </c>
      <c r="C9" s="54" t="s">
        <v>110</v>
      </c>
      <c r="D9" s="52" t="s">
        <v>111</v>
      </c>
      <c r="E9" s="55">
        <v>290000</v>
      </c>
      <c r="F9" s="55">
        <f t="shared" si="0"/>
        <v>345100</v>
      </c>
      <c r="G9" s="56">
        <f t="shared" si="1"/>
        <v>162.84615384615384</v>
      </c>
      <c r="H9" s="57">
        <f t="shared" si="2"/>
        <v>635100</v>
      </c>
      <c r="I9" s="52" t="s">
        <v>87</v>
      </c>
      <c r="J9" s="52" t="s">
        <v>112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50.25" customHeight="1" x14ac:dyDescent="0.25">
      <c r="A10" s="28" t="s">
        <v>72</v>
      </c>
      <c r="B10" s="52" t="s">
        <v>113</v>
      </c>
      <c r="C10" s="58" t="s">
        <v>114</v>
      </c>
      <c r="D10" s="59" t="s">
        <v>115</v>
      </c>
      <c r="E10" s="55">
        <v>1100000</v>
      </c>
      <c r="F10" s="55">
        <f t="shared" si="0"/>
        <v>1309000</v>
      </c>
      <c r="G10" s="56">
        <f t="shared" si="1"/>
        <v>617.69230769230774</v>
      </c>
      <c r="H10" s="57">
        <f t="shared" si="2"/>
        <v>2409000</v>
      </c>
      <c r="I10" s="52" t="s">
        <v>87</v>
      </c>
      <c r="J10" s="52" t="s">
        <v>116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hidden="1" customHeight="1" x14ac:dyDescent="0.25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K21" s="60"/>
      <c r="M21" s="61"/>
      <c r="N21" s="61"/>
      <c r="O21" s="61"/>
      <c r="P21" s="61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43"/>
      <c r="E22" s="43"/>
      <c r="F22" s="21"/>
      <c r="G22" s="21"/>
      <c r="H22" s="22"/>
      <c r="I22" s="22"/>
      <c r="L22" s="60"/>
      <c r="N22" s="61"/>
      <c r="O22" s="61"/>
      <c r="P22" s="61"/>
      <c r="Q22" s="61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H2"/>
    <mergeCell ref="A5:J5"/>
  </mergeCells>
  <hyperlinks>
    <hyperlink ref="C8" r:id="rId1" xr:uid="{00000000-0004-0000-0300-000000000000}"/>
    <hyperlink ref="C10" r:id="rId2" xr:uid="{00000000-0004-0000-0300-00000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42578125" defaultRowHeight="15" customHeight="1" x14ac:dyDescent="0.25"/>
  <cols>
    <col min="1" max="3" width="19.140625" customWidth="1"/>
    <col min="4" max="4" width="21.85546875" customWidth="1"/>
    <col min="5" max="6" width="17" customWidth="1"/>
    <col min="7" max="7" width="18" customWidth="1"/>
    <col min="8" max="8" width="17" customWidth="1"/>
    <col min="9" max="10" width="19.140625" customWidth="1"/>
    <col min="11" max="26" width="10" customWidth="1"/>
  </cols>
  <sheetData>
    <row r="1" spans="1:26" ht="12.75" customHeight="1" x14ac:dyDescent="0.25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7.75" customHeight="1" x14ac:dyDescent="0.25">
      <c r="A2" s="22"/>
      <c r="B2" s="22"/>
      <c r="C2" s="22"/>
      <c r="D2" s="69" t="s">
        <v>51</v>
      </c>
      <c r="E2" s="70"/>
      <c r="F2" s="70"/>
      <c r="G2" s="70"/>
      <c r="H2" s="70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43.5" customHeight="1" x14ac:dyDescent="0.25">
      <c r="A5" s="71" t="s">
        <v>52</v>
      </c>
      <c r="B5" s="72"/>
      <c r="C5" s="72"/>
      <c r="D5" s="72"/>
      <c r="E5" s="72"/>
      <c r="F5" s="72"/>
      <c r="G5" s="72"/>
      <c r="H5" s="72"/>
      <c r="I5" s="72"/>
      <c r="J5" s="66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75" customHeight="1" x14ac:dyDescent="0.25">
      <c r="A6" s="22"/>
      <c r="B6" s="50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75.75" customHeight="1" x14ac:dyDescent="0.25">
      <c r="A7" s="23" t="s">
        <v>53</v>
      </c>
      <c r="B7" s="51" t="s">
        <v>117</v>
      </c>
      <c r="C7" s="24" t="s">
        <v>118</v>
      </c>
      <c r="D7" s="24" t="s">
        <v>119</v>
      </c>
      <c r="E7" s="24" t="s">
        <v>120</v>
      </c>
      <c r="F7" s="25" t="s">
        <v>121</v>
      </c>
      <c r="G7" s="26" t="s">
        <v>122</v>
      </c>
      <c r="H7" s="24" t="s">
        <v>60</v>
      </c>
      <c r="I7" s="24" t="s">
        <v>123</v>
      </c>
      <c r="J7" s="24" t="s">
        <v>124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50.25" customHeight="1" x14ac:dyDescent="0.25">
      <c r="A8" s="28" t="s">
        <v>63</v>
      </c>
      <c r="B8" s="52" t="s">
        <v>125</v>
      </c>
      <c r="C8" s="62" t="s">
        <v>126</v>
      </c>
      <c r="D8" s="54" t="s">
        <v>127</v>
      </c>
      <c r="E8" s="55">
        <v>100000</v>
      </c>
      <c r="F8" s="55">
        <f t="shared" ref="F8:F10" si="0">E8*1.19</f>
        <v>119000</v>
      </c>
      <c r="G8" s="56">
        <f t="shared" ref="G8:G10" si="1">(F8+E8)/3900</f>
        <v>56.153846153846153</v>
      </c>
      <c r="H8" s="57">
        <f t="shared" ref="H8:H10" si="2">G8*3900</f>
        <v>219000</v>
      </c>
      <c r="I8" s="52" t="s">
        <v>87</v>
      </c>
      <c r="J8" s="5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50.25" customHeight="1" x14ac:dyDescent="0.25">
      <c r="A9" s="28" t="s">
        <v>68</v>
      </c>
      <c r="B9" s="52" t="s">
        <v>128</v>
      </c>
      <c r="C9" s="54" t="s">
        <v>129</v>
      </c>
      <c r="D9" s="52" t="s">
        <v>130</v>
      </c>
      <c r="E9" s="55">
        <v>120000</v>
      </c>
      <c r="F9" s="55">
        <f t="shared" si="0"/>
        <v>142800</v>
      </c>
      <c r="G9" s="56">
        <f t="shared" si="1"/>
        <v>67.384615384615387</v>
      </c>
      <c r="H9" s="57">
        <f t="shared" si="2"/>
        <v>262800</v>
      </c>
      <c r="I9" s="52" t="s">
        <v>87</v>
      </c>
      <c r="J9" s="5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50.25" customHeight="1" x14ac:dyDescent="0.25">
      <c r="A10" s="28" t="s">
        <v>72</v>
      </c>
      <c r="B10" s="52" t="s">
        <v>131</v>
      </c>
      <c r="C10" s="63" t="s">
        <v>132</v>
      </c>
      <c r="D10" s="54" t="s">
        <v>133</v>
      </c>
      <c r="E10" s="55">
        <v>110000</v>
      </c>
      <c r="F10" s="55">
        <f t="shared" si="0"/>
        <v>130900</v>
      </c>
      <c r="G10" s="56">
        <f t="shared" si="1"/>
        <v>61.769230769230766</v>
      </c>
      <c r="H10" s="57">
        <f t="shared" si="2"/>
        <v>240900</v>
      </c>
      <c r="I10" s="52" t="s">
        <v>87</v>
      </c>
      <c r="J10" s="5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" hidden="1" customHeight="1" x14ac:dyDescent="0.25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2.75" customHeight="1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75" customHeight="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2.75" customHeight="1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2.75" customHeight="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2.7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2.75" customHeight="1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2.75" customHeight="1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2.7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2.75" customHeight="1" x14ac:dyDescent="0.25">
      <c r="A22" s="22"/>
      <c r="B22" s="22"/>
      <c r="C22" s="22"/>
      <c r="D22" s="43"/>
      <c r="E22" s="43"/>
      <c r="F22" s="2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2.75" customHeight="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2.75" customHeight="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5">
      <c r="A25" s="22"/>
      <c r="B25" s="22"/>
      <c r="C25" s="22"/>
      <c r="D25" s="22"/>
      <c r="E25" s="22"/>
      <c r="F25" s="22"/>
      <c r="G25" s="64"/>
      <c r="H25" s="64"/>
      <c r="I25" s="64"/>
      <c r="J25" s="64"/>
      <c r="K25" s="64"/>
      <c r="L25" s="64"/>
      <c r="M25" s="64"/>
      <c r="N25" s="64"/>
      <c r="O25" s="64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5">
      <c r="A26" s="22"/>
      <c r="B26" s="22"/>
      <c r="C26" s="22"/>
      <c r="D26" s="22"/>
      <c r="E26" s="22"/>
      <c r="F26" s="22"/>
      <c r="G26" s="64"/>
      <c r="K26" s="61"/>
      <c r="L26" s="61"/>
      <c r="M26" s="61"/>
      <c r="N26" s="61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5">
      <c r="A27" s="22"/>
      <c r="B27" s="22"/>
      <c r="C27" s="22"/>
      <c r="D27" s="22"/>
      <c r="E27" s="22"/>
      <c r="F27" s="22"/>
      <c r="G27" s="64"/>
      <c r="K27" s="61"/>
      <c r="L27" s="61"/>
      <c r="M27" s="61"/>
      <c r="N27" s="61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5">
      <c r="A28" s="22"/>
      <c r="B28" s="22"/>
      <c r="C28" s="22"/>
      <c r="D28" s="22"/>
      <c r="E28" s="22"/>
      <c r="F28" s="22"/>
      <c r="G28" s="64"/>
      <c r="K28" s="61"/>
      <c r="L28" s="61"/>
      <c r="M28" s="61"/>
      <c r="N28" s="61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5">
      <c r="A29" s="22"/>
      <c r="B29" s="22"/>
      <c r="C29" s="22"/>
      <c r="D29" s="22"/>
      <c r="E29" s="22"/>
      <c r="F29" s="22"/>
      <c r="G29" s="64"/>
      <c r="H29" s="64"/>
      <c r="I29" s="64"/>
      <c r="J29" s="64"/>
      <c r="K29" s="64"/>
      <c r="L29" s="64"/>
      <c r="M29" s="64"/>
      <c r="N29" s="64"/>
      <c r="O29" s="64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5">
      <c r="A30" s="22"/>
      <c r="B30" s="22"/>
      <c r="C30" s="22"/>
      <c r="D30" s="22"/>
      <c r="E30" s="22"/>
      <c r="F30" s="22"/>
      <c r="G30" s="64"/>
      <c r="K30" s="61"/>
      <c r="L30" s="61"/>
      <c r="M30" s="61"/>
      <c r="N30" s="61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5">
      <c r="A31" s="22"/>
      <c r="B31" s="22"/>
      <c r="C31" s="22"/>
      <c r="D31" s="22"/>
      <c r="E31" s="22"/>
      <c r="F31" s="22"/>
      <c r="G31" s="64"/>
      <c r="K31" s="61"/>
      <c r="L31" s="61"/>
      <c r="M31" s="61"/>
      <c r="N31" s="61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5">
      <c r="A32" s="22"/>
      <c r="B32" s="22"/>
      <c r="C32" s="22"/>
      <c r="D32" s="22"/>
      <c r="E32" s="22"/>
      <c r="F32" s="22"/>
      <c r="G32" s="64"/>
      <c r="K32" s="61"/>
      <c r="L32" s="61"/>
      <c r="M32" s="61"/>
      <c r="N32" s="61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2.75" customHeight="1" x14ac:dyDescent="0.25">
      <c r="A33" s="22"/>
      <c r="B33" s="22"/>
      <c r="C33" s="22"/>
      <c r="D33" s="22"/>
      <c r="E33" s="22"/>
      <c r="F33" s="22"/>
      <c r="G33" s="64"/>
      <c r="H33" s="64"/>
      <c r="I33" s="64"/>
      <c r="J33" s="64"/>
      <c r="K33" s="64"/>
      <c r="L33" s="64"/>
      <c r="M33" s="64"/>
      <c r="N33" s="64"/>
      <c r="O33" s="64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25">
      <c r="A34" s="22"/>
      <c r="B34" s="22"/>
      <c r="C34" s="22"/>
      <c r="D34" s="22"/>
      <c r="E34" s="22"/>
      <c r="F34" s="22"/>
      <c r="G34" s="64"/>
      <c r="K34" s="61"/>
      <c r="L34" s="61"/>
      <c r="M34" s="61"/>
      <c r="N34" s="61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25">
      <c r="A35" s="22"/>
      <c r="B35" s="22"/>
      <c r="C35" s="22"/>
      <c r="D35" s="22"/>
      <c r="E35" s="22"/>
      <c r="F35" s="22"/>
      <c r="G35" s="64"/>
      <c r="K35" s="61"/>
      <c r="L35" s="61"/>
      <c r="M35" s="61"/>
      <c r="N35" s="61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25">
      <c r="A36" s="22"/>
      <c r="B36" s="22"/>
      <c r="C36" s="22"/>
      <c r="D36" s="22"/>
      <c r="E36" s="22"/>
      <c r="F36" s="22"/>
      <c r="G36" s="64"/>
      <c r="K36" s="61"/>
      <c r="L36" s="61"/>
      <c r="M36" s="61"/>
      <c r="N36" s="61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25">
      <c r="A37" s="22"/>
      <c r="B37" s="22"/>
      <c r="C37" s="22"/>
      <c r="D37" s="22"/>
      <c r="E37" s="22"/>
      <c r="F37" s="22"/>
      <c r="G37" s="64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2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2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2.75" customHeight="1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2.75" customHeight="1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2.75" customHeight="1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2.75" customHeight="1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2.75" customHeight="1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2.75" customHeight="1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2.75" customHeight="1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2.75" customHeight="1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2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2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2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2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2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2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2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2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2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2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2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2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2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2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2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2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2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2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2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2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2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2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2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2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2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2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2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2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2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2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2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2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2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2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2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2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2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2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2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2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2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2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2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2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2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2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2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2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2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2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2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2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2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2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2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2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2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2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2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2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2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2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2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2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2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2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2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2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2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2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2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2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2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2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2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2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2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2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2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2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2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2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2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2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2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2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2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2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2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2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D2:H2"/>
    <mergeCell ref="A5:J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tecnica</vt:lpstr>
      <vt:lpstr>Hosting</vt:lpstr>
      <vt:lpstr>pc cliente</vt:lpstr>
      <vt:lpstr>windows 11 licencia</vt:lpstr>
      <vt:lpstr>Internet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Heimar Maldonado</cp:lastModifiedBy>
  <dcterms:created xsi:type="dcterms:W3CDTF">2023-08-23T22:35:28Z</dcterms:created>
  <dcterms:modified xsi:type="dcterms:W3CDTF">2025-10-24T21:16:00Z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