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0" yWindow="460" windowWidth="27700" windowHeight="17540" tabRatio="500" activeTab="13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18" i="15"/>
  <c r="G17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10" i="15"/>
  <c r="W9" i="15"/>
  <c r="G9" i="15"/>
  <c r="W8" i="15"/>
  <c r="G8" i="15"/>
  <c r="W7" i="15"/>
  <c r="G7" i="15"/>
  <c r="W6" i="15"/>
  <c r="G6" i="15"/>
  <c r="G5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<sst xmlns="http://schemas.openxmlformats.org/spreadsheetml/2006/main" count="3464" uniqueCount="278">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</sst>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421645.0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2432256"/>
        <c:axId val="-2136893328"/>
      </c:lineChart>
      <c:catAx>
        <c:axId val="-21324322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6893328"/>
        <c:crosses val="autoZero"/>
        <c:auto val="1"/>
        <c:lblAlgn val="ctr"/>
        <c:lblOffset val="100"/>
        <c:noMultiLvlLbl val="1"/>
      </c:catAx>
      <c:valAx>
        <c:axId val="-213689332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2432256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115584"/>
        <c:axId val="-2095112288"/>
      </c:barChart>
      <c:catAx>
        <c:axId val="-20951155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112288"/>
        <c:crosses val="autoZero"/>
        <c:auto val="1"/>
        <c:lblAlgn val="ctr"/>
        <c:lblOffset val="100"/>
        <c:noMultiLvlLbl val="1"/>
      </c:catAx>
      <c:valAx>
        <c:axId val="-20951122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1155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073936"/>
        <c:axId val="2133077168"/>
      </c:barChart>
      <c:catAx>
        <c:axId val="213307393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33077168"/>
        <c:crosses val="autoZero"/>
        <c:auto val="1"/>
        <c:lblAlgn val="ctr"/>
        <c:lblOffset val="100"/>
        <c:noMultiLvlLbl val="1"/>
      </c:catAx>
      <c:valAx>
        <c:axId val="2133077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3307393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247888"/>
        <c:axId val="2132251184"/>
      </c:barChart>
      <c:catAx>
        <c:axId val="213224788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2251184"/>
        <c:crosses val="autoZero"/>
        <c:auto val="1"/>
        <c:lblAlgn val="ctr"/>
        <c:lblOffset val="100"/>
        <c:noMultiLvlLbl val="1"/>
      </c:catAx>
      <c:valAx>
        <c:axId val="213225118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224788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488064"/>
        <c:axId val="-2098484832"/>
      </c:barChart>
      <c:catAx>
        <c:axId val="-20984880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8484832"/>
        <c:crosses val="autoZero"/>
        <c:auto val="1"/>
        <c:lblAlgn val="ctr"/>
        <c:lblOffset val="100"/>
        <c:noMultiLvlLbl val="1"/>
      </c:catAx>
      <c:valAx>
        <c:axId val="-2098484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84880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597792"/>
        <c:axId val="-2094611632"/>
      </c:barChart>
      <c:catAx>
        <c:axId val="213159779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4611632"/>
        <c:crosses val="autoZero"/>
        <c:auto val="1"/>
        <c:lblAlgn val="ctr"/>
        <c:lblOffset val="100"/>
        <c:noMultiLvlLbl val="1"/>
      </c:catAx>
      <c:valAx>
        <c:axId val="-20946116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159779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860240"/>
        <c:axId val="-2130857008"/>
      </c:barChart>
      <c:catAx>
        <c:axId val="-21308602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0857008"/>
        <c:crosses val="autoZero"/>
        <c:auto val="1"/>
        <c:lblAlgn val="ctr"/>
        <c:lblOffset val="100"/>
        <c:noMultiLvlLbl val="1"/>
      </c:catAx>
      <c:valAx>
        <c:axId val="-21308570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08602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501792"/>
        <c:axId val="2133505088"/>
      </c:barChart>
      <c:catAx>
        <c:axId val="213350179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3505088"/>
        <c:crosses val="autoZero"/>
        <c:auto val="1"/>
        <c:lblAlgn val="ctr"/>
        <c:lblOffset val="100"/>
        <c:noMultiLvlLbl val="1"/>
      </c:catAx>
      <c:valAx>
        <c:axId val="21335050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350179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176752"/>
        <c:axId val="2133163696"/>
      </c:barChart>
      <c:catAx>
        <c:axId val="-20981767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33163696"/>
        <c:crosses val="autoZero"/>
        <c:auto val="1"/>
        <c:lblAlgn val="ctr"/>
        <c:lblOffset val="100"/>
        <c:noMultiLvlLbl val="1"/>
      </c:catAx>
      <c:valAx>
        <c:axId val="2133163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817675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124672"/>
        <c:axId val="-2097931680"/>
      </c:barChart>
      <c:catAx>
        <c:axId val="-20981246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7931680"/>
        <c:crosses val="autoZero"/>
        <c:auto val="1"/>
        <c:lblAlgn val="ctr"/>
        <c:lblOffset val="100"/>
        <c:noMultiLvlLbl val="1"/>
      </c:catAx>
      <c:valAx>
        <c:axId val="-209793168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81246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139408"/>
        <c:axId val="2081301344"/>
      </c:barChart>
      <c:catAx>
        <c:axId val="-21311394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081301344"/>
        <c:crosses val="autoZero"/>
        <c:auto val="1"/>
        <c:lblAlgn val="ctr"/>
        <c:lblOffset val="100"/>
        <c:noMultiLvlLbl val="1"/>
      </c:catAx>
      <c:valAx>
        <c:axId val="2081301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113940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791760"/>
        <c:axId val="-2098788464"/>
      </c:barChart>
      <c:catAx>
        <c:axId val="-209879176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8788464"/>
        <c:crosses val="autoZero"/>
        <c:auto val="1"/>
        <c:lblAlgn val="ctr"/>
        <c:lblOffset val="100"/>
        <c:noMultiLvlLbl val="1"/>
      </c:catAx>
      <c:valAx>
        <c:axId val="-209878846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879176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760064"/>
        <c:axId val="-2098756832"/>
      </c:barChart>
      <c:catAx>
        <c:axId val="-20987600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8756832"/>
        <c:crosses val="autoZero"/>
        <c:auto val="1"/>
        <c:lblAlgn val="ctr"/>
        <c:lblOffset val="100"/>
        <c:noMultiLvlLbl val="1"/>
      </c:catAx>
      <c:valAx>
        <c:axId val="-2098756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87600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091200"/>
        <c:axId val="-2109790624"/>
      </c:barChart>
      <c:catAx>
        <c:axId val="-209509120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09790624"/>
        <c:crosses val="autoZero"/>
        <c:auto val="1"/>
        <c:lblAlgn val="ctr"/>
        <c:lblOffset val="100"/>
        <c:noMultiLvlLbl val="1"/>
      </c:catAx>
      <c:valAx>
        <c:axId val="-21097906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09120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438240"/>
        <c:axId val="-2095435008"/>
      </c:barChart>
      <c:catAx>
        <c:axId val="-20954382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5435008"/>
        <c:crosses val="autoZero"/>
        <c:auto val="1"/>
        <c:lblAlgn val="ctr"/>
        <c:lblOffset val="100"/>
        <c:noMultiLvlLbl val="1"/>
      </c:catAx>
      <c:valAx>
        <c:axId val="-20954350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54382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6197648"/>
        <c:axId val="2130829616"/>
      </c:barChart>
      <c:catAx>
        <c:axId val="-20961976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0829616"/>
        <c:crosses val="autoZero"/>
        <c:auto val="1"/>
        <c:lblAlgn val="ctr"/>
        <c:lblOffset val="100"/>
        <c:noMultiLvlLbl val="1"/>
      </c:catAx>
      <c:valAx>
        <c:axId val="21308296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61976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743568"/>
        <c:axId val="-2132510640"/>
      </c:barChart>
      <c:catAx>
        <c:axId val="213574356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2510640"/>
        <c:crosses val="autoZero"/>
        <c:auto val="1"/>
        <c:lblAlgn val="ctr"/>
        <c:lblOffset val="100"/>
        <c:noMultiLvlLbl val="1"/>
      </c:catAx>
      <c:valAx>
        <c:axId val="-2132510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3574356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6294832"/>
        <c:axId val="2138076032"/>
      </c:barChart>
      <c:catAx>
        <c:axId val="-209629483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8076032"/>
        <c:crosses val="autoZero"/>
        <c:auto val="1"/>
        <c:lblAlgn val="ctr"/>
        <c:lblOffset val="100"/>
        <c:noMultiLvlLbl val="1"/>
      </c:catAx>
      <c:valAx>
        <c:axId val="21380760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629483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719424"/>
        <c:axId val="2100492256"/>
      </c:barChart>
      <c:catAx>
        <c:axId val="-21327194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00492256"/>
        <c:crosses val="autoZero"/>
        <c:auto val="1"/>
        <c:lblAlgn val="ctr"/>
        <c:lblOffset val="100"/>
        <c:noMultiLvlLbl val="1"/>
      </c:catAx>
      <c:valAx>
        <c:axId val="21004922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271942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54212.0</c:v>
                </c:pt>
                <c:pt idx="1">
                  <c:v>3000.0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442592"/>
        <c:axId val="-2095440240"/>
      </c:barChart>
      <c:catAx>
        <c:axId val="-209544259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440240"/>
        <c:crosses val="autoZero"/>
        <c:auto val="1"/>
        <c:lblAlgn val="ctr"/>
        <c:lblOffset val="100"/>
        <c:noMultiLvlLbl val="1"/>
      </c:catAx>
      <c:valAx>
        <c:axId val="-209544024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44259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421645.0</c:v>
                </c:pt>
                <c:pt idx="2" formatCode="0">
                  <c:v>0.0</c:v>
                </c:pt>
                <c:pt idx="3">
                  <c:v>421645.0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942272"/>
        <c:axId val="2132945504"/>
      </c:barChart>
      <c:catAx>
        <c:axId val="21329422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32945504"/>
        <c:crosses val="autoZero"/>
        <c:auto val="1"/>
        <c:lblAlgn val="ctr"/>
        <c:lblOffset val="100"/>
        <c:noMultiLvlLbl val="1"/>
      </c:catAx>
      <c:valAx>
        <c:axId val="2132945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329422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702480"/>
        <c:axId val="2100705648"/>
      </c:barChart>
      <c:catAx>
        <c:axId val="210070248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0705648"/>
        <c:crosses val="autoZero"/>
        <c:auto val="1"/>
        <c:lblAlgn val="ctr"/>
        <c:lblOffset val="100"/>
        <c:noMultiLvlLbl val="1"/>
      </c:catAx>
      <c:valAx>
        <c:axId val="210070564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070248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732656"/>
        <c:axId val="-2096542720"/>
      </c:barChart>
      <c:catAx>
        <c:axId val="21007326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6542720"/>
        <c:crosses val="autoZero"/>
        <c:auto val="1"/>
        <c:lblAlgn val="ctr"/>
        <c:lblOffset val="100"/>
        <c:noMultiLvlLbl val="1"/>
      </c:catAx>
      <c:valAx>
        <c:axId val="-2096542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0073265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031616"/>
        <c:axId val="-2109809872"/>
      </c:barChart>
      <c:catAx>
        <c:axId val="-211003161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09809872"/>
        <c:crosses val="autoZero"/>
        <c:auto val="1"/>
        <c:lblAlgn val="ctr"/>
        <c:lblOffset val="100"/>
        <c:noMultiLvlLbl val="1"/>
      </c:catAx>
      <c:valAx>
        <c:axId val="-210980987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003161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007920"/>
        <c:axId val="-2131193248"/>
      </c:barChart>
      <c:catAx>
        <c:axId val="-213100792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1193248"/>
        <c:crosses val="autoZero"/>
        <c:auto val="1"/>
        <c:lblAlgn val="ctr"/>
        <c:lblOffset val="100"/>
        <c:noMultiLvlLbl val="1"/>
      </c:catAx>
      <c:valAx>
        <c:axId val="-2131193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100792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135224</v>
      </c>
      <c r="M5" s="66">
        <f>X38</f>
        <v>0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0</v>
      </c>
      <c r="Y23" s="104">
        <f>Áætlun!Y19</f>
        <v>0</v>
      </c>
      <c r="Z23" s="107">
        <f>Desember!J18</f>
        <v>0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54212</v>
      </c>
      <c r="W26" s="114">
        <f>Áætlun!W33</f>
        <v>0</v>
      </c>
      <c r="X26" s="116">
        <f>Nóvember!W6</f>
        <v>0</v>
      </c>
      <c r="Y26" s="114">
        <f>Áætlun!Y33</f>
        <v>0</v>
      </c>
      <c r="Z26" s="121">
        <f>Desember!W6</f>
        <v>0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3000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0</v>
      </c>
      <c r="W29" s="108">
        <f>Áætlun!W77</f>
        <v>0</v>
      </c>
      <c r="X29" s="116">
        <f>Nóvember!W9</f>
        <v>0</v>
      </c>
      <c r="Y29" s="108">
        <f>Áætlun!Y77</f>
        <v>0</v>
      </c>
      <c r="Z29" s="121">
        <f>Desember!W9</f>
        <v>0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0</v>
      </c>
      <c r="Y30" s="108">
        <f>Áætlun!Y94</f>
        <v>0</v>
      </c>
      <c r="Z30" s="121">
        <f>Desember!W10</f>
        <v>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0</v>
      </c>
      <c r="Y31" s="108">
        <f>Áætlun!Y146</f>
        <v>0</v>
      </c>
      <c r="Z31" s="121">
        <f>Desember!W11</f>
        <v>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0</v>
      </c>
      <c r="Y33" s="108">
        <f>Áætlun!Y113</f>
        <v>0</v>
      </c>
      <c r="Z33" s="121">
        <f>Desember!W13</f>
        <v>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0</v>
      </c>
      <c r="Y34" s="108">
        <f>Áætlun!Y163</f>
        <v>0</v>
      </c>
      <c r="Z34" s="121">
        <f>Desember!W14</f>
        <v>0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0</v>
      </c>
      <c r="Y35" s="146">
        <f>Áætlun!Y170</f>
        <v>0</v>
      </c>
      <c r="Z35" s="121">
        <f>Desember!W15</f>
        <v>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421645</v>
      </c>
      <c r="W36" s="154">
        <f t="shared" si="0"/>
        <v>0</v>
      </c>
      <c r="X36" s="116">
        <f t="shared" si="0"/>
        <v>0</v>
      </c>
      <c r="Y36" s="155">
        <f t="shared" si="0"/>
        <v>0</v>
      </c>
      <c r="Z36" s="121">
        <f t="shared" si="0"/>
        <v>0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135224</v>
      </c>
      <c r="W38" s="157">
        <f t="shared" si="1"/>
        <v>0</v>
      </c>
      <c r="X38" s="158">
        <f t="shared" si="1"/>
        <v>0</v>
      </c>
      <c r="Y38" s="159">
        <f t="shared" si="1"/>
        <v>0</v>
      </c>
      <c r="Z38" s="160">
        <f t="shared" si="1"/>
        <v>0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556869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0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421645</v>
      </c>
      <c r="P46" s="165">
        <f>X36</f>
        <v>0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54212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3000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0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135224</v>
      </c>
      <c r="P51" s="167">
        <f>X38</f>
        <v>0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13623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350810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0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421645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135224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0</v>
      </c>
      <c r="Y6" s="17"/>
      <c r="Z6" s="103">
        <f>Desember!U24</f>
        <v>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0</v>
      </c>
      <c r="Y7" s="17"/>
      <c r="Z7" s="103">
        <f>Desember!U25</f>
        <v>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0</v>
      </c>
      <c r="Y19" s="132">
        <f>SUM(Y6:Y18)</f>
        <v>0</v>
      </c>
      <c r="Z19" s="136">
        <f>+SUM(Z6:Z18)</f>
        <v>0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16812</v>
      </c>
      <c r="W24" s="141"/>
      <c r="X24" s="142">
        <f>Nóvember!J24</f>
        <v>0</v>
      </c>
      <c r="Y24" s="141"/>
      <c r="Z24" s="147">
        <f>Desember!J24</f>
        <v>0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54212</v>
      </c>
      <c r="W33" s="172">
        <f t="shared" si="0"/>
        <v>0</v>
      </c>
      <c r="X33" s="172">
        <f t="shared" si="0"/>
        <v>0</v>
      </c>
      <c r="Y33" s="172">
        <f t="shared" si="0"/>
        <v>0</v>
      </c>
      <c r="Z33" s="172">
        <f t="shared" si="0"/>
        <v>0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0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3000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0</v>
      </c>
      <c r="Y70" s="141"/>
      <c r="Z70" s="147">
        <f>Desember!N46</f>
        <v>0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0</v>
      </c>
      <c r="W77" s="179">
        <f t="shared" si="3"/>
        <v>0</v>
      </c>
      <c r="X77" s="179">
        <f t="shared" si="3"/>
        <v>0</v>
      </c>
      <c r="Y77" s="179">
        <f t="shared" si="3"/>
        <v>0</v>
      </c>
      <c r="Z77" s="179">
        <f t="shared" si="3"/>
        <v>0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0</v>
      </c>
      <c r="Y94" s="179">
        <f t="shared" si="4"/>
        <v>0</v>
      </c>
      <c r="Z94" s="179">
        <f t="shared" si="4"/>
        <v>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0</v>
      </c>
      <c r="Y101" s="141"/>
      <c r="Z101" s="147">
        <f>Desember!P28</f>
        <v>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0</v>
      </c>
      <c r="Y140" s="141"/>
      <c r="Z140" s="147">
        <f>Desember!N34</f>
        <v>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0</v>
      </c>
      <c r="Y141" s="141"/>
      <c r="Z141" s="147">
        <f>Desember!N35</f>
        <v>0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0</v>
      </c>
      <c r="Y145" s="141"/>
      <c r="Z145" s="147">
        <f>Desember!N39</f>
        <v>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0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0</v>
      </c>
      <c r="Y149" s="141"/>
      <c r="Z149" s="147">
        <f>Desember!R24</f>
        <v>0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0</v>
      </c>
      <c r="Y150" s="141"/>
      <c r="Z150" s="147">
        <f>Desember!R25</f>
        <v>0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0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0</v>
      </c>
      <c r="Y169" s="141"/>
      <c r="Z169" s="147">
        <f>Desember!P48</f>
        <v>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E79:F79"/>
    <mergeCell ref="G79:H79"/>
    <mergeCell ref="S35:T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E115:F115"/>
    <mergeCell ref="I79:J79"/>
    <mergeCell ref="K165:L165"/>
    <mergeCell ref="K115:L115"/>
    <mergeCell ref="K79:L79"/>
    <mergeCell ref="K148:L148"/>
    <mergeCell ref="M115:N115"/>
    <mergeCell ref="O165:P165"/>
    <mergeCell ref="Q165:R165"/>
    <mergeCell ref="M165:N165"/>
    <mergeCell ref="U115:V115"/>
    <mergeCell ref="S129:T129"/>
    <mergeCell ref="Q129:R129"/>
    <mergeCell ref="U129:V129"/>
    <mergeCell ref="O115:P115"/>
    <mergeCell ref="S79:T79"/>
    <mergeCell ref="Q79:R79"/>
    <mergeCell ref="M79:N79"/>
    <mergeCell ref="O79:P79"/>
    <mergeCell ref="U79:V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abSelected="1" workbookViewId="0">
      <selection activeCell="C17" sqref="C1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54212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3000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/>
      <c r="B15" s="36"/>
      <c r="C15" s="36"/>
      <c r="D15" s="44"/>
      <c r="E15" s="38"/>
      <c r="F15" s="39" t="str">
        <f t="shared" si="0"/>
        <v/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35"/>
      <c r="B16" s="36"/>
      <c r="C16" s="36"/>
      <c r="D16" s="44"/>
      <c r="E16" s="38"/>
      <c r="F16" s="39" t="str">
        <f t="shared" si="0"/>
        <v/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/>
      <c r="B17" s="36"/>
      <c r="C17" s="36"/>
      <c r="D17" s="44"/>
      <c r="E17" s="38"/>
      <c r="F17" s="39" t="str">
        <f t="shared" si="0"/>
        <v/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/>
      <c r="B18" s="36"/>
      <c r="C18" s="36"/>
      <c r="D18" s="44"/>
      <c r="E18" s="38"/>
      <c r="F18" s="39" t="str">
        <f t="shared" si="0"/>
        <v/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/>
      <c r="B19" s="36"/>
      <c r="C19" s="36"/>
      <c r="D19" s="44"/>
      <c r="E19" s="38"/>
      <c r="F19" s="39" t="str">
        <f t="shared" si="0"/>
        <v/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/>
      <c r="B20" s="36"/>
      <c r="C20" s="36"/>
      <c r="D20" s="44"/>
      <c r="E20" s="38"/>
      <c r="F20" s="39" t="str">
        <f t="shared" si="0"/>
        <v/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16812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54212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0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3000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16812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421645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421645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54212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0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3000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421645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2015-10-24T23:52:11Z</dcterms:modified>
</cp:coreProperties>
</file>