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mhei\OneDrive\Dokumenter\Semester 6\TTK4280 Sensorer og instrumentering\Lab\Lab 1\Rapport\"/>
    </mc:Choice>
  </mc:AlternateContent>
  <xr:revisionPtr revIDLastSave="0" documentId="13_ncr:1_{17D36A00-447A-474F-9594-94A5FAA3883B}" xr6:coauthVersionLast="47" xr6:coauthVersionMax="47" xr10:uidLastSave="{00000000-0000-0000-0000-000000000000}"/>
  <bookViews>
    <workbookView xWindow="-53868" yWindow="-108" windowWidth="23256" windowHeight="12456" xr2:uid="{FA8840CE-585B-4CBC-B2F5-52BDC40BC5C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 s="1"/>
  <c r="F8" i="1"/>
  <c r="F9" i="1"/>
  <c r="E8" i="1"/>
  <c r="E9" i="1"/>
  <c r="B21" i="1"/>
  <c r="B23" i="1" s="1"/>
  <c r="C21" i="1"/>
  <c r="C19" i="1"/>
  <c r="C20" i="1" s="1"/>
  <c r="C17" i="1"/>
  <c r="B17" i="1"/>
  <c r="B20" i="1"/>
  <c r="B19" i="1"/>
  <c r="C23" i="1" l="1"/>
</calcChain>
</file>

<file path=xl/sharedStrings.xml><?xml version="1.0" encoding="utf-8"?>
<sst xmlns="http://schemas.openxmlformats.org/spreadsheetml/2006/main" count="13" uniqueCount="12">
  <si>
    <t>Samples</t>
  </si>
  <si>
    <t>N</t>
  </si>
  <si>
    <t>SD</t>
  </si>
  <si>
    <t>u</t>
  </si>
  <si>
    <t>u_c</t>
  </si>
  <si>
    <t>U</t>
  </si>
  <si>
    <t>k</t>
  </si>
  <si>
    <t>M</t>
  </si>
  <si>
    <t>Angles 270 deg</t>
  </si>
  <si>
    <t>Angles 180 deg</t>
  </si>
  <si>
    <t>VAR</t>
  </si>
  <si>
    <t>Angles 90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</si>
</sst>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57F8-0B63-4BF5-8196-CA424E36E68E}">
  <dimension ref="A1:G23"/>
  <sheetViews>
    <sheetView tabSelected="1" workbookViewId="0">
      <selection activeCell="H14" sqref="H14"/>
    </sheetView>
  </sheetViews>
  <sheetFormatPr baseColWidth="10" defaultRowHeight="14.4" x14ac:dyDescent="0.3"/>
  <cols>
    <col min="5" max="5" width="14.5546875" customWidth="1"/>
    <col min="6" max="6" width="15.6640625" customWidth="1"/>
  </cols>
  <sheetData>
    <row r="1" spans="2:7" x14ac:dyDescent="0.3">
      <c r="B1" t="s">
        <v>0</v>
      </c>
      <c r="E1" t="s">
        <v>8</v>
      </c>
      <c r="F1" t="s">
        <v>9</v>
      </c>
      <c r="G1" t="s">
        <v>11</v>
      </c>
    </row>
    <row r="2" spans="2:7" x14ac:dyDescent="0.3">
      <c r="B2">
        <v>40.619999999999997</v>
      </c>
      <c r="C2">
        <v>31.18</v>
      </c>
      <c r="E2">
        <v>265.27999999999997</v>
      </c>
      <c r="F2">
        <v>189</v>
      </c>
      <c r="G2">
        <v>96.6</v>
      </c>
    </row>
    <row r="3" spans="2:7" x14ac:dyDescent="0.3">
      <c r="B3">
        <v>40.54</v>
      </c>
      <c r="C3">
        <v>31.21</v>
      </c>
      <c r="E3">
        <v>265.27999999999997</v>
      </c>
      <c r="F3">
        <v>193.9</v>
      </c>
      <c r="G3">
        <v>99.2</v>
      </c>
    </row>
    <row r="4" spans="2:7" x14ac:dyDescent="0.3">
      <c r="B4">
        <v>40.130000000000003</v>
      </c>
      <c r="C4">
        <v>31.19</v>
      </c>
      <c r="E4">
        <v>265.27999999999997</v>
      </c>
      <c r="F4">
        <v>182.2</v>
      </c>
      <c r="G4">
        <v>98.1</v>
      </c>
    </row>
    <row r="5" spans="2:7" x14ac:dyDescent="0.3">
      <c r="B5">
        <v>40.75</v>
      </c>
      <c r="C5">
        <v>31.2</v>
      </c>
      <c r="E5">
        <v>265.27999999999997</v>
      </c>
      <c r="F5">
        <v>186.9</v>
      </c>
      <c r="G5">
        <v>90.8</v>
      </c>
    </row>
    <row r="6" spans="2:7" x14ac:dyDescent="0.3">
      <c r="B6">
        <v>40.86</v>
      </c>
      <c r="C6">
        <v>31.2</v>
      </c>
      <c r="E6">
        <v>265.27999999999997</v>
      </c>
      <c r="F6">
        <v>194.5</v>
      </c>
      <c r="G6">
        <v>88</v>
      </c>
    </row>
    <row r="7" spans="2:7" x14ac:dyDescent="0.3">
      <c r="B7">
        <v>40.58</v>
      </c>
      <c r="C7">
        <v>31.19</v>
      </c>
    </row>
    <row r="8" spans="2:7" x14ac:dyDescent="0.3">
      <c r="B8">
        <v>40.56</v>
      </c>
      <c r="C8">
        <v>31.2</v>
      </c>
      <c r="D8" s="2" t="s">
        <v>10</v>
      </c>
      <c r="E8">
        <f>E9^2</f>
        <v>0</v>
      </c>
      <c r="F8">
        <f>F9^2</f>
        <v>20.892000000000039</v>
      </c>
      <c r="G8">
        <f>G9^2</f>
        <v>19.078399999999998</v>
      </c>
    </row>
    <row r="9" spans="2:7" x14ac:dyDescent="0.3">
      <c r="B9">
        <v>41.01</v>
      </c>
      <c r="D9" s="2" t="s">
        <v>2</v>
      </c>
      <c r="E9">
        <f>_xlfn.STDEV.P(E2:E6)</f>
        <v>0</v>
      </c>
      <c r="F9">
        <f>_xlfn.STDEV.P(F2:F6)</f>
        <v>4.5707767392424712</v>
      </c>
      <c r="G9">
        <f>_xlfn.STDEV.P(G2:G6)</f>
        <v>4.3678827823099828</v>
      </c>
    </row>
    <row r="10" spans="2:7" x14ac:dyDescent="0.3">
      <c r="B10">
        <v>41.22</v>
      </c>
    </row>
    <row r="11" spans="2:7" x14ac:dyDescent="0.3">
      <c r="B11">
        <v>41.06</v>
      </c>
    </row>
    <row r="12" spans="2:7" x14ac:dyDescent="0.3">
      <c r="B12">
        <v>40.71</v>
      </c>
    </row>
    <row r="13" spans="2:7" x14ac:dyDescent="0.3">
      <c r="B13">
        <v>40.6</v>
      </c>
    </row>
    <row r="14" spans="2:7" x14ac:dyDescent="0.3">
      <c r="B14">
        <v>40.76</v>
      </c>
    </row>
    <row r="15" spans="2:7" x14ac:dyDescent="0.3">
      <c r="B15">
        <v>40.92</v>
      </c>
    </row>
    <row r="16" spans="2:7" x14ac:dyDescent="0.3">
      <c r="B16">
        <v>40.82</v>
      </c>
    </row>
    <row r="17" spans="1:3" x14ac:dyDescent="0.3">
      <c r="A17" t="s">
        <v>7</v>
      </c>
      <c r="B17" s="1">
        <f>AVERAGE(B2:B16)</f>
        <v>40.742666666666665</v>
      </c>
      <c r="C17" s="1">
        <f>AVERAGE(C2:C16)</f>
        <v>31.195714285714281</v>
      </c>
    </row>
    <row r="18" spans="1:3" x14ac:dyDescent="0.3">
      <c r="A18" t="s">
        <v>1</v>
      </c>
      <c r="B18" s="1">
        <v>15</v>
      </c>
      <c r="C18" s="1">
        <v>7</v>
      </c>
    </row>
    <row r="19" spans="1:3" x14ac:dyDescent="0.3">
      <c r="A19" t="s">
        <v>2</v>
      </c>
      <c r="B19" s="1">
        <f>_xlfn.STDEV.P(B2:B16)</f>
        <v>0.25354727808087785</v>
      </c>
      <c r="C19" s="1">
        <f>_xlfn.STDEV.P(C2:C8)</f>
        <v>9.0350790290524008E-3</v>
      </c>
    </row>
    <row r="20" spans="1:3" x14ac:dyDescent="0.3">
      <c r="A20" t="s">
        <v>3</v>
      </c>
      <c r="B20" s="1">
        <f>B19/(B18^0.5)</f>
        <v>6.5465625698897384E-2</v>
      </c>
      <c r="C20" s="1">
        <f>C19/(C18^0.5)</f>
        <v>3.4149388838125108E-3</v>
      </c>
    </row>
    <row r="21" spans="1:3" x14ac:dyDescent="0.3">
      <c r="A21" t="s">
        <v>4</v>
      </c>
      <c r="B21" s="1">
        <f>B20</f>
        <v>6.5465625698897384E-2</v>
      </c>
      <c r="C21" s="1">
        <f>C20</f>
        <v>3.4149388838125108E-3</v>
      </c>
    </row>
    <row r="22" spans="1:3" x14ac:dyDescent="0.3">
      <c r="A22" t="s">
        <v>6</v>
      </c>
      <c r="B22" s="1">
        <v>2</v>
      </c>
      <c r="C22" s="1">
        <v>2</v>
      </c>
    </row>
    <row r="23" spans="1:3" x14ac:dyDescent="0.3">
      <c r="A23" t="s">
        <v>5</v>
      </c>
      <c r="B23" s="1">
        <f>B21*B22</f>
        <v>0.13093125139779477</v>
      </c>
      <c r="C23" s="1">
        <f>C21*C22</f>
        <v>6.8298777676250215E-3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Magnus Heimvik</dc:creator>
  <cp:lastModifiedBy>Christian Magnus Heimvik</cp:lastModifiedBy>
  <dcterms:created xsi:type="dcterms:W3CDTF">2024-02-11T21:07:11Z</dcterms:created>
  <dcterms:modified xsi:type="dcterms:W3CDTF">2024-02-13T19:51:55Z</dcterms:modified>
</cp:coreProperties>
</file>