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krishaal_ntnu_no/Documents/6. semester/TTT4280 Sensorer og instrumentering/Lab/Sensorer-og-instrumentering---Lab/Lab 4/Data/"/>
    </mc:Choice>
  </mc:AlternateContent>
  <xr:revisionPtr revIDLastSave="125" documentId="8_{AA48FFF0-1776-447C-B3D6-B7333C029785}" xr6:coauthVersionLast="47" xr6:coauthVersionMax="47" xr10:uidLastSave="{9BCAD76F-EEFE-4EFD-A6EE-025FE7150E0D}"/>
  <bookViews>
    <workbookView xWindow="-110" yWindow="-110" windowWidth="19420" windowHeight="10300" xr2:uid="{1C748415-29C2-4651-B4BF-FDC1C2B3845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P8" i="1"/>
  <c r="H8" i="1"/>
  <c r="F16" i="1"/>
  <c r="F15" i="1"/>
  <c r="F14" i="1"/>
  <c r="F13" i="1"/>
  <c r="H14" i="1"/>
  <c r="H15" i="1"/>
  <c r="H16" i="1"/>
  <c r="H13" i="1"/>
  <c r="P5" i="1"/>
  <c r="P6" i="1"/>
  <c r="P7" i="1"/>
  <c r="P4" i="1"/>
  <c r="H5" i="1"/>
  <c r="H6" i="1"/>
  <c r="H7" i="1"/>
  <c r="H4" i="1"/>
  <c r="N5" i="1"/>
  <c r="N6" i="1"/>
  <c r="N7" i="1"/>
  <c r="N4" i="1"/>
  <c r="F6" i="1"/>
  <c r="F7" i="1"/>
  <c r="F5" i="1"/>
  <c r="F4" i="1"/>
</calcChain>
</file>

<file path=xl/sharedStrings.xml><?xml version="1.0" encoding="utf-8"?>
<sst xmlns="http://schemas.openxmlformats.org/spreadsheetml/2006/main" count="50" uniqueCount="32">
  <si>
    <t>Speed 1:</t>
  </si>
  <si>
    <t>Målinger</t>
  </si>
  <si>
    <t>Tid</t>
  </si>
  <si>
    <t>Avstand</t>
  </si>
  <si>
    <t>Speed 2:</t>
  </si>
  <si>
    <t>Speed 3:</t>
  </si>
  <si>
    <t>Filnavn</t>
  </si>
  <si>
    <t>speed1_data1</t>
  </si>
  <si>
    <t>speed1_data2</t>
  </si>
  <si>
    <t>speed1_data3</t>
  </si>
  <si>
    <t>speed1_data4</t>
  </si>
  <si>
    <t>speed2_data1</t>
  </si>
  <si>
    <t>speed2_data2</t>
  </si>
  <si>
    <t>speed2_data3</t>
  </si>
  <si>
    <t>speed2_data4</t>
  </si>
  <si>
    <t>speed3_data1</t>
  </si>
  <si>
    <t>speed3_data2</t>
  </si>
  <si>
    <t>speed3_data3</t>
  </si>
  <si>
    <t>speed3_data4</t>
  </si>
  <si>
    <t>Målt hastighet</t>
  </si>
  <si>
    <t>Dopplerfrekvens</t>
  </si>
  <si>
    <t>ADC4 IF_I</t>
  </si>
  <si>
    <t>ADC5 IF_Q</t>
  </si>
  <si>
    <t>Hastighet fra frekvens</t>
  </si>
  <si>
    <t>STD</t>
  </si>
  <si>
    <t>SNR</t>
  </si>
  <si>
    <t>80 dB</t>
  </si>
  <si>
    <t>74 dB</t>
  </si>
  <si>
    <t>Feilkilder</t>
  </si>
  <si>
    <t>Tidtaking</t>
  </si>
  <si>
    <t>Kjøre i rett linje</t>
  </si>
  <si>
    <t>Distansemåling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</si>
</sst>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290A-8992-4AD4-9F43-97EB8395D731}">
  <dimension ref="B2:P27"/>
  <sheetViews>
    <sheetView tabSelected="1" workbookViewId="0">
      <selection activeCell="I8" sqref="I8"/>
    </sheetView>
  </sheetViews>
  <sheetFormatPr baseColWidth="10" defaultRowHeight="14.5" x14ac:dyDescent="0.35"/>
  <cols>
    <col min="3" max="3" width="13.08984375" customWidth="1"/>
    <col min="5" max="5" width="13.08984375" customWidth="1"/>
    <col min="6" max="6" width="12.6328125" customWidth="1"/>
    <col min="7" max="7" width="14" customWidth="1"/>
    <col min="8" max="8" width="18.36328125" customWidth="1"/>
    <col min="10" max="10" width="13.36328125" customWidth="1"/>
    <col min="12" max="12" width="12.36328125" customWidth="1"/>
    <col min="13" max="13" width="12.7265625" customWidth="1"/>
    <col min="14" max="14" width="14.453125" customWidth="1"/>
    <col min="15" max="15" width="14.54296875" customWidth="1"/>
    <col min="16" max="16" width="18.81640625" customWidth="1"/>
    <col min="20" max="20" width="12.90625" customWidth="1"/>
  </cols>
  <sheetData>
    <row r="2" spans="2:16" x14ac:dyDescent="0.35">
      <c r="B2" t="s">
        <v>0</v>
      </c>
      <c r="C2" t="s">
        <v>2</v>
      </c>
      <c r="D2" t="s">
        <v>3</v>
      </c>
      <c r="E2" t="s">
        <v>6</v>
      </c>
      <c r="F2" t="s">
        <v>19</v>
      </c>
      <c r="G2" t="s">
        <v>20</v>
      </c>
      <c r="H2" t="s">
        <v>23</v>
      </c>
      <c r="J2" t="s">
        <v>4</v>
      </c>
      <c r="K2" t="s">
        <v>2</v>
      </c>
      <c r="L2" t="s">
        <v>3</v>
      </c>
      <c r="M2" t="s">
        <v>6</v>
      </c>
      <c r="N2" t="s">
        <v>19</v>
      </c>
      <c r="O2" t="s">
        <v>20</v>
      </c>
      <c r="P2" t="s">
        <v>23</v>
      </c>
    </row>
    <row r="3" spans="2:16" x14ac:dyDescent="0.35">
      <c r="B3" t="s">
        <v>1</v>
      </c>
      <c r="J3" t="s">
        <v>1</v>
      </c>
    </row>
    <row r="4" spans="2:16" x14ac:dyDescent="0.35">
      <c r="B4">
        <v>1</v>
      </c>
      <c r="C4">
        <v>4.79</v>
      </c>
      <c r="D4">
        <v>3</v>
      </c>
      <c r="E4" t="s">
        <v>7</v>
      </c>
      <c r="F4">
        <f>D4/C4</f>
        <v>0.62630480167014613</v>
      </c>
      <c r="G4">
        <v>99</v>
      </c>
      <c r="H4">
        <f>G4/160.87</f>
        <v>0.61540374215204818</v>
      </c>
      <c r="J4">
        <v>1</v>
      </c>
      <c r="K4">
        <v>2.8</v>
      </c>
      <c r="L4">
        <v>3</v>
      </c>
      <c r="M4" t="s">
        <v>11</v>
      </c>
      <c r="N4">
        <f>L4/K4</f>
        <v>1.0714285714285714</v>
      </c>
      <c r="O4">
        <v>176</v>
      </c>
      <c r="P4">
        <f>O4/160.87</f>
        <v>1.0940510971591968</v>
      </c>
    </row>
    <row r="5" spans="2:16" x14ac:dyDescent="0.35">
      <c r="B5">
        <v>2</v>
      </c>
      <c r="C5">
        <v>4.9000000000000004</v>
      </c>
      <c r="D5">
        <v>3</v>
      </c>
      <c r="E5" t="s">
        <v>8</v>
      </c>
      <c r="F5">
        <f>D5/C5</f>
        <v>0.61224489795918358</v>
      </c>
      <c r="G5">
        <v>97.5</v>
      </c>
      <c r="H5">
        <f t="shared" ref="H5:H7" si="0">G5/160.87</f>
        <v>0.60607944302853234</v>
      </c>
      <c r="J5">
        <v>2</v>
      </c>
      <c r="K5">
        <v>3</v>
      </c>
      <c r="L5">
        <v>3</v>
      </c>
      <c r="M5" t="s">
        <v>12</v>
      </c>
      <c r="N5">
        <f t="shared" ref="N5:N7" si="1">L5/K5</f>
        <v>1</v>
      </c>
      <c r="O5">
        <v>155</v>
      </c>
      <c r="P5">
        <f t="shared" ref="P5:P7" si="2">O5/160.87</f>
        <v>0.96351090942997453</v>
      </c>
    </row>
    <row r="6" spans="2:16" x14ac:dyDescent="0.35">
      <c r="B6">
        <v>3</v>
      </c>
      <c r="C6">
        <v>5.3</v>
      </c>
      <c r="D6">
        <v>3</v>
      </c>
      <c r="E6" t="s">
        <v>9</v>
      </c>
      <c r="F6">
        <f>D6/C6</f>
        <v>0.56603773584905659</v>
      </c>
      <c r="G6">
        <v>91</v>
      </c>
      <c r="H6">
        <f t="shared" si="0"/>
        <v>0.5656741468266302</v>
      </c>
      <c r="J6">
        <v>3</v>
      </c>
      <c r="K6">
        <v>3.3</v>
      </c>
      <c r="L6">
        <v>3</v>
      </c>
      <c r="M6" t="s">
        <v>13</v>
      </c>
      <c r="N6">
        <f t="shared" si="1"/>
        <v>0.90909090909090917</v>
      </c>
      <c r="O6">
        <v>146</v>
      </c>
      <c r="P6">
        <f t="shared" si="2"/>
        <v>0.90756511468887924</v>
      </c>
    </row>
    <row r="7" spans="2:16" x14ac:dyDescent="0.35">
      <c r="B7">
        <v>4</v>
      </c>
      <c r="C7">
        <v>4.67</v>
      </c>
      <c r="D7">
        <v>3</v>
      </c>
      <c r="E7" t="s">
        <v>10</v>
      </c>
      <c r="F7">
        <f>D7/C7</f>
        <v>0.64239828693790146</v>
      </c>
      <c r="G7">
        <v>105</v>
      </c>
      <c r="H7">
        <f t="shared" si="0"/>
        <v>0.65270093864611178</v>
      </c>
      <c r="J7">
        <v>4</v>
      </c>
      <c r="K7">
        <v>3.6</v>
      </c>
      <c r="L7">
        <v>3</v>
      </c>
      <c r="M7" t="s">
        <v>14</v>
      </c>
      <c r="N7">
        <f t="shared" si="1"/>
        <v>0.83333333333333326</v>
      </c>
      <c r="O7">
        <v>149</v>
      </c>
      <c r="P7">
        <f t="shared" si="2"/>
        <v>0.92621371293591093</v>
      </c>
    </row>
    <row r="8" spans="2:16" x14ac:dyDescent="0.35">
      <c r="B8" t="s">
        <v>24</v>
      </c>
      <c r="H8">
        <f>_xlfn.STDEV.P(H4:H7)</f>
        <v>3.0954473001557303E-2</v>
      </c>
      <c r="J8" t="s">
        <v>24</v>
      </c>
      <c r="P8">
        <f>_xlfn.STDEV.P(P4:P7)</f>
        <v>7.2825104207496605E-2</v>
      </c>
    </row>
    <row r="9" spans="2:16" x14ac:dyDescent="0.35">
      <c r="B9" t="s">
        <v>25</v>
      </c>
      <c r="H9" t="s">
        <v>26</v>
      </c>
      <c r="P9" t="s">
        <v>27</v>
      </c>
    </row>
    <row r="11" spans="2:16" x14ac:dyDescent="0.35">
      <c r="B11" t="s">
        <v>5</v>
      </c>
      <c r="C11" t="s">
        <v>2</v>
      </c>
      <c r="D11" t="s">
        <v>3</v>
      </c>
      <c r="E11" t="s">
        <v>6</v>
      </c>
      <c r="F11" t="s">
        <v>19</v>
      </c>
      <c r="G11" t="s">
        <v>20</v>
      </c>
      <c r="H11" t="s">
        <v>23</v>
      </c>
    </row>
    <row r="12" spans="2:16" x14ac:dyDescent="0.35">
      <c r="B12" t="s">
        <v>1</v>
      </c>
    </row>
    <row r="13" spans="2:16" x14ac:dyDescent="0.35">
      <c r="B13">
        <v>1</v>
      </c>
      <c r="C13">
        <v>4.5999999999999996</v>
      </c>
      <c r="D13">
        <v>3</v>
      </c>
      <c r="E13" t="s">
        <v>15</v>
      </c>
      <c r="F13">
        <f>-D13/C13</f>
        <v>-0.65217391304347827</v>
      </c>
      <c r="G13">
        <v>-102</v>
      </c>
      <c r="H13">
        <f>G13/160.87</f>
        <v>-0.63405234039907998</v>
      </c>
    </row>
    <row r="14" spans="2:16" x14ac:dyDescent="0.35">
      <c r="B14">
        <v>2</v>
      </c>
      <c r="C14">
        <v>4.5999999999999996</v>
      </c>
      <c r="D14">
        <v>3</v>
      </c>
      <c r="E14" t="s">
        <v>16</v>
      </c>
      <c r="F14">
        <f>-D14/C14</f>
        <v>-0.65217391304347827</v>
      </c>
      <c r="G14">
        <v>-96</v>
      </c>
      <c r="H14">
        <f t="shared" ref="H14:H16" si="3">G14/160.87</f>
        <v>-0.59675514390501649</v>
      </c>
    </row>
    <row r="15" spans="2:16" x14ac:dyDescent="0.35">
      <c r="B15">
        <v>3</v>
      </c>
      <c r="C15">
        <v>4.4000000000000004</v>
      </c>
      <c r="D15">
        <v>3</v>
      </c>
      <c r="E15" t="s">
        <v>17</v>
      </c>
      <c r="F15">
        <f>-D15/C15</f>
        <v>-0.68181818181818177</v>
      </c>
      <c r="G15">
        <v>-117</v>
      </c>
      <c r="H15">
        <f t="shared" si="3"/>
        <v>-0.72729533163423876</v>
      </c>
    </row>
    <row r="16" spans="2:16" x14ac:dyDescent="0.35">
      <c r="B16">
        <v>4</v>
      </c>
      <c r="C16">
        <v>4.95</v>
      </c>
      <c r="D16">
        <v>3</v>
      </c>
      <c r="E16" t="s">
        <v>18</v>
      </c>
      <c r="F16">
        <f>-D16/C16</f>
        <v>-0.60606060606060608</v>
      </c>
      <c r="G16">
        <v>-96</v>
      </c>
      <c r="H16">
        <f t="shared" si="3"/>
        <v>-0.59675514390501649</v>
      </c>
    </row>
    <row r="17" spans="2:8" x14ac:dyDescent="0.35">
      <c r="B17" t="s">
        <v>24</v>
      </c>
      <c r="H17">
        <f>_xlfn.STDEV.P(H13:H16)</f>
        <v>5.3360740701775919E-2</v>
      </c>
    </row>
    <row r="18" spans="2:8" x14ac:dyDescent="0.35">
      <c r="B18" t="s">
        <v>25</v>
      </c>
      <c r="H18" t="s">
        <v>27</v>
      </c>
    </row>
    <row r="20" spans="2:8" x14ac:dyDescent="0.35">
      <c r="B20" t="s">
        <v>28</v>
      </c>
      <c r="C20" t="s">
        <v>29</v>
      </c>
    </row>
    <row r="21" spans="2:8" x14ac:dyDescent="0.35">
      <c r="C21" t="s">
        <v>30</v>
      </c>
    </row>
    <row r="22" spans="2:8" x14ac:dyDescent="0.35">
      <c r="C22" t="s">
        <v>31</v>
      </c>
    </row>
    <row r="26" spans="2:8" x14ac:dyDescent="0.35">
      <c r="B26" t="s">
        <v>21</v>
      </c>
    </row>
    <row r="27" spans="2:8" x14ac:dyDescent="0.35">
      <c r="B2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Håland</dc:creator>
  <cp:lastModifiedBy>Kristian Håland</cp:lastModifiedBy>
  <dcterms:created xsi:type="dcterms:W3CDTF">2024-03-14T08:00:01Z</dcterms:created>
  <dcterms:modified xsi:type="dcterms:W3CDTF">2024-03-14T10:34:35Z</dcterms:modified>
</cp:coreProperties>
</file>