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820" tabRatio="500" activeTab="1"/>
  </bookViews>
  <sheets>
    <sheet name="待ち行列" sheetId="2" r:id="rId1"/>
    <sheet name="課題3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2" l="1"/>
  <c r="B27" i="2"/>
  <c r="B18" i="2"/>
  <c r="B19" i="2"/>
  <c r="B20" i="2"/>
  <c r="B21" i="2"/>
  <c r="B22" i="2"/>
  <c r="B23" i="2"/>
  <c r="B24" i="2"/>
  <c r="B25" i="2"/>
  <c r="B10" i="2"/>
  <c r="B11" i="2"/>
  <c r="B12" i="2"/>
  <c r="B13" i="2"/>
  <c r="B14" i="2"/>
  <c r="B15" i="2"/>
  <c r="B16" i="2"/>
  <c r="B17" i="2"/>
  <c r="B9" i="2"/>
  <c r="E3" i="2"/>
  <c r="J44" i="1"/>
  <c r="J46" i="1"/>
  <c r="J48" i="1"/>
  <c r="J49" i="1"/>
  <c r="J50" i="1"/>
  <c r="J53" i="1"/>
  <c r="J54" i="1"/>
  <c r="J56" i="1"/>
  <c r="J57" i="1"/>
  <c r="J58" i="1"/>
  <c r="J60" i="1"/>
  <c r="J61" i="1"/>
  <c r="J62" i="1"/>
  <c r="J64" i="1"/>
  <c r="J65" i="1"/>
  <c r="J66" i="1"/>
  <c r="K49" i="1"/>
  <c r="K42" i="1"/>
</calcChain>
</file>

<file path=xl/sharedStrings.xml><?xml version="1.0" encoding="utf-8"?>
<sst xmlns="http://schemas.openxmlformats.org/spreadsheetml/2006/main" count="83" uniqueCount="83">
  <si>
    <t>s1</t>
    <phoneticPr fontId="1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</si>
  <si>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</si>
  <si>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</si>
  <si>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</si>
  <si>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</si>
  <si>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</si>
  <si>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</si>
  <si>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</si>
  <si>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</si>
  <si>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</si>
  <si>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</si>
  <si>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</si>
  <si>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</si>
  <si>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</si>
  <si>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</si>
  <si>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</si>
  <si>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</si>
  <si>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</si>
  <si>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</si>
  <si>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</si>
  <si>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</si>
  <si>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</si>
  <si>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</si>
  <si>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</si>
  <si>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</si>
  <si>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</si>
  <si>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</si>
  <si>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</si>
  <si>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</si>
  <si>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</si>
  <si>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</si>
  <si>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</si>
  <si>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</si>
  <si>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</si>
  <si>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</si>
  <si>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</si>
  <si>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</si>
  <si>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</si>
  <si>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</si>
  <si>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</si>
  <si>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</si>
  <si>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</si>
  <si>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</si>
  <si>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</si>
  <si>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</si>
  <si>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</si>
  <si>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</si>
  <si>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</si>
  <si>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</si>
  <si>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</si>
  <si>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</si>
  <si>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</si>
  <si>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</si>
  <si>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</si>
  <si>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</si>
  <si>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</si>
  <si>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</si>
  <si>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</si>
  <si>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</si>
  <si>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</si>
  <si>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</si>
  <si>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</si>
  <si>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</si>
  <si>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</si>
  <si>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e1</t>
    <phoneticPr fontId="1"/>
  </si>
  <si>
    <t>e2</t>
    <phoneticPr fontId="1"/>
  </si>
  <si>
    <t>e3</t>
  </si>
  <si>
    <t>e4</t>
  </si>
  <si>
    <t>e5</t>
  </si>
  <si>
    <t>e6</t>
  </si>
  <si>
    <t>ψ(s)</t>
    <phoneticPr fontId="1"/>
  </si>
  <si>
    <t>e1</t>
    <phoneticPr fontId="1"/>
  </si>
  <si>
    <t>e2-5</t>
    <phoneticPr fontId="1"/>
  </si>
  <si>
    <t>π(s)</t>
    <phoneticPr fontId="1"/>
  </si>
  <si>
    <t>R(k)</t>
    <phoneticPr fontId="1"/>
  </si>
  <si>
    <t>λ</t>
    <phoneticPr fontId="1"/>
  </si>
  <si>
    <t>μ</t>
    <phoneticPr fontId="1"/>
  </si>
  <si>
    <t>k</t>
    <phoneticPr fontId="1"/>
  </si>
  <si>
    <t>バッファ数</t>
    <rPh sb="4" eb="5">
      <t>スウ</t>
    </rPh>
    <phoneticPr fontId="1"/>
  </si>
  <si>
    <t>ρ</t>
    <phoneticPr fontId="1"/>
  </si>
  <si>
    <t>棄却率</t>
    <rPh sb="0" eb="3">
      <t>キキャクリツ</t>
    </rPh>
    <phoneticPr fontId="1"/>
  </si>
  <si>
    <t>平均システム内客数</t>
    <rPh sb="0" eb="2">
      <t>ヘイキン</t>
    </rPh>
    <rPh sb="6" eb="7">
      <t>ナイ</t>
    </rPh>
    <rPh sb="7" eb="9">
      <t>キャクスウ</t>
    </rPh>
    <phoneticPr fontId="1"/>
  </si>
  <si>
    <t>平均システム内待ち時間</t>
    <rPh sb="0" eb="7">
      <t>ヘイキンシs</t>
    </rPh>
    <rPh sb="7" eb="8">
      <t>マ</t>
    </rPh>
    <rPh sb="9" eb="11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</si>
</sst>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棄却率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待ち行列!$B$8:$B$27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待ち行列!$C$8:$C$27</c:f>
              <c:numCache>
                <c:formatCode>General</c:formatCode>
                <c:ptCount val="20"/>
                <c:pt idx="0">
                  <c:v>0.082093</c:v>
                </c:pt>
                <c:pt idx="1">
                  <c:v>0.038702</c:v>
                </c:pt>
                <c:pt idx="2">
                  <c:v>0.023519</c:v>
                </c:pt>
                <c:pt idx="3">
                  <c:v>0.0159</c:v>
                </c:pt>
                <c:pt idx="4">
                  <c:v>0.011392</c:v>
                </c:pt>
                <c:pt idx="5">
                  <c:v>0.008462</c:v>
                </c:pt>
                <c:pt idx="6">
                  <c:v>0.006439</c:v>
                </c:pt>
                <c:pt idx="7">
                  <c:v>0.004984</c:v>
                </c:pt>
                <c:pt idx="8">
                  <c:v>0.003906</c:v>
                </c:pt>
                <c:pt idx="9">
                  <c:v>0.00309</c:v>
                </c:pt>
                <c:pt idx="10">
                  <c:v>0.002461</c:v>
                </c:pt>
                <c:pt idx="11">
                  <c:v>0.001972</c:v>
                </c:pt>
                <c:pt idx="12">
                  <c:v>0.001586</c:v>
                </c:pt>
                <c:pt idx="13">
                  <c:v>0.00128</c:v>
                </c:pt>
                <c:pt idx="14">
                  <c:v>0.001036</c:v>
                </c:pt>
                <c:pt idx="15">
                  <c:v>0.000841</c:v>
                </c:pt>
                <c:pt idx="16">
                  <c:v>0.000683</c:v>
                </c:pt>
                <c:pt idx="17">
                  <c:v>0.000556</c:v>
                </c:pt>
                <c:pt idx="18">
                  <c:v>0.000453</c:v>
                </c:pt>
                <c:pt idx="19">
                  <c:v>0.000369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367432"/>
        <c:axId val="2063349304"/>
      </c:lineChart>
      <c:catAx>
        <c:axId val="206336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バッファ数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349304"/>
        <c:crosses val="autoZero"/>
        <c:auto val="1"/>
        <c:lblAlgn val="ctr"/>
        <c:lblOffset val="100"/>
        <c:noMultiLvlLbl val="0"/>
      </c:catAx>
      <c:valAx>
        <c:axId val="206334930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 altLang="en-US"/>
                  <a:t>棄却率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36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平均システム内客数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cat>
            <c:numRef>
              <c:f>待ち行列!$B$8:$B$27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待ち行列!$D$8:$D$27</c:f>
              <c:numCache>
                <c:formatCode>General</c:formatCode>
                <c:ptCount val="20"/>
                <c:pt idx="0">
                  <c:v>246.280133</c:v>
                </c:pt>
                <c:pt idx="1">
                  <c:v>116.107376</c:v>
                </c:pt>
                <c:pt idx="2">
                  <c:v>70.55695799999999</c:v>
                </c:pt>
                <c:pt idx="3">
                  <c:v>47.700203</c:v>
                </c:pt>
                <c:pt idx="4">
                  <c:v>34.177203</c:v>
                </c:pt>
                <c:pt idx="5">
                  <c:v>25.386593</c:v>
                </c:pt>
                <c:pt idx="6">
                  <c:v>19.317804</c:v>
                </c:pt>
                <c:pt idx="7">
                  <c:v>14.952043</c:v>
                </c:pt>
                <c:pt idx="8">
                  <c:v>11.717581</c:v>
                </c:pt>
                <c:pt idx="9">
                  <c:v>9.268636</c:v>
                </c:pt>
                <c:pt idx="10">
                  <c:v>7.383768</c:v>
                </c:pt>
                <c:pt idx="11">
                  <c:v>5.914652</c:v>
                </c:pt>
                <c:pt idx="12">
                  <c:v>4.758297</c:v>
                </c:pt>
                <c:pt idx="13">
                  <c:v>3.841071</c:v>
                </c:pt>
                <c:pt idx="14">
                  <c:v>3.109063</c:v>
                </c:pt>
                <c:pt idx="15">
                  <c:v>2.522015</c:v>
                </c:pt>
                <c:pt idx="16">
                  <c:v>2.049378</c:v>
                </c:pt>
                <c:pt idx="17">
                  <c:v>1.667656</c:v>
                </c:pt>
                <c:pt idx="18">
                  <c:v>1.358575</c:v>
                </c:pt>
                <c:pt idx="19">
                  <c:v>1.107798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25720"/>
        <c:axId val="2065620168"/>
      </c:lineChart>
      <c:catAx>
        <c:axId val="206492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バッファ数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20168"/>
        <c:crosses val="autoZero"/>
        <c:auto val="1"/>
        <c:lblAlgn val="ctr"/>
        <c:lblOffset val="100"/>
        <c:noMultiLvlLbl val="0"/>
      </c:catAx>
      <c:valAx>
        <c:axId val="206562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平均システム内客数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92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平均システム内待ち時間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cat>
            <c:numRef>
              <c:f>待ち行列!$B$8:$B$27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待ち行列!$E$8:$E$27</c:f>
              <c:numCache>
                <c:formatCode>General</c:formatCode>
                <c:ptCount val="20"/>
                <c:pt idx="0">
                  <c:v>243.841716</c:v>
                </c:pt>
                <c:pt idx="1">
                  <c:v>114.957798</c:v>
                </c:pt>
                <c:pt idx="2">
                  <c:v>69.858374</c:v>
                </c:pt>
                <c:pt idx="3">
                  <c:v>47.227924</c:v>
                </c:pt>
                <c:pt idx="4">
                  <c:v>33.838815</c:v>
                </c:pt>
                <c:pt idx="5">
                  <c:v>25.135241</c:v>
                </c:pt>
                <c:pt idx="6">
                  <c:v>19.126538</c:v>
                </c:pt>
                <c:pt idx="7">
                  <c:v>14.804003</c:v>
                </c:pt>
                <c:pt idx="8">
                  <c:v>11.601566</c:v>
                </c:pt>
                <c:pt idx="9">
                  <c:v>9.176868000000001</c:v>
                </c:pt>
                <c:pt idx="10">
                  <c:v>7.310662</c:v>
                </c:pt>
                <c:pt idx="11">
                  <c:v>5.856091</c:v>
                </c:pt>
                <c:pt idx="12">
                  <c:v>4.711185</c:v>
                </c:pt>
                <c:pt idx="13">
                  <c:v>3.803041</c:v>
                </c:pt>
                <c:pt idx="14">
                  <c:v>3.07828</c:v>
                </c:pt>
                <c:pt idx="15">
                  <c:v>2.497045</c:v>
                </c:pt>
                <c:pt idx="16">
                  <c:v>2.029087</c:v>
                </c:pt>
                <c:pt idx="17">
                  <c:v>1.651144</c:v>
                </c:pt>
                <c:pt idx="18">
                  <c:v>1.345124</c:v>
                </c:pt>
                <c:pt idx="19">
                  <c:v>1.09683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17144"/>
        <c:axId val="2065739896"/>
      </c:lineChart>
      <c:catAx>
        <c:axId val="206571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バッファ数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739896"/>
        <c:crosses val="autoZero"/>
        <c:auto val="1"/>
        <c:lblAlgn val="ctr"/>
        <c:lblOffset val="100"/>
        <c:noMultiLvlLbl val="0"/>
      </c:catAx>
      <c:valAx>
        <c:axId val="206573989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 altLang="en-US"/>
                  <a:t>平均システム内待ち時間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71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127000</xdr:rowOff>
    </xdr:from>
    <xdr:to>
      <xdr:col>10</xdr:col>
      <xdr:colOff>660400</xdr:colOff>
      <xdr:row>12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15</xdr:row>
      <xdr:rowOff>0</xdr:rowOff>
    </xdr:from>
    <xdr:to>
      <xdr:col>10</xdr:col>
      <xdr:colOff>787400</xdr:colOff>
      <xdr:row>27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29</xdr:row>
      <xdr:rowOff>215900</xdr:rowOff>
    </xdr:from>
    <xdr:to>
      <xdr:col>10</xdr:col>
      <xdr:colOff>774700</xdr:colOff>
      <xdr:row>41</xdr:row>
      <xdr:rowOff>215900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showRuler="0" workbookViewId="0">
      <selection activeCell="M30" sqref="M30"/>
    </sheetView>
  </sheetViews>
  <sheetFormatPr baseColWidth="12" defaultRowHeight="18" x14ac:dyDescent="0"/>
  <cols>
    <col min="4" max="4" width="31" customWidth="1"/>
    <col min="5" max="5" width="30" customWidth="1"/>
  </cols>
  <sheetData>
    <row r="2" spans="2:5">
      <c r="B2" s="1" t="s">
        <v>75</v>
      </c>
      <c r="C2" s="1" t="s">
        <v>76</v>
      </c>
      <c r="D2" s="1" t="s">
        <v>77</v>
      </c>
      <c r="E2" s="1" t="s">
        <v>79</v>
      </c>
    </row>
    <row r="3" spans="2:5">
      <c r="B3" s="1">
        <v>1.01</v>
      </c>
      <c r="C3" s="1">
        <v>0.99</v>
      </c>
      <c r="D3" s="1">
        <v>3000</v>
      </c>
      <c r="E3" s="1">
        <f>B3/C3</f>
        <v>1.0202020202020201</v>
      </c>
    </row>
    <row r="4" spans="2:5">
      <c r="B4" s="1"/>
      <c r="C4" s="1"/>
      <c r="D4" s="1"/>
      <c r="E4" s="1"/>
    </row>
    <row r="5" spans="2:5">
      <c r="B5" s="1"/>
      <c r="C5" s="1"/>
      <c r="D5" s="1"/>
      <c r="E5" s="1"/>
    </row>
    <row r="6" spans="2:5">
      <c r="B6" s="1"/>
      <c r="C6" s="1"/>
      <c r="D6" s="1"/>
      <c r="E6" s="1"/>
    </row>
    <row r="7" spans="2:5">
      <c r="B7" s="1" t="s">
        <v>78</v>
      </c>
      <c r="C7" s="1" t="s">
        <v>80</v>
      </c>
      <c r="D7" s="1" t="s">
        <v>81</v>
      </c>
      <c r="E7" s="1" t="s">
        <v>82</v>
      </c>
    </row>
    <row r="8" spans="2:5">
      <c r="B8" s="1">
        <v>10</v>
      </c>
      <c r="C8" s="1">
        <v>8.2092999999999999E-2</v>
      </c>
      <c r="D8" s="1">
        <v>246.28013300000001</v>
      </c>
      <c r="E8" s="1">
        <v>243.84171599999999</v>
      </c>
    </row>
    <row r="9" spans="2:5">
      <c r="B9" s="1">
        <f>B8+10</f>
        <v>20</v>
      </c>
      <c r="C9" s="1">
        <v>3.8702E-2</v>
      </c>
      <c r="D9" s="1">
        <v>116.107376</v>
      </c>
      <c r="E9" s="1">
        <v>114.957798</v>
      </c>
    </row>
    <row r="10" spans="2:5">
      <c r="B10" s="1">
        <f t="shared" ref="B10:B27" si="0">B9+10</f>
        <v>30</v>
      </c>
      <c r="C10" s="1">
        <v>2.3519000000000002E-2</v>
      </c>
      <c r="D10" s="1">
        <v>70.556957999999995</v>
      </c>
      <c r="E10" s="1">
        <v>69.858373999999998</v>
      </c>
    </row>
    <row r="11" spans="2:5">
      <c r="B11" s="1">
        <f t="shared" si="0"/>
        <v>40</v>
      </c>
      <c r="C11" s="1">
        <v>1.5900000000000001E-2</v>
      </c>
      <c r="D11" s="1">
        <v>47.700203000000002</v>
      </c>
      <c r="E11" s="1">
        <v>47.227924000000002</v>
      </c>
    </row>
    <row r="12" spans="2:5">
      <c r="B12" s="1">
        <f t="shared" si="0"/>
        <v>50</v>
      </c>
      <c r="C12" s="1">
        <v>1.1391999999999999E-2</v>
      </c>
      <c r="D12" s="1">
        <v>34.177202999999999</v>
      </c>
      <c r="E12" s="1">
        <v>33.838814999999997</v>
      </c>
    </row>
    <row r="13" spans="2:5">
      <c r="B13" s="1">
        <f t="shared" si="0"/>
        <v>60</v>
      </c>
      <c r="C13" s="1">
        <v>8.4620000000000008E-3</v>
      </c>
      <c r="D13" s="1">
        <v>25.386593000000001</v>
      </c>
      <c r="E13" s="1">
        <v>25.135241000000001</v>
      </c>
    </row>
    <row r="14" spans="2:5">
      <c r="B14" s="1">
        <f t="shared" si="0"/>
        <v>70</v>
      </c>
      <c r="C14" s="1">
        <v>6.4390000000000003E-3</v>
      </c>
      <c r="D14" s="1">
        <v>19.317803999999999</v>
      </c>
      <c r="E14" s="1">
        <v>19.126538</v>
      </c>
    </row>
    <row r="15" spans="2:5">
      <c r="B15" s="1">
        <f t="shared" si="0"/>
        <v>80</v>
      </c>
      <c r="C15" s="1">
        <v>4.9839999999999997E-3</v>
      </c>
      <c r="D15" s="1">
        <v>14.952043</v>
      </c>
      <c r="E15" s="1">
        <v>14.804003</v>
      </c>
    </row>
    <row r="16" spans="2:5">
      <c r="B16" s="1">
        <f t="shared" si="0"/>
        <v>90</v>
      </c>
      <c r="C16" s="1">
        <v>3.9060000000000002E-3</v>
      </c>
      <c r="D16" s="1">
        <v>11.717580999999999</v>
      </c>
      <c r="E16" s="1">
        <v>11.601566</v>
      </c>
    </row>
    <row r="17" spans="2:5">
      <c r="B17" s="1">
        <f t="shared" si="0"/>
        <v>100</v>
      </c>
      <c r="C17" s="1">
        <v>3.0899999999999999E-3</v>
      </c>
      <c r="D17" s="1">
        <v>9.2686360000000008</v>
      </c>
      <c r="E17" s="1">
        <v>9.1768680000000007</v>
      </c>
    </row>
    <row r="18" spans="2:5">
      <c r="B18" s="1">
        <f t="shared" si="0"/>
        <v>110</v>
      </c>
      <c r="C18" s="1">
        <v>2.4610000000000001E-3</v>
      </c>
      <c r="D18" s="1">
        <v>7.3837679999999999</v>
      </c>
      <c r="E18" s="1">
        <v>7.3106619999999998</v>
      </c>
    </row>
    <row r="19" spans="2:5">
      <c r="B19" s="1">
        <f t="shared" si="0"/>
        <v>120</v>
      </c>
      <c r="C19" s="1">
        <v>1.9719999999999998E-3</v>
      </c>
      <c r="D19" s="1">
        <v>5.9146520000000002</v>
      </c>
      <c r="E19" s="1">
        <v>5.8560910000000002</v>
      </c>
    </row>
    <row r="20" spans="2:5">
      <c r="B20" s="1">
        <f t="shared" si="0"/>
        <v>130</v>
      </c>
      <c r="C20" s="1">
        <v>1.586E-3</v>
      </c>
      <c r="D20" s="1">
        <v>4.7582969999999998</v>
      </c>
      <c r="E20" s="1">
        <v>4.7111850000000004</v>
      </c>
    </row>
    <row r="21" spans="2:5">
      <c r="B21" s="1">
        <f t="shared" si="0"/>
        <v>140</v>
      </c>
      <c r="C21" s="1">
        <v>1.2800000000000001E-3</v>
      </c>
      <c r="D21" s="1">
        <v>3.8410709999999999</v>
      </c>
      <c r="E21" s="1">
        <v>3.8030409999999999</v>
      </c>
    </row>
    <row r="22" spans="2:5">
      <c r="B22" s="1">
        <f t="shared" si="0"/>
        <v>150</v>
      </c>
      <c r="C22" s="1">
        <v>1.036E-3</v>
      </c>
      <c r="D22" s="1">
        <v>3.1090629999999999</v>
      </c>
      <c r="E22" s="1">
        <v>3.0782799999999999</v>
      </c>
    </row>
    <row r="23" spans="2:5">
      <c r="B23" s="1">
        <f t="shared" si="0"/>
        <v>160</v>
      </c>
      <c r="C23" s="1">
        <v>8.4099999999999995E-4</v>
      </c>
      <c r="D23" s="1">
        <v>2.5220150000000001</v>
      </c>
      <c r="E23" s="1">
        <v>2.497045</v>
      </c>
    </row>
    <row r="24" spans="2:5">
      <c r="B24" s="1">
        <f t="shared" si="0"/>
        <v>170</v>
      </c>
      <c r="C24" s="1">
        <v>6.8300000000000001E-4</v>
      </c>
      <c r="D24" s="1">
        <v>2.0493779999999999</v>
      </c>
      <c r="E24" s="1">
        <v>2.0290870000000001</v>
      </c>
    </row>
    <row r="25" spans="2:5">
      <c r="B25" s="1">
        <f t="shared" si="0"/>
        <v>180</v>
      </c>
      <c r="C25" s="1">
        <v>5.5599999999999996E-4</v>
      </c>
      <c r="D25" s="1">
        <v>1.667656</v>
      </c>
      <c r="E25" s="1">
        <v>1.6511439999999999</v>
      </c>
    </row>
    <row r="26" spans="2:5">
      <c r="B26" s="1">
        <f t="shared" si="0"/>
        <v>190</v>
      </c>
      <c r="C26" s="1">
        <v>4.5300000000000001E-4</v>
      </c>
      <c r="D26" s="1">
        <v>1.3585750000000001</v>
      </c>
      <c r="E26" s="1">
        <v>1.345124</v>
      </c>
    </row>
    <row r="27" spans="2:5">
      <c r="B27" s="1">
        <f t="shared" si="0"/>
        <v>200</v>
      </c>
      <c r="C27" s="1">
        <v>3.6900000000000002E-4</v>
      </c>
      <c r="D27" s="1">
        <v>1.1077980000000001</v>
      </c>
      <c r="E27" s="1">
        <v>1.09683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7"/>
  <sheetViews>
    <sheetView tabSelected="1" showRuler="0" topLeftCell="A26" workbookViewId="0">
      <selection activeCell="J44" sqref="J44"/>
    </sheetView>
  </sheetViews>
  <sheetFormatPr baseColWidth="12" defaultRowHeight="18" x14ac:dyDescent="0"/>
  <cols>
    <col min="1" max="16384" width="12.83203125" style="1"/>
  </cols>
  <sheetData>
    <row r="1" spans="2:10" ht="19" thickBot="1"/>
    <row r="2" spans="2:10" ht="20" thickTop="1" thickBot="1">
      <c r="B2" s="2"/>
      <c r="C2" s="2" t="s">
        <v>64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  <c r="I2" s="2" t="s">
        <v>70</v>
      </c>
      <c r="J2" s="2" t="s">
        <v>73</v>
      </c>
    </row>
    <row r="3" spans="2:10" ht="20" thickTop="1" thickBot="1">
      <c r="B3" s="2" t="s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2:10" ht="20" thickTop="1" thickBot="1">
      <c r="B4" s="2" t="s">
        <v>1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</row>
    <row r="5" spans="2:10" ht="20" thickTop="1" thickBot="1">
      <c r="B5" s="2" t="s">
        <v>2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2:10" ht="20" thickTop="1" thickBot="1">
      <c r="B6" s="2" t="s">
        <v>3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2">
        <v>0</v>
      </c>
      <c r="J6" s="2">
        <v>0</v>
      </c>
    </row>
    <row r="7" spans="2:10" ht="20" thickTop="1" thickBot="1">
      <c r="B7" s="2" t="s">
        <v>4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2:10" ht="20" thickTop="1" thickBot="1">
      <c r="B8" s="2" t="s">
        <v>5</v>
      </c>
      <c r="C8" s="2">
        <v>0</v>
      </c>
      <c r="D8" s="2">
        <v>0</v>
      </c>
      <c r="E8" s="2">
        <v>1</v>
      </c>
      <c r="F8" s="2">
        <v>0</v>
      </c>
      <c r="G8" s="2">
        <v>1</v>
      </c>
      <c r="H8" s="2">
        <v>0</v>
      </c>
      <c r="I8" s="2">
        <v>0</v>
      </c>
      <c r="J8" s="2">
        <v>0</v>
      </c>
    </row>
    <row r="9" spans="2:10" ht="20" thickTop="1" thickBot="1">
      <c r="B9" s="2" t="s">
        <v>6</v>
      </c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0</v>
      </c>
    </row>
    <row r="10" spans="2:10" ht="20" thickTop="1" thickBot="1">
      <c r="B10" s="2" t="s">
        <v>7</v>
      </c>
      <c r="C10" s="2">
        <v>0</v>
      </c>
      <c r="D10" s="2">
        <v>0</v>
      </c>
      <c r="E10" s="2">
        <v>1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</row>
    <row r="11" spans="2:10" ht="20" thickTop="1" thickBot="1">
      <c r="B11" s="2" t="s">
        <v>8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2:10" ht="20" thickTop="1" thickBot="1">
      <c r="B12" s="2" t="s">
        <v>9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</row>
    <row r="13" spans="2:10" ht="20" thickTop="1" thickBot="1">
      <c r="B13" s="2" t="s">
        <v>10</v>
      </c>
      <c r="C13" s="2">
        <v>0</v>
      </c>
      <c r="D13" s="2">
        <v>1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</row>
    <row r="14" spans="2:10" ht="20" thickTop="1" thickBot="1">
      <c r="B14" s="2" t="s">
        <v>11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</row>
    <row r="15" spans="2:10" ht="20" thickTop="1" thickBot="1">
      <c r="B15" s="2" t="s">
        <v>12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2:10" ht="20" thickTop="1" thickBot="1">
      <c r="B16" s="2" t="s">
        <v>13</v>
      </c>
      <c r="C16" s="2">
        <v>0</v>
      </c>
      <c r="D16" s="2">
        <v>1</v>
      </c>
      <c r="E16" s="2">
        <v>1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</row>
    <row r="17" spans="2:10" ht="20" thickTop="1" thickBot="1">
      <c r="B17" s="2" t="s">
        <v>14</v>
      </c>
      <c r="C17" s="2">
        <v>0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</row>
    <row r="18" spans="2:10" ht="20" thickTop="1" thickBot="1">
      <c r="B18" s="2" t="s">
        <v>15</v>
      </c>
      <c r="C18" s="2">
        <v>0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</row>
    <row r="19" spans="2:10" ht="20" thickTop="1" thickBot="1">
      <c r="B19" s="2" t="s">
        <v>16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2:10" ht="20" thickTop="1" thickBot="1">
      <c r="B20" s="2" t="s">
        <v>17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</row>
    <row r="21" spans="2:10" ht="20" thickTop="1" thickBot="1">
      <c r="B21" s="2" t="s">
        <v>18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2:10" ht="20" thickTop="1" thickBot="1">
      <c r="B22" s="2" t="s">
        <v>19</v>
      </c>
      <c r="C22" s="2">
        <v>1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</row>
    <row r="23" spans="2:10" ht="20" thickTop="1" thickBot="1">
      <c r="B23" s="2" t="s">
        <v>20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2:10" ht="20" thickTop="1" thickBot="1">
      <c r="B24" s="2" t="s">
        <v>21</v>
      </c>
      <c r="C24" s="2">
        <v>1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</row>
    <row r="25" spans="2:10" ht="20" thickTop="1" thickBot="1">
      <c r="B25" s="2" t="s">
        <v>22</v>
      </c>
      <c r="C25" s="2">
        <v>1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</row>
    <row r="26" spans="2:10" ht="20" thickTop="1" thickBot="1">
      <c r="B26" s="2" t="s">
        <v>23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0</v>
      </c>
    </row>
    <row r="27" spans="2:10" ht="20" thickTop="1" thickBot="1">
      <c r="B27" s="2" t="s">
        <v>24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2:10" ht="20" thickTop="1" thickBot="1">
      <c r="B28" s="2" t="s">
        <v>25</v>
      </c>
      <c r="C28" s="2">
        <v>1</v>
      </c>
      <c r="D28" s="2">
        <v>1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</row>
    <row r="29" spans="2:10" ht="20" thickTop="1" thickBot="1">
      <c r="B29" s="2" t="s">
        <v>26</v>
      </c>
      <c r="C29" s="2">
        <v>1</v>
      </c>
      <c r="D29" s="2">
        <v>1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</row>
    <row r="30" spans="2:10" ht="20" thickTop="1" thickBot="1">
      <c r="B30" s="2" t="s">
        <v>27</v>
      </c>
      <c r="C30" s="2">
        <v>1</v>
      </c>
      <c r="D30" s="2">
        <v>1</v>
      </c>
      <c r="E30" s="2">
        <v>0</v>
      </c>
      <c r="F30" s="2">
        <v>1</v>
      </c>
      <c r="G30" s="2">
        <v>1</v>
      </c>
      <c r="H30" s="2">
        <v>0</v>
      </c>
      <c r="I30" s="2">
        <v>0</v>
      </c>
      <c r="J30" s="2">
        <v>0</v>
      </c>
    </row>
    <row r="31" spans="2:10" ht="20" thickTop="1" thickBot="1">
      <c r="B31" s="2" t="s">
        <v>28</v>
      </c>
      <c r="C31" s="2">
        <v>1</v>
      </c>
      <c r="D31" s="2">
        <v>1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2:10" ht="20" thickTop="1" thickBot="1">
      <c r="B32" s="2" t="s">
        <v>29</v>
      </c>
      <c r="C32" s="2">
        <v>1</v>
      </c>
      <c r="D32" s="2">
        <v>1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</row>
    <row r="33" spans="2:12" ht="20" thickTop="1" thickBot="1">
      <c r="B33" s="2" t="s">
        <v>30</v>
      </c>
      <c r="C33" s="2">
        <v>1</v>
      </c>
      <c r="D33" s="2">
        <v>1</v>
      </c>
      <c r="E33" s="2">
        <v>1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</row>
    <row r="34" spans="2:12" ht="20" thickTop="1" thickBot="1">
      <c r="B34" s="2" t="s">
        <v>31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0</v>
      </c>
      <c r="I34" s="2">
        <v>0</v>
      </c>
      <c r="J34" s="2">
        <v>0</v>
      </c>
    </row>
    <row r="35" spans="2:12" ht="20" thickTop="1" thickBot="1">
      <c r="B35" s="2" t="s"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</row>
    <row r="36" spans="2:12" ht="20" thickTop="1" thickBot="1">
      <c r="B36" s="2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1</v>
      </c>
      <c r="I36" s="2">
        <v>0</v>
      </c>
      <c r="J36" s="2">
        <v>0</v>
      </c>
    </row>
    <row r="37" spans="2:12" ht="20" thickTop="1" thickBot="1">
      <c r="B37" s="2" t="s">
        <v>34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1</v>
      </c>
      <c r="I37" s="2">
        <v>0</v>
      </c>
      <c r="J37" s="2">
        <v>0</v>
      </c>
    </row>
    <row r="38" spans="2:12" ht="20" thickTop="1" thickBot="1">
      <c r="B38" s="2" t="s">
        <v>35</v>
      </c>
      <c r="C38" s="2">
        <v>0</v>
      </c>
      <c r="D38" s="2">
        <v>0</v>
      </c>
      <c r="E38" s="2">
        <v>0</v>
      </c>
      <c r="F38" s="2">
        <v>1</v>
      </c>
      <c r="G38" s="2">
        <v>1</v>
      </c>
      <c r="H38" s="2">
        <v>1</v>
      </c>
      <c r="I38" s="2">
        <v>0</v>
      </c>
      <c r="J38" s="2">
        <v>0</v>
      </c>
    </row>
    <row r="39" spans="2:12" ht="20" thickTop="1" thickBot="1">
      <c r="B39" s="2" t="s">
        <v>36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</row>
    <row r="40" spans="2:12" ht="20" thickTop="1" thickBot="1">
      <c r="B40" s="2" t="s">
        <v>37</v>
      </c>
      <c r="C40" s="2">
        <v>0</v>
      </c>
      <c r="D40" s="2">
        <v>0</v>
      </c>
      <c r="E40" s="2">
        <v>1</v>
      </c>
      <c r="F40" s="2">
        <v>0</v>
      </c>
      <c r="G40" s="2">
        <v>1</v>
      </c>
      <c r="H40" s="2">
        <v>1</v>
      </c>
      <c r="I40" s="2">
        <v>0</v>
      </c>
      <c r="J40" s="2">
        <v>0</v>
      </c>
      <c r="K40" s="1" t="s">
        <v>71</v>
      </c>
    </row>
    <row r="41" spans="2:12" ht="20" thickTop="1" thickBot="1">
      <c r="B41" s="2" t="s">
        <v>38</v>
      </c>
      <c r="C41" s="2">
        <v>0</v>
      </c>
      <c r="D41" s="2">
        <v>0</v>
      </c>
      <c r="E41" s="2">
        <v>1</v>
      </c>
      <c r="F41" s="2">
        <v>1</v>
      </c>
      <c r="G41" s="2">
        <v>0</v>
      </c>
      <c r="H41" s="2">
        <v>1</v>
      </c>
      <c r="I41" s="2">
        <v>0</v>
      </c>
      <c r="J41" s="3">
        <v>0</v>
      </c>
      <c r="K41" s="4">
        <v>0</v>
      </c>
      <c r="L41" s="5">
        <v>1</v>
      </c>
    </row>
    <row r="42" spans="2:12" ht="20" thickTop="1" thickBot="1">
      <c r="B42" s="2" t="s">
        <v>39</v>
      </c>
      <c r="C42" s="2">
        <v>0</v>
      </c>
      <c r="D42" s="2">
        <v>0</v>
      </c>
      <c r="E42" s="2">
        <v>1</v>
      </c>
      <c r="F42" s="2">
        <v>1</v>
      </c>
      <c r="G42" s="2">
        <v>1</v>
      </c>
      <c r="H42" s="2">
        <v>1</v>
      </c>
      <c r="I42" s="2">
        <v>0</v>
      </c>
      <c r="J42" s="3">
        <v>0</v>
      </c>
      <c r="K42" s="6">
        <f>1-0.171</f>
        <v>0.82899999999999996</v>
      </c>
      <c r="L42" s="7">
        <v>0.17100000000000001</v>
      </c>
    </row>
    <row r="43" spans="2:12" ht="20" thickTop="1" thickBot="1">
      <c r="B43" s="2" t="s">
        <v>40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</row>
    <row r="44" spans="2:12" ht="20" thickTop="1" thickBot="1">
      <c r="B44" s="2" t="s">
        <v>41</v>
      </c>
      <c r="C44" s="2">
        <v>0</v>
      </c>
      <c r="D44" s="2">
        <v>1</v>
      </c>
      <c r="E44" s="2">
        <v>0</v>
      </c>
      <c r="F44" s="2">
        <v>0</v>
      </c>
      <c r="G44" s="2">
        <v>1</v>
      </c>
      <c r="H44" s="2">
        <v>1</v>
      </c>
      <c r="I44" s="2">
        <v>1</v>
      </c>
      <c r="J44" s="2">
        <f>$K$42*3*$L$46*2*$K$46</f>
        <v>0.44766000000000006</v>
      </c>
      <c r="K44" s="1" t="s">
        <v>72</v>
      </c>
    </row>
    <row r="45" spans="2:12" ht="20" thickTop="1" thickBot="1">
      <c r="B45" s="2" t="s">
        <v>42</v>
      </c>
      <c r="C45" s="2">
        <v>0</v>
      </c>
      <c r="D45" s="2">
        <v>1</v>
      </c>
      <c r="E45" s="2">
        <v>0</v>
      </c>
      <c r="F45" s="2">
        <v>1</v>
      </c>
      <c r="G45" s="2">
        <v>0</v>
      </c>
      <c r="H45" s="2">
        <v>1</v>
      </c>
      <c r="I45" s="2">
        <v>0</v>
      </c>
      <c r="J45" s="3">
        <v>0</v>
      </c>
      <c r="K45" s="4">
        <v>0</v>
      </c>
      <c r="L45" s="5">
        <v>1</v>
      </c>
    </row>
    <row r="46" spans="2:12" ht="20" thickTop="1" thickBot="1">
      <c r="B46" s="2" t="s">
        <v>43</v>
      </c>
      <c r="C46" s="2">
        <v>0</v>
      </c>
      <c r="D46" s="2">
        <v>1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3">
        <f>$K$42*4*$L$46*1*$K$46</f>
        <v>0.29843999999999998</v>
      </c>
      <c r="K46" s="6">
        <v>0.1</v>
      </c>
      <c r="L46" s="7">
        <v>0.9</v>
      </c>
    </row>
    <row r="47" spans="2:12" ht="20" thickTop="1" thickBot="1">
      <c r="B47" s="2" t="s">
        <v>44</v>
      </c>
      <c r="C47" s="2">
        <v>0</v>
      </c>
      <c r="D47" s="2">
        <v>1</v>
      </c>
      <c r="E47" s="2">
        <v>1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</row>
    <row r="48" spans="2:12" ht="20" thickTop="1" thickBot="1">
      <c r="B48" s="2" t="s">
        <v>45</v>
      </c>
      <c r="C48" s="2">
        <v>0</v>
      </c>
      <c r="D48" s="2">
        <v>1</v>
      </c>
      <c r="E48" s="2">
        <v>1</v>
      </c>
      <c r="F48" s="2">
        <v>0</v>
      </c>
      <c r="G48" s="2">
        <v>1</v>
      </c>
      <c r="H48" s="2">
        <v>1</v>
      </c>
      <c r="I48" s="2">
        <v>1</v>
      </c>
      <c r="J48" s="2">
        <f>$K$42*4*$L$46*1*$K$46</f>
        <v>0.29843999999999998</v>
      </c>
      <c r="K48" s="1" t="s">
        <v>74</v>
      </c>
    </row>
    <row r="49" spans="2:11" ht="20" thickTop="1" thickBot="1">
      <c r="B49" s="2" t="s">
        <v>46</v>
      </c>
      <c r="C49" s="2">
        <v>0</v>
      </c>
      <c r="D49" s="2">
        <v>1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2">
        <f>$K$42*4*$L$46*1*$K$46</f>
        <v>0.29843999999999998</v>
      </c>
      <c r="K49" s="1">
        <f>SUM(J44:J66)</f>
        <v>6.6432600000000006</v>
      </c>
    </row>
    <row r="50" spans="2:11" ht="20" thickTop="1" thickBot="1">
      <c r="B50" s="2" t="s">
        <v>47</v>
      </c>
      <c r="C50" s="2">
        <v>0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f>$K$42*5*$L$46</f>
        <v>3.7304999999999997</v>
      </c>
    </row>
    <row r="51" spans="2:11" ht="20" thickTop="1" thickBot="1">
      <c r="B51" s="2" t="s">
        <v>48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</row>
    <row r="52" spans="2:11" ht="20" thickTop="1" thickBot="1">
      <c r="B52" s="2" t="s">
        <v>49</v>
      </c>
      <c r="C52" s="2">
        <v>1</v>
      </c>
      <c r="D52" s="2">
        <v>0</v>
      </c>
      <c r="E52" s="2">
        <v>0</v>
      </c>
      <c r="F52" s="2">
        <v>0</v>
      </c>
      <c r="G52" s="2">
        <v>1</v>
      </c>
      <c r="H52" s="2">
        <v>1</v>
      </c>
      <c r="I52" s="2">
        <v>0</v>
      </c>
      <c r="J52" s="2">
        <v>0</v>
      </c>
    </row>
    <row r="53" spans="2:11" ht="20" thickTop="1" thickBot="1">
      <c r="B53" s="2" t="s">
        <v>50</v>
      </c>
      <c r="C53" s="2">
        <v>1</v>
      </c>
      <c r="D53" s="2">
        <v>0</v>
      </c>
      <c r="E53" s="2">
        <v>0</v>
      </c>
      <c r="F53" s="2">
        <v>1</v>
      </c>
      <c r="G53" s="2">
        <v>0</v>
      </c>
      <c r="H53" s="2">
        <v>1</v>
      </c>
      <c r="I53" s="2">
        <v>1</v>
      </c>
      <c r="J53" s="2">
        <f>$L$42*2*$L$46*3*$K$46</f>
        <v>9.2340000000000005E-2</v>
      </c>
    </row>
    <row r="54" spans="2:11" ht="20" thickTop="1" thickBot="1">
      <c r="B54" s="2" t="s">
        <v>51</v>
      </c>
      <c r="C54" s="2">
        <v>1</v>
      </c>
      <c r="D54" s="2">
        <v>0</v>
      </c>
      <c r="E54" s="2">
        <v>0</v>
      </c>
      <c r="F54" s="2">
        <v>1</v>
      </c>
      <c r="G54" s="2">
        <v>1</v>
      </c>
      <c r="H54" s="2">
        <v>1</v>
      </c>
      <c r="I54" s="2">
        <v>1</v>
      </c>
      <c r="J54" s="2">
        <f>$L$42*3*$L$46*2*$K$46</f>
        <v>9.2340000000000005E-2</v>
      </c>
    </row>
    <row r="55" spans="2:11" ht="20" thickTop="1" thickBot="1">
      <c r="B55" s="2" t="s">
        <v>52</v>
      </c>
      <c r="C55" s="2">
        <v>1</v>
      </c>
      <c r="D55" s="2">
        <v>0</v>
      </c>
      <c r="E55" s="2">
        <v>1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</row>
    <row r="56" spans="2:11" ht="20" thickTop="1" thickBot="1">
      <c r="B56" s="2" t="s">
        <v>53</v>
      </c>
      <c r="C56" s="2">
        <v>1</v>
      </c>
      <c r="D56" s="2">
        <v>0</v>
      </c>
      <c r="E56" s="2">
        <v>1</v>
      </c>
      <c r="F56" s="2">
        <v>0</v>
      </c>
      <c r="G56" s="2">
        <v>1</v>
      </c>
      <c r="H56" s="2">
        <v>1</v>
      </c>
      <c r="I56" s="2">
        <v>1</v>
      </c>
      <c r="J56" s="2">
        <f>$L$42*3*$L$46*2*$K$46</f>
        <v>9.2340000000000005E-2</v>
      </c>
    </row>
    <row r="57" spans="2:11" ht="20" thickTop="1" thickBot="1">
      <c r="B57" s="2" t="s">
        <v>54</v>
      </c>
      <c r="C57" s="2">
        <v>1</v>
      </c>
      <c r="D57" s="2">
        <v>0</v>
      </c>
      <c r="E57" s="2">
        <v>1</v>
      </c>
      <c r="F57" s="2">
        <v>1</v>
      </c>
      <c r="G57" s="2">
        <v>0</v>
      </c>
      <c r="H57" s="2">
        <v>1</v>
      </c>
      <c r="I57" s="2">
        <v>1</v>
      </c>
      <c r="J57" s="2">
        <f>$L$42*3*$L$46*2*$K$46</f>
        <v>9.2340000000000005E-2</v>
      </c>
    </row>
    <row r="58" spans="2:11" ht="20" thickTop="1" thickBot="1">
      <c r="B58" s="2" t="s">
        <v>55</v>
      </c>
      <c r="C58" s="2">
        <v>1</v>
      </c>
      <c r="D58" s="2">
        <v>0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f>$L$42*4*$L$46*1*$K$46</f>
        <v>6.1560000000000004E-2</v>
      </c>
    </row>
    <row r="59" spans="2:11" ht="20" thickTop="1" thickBot="1">
      <c r="B59" s="2" t="s">
        <v>56</v>
      </c>
      <c r="C59" s="2">
        <v>1</v>
      </c>
      <c r="D59" s="2">
        <v>1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</row>
    <row r="60" spans="2:11" ht="20" thickTop="1" thickBot="1">
      <c r="B60" s="2" t="s">
        <v>57</v>
      </c>
      <c r="C60" s="2">
        <v>1</v>
      </c>
      <c r="D60" s="2">
        <v>1</v>
      </c>
      <c r="E60" s="2">
        <v>0</v>
      </c>
      <c r="F60" s="2">
        <v>0</v>
      </c>
      <c r="G60" s="2">
        <v>1</v>
      </c>
      <c r="H60" s="2">
        <v>1</v>
      </c>
      <c r="I60" s="2">
        <v>1</v>
      </c>
      <c r="J60" s="2">
        <f>$L$42*3*$L$46*2*$K$46</f>
        <v>9.2340000000000005E-2</v>
      </c>
    </row>
    <row r="61" spans="2:11" ht="20" thickTop="1" thickBot="1">
      <c r="B61" s="2" t="s">
        <v>58</v>
      </c>
      <c r="C61" s="2">
        <v>1</v>
      </c>
      <c r="D61" s="2">
        <v>1</v>
      </c>
      <c r="E61" s="2">
        <v>0</v>
      </c>
      <c r="F61" s="2">
        <v>1</v>
      </c>
      <c r="G61" s="2">
        <v>0</v>
      </c>
      <c r="H61" s="2">
        <v>1</v>
      </c>
      <c r="I61" s="2">
        <v>1</v>
      </c>
      <c r="J61" s="2">
        <f>$L$42*3*$L$46*2*$K$46</f>
        <v>9.2340000000000005E-2</v>
      </c>
    </row>
    <row r="62" spans="2:11" ht="20" thickTop="1" thickBot="1">
      <c r="B62" s="2" t="s">
        <v>59</v>
      </c>
      <c r="C62" s="2">
        <v>1</v>
      </c>
      <c r="D62" s="2">
        <v>1</v>
      </c>
      <c r="E62" s="2">
        <v>0</v>
      </c>
      <c r="F62" s="2">
        <v>1</v>
      </c>
      <c r="G62" s="2">
        <v>1</v>
      </c>
      <c r="H62" s="2">
        <v>1</v>
      </c>
      <c r="I62" s="2">
        <v>1</v>
      </c>
      <c r="J62" s="2">
        <f>$L$42*4*$L$46*1*$K$46</f>
        <v>6.1560000000000004E-2</v>
      </c>
    </row>
    <row r="63" spans="2:11" ht="20" thickTop="1" thickBot="1">
      <c r="B63" s="2" t="s">
        <v>60</v>
      </c>
      <c r="C63" s="2">
        <v>1</v>
      </c>
      <c r="D63" s="2">
        <v>1</v>
      </c>
      <c r="E63" s="2">
        <v>1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</row>
    <row r="64" spans="2:11" ht="20" thickTop="1" thickBot="1">
      <c r="B64" s="2" t="s">
        <v>61</v>
      </c>
      <c r="C64" s="2">
        <v>1</v>
      </c>
      <c r="D64" s="2">
        <v>1</v>
      </c>
      <c r="E64" s="2">
        <v>1</v>
      </c>
      <c r="F64" s="2">
        <v>0</v>
      </c>
      <c r="G64" s="2">
        <v>1</v>
      </c>
      <c r="H64" s="2">
        <v>1</v>
      </c>
      <c r="I64" s="2">
        <v>1</v>
      </c>
      <c r="J64" s="2">
        <f>$L$42*4*$L$46*1*$K$46</f>
        <v>6.1560000000000004E-2</v>
      </c>
    </row>
    <row r="65" spans="2:10" ht="20" thickTop="1" thickBot="1">
      <c r="B65" s="2" t="s">
        <v>62</v>
      </c>
      <c r="C65" s="2">
        <v>1</v>
      </c>
      <c r="D65" s="2">
        <v>1</v>
      </c>
      <c r="E65" s="2">
        <v>1</v>
      </c>
      <c r="F65" s="2">
        <v>1</v>
      </c>
      <c r="G65" s="2">
        <v>0</v>
      </c>
      <c r="H65" s="2">
        <v>1</v>
      </c>
      <c r="I65" s="2">
        <v>1</v>
      </c>
      <c r="J65" s="2">
        <f>$L$42*4*$L$46*1*$K$46</f>
        <v>6.1560000000000004E-2</v>
      </c>
    </row>
    <row r="66" spans="2:10" ht="20" thickTop="1" thickBot="1">
      <c r="B66" s="2" t="s">
        <v>63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f>$L$42*5*$L$46</f>
        <v>0.76950000000000007</v>
      </c>
    </row>
    <row r="67" spans="2:10" ht="19" thickTop="1"/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待ち行列</vt:lpstr>
      <vt:lpstr>課題3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 陽一郎</dc:creator>
  <cp:lastModifiedBy>久保 陽一郎</cp:lastModifiedBy>
  <cp:lastPrinted>2015-01-08T06:49:14Z</cp:lastPrinted>
  <dcterms:created xsi:type="dcterms:W3CDTF">2015-01-08T06:17:00Z</dcterms:created>
  <dcterms:modified xsi:type="dcterms:W3CDTF">2015-01-09T10:04:14Z</dcterms:modified>
</cp:coreProperties>
</file>