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S:\area23.at\area23.at\Stat\"/>
    </mc:Choice>
  </mc:AlternateContent>
  <xr:revisionPtr revIDLastSave="0" documentId="8_{0FF720BF-339E-4555-9B8A-AF1B802F782F}" xr6:coauthVersionLast="47" xr6:coauthVersionMax="47" xr10:uidLastSave="{00000000-0000-0000-0000-000000000000}"/>
  <bookViews>
    <workbookView xWindow="-120" yWindow="-120" windowWidth="29040" windowHeight="15720" xr2:uid="{A0B5AE93-E5B5-4381-918D-630064965EDE}"/>
  </bookViews>
  <sheets>
    <sheet name="WorkerInCompaniesVienna" sheetId="2" r:id="rId1"/>
    <sheet name="Tabelle1" sheetId="1" r:id="rId2"/>
  </sheets>
  <definedNames>
    <definedName name="ExterneDaten_1" localSheetId="0" hidden="1">WorkerInCompaniesVienna!$A$2:$E$25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3" i="2" l="1"/>
  <c r="G122" i="2"/>
  <c r="G121" i="2"/>
  <c r="G120" i="2"/>
  <c r="G118" i="2"/>
  <c r="G117" i="2"/>
  <c r="G116" i="2"/>
  <c r="G115" i="2"/>
  <c r="G114" i="2"/>
  <c r="G113" i="2"/>
  <c r="G112" i="2"/>
  <c r="G111" i="2"/>
  <c r="G110" i="2"/>
  <c r="G108" i="2"/>
  <c r="G107" i="2"/>
  <c r="G106" i="2"/>
  <c r="G105" i="2"/>
  <c r="G104" i="2"/>
  <c r="G103" i="2"/>
  <c r="G102" i="2"/>
  <c r="G101" i="2"/>
  <c r="G100" i="2"/>
  <c r="G99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3" i="2"/>
  <c r="G82" i="2"/>
  <c r="G81" i="2"/>
  <c r="G80" i="2"/>
  <c r="G79" i="2"/>
  <c r="G78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F123" i="2"/>
  <c r="F122" i="2"/>
  <c r="F121" i="2"/>
  <c r="F120" i="2"/>
  <c r="F118" i="2"/>
  <c r="F117" i="2"/>
  <c r="F116" i="2"/>
  <c r="F115" i="2"/>
  <c r="F114" i="2"/>
  <c r="F113" i="2"/>
  <c r="F112" i="2"/>
  <c r="F111" i="2"/>
  <c r="F110" i="2"/>
  <c r="F108" i="2"/>
  <c r="F107" i="2"/>
  <c r="F106" i="2"/>
  <c r="F105" i="2"/>
  <c r="F104" i="2"/>
  <c r="F103" i="2"/>
  <c r="F102" i="2"/>
  <c r="F101" i="2"/>
  <c r="F100" i="2"/>
  <c r="F99" i="2"/>
  <c r="F89" i="2"/>
  <c r="F90" i="2"/>
  <c r="F91" i="2"/>
  <c r="F92" i="2"/>
  <c r="F93" i="2"/>
  <c r="F94" i="2"/>
  <c r="F95" i="2"/>
  <c r="F96" i="2"/>
  <c r="F97" i="2"/>
  <c r="F88" i="2"/>
  <c r="F87" i="2"/>
  <c r="F86" i="2"/>
  <c r="F85" i="2"/>
  <c r="F80" i="2"/>
  <c r="F81" i="2"/>
  <c r="F82" i="2"/>
  <c r="F83" i="2"/>
  <c r="F79" i="2"/>
  <c r="F78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60" i="2"/>
  <c r="F59" i="2"/>
  <c r="F56" i="2"/>
  <c r="F57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G42" i="2"/>
  <c r="G41" i="2"/>
  <c r="G40" i="2"/>
  <c r="G39" i="2"/>
  <c r="G38" i="2"/>
  <c r="G37" i="2"/>
  <c r="G36" i="2"/>
  <c r="G35" i="2"/>
  <c r="G33" i="2"/>
  <c r="G32" i="2"/>
  <c r="G31" i="2"/>
  <c r="G30" i="2"/>
  <c r="G29" i="2"/>
  <c r="G28" i="2"/>
  <c r="G27" i="2"/>
  <c r="F41" i="2"/>
  <c r="F40" i="2"/>
  <c r="F39" i="2"/>
  <c r="F38" i="2"/>
  <c r="F37" i="2"/>
  <c r="F36" i="2"/>
  <c r="F35" i="2"/>
  <c r="F33" i="2"/>
  <c r="F32" i="2"/>
  <c r="F31" i="2"/>
  <c r="F30" i="2"/>
  <c r="F29" i="2"/>
  <c r="F28" i="2"/>
  <c r="F27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3" i="2"/>
  <c r="E34" i="2"/>
  <c r="D34" i="2"/>
  <c r="C34" i="2"/>
  <c r="E124" i="2"/>
  <c r="D124" i="2"/>
  <c r="C124" i="2"/>
  <c r="E119" i="2"/>
  <c r="D119" i="2"/>
  <c r="C119" i="2"/>
  <c r="F119" i="2" s="1"/>
  <c r="E109" i="2"/>
  <c r="F109" i="2" s="1"/>
  <c r="D109" i="2"/>
  <c r="C109" i="2"/>
  <c r="E98" i="2"/>
  <c r="D98" i="2"/>
  <c r="C98" i="2"/>
  <c r="E84" i="2"/>
  <c r="D84" i="2"/>
  <c r="G84" i="2" s="1"/>
  <c r="C84" i="2"/>
  <c r="E77" i="2"/>
  <c r="D77" i="2"/>
  <c r="C77" i="2"/>
  <c r="E58" i="2"/>
  <c r="D58" i="2"/>
  <c r="C58" i="2"/>
  <c r="E26" i="2"/>
  <c r="D26" i="2"/>
  <c r="C26" i="2"/>
  <c r="G98" i="2" l="1"/>
  <c r="F26" i="2"/>
  <c r="G109" i="2"/>
  <c r="G26" i="2"/>
  <c r="G119" i="2"/>
  <c r="F77" i="2"/>
  <c r="F98" i="2"/>
  <c r="G58" i="2"/>
  <c r="G124" i="2"/>
  <c r="F124" i="2"/>
  <c r="F34" i="2"/>
  <c r="F84" i="2"/>
  <c r="G77" i="2"/>
  <c r="G34" i="2"/>
  <c r="F5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DECA4B-F859-4476-BD6C-F379EC4AAF1D}" keepAlive="1" name="Abfrage - WorkerInCompaniesVienna" description="Verbindung mit der Abfrage 'WorkerInCompaniesVienna' in der Arbeitsmappe." type="5" refreshedVersion="8" background="1" saveData="1">
    <dbPr connection="Provider=Microsoft.Mashup.OleDb.1;Data Source=$Workbook$;Location=WorkerInCompaniesVienna;Extended Properties=&quot;&quot;" command="SELECT * FROM [WorkerInCompaniesVienna]"/>
  </connection>
</connections>
</file>

<file path=xl/sharedStrings.xml><?xml version="1.0" encoding="utf-8"?>
<sst xmlns="http://schemas.openxmlformats.org/spreadsheetml/2006/main" count="253" uniqueCount="140">
  <si>
    <t>Wien</t>
  </si>
  <si>
    <t>1. Bezirk</t>
  </si>
  <si>
    <t>2. Bezirk</t>
  </si>
  <si>
    <t>3. Bezirk</t>
  </si>
  <si>
    <t>4. Bezirk</t>
  </si>
  <si>
    <t>5. Bezirk</t>
  </si>
  <si>
    <t>6. Bezirk</t>
  </si>
  <si>
    <t>7. Bezirk</t>
  </si>
  <si>
    <t>8. Bezirk</t>
  </si>
  <si>
    <t>9. Bezirk</t>
  </si>
  <si>
    <t>10. Bezirk</t>
  </si>
  <si>
    <t>11. Bezirk</t>
  </si>
  <si>
    <t>12. Bezirk</t>
  </si>
  <si>
    <t>13. Bezirk</t>
  </si>
  <si>
    <t>14. Bezirk</t>
  </si>
  <si>
    <t>15. Bezirk</t>
  </si>
  <si>
    <t>16. Bezirk</t>
  </si>
  <si>
    <t>17. Bezirk</t>
  </si>
  <si>
    <t>18. Bezirk</t>
  </si>
  <si>
    <t>19. Bezirk</t>
  </si>
  <si>
    <t>20. Bezirk</t>
  </si>
  <si>
    <t>21. Bezirk</t>
  </si>
  <si>
    <t>22. Bezirk</t>
  </si>
  <si>
    <t>23. Bezirk</t>
  </si>
  <si>
    <t>Burgenland</t>
  </si>
  <si>
    <t>Eisenstadt -Umgebung u. Rust</t>
  </si>
  <si>
    <t>Güssing</t>
  </si>
  <si>
    <t>Jennersdorf</t>
  </si>
  <si>
    <t>Mattersburg</t>
  </si>
  <si>
    <t>Neusiedl am See</t>
  </si>
  <si>
    <t>Oberpullendorf</t>
  </si>
  <si>
    <t>Oberwart</t>
  </si>
  <si>
    <t>Niederösterreich</t>
  </si>
  <si>
    <t>Krems/Donau (Stadt)</t>
  </si>
  <si>
    <t>St. Pölten (Stadt)</t>
  </si>
  <si>
    <t>Wr. Neustadt (Stadt)</t>
  </si>
  <si>
    <t>Bruck an der Leitha</t>
  </si>
  <si>
    <t>Gänserndorf</t>
  </si>
  <si>
    <t>Gmünd</t>
  </si>
  <si>
    <t>Hollabrunn</t>
  </si>
  <si>
    <t>Horn</t>
  </si>
  <si>
    <t>Korneuburg</t>
  </si>
  <si>
    <t>Krems (Land)</t>
  </si>
  <si>
    <t>Lilienfeld</t>
  </si>
  <si>
    <t>Melk</t>
  </si>
  <si>
    <t>Mistelbach</t>
  </si>
  <si>
    <t>Mödling</t>
  </si>
  <si>
    <t>Neunkirchen</t>
  </si>
  <si>
    <t>St. Pölten (Land)</t>
  </si>
  <si>
    <t>Scheibbs</t>
  </si>
  <si>
    <t>Tulln</t>
  </si>
  <si>
    <t>Waidhofen/Thaya</t>
  </si>
  <si>
    <t>Wr. Neustadt (Land)</t>
  </si>
  <si>
    <t>Zwettl</t>
  </si>
  <si>
    <t>Oberösterreich</t>
  </si>
  <si>
    <t>Linz (Stadt)</t>
  </si>
  <si>
    <t>Steyr (Stadt)</t>
  </si>
  <si>
    <t>Wels (Stadt)</t>
  </si>
  <si>
    <t>Braunau am Inn</t>
  </si>
  <si>
    <t>Eferding</t>
  </si>
  <si>
    <t>Freistadt</t>
  </si>
  <si>
    <t>Gmunden</t>
  </si>
  <si>
    <t>Grieskirchen</t>
  </si>
  <si>
    <t>Kirchdorf/Krems</t>
  </si>
  <si>
    <t>Linz-Land</t>
  </si>
  <si>
    <t>Perg</t>
  </si>
  <si>
    <t>Ried im Innkreis</t>
  </si>
  <si>
    <t>Rohrbach</t>
  </si>
  <si>
    <t>Schärding</t>
  </si>
  <si>
    <t>Steyr-Land</t>
  </si>
  <si>
    <t>Urfahr-Umgebung</t>
  </si>
  <si>
    <t>Vöcklabruck</t>
  </si>
  <si>
    <t>Wels-Land</t>
  </si>
  <si>
    <t>Salzburg</t>
  </si>
  <si>
    <t>Salzburg(Stadt)</t>
  </si>
  <si>
    <t>Hallein</t>
  </si>
  <si>
    <t>Salzburg-Umgebung</t>
  </si>
  <si>
    <t>St. Johann/Pongau</t>
  </si>
  <si>
    <t>Tamsweg</t>
  </si>
  <si>
    <t>Zell am See</t>
  </si>
  <si>
    <t>Steiermark</t>
  </si>
  <si>
    <t>Graz(Stadt)</t>
  </si>
  <si>
    <t>Deutschlandsberg</t>
  </si>
  <si>
    <t>Graz-Umgebung</t>
  </si>
  <si>
    <t>Leibnitz</t>
  </si>
  <si>
    <t>Leoben</t>
  </si>
  <si>
    <t>Liezen</t>
  </si>
  <si>
    <t>Murau</t>
  </si>
  <si>
    <t>Voitsberg</t>
  </si>
  <si>
    <t>Weiz</t>
  </si>
  <si>
    <t>Murtal</t>
  </si>
  <si>
    <t>Bruck-Mürzzuschlag</t>
  </si>
  <si>
    <t>Hartberg-Fürstenfeld</t>
  </si>
  <si>
    <t>Südoststeiermark</t>
  </si>
  <si>
    <t>Kärnten</t>
  </si>
  <si>
    <t>Klagenfurt (Stadt)</t>
  </si>
  <si>
    <t>Villach (Stadt)</t>
  </si>
  <si>
    <t>Feldkirchen</t>
  </si>
  <si>
    <t>Hermagor</t>
  </si>
  <si>
    <t>Klagenfurt Land</t>
  </si>
  <si>
    <t>St. Veit an der Glan</t>
  </si>
  <si>
    <t>Spittal an der Drau</t>
  </si>
  <si>
    <t>Villach Land</t>
  </si>
  <si>
    <t>Völkermarkt</t>
  </si>
  <si>
    <t>Wolfsberg</t>
  </si>
  <si>
    <t>Tirol</t>
  </si>
  <si>
    <t>Innsbruck (Stadt)</t>
  </si>
  <si>
    <t>Imst</t>
  </si>
  <si>
    <t>Innsbruck (Land)</t>
  </si>
  <si>
    <t>Kitzbühel</t>
  </si>
  <si>
    <t>Kufstein</t>
  </si>
  <si>
    <t>Landeck</t>
  </si>
  <si>
    <t>Lienz</t>
  </si>
  <si>
    <t>Reutte</t>
  </si>
  <si>
    <t>Schwaz</t>
  </si>
  <si>
    <t>Vorarlberg</t>
  </si>
  <si>
    <t>Bludenz</t>
  </si>
  <si>
    <t>Bregenz</t>
  </si>
  <si>
    <t>Dornbirn</t>
  </si>
  <si>
    <t>Feldkirch</t>
  </si>
  <si>
    <t xml:space="preserve">Baden </t>
  </si>
  <si>
    <t>Amstetten u. Waidhofen/Ybbs</t>
  </si>
  <si>
    <t>https://www.wko.at/statistik/bezirksdaten/arbeitsstaetten-2023.pdf</t>
  </si>
  <si>
    <t>political district</t>
  </si>
  <si>
    <t>Workplaces</t>
  </si>
  <si>
    <t>per company</t>
  </si>
  <si>
    <t>per workplace</t>
  </si>
  <si>
    <t>employees &amp; workers</t>
  </si>
  <si>
    <t>companies</t>
  </si>
  <si>
    <t>federal state</t>
  </si>
  <si>
    <t>Austria European Union</t>
  </si>
  <si>
    <t>Vienna (total)</t>
  </si>
  <si>
    <t>Burgenland (total)</t>
  </si>
  <si>
    <t>Lower Austria (total)</t>
  </si>
  <si>
    <t>Upper Austria (total)</t>
  </si>
  <si>
    <t>Salzburg (total)</t>
  </si>
  <si>
    <t>Steiermark (total)</t>
  </si>
  <si>
    <t>Kärnten (total)</t>
  </si>
  <si>
    <t>Tirol (total)</t>
  </si>
  <si>
    <t>Vorarlberg 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</si>
</sst>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  <font>
      <u/>
      <sz val="11"/>
      <color theme="10"/>
      <name val="Aptos Narrow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BF8F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DFDFFF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880E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rgb="FFFFE0E0"/>
        <bgColor indexed="64"/>
      </patternFill>
    </fill>
    <fill>
      <patternFill patternType="solid">
        <fgColor rgb="FFE8E0FF"/>
        <bgColor indexed="64"/>
      </patternFill>
    </fill>
    <fill>
      <patternFill patternType="solid">
        <fgColor rgb="FFE0F0FF"/>
        <bgColor indexed="64"/>
      </patternFill>
    </fill>
    <fill>
      <patternFill patternType="solid">
        <fgColor rgb="FFC0D7FF"/>
        <bgColor indexed="64"/>
      </patternFill>
    </fill>
    <fill>
      <patternFill patternType="solid">
        <fgColor rgb="FF90C0FF"/>
        <bgColor indexed="64"/>
      </patternFill>
    </fill>
    <fill>
      <patternFill patternType="solid">
        <fgColor rgb="FFB0D0FF"/>
        <bgColor indexed="64"/>
      </patternFill>
    </fill>
    <fill>
      <patternFill patternType="solid">
        <fgColor rgb="FFD0B0FF"/>
        <bgColor indexed="64"/>
      </patternFill>
    </fill>
    <fill>
      <patternFill patternType="solid">
        <fgColor rgb="FFC090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2" fillId="6" borderId="0" xfId="0" applyNumberFormat="1" applyFont="1" applyFill="1"/>
    <xf numFmtId="0" fontId="1" fillId="3" borderId="0" xfId="0" applyNumberFormat="1" applyFont="1" applyFill="1"/>
    <xf numFmtId="0" fontId="1" fillId="3" borderId="0" xfId="0" applyFont="1" applyFill="1"/>
    <xf numFmtId="0" fontId="1" fillId="4" borderId="0" xfId="0" applyFont="1" applyFill="1"/>
    <xf numFmtId="0" fontId="2" fillId="9" borderId="0" xfId="0" applyFont="1" applyFill="1"/>
    <xf numFmtId="0" fontId="1" fillId="8" borderId="0" xfId="0" applyFont="1" applyFill="1"/>
    <xf numFmtId="0" fontId="2" fillId="10" borderId="0" xfId="0" applyFont="1" applyFill="1"/>
    <xf numFmtId="0" fontId="2" fillId="11" borderId="0" xfId="0" applyFont="1" applyFill="1"/>
    <xf numFmtId="3" fontId="2" fillId="11" borderId="0" xfId="0" applyNumberFormat="1" applyFont="1" applyFill="1"/>
    <xf numFmtId="0" fontId="1" fillId="5" borderId="0" xfId="0" applyFont="1" applyFill="1"/>
    <xf numFmtId="2" fontId="2" fillId="6" borderId="0" xfId="0" applyNumberFormat="1" applyFont="1" applyFill="1"/>
    <xf numFmtId="2" fontId="1" fillId="3" borderId="0" xfId="0" applyNumberFormat="1" applyFont="1" applyFill="1"/>
    <xf numFmtId="3" fontId="2" fillId="6" borderId="0" xfId="0" applyNumberFormat="1" applyFont="1" applyFill="1"/>
    <xf numFmtId="3" fontId="1" fillId="3" borderId="0" xfId="0" applyNumberFormat="1" applyFont="1" applyFill="1"/>
    <xf numFmtId="3" fontId="1" fillId="4" borderId="0" xfId="0" applyNumberFormat="1" applyFont="1" applyFill="1"/>
    <xf numFmtId="3" fontId="2" fillId="9" borderId="0" xfId="0" applyNumberFormat="1" applyFont="1" applyFill="1"/>
    <xf numFmtId="3" fontId="1" fillId="8" borderId="0" xfId="0" applyNumberFormat="1" applyFont="1" applyFill="1"/>
    <xf numFmtId="3" fontId="2" fillId="10" borderId="0" xfId="0" applyNumberFormat="1" applyFont="1" applyFill="1"/>
    <xf numFmtId="3" fontId="1" fillId="5" borderId="0" xfId="0" applyNumberFormat="1" applyFont="1" applyFill="1"/>
    <xf numFmtId="2" fontId="2" fillId="7" borderId="0" xfId="0" applyNumberFormat="1" applyFont="1" applyFill="1"/>
    <xf numFmtId="2" fontId="1" fillId="4" borderId="0" xfId="0" applyNumberFormat="1" applyFont="1" applyFill="1"/>
    <xf numFmtId="2" fontId="2" fillId="9" borderId="0" xfId="0" applyNumberFormat="1" applyFont="1" applyFill="1"/>
    <xf numFmtId="2" fontId="1" fillId="8" borderId="0" xfId="0" applyNumberFormat="1" applyFont="1" applyFill="1"/>
    <xf numFmtId="2" fontId="2" fillId="10" borderId="0" xfId="0" applyNumberFormat="1" applyFont="1" applyFill="1"/>
    <xf numFmtId="2" fontId="2" fillId="11" borderId="0" xfId="0" applyNumberFormat="1" applyFont="1" applyFill="1"/>
    <xf numFmtId="2" fontId="1" fillId="5" borderId="0" xfId="0" applyNumberFormat="1" applyFont="1" applyFill="1"/>
    <xf numFmtId="0" fontId="2" fillId="12" borderId="0" xfId="0" applyFont="1" applyFill="1"/>
    <xf numFmtId="3" fontId="2" fillId="12" borderId="0" xfId="0" applyNumberFormat="1" applyFont="1" applyFill="1"/>
    <xf numFmtId="2" fontId="2" fillId="12" borderId="0" xfId="0" applyNumberFormat="1" applyFont="1" applyFill="1"/>
    <xf numFmtId="0" fontId="1" fillId="13" borderId="0" xfId="0" applyFont="1" applyFill="1"/>
    <xf numFmtId="0" fontId="1" fillId="13" borderId="0" xfId="0" applyNumberFormat="1" applyFont="1" applyFill="1"/>
    <xf numFmtId="3" fontId="1" fillId="13" borderId="0" xfId="0" applyNumberFormat="1" applyFont="1" applyFill="1"/>
    <xf numFmtId="2" fontId="1" fillId="13" borderId="0" xfId="0" applyNumberFormat="1" applyFont="1" applyFill="1"/>
    <xf numFmtId="0" fontId="2" fillId="14" borderId="0" xfId="0" applyFont="1" applyFill="1"/>
    <xf numFmtId="3" fontId="2" fillId="14" borderId="0" xfId="0" applyNumberFormat="1" applyFont="1" applyFill="1"/>
    <xf numFmtId="2" fontId="2" fillId="14" borderId="0" xfId="0" applyNumberFormat="1" applyFont="1" applyFill="1"/>
    <xf numFmtId="0" fontId="2" fillId="15" borderId="0" xfId="0" applyFont="1" applyFill="1"/>
    <xf numFmtId="3" fontId="2" fillId="15" borderId="0" xfId="0" applyNumberFormat="1" applyFont="1" applyFill="1"/>
    <xf numFmtId="2" fontId="2" fillId="15" borderId="0" xfId="0" applyNumberFormat="1" applyFont="1" applyFill="1"/>
    <xf numFmtId="0" fontId="1" fillId="16" borderId="0" xfId="0" applyFont="1" applyFill="1"/>
    <xf numFmtId="3" fontId="1" fillId="16" borderId="0" xfId="0" applyNumberFormat="1" applyFont="1" applyFill="1"/>
    <xf numFmtId="2" fontId="1" fillId="16" borderId="0" xfId="0" applyNumberFormat="1" applyFont="1" applyFill="1"/>
    <xf numFmtId="0" fontId="1" fillId="17" borderId="0" xfId="0" applyFont="1" applyFill="1"/>
    <xf numFmtId="3" fontId="1" fillId="17" borderId="0" xfId="0" applyNumberFormat="1" applyFont="1" applyFill="1"/>
    <xf numFmtId="2" fontId="1" fillId="17" borderId="0" xfId="0" applyNumberFormat="1" applyFont="1" applyFill="1"/>
    <xf numFmtId="0" fontId="2" fillId="18" borderId="0" xfId="0" applyFont="1" applyFill="1"/>
    <xf numFmtId="3" fontId="2" fillId="18" borderId="0" xfId="0" applyNumberFormat="1" applyFont="1" applyFill="1"/>
    <xf numFmtId="2" fontId="2" fillId="18" borderId="0" xfId="0" applyNumberFormat="1" applyFont="1" applyFill="1"/>
    <xf numFmtId="0" fontId="2" fillId="19" borderId="0" xfId="0" applyFont="1" applyFill="1"/>
    <xf numFmtId="3" fontId="2" fillId="19" borderId="0" xfId="0" applyNumberFormat="1" applyFont="1" applyFill="1"/>
    <xf numFmtId="2" fontId="2" fillId="19" borderId="0" xfId="0" applyNumberFormat="1" applyFont="1" applyFill="1"/>
    <xf numFmtId="0" fontId="1" fillId="20" borderId="0" xfId="0" applyFont="1" applyFill="1"/>
    <xf numFmtId="3" fontId="1" fillId="20" borderId="0" xfId="0" applyNumberFormat="1" applyFont="1" applyFill="1"/>
    <xf numFmtId="2" fontId="1" fillId="20" borderId="0" xfId="0" applyNumberFormat="1" applyFont="1" applyFill="1"/>
    <xf numFmtId="0" fontId="3" fillId="0" borderId="0" xfId="1"/>
  </cellXfs>
  <cellStyles count="2">
    <cellStyle name="Link" xfId="1" builtinId="8"/>
    <cellStyle name="Standard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2" formatCode="0.00"/>
      <fill>
        <patternFill patternType="solid">
          <fgColor indexed="64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3" formatCode="#,##0"/>
      <fill>
        <patternFill patternType="solid">
          <fgColor indexed="64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3" formatCode="#,##0"/>
      <fill>
        <patternFill patternType="solid">
          <fgColor indexed="64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3" formatCode="#,##0"/>
      <fill>
        <patternFill patternType="solid">
          <fgColor indexed="64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0" formatCode="General"/>
      <fill>
        <patternFill patternType="solid">
          <fgColor indexed="64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0" formatCode="General"/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2" formatCode="0.00"/>
      <fill>
        <patternFill patternType="solid">
          <fgColor indexed="64"/>
          <bgColor rgb="FFF0FFF0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</dxf>
    <dxf>
      <font>
        <b/>
        <strike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fill>
        <patternFill patternType="solid">
          <fgColor indexed="64"/>
          <bgColor theme="9" tint="0.79998168889431442"/>
        </patternFill>
      </fill>
    </dxf>
    <dxf>
      <font>
        <b/>
        <strike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0" formatCode="General"/>
    </dxf>
  </dxfs>
  <tableStyles count="0" defaultTableStyle="TableStyleMedium2" defaultPivotStyle="PivotStyleLight16"/>
  <colors>
    <mruColors>
      <color rgb="FFC090FF"/>
      <color rgb="FF90C0FF"/>
      <color rgb="FFD0B0FF"/>
      <color rgb="FFB0D0FF"/>
      <color rgb="FFA0D0FF"/>
      <color rgb="FFC0D7FF"/>
      <color rgb="FFE0F0FF"/>
      <color rgb="FFE8E0FF"/>
      <color rgb="FFE0D0FF"/>
      <color rgb="FFFFE0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1D894832-3BDC-4481-84A7-F12199CB55B4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Bundesland" tableColumnId="1"/>
      <queryTableField id="2" name="Bezirk" tableColumnId="2"/>
      <queryTableField id="3" name="Unternehmen" tableColumnId="3"/>
      <queryTableField id="4" name="Arbeitsstätten" tableColumnId="4"/>
      <queryTableField id="5" name="Beschäftigte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E1F79C-BFBA-4EE0-A984-8D0BF1227D48}" name="WorkerInCompaniesVienna" displayName="WorkerInCompaniesVienna" ref="A2:F26" tableType="queryTable" totalsRowCount="1" headerRowDxfId="12" dataDxfId="10" totalsRowDxfId="11">
  <autoFilter ref="A2:F25" xr:uid="{79E1F79C-BFBA-4EE0-A984-8D0BF1227D48}"/>
  <tableColumns count="6">
    <tableColumn id="1" xr3:uid="{63387A1B-C029-487D-833C-BB97AA35FDF1}" uniqueName="1" name="federal state" totalsRowLabel="Wien" queryTableFieldId="1" dataDxfId="14" totalsRowDxfId="5"/>
    <tableColumn id="2" xr3:uid="{42CCB527-488C-4EBD-8227-7D13BB421EB7}" uniqueName="2" name="political district" totalsRowLabel="Vienna (total)" queryTableFieldId="2" dataDxfId="13" totalsRowDxfId="4"/>
    <tableColumn id="3" xr3:uid="{A833380F-CC6B-46F5-A6AF-4F2DD6FCE9EA}" uniqueName="3" name="companies" totalsRowFunction="custom" queryTableFieldId="3" dataDxfId="9" totalsRowDxfId="3">
      <totalsRowFormula>SUM(C3:C25)</totalsRowFormula>
    </tableColumn>
    <tableColumn id="4" xr3:uid="{94C53E1D-0AEA-4B2F-9778-A8E3657F9E66}" uniqueName="4" name="Workplaces" totalsRowFunction="custom" queryTableFieldId="4" dataDxfId="8" totalsRowDxfId="2">
      <totalsRowFormula>SUM(D3:D25)</totalsRowFormula>
    </tableColumn>
    <tableColumn id="5" xr3:uid="{8BB7D6F9-4723-4F57-8926-369D6DA3B680}" uniqueName="5" name="employees &amp; workers" totalsRowFunction="custom" queryTableFieldId="5" dataDxfId="7" totalsRowDxfId="1">
      <totalsRowFormula>SUM(E3:E25)</totalsRowFormula>
    </tableColumn>
    <tableColumn id="6" xr3:uid="{CFBBD5BF-4531-4221-B893-319BD1B117FD}" uniqueName="6" name="per company" totalsRowFunction="custom" queryTableFieldId="6" dataDxfId="6" totalsRowDxfId="0">
      <calculatedColumnFormula>E3/C3</calculatedColumnFormula>
      <totalsRowFormula>E26/D26</totalsRow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wko.at/statistik/bezirksdaten/arbeitsstaetten-20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CE482-3BC5-4DA3-B887-DA096FA2C5F6}">
  <dimension ref="A1:G124"/>
  <sheetViews>
    <sheetView tabSelected="1" topLeftCell="A99" workbookViewId="0">
      <selection activeCell="A99" sqref="A99:XFD99"/>
    </sheetView>
  </sheetViews>
  <sheetFormatPr baseColWidth="10" defaultRowHeight="15"/>
  <cols>
    <col min="1" max="1" width="18.75" style="3" customWidth="1"/>
    <col min="2" max="2" width="26.25" style="3" bestFit="1" customWidth="1"/>
    <col min="3" max="3" width="13.875" style="3" customWidth="1"/>
    <col min="4" max="4" width="15.875" style="3" customWidth="1"/>
    <col min="5" max="5" width="19.5" style="3" bestFit="1" customWidth="1"/>
    <col min="6" max="6" width="15.5" style="3" bestFit="1" customWidth="1"/>
    <col min="7" max="7" width="14.75" style="3" customWidth="1"/>
    <col min="8" max="16384" width="11" style="3"/>
  </cols>
  <sheetData>
    <row r="1" spans="1:7" ht="15.75">
      <c r="A1" s="3" t="s">
        <v>130</v>
      </c>
      <c r="B1" s="58" t="s">
        <v>122</v>
      </c>
    </row>
    <row r="2" spans="1:7">
      <c r="A2" s="1" t="s">
        <v>129</v>
      </c>
      <c r="B2" s="1" t="s">
        <v>123</v>
      </c>
      <c r="C2" s="1" t="s">
        <v>128</v>
      </c>
      <c r="D2" s="1" t="s">
        <v>124</v>
      </c>
      <c r="E2" s="1" t="s">
        <v>127</v>
      </c>
      <c r="F2" s="2" t="s">
        <v>125</v>
      </c>
      <c r="G2" s="2" t="s">
        <v>126</v>
      </c>
    </row>
    <row r="3" spans="1:7">
      <c r="A3" s="4" t="s">
        <v>0</v>
      </c>
      <c r="B3" s="4" t="s">
        <v>1</v>
      </c>
      <c r="C3" s="16">
        <v>12025</v>
      </c>
      <c r="D3" s="16">
        <v>13513</v>
      </c>
      <c r="E3" s="16">
        <v>135488</v>
      </c>
      <c r="F3" s="14">
        <f t="shared" ref="F3:F57" si="0">E3/C3</f>
        <v>11.267193347193347</v>
      </c>
      <c r="G3" s="14">
        <f>E3/D3</f>
        <v>10.026493006734256</v>
      </c>
    </row>
    <row r="4" spans="1:7">
      <c r="A4" s="4" t="s">
        <v>0</v>
      </c>
      <c r="B4" s="4" t="s">
        <v>2</v>
      </c>
      <c r="C4" s="16">
        <v>9146</v>
      </c>
      <c r="D4" s="16">
        <v>10133</v>
      </c>
      <c r="E4" s="16">
        <v>96543</v>
      </c>
      <c r="F4" s="14">
        <f t="shared" si="0"/>
        <v>10.555762081784387</v>
      </c>
      <c r="G4" s="14">
        <f t="shared" ref="G4:G67" si="1">E4/D4</f>
        <v>9.5275831441823744</v>
      </c>
    </row>
    <row r="5" spans="1:7">
      <c r="A5" s="4" t="s">
        <v>0</v>
      </c>
      <c r="B5" s="4" t="s">
        <v>3</v>
      </c>
      <c r="C5" s="16">
        <v>10905</v>
      </c>
      <c r="D5" s="16">
        <v>12057</v>
      </c>
      <c r="E5" s="16">
        <v>135277</v>
      </c>
      <c r="F5" s="14">
        <f t="shared" si="0"/>
        <v>12.405043558000918</v>
      </c>
      <c r="G5" s="14">
        <f t="shared" si="1"/>
        <v>11.219789333996848</v>
      </c>
    </row>
    <row r="6" spans="1:7">
      <c r="A6" s="4" t="s">
        <v>0</v>
      </c>
      <c r="B6" s="4" t="s">
        <v>4</v>
      </c>
      <c r="C6" s="16">
        <v>5589</v>
      </c>
      <c r="D6" s="16">
        <v>5985</v>
      </c>
      <c r="E6" s="16">
        <v>32442</v>
      </c>
      <c r="F6" s="14">
        <f t="shared" si="0"/>
        <v>5.8046162104133119</v>
      </c>
      <c r="G6" s="14">
        <f t="shared" si="1"/>
        <v>5.420551378446115</v>
      </c>
    </row>
    <row r="7" spans="1:7">
      <c r="A7" s="4" t="s">
        <v>0</v>
      </c>
      <c r="B7" s="4" t="s">
        <v>5</v>
      </c>
      <c r="C7" s="16">
        <v>5102</v>
      </c>
      <c r="D7" s="16">
        <v>5516</v>
      </c>
      <c r="E7" s="16">
        <v>23212</v>
      </c>
      <c r="F7" s="14">
        <f t="shared" si="0"/>
        <v>4.5495883967071737</v>
      </c>
      <c r="G7" s="14">
        <f t="shared" si="1"/>
        <v>4.2081218274111674</v>
      </c>
    </row>
    <row r="8" spans="1:7">
      <c r="A8" s="4" t="s">
        <v>0</v>
      </c>
      <c r="B8" s="4" t="s">
        <v>6</v>
      </c>
      <c r="C8" s="16">
        <v>5334</v>
      </c>
      <c r="D8" s="16">
        <v>5809</v>
      </c>
      <c r="E8" s="16">
        <v>31107</v>
      </c>
      <c r="F8" s="14">
        <f t="shared" si="0"/>
        <v>5.8318335208098988</v>
      </c>
      <c r="G8" s="14">
        <f t="shared" si="1"/>
        <v>5.3549664313995526</v>
      </c>
    </row>
    <row r="9" spans="1:7">
      <c r="A9" s="4" t="s">
        <v>0</v>
      </c>
      <c r="B9" s="4" t="s">
        <v>7</v>
      </c>
      <c r="C9" s="16">
        <v>6249</v>
      </c>
      <c r="D9" s="16">
        <v>6770</v>
      </c>
      <c r="E9" s="16">
        <v>35811</v>
      </c>
      <c r="F9" s="14">
        <f t="shared" si="0"/>
        <v>5.7306769083053286</v>
      </c>
      <c r="G9" s="14">
        <f t="shared" si="1"/>
        <v>5.2896602658788776</v>
      </c>
    </row>
    <row r="10" spans="1:7">
      <c r="A10" s="4" t="s">
        <v>0</v>
      </c>
      <c r="B10" s="4" t="s">
        <v>8</v>
      </c>
      <c r="C10" s="16">
        <v>3872</v>
      </c>
      <c r="D10" s="16">
        <v>4181</v>
      </c>
      <c r="E10" s="16">
        <v>18788</v>
      </c>
      <c r="F10" s="14">
        <f t="shared" si="0"/>
        <v>4.8522727272727275</v>
      </c>
      <c r="G10" s="14">
        <f t="shared" si="1"/>
        <v>4.4936618033963169</v>
      </c>
    </row>
    <row r="11" spans="1:7">
      <c r="A11" s="4" t="s">
        <v>0</v>
      </c>
      <c r="B11" s="4" t="s">
        <v>9</v>
      </c>
      <c r="C11" s="16">
        <v>6037</v>
      </c>
      <c r="D11" s="16">
        <v>6725</v>
      </c>
      <c r="E11" s="16">
        <v>53317</v>
      </c>
      <c r="F11" s="14">
        <f t="shared" si="0"/>
        <v>8.8317044889845953</v>
      </c>
      <c r="G11" s="14">
        <f t="shared" si="1"/>
        <v>7.9281784386617105</v>
      </c>
    </row>
    <row r="12" spans="1:7">
      <c r="A12" s="4" t="s">
        <v>0</v>
      </c>
      <c r="B12" s="4" t="s">
        <v>10</v>
      </c>
      <c r="C12" s="16">
        <v>9599</v>
      </c>
      <c r="D12" s="16">
        <v>10886</v>
      </c>
      <c r="E12" s="16">
        <v>101822</v>
      </c>
      <c r="F12" s="14">
        <f t="shared" si="0"/>
        <v>10.607563287842483</v>
      </c>
      <c r="G12" s="14">
        <f t="shared" si="1"/>
        <v>9.3534815359176928</v>
      </c>
    </row>
    <row r="13" spans="1:7">
      <c r="A13" s="4" t="s">
        <v>0</v>
      </c>
      <c r="B13" s="4" t="s">
        <v>11</v>
      </c>
      <c r="C13" s="16">
        <v>4219</v>
      </c>
      <c r="D13" s="16">
        <v>4957</v>
      </c>
      <c r="E13" s="16">
        <v>43048</v>
      </c>
      <c r="F13" s="14">
        <f t="shared" si="0"/>
        <v>10.203365726475468</v>
      </c>
      <c r="G13" s="14">
        <f t="shared" si="1"/>
        <v>8.6842848497074847</v>
      </c>
    </row>
    <row r="14" spans="1:7">
      <c r="A14" s="4" t="s">
        <v>0</v>
      </c>
      <c r="B14" s="4" t="s">
        <v>12</v>
      </c>
      <c r="C14" s="16">
        <v>6937</v>
      </c>
      <c r="D14" s="16">
        <v>7619</v>
      </c>
      <c r="E14" s="16">
        <v>44884</v>
      </c>
      <c r="F14" s="14">
        <f t="shared" si="0"/>
        <v>6.4702320887991931</v>
      </c>
      <c r="G14" s="14">
        <f t="shared" si="1"/>
        <v>5.8910618191363699</v>
      </c>
    </row>
    <row r="15" spans="1:7">
      <c r="A15" s="4" t="s">
        <v>0</v>
      </c>
      <c r="B15" s="4" t="s">
        <v>13</v>
      </c>
      <c r="C15" s="16">
        <v>5423</v>
      </c>
      <c r="D15" s="16">
        <v>5901</v>
      </c>
      <c r="E15" s="16">
        <v>27573</v>
      </c>
      <c r="F15" s="14">
        <f t="shared" si="0"/>
        <v>5.0844550986538817</v>
      </c>
      <c r="G15" s="14">
        <f t="shared" si="1"/>
        <v>4.672597864768683</v>
      </c>
    </row>
    <row r="16" spans="1:7">
      <c r="A16" s="4" t="s">
        <v>0</v>
      </c>
      <c r="B16" s="4" t="s">
        <v>14</v>
      </c>
      <c r="C16" s="16">
        <v>6108</v>
      </c>
      <c r="D16" s="16">
        <v>6739</v>
      </c>
      <c r="E16" s="16">
        <v>30572</v>
      </c>
      <c r="F16" s="14">
        <f t="shared" si="0"/>
        <v>5.0052390307793058</v>
      </c>
      <c r="G16" s="14">
        <f t="shared" si="1"/>
        <v>4.5365781273185934</v>
      </c>
    </row>
    <row r="17" spans="1:7">
      <c r="A17" s="4" t="s">
        <v>0</v>
      </c>
      <c r="B17" s="4" t="s">
        <v>15</v>
      </c>
      <c r="C17" s="16">
        <v>5646</v>
      </c>
      <c r="D17" s="16">
        <v>6269</v>
      </c>
      <c r="E17" s="16">
        <v>31480</v>
      </c>
      <c r="F17" s="14">
        <f t="shared" si="0"/>
        <v>5.5756287637265318</v>
      </c>
      <c r="G17" s="14">
        <f t="shared" si="1"/>
        <v>5.0215345350135587</v>
      </c>
    </row>
    <row r="18" spans="1:7">
      <c r="A18" s="4" t="s">
        <v>0</v>
      </c>
      <c r="B18" s="4" t="s">
        <v>16</v>
      </c>
      <c r="C18" s="16">
        <v>6403</v>
      </c>
      <c r="D18" s="16">
        <v>6995</v>
      </c>
      <c r="E18" s="16">
        <v>30527</v>
      </c>
      <c r="F18" s="14">
        <f t="shared" si="0"/>
        <v>4.76760893331251</v>
      </c>
      <c r="G18" s="14">
        <f t="shared" si="1"/>
        <v>4.3641172265904213</v>
      </c>
    </row>
    <row r="19" spans="1:7">
      <c r="A19" s="4" t="s">
        <v>0</v>
      </c>
      <c r="B19" s="4" t="s">
        <v>17</v>
      </c>
      <c r="C19" s="16">
        <v>4107</v>
      </c>
      <c r="D19" s="16">
        <v>4422</v>
      </c>
      <c r="E19" s="16">
        <v>15921</v>
      </c>
      <c r="F19" s="14">
        <f t="shared" si="0"/>
        <v>3.8765522279035793</v>
      </c>
      <c r="G19" s="14">
        <f t="shared" si="1"/>
        <v>3.6004070556309364</v>
      </c>
    </row>
    <row r="20" spans="1:7">
      <c r="A20" s="4" t="s">
        <v>0</v>
      </c>
      <c r="B20" s="4" t="s">
        <v>18</v>
      </c>
      <c r="C20" s="16">
        <v>5528</v>
      </c>
      <c r="D20" s="16">
        <v>5913</v>
      </c>
      <c r="E20" s="16">
        <v>17132</v>
      </c>
      <c r="F20" s="14">
        <f t="shared" si="0"/>
        <v>3.0991316931982635</v>
      </c>
      <c r="G20" s="14">
        <f t="shared" si="1"/>
        <v>2.8973448334178928</v>
      </c>
    </row>
    <row r="21" spans="1:7">
      <c r="A21" s="4" t="s">
        <v>0</v>
      </c>
      <c r="B21" s="4" t="s">
        <v>19</v>
      </c>
      <c r="C21" s="16">
        <v>7327</v>
      </c>
      <c r="D21" s="16">
        <v>8007</v>
      </c>
      <c r="E21" s="16">
        <v>38871</v>
      </c>
      <c r="F21" s="14">
        <f t="shared" si="0"/>
        <v>5.305172649106046</v>
      </c>
      <c r="G21" s="14">
        <f t="shared" si="1"/>
        <v>4.8546272011989506</v>
      </c>
    </row>
    <row r="22" spans="1:7">
      <c r="A22" s="4" t="s">
        <v>0</v>
      </c>
      <c r="B22" s="4" t="s">
        <v>20</v>
      </c>
      <c r="C22" s="16">
        <v>4149</v>
      </c>
      <c r="D22" s="16">
        <v>4660</v>
      </c>
      <c r="E22" s="16">
        <v>31925</v>
      </c>
      <c r="F22" s="14">
        <f t="shared" si="0"/>
        <v>7.6946252108941913</v>
      </c>
      <c r="G22" s="14">
        <f t="shared" si="1"/>
        <v>6.8508583690987122</v>
      </c>
    </row>
    <row r="23" spans="1:7">
      <c r="A23" s="4" t="s">
        <v>0</v>
      </c>
      <c r="B23" s="4" t="s">
        <v>21</v>
      </c>
      <c r="C23" s="16">
        <v>7522</v>
      </c>
      <c r="D23" s="16">
        <v>8610</v>
      </c>
      <c r="E23" s="16">
        <v>63125</v>
      </c>
      <c r="F23" s="14">
        <f t="shared" si="0"/>
        <v>8.392049986705663</v>
      </c>
      <c r="G23" s="14">
        <f t="shared" si="1"/>
        <v>7.331591173054588</v>
      </c>
    </row>
    <row r="24" spans="1:7">
      <c r="A24" s="4" t="s">
        <v>0</v>
      </c>
      <c r="B24" s="4" t="s">
        <v>22</v>
      </c>
      <c r="C24" s="16">
        <v>9570</v>
      </c>
      <c r="D24" s="16">
        <v>11054</v>
      </c>
      <c r="E24" s="16">
        <v>77198</v>
      </c>
      <c r="F24" s="14">
        <f t="shared" si="0"/>
        <v>8.0666666666666664</v>
      </c>
      <c r="G24" s="14">
        <f t="shared" si="1"/>
        <v>6.9837163017912065</v>
      </c>
    </row>
    <row r="25" spans="1:7">
      <c r="A25" s="4" t="s">
        <v>0</v>
      </c>
      <c r="B25" s="4" t="s">
        <v>23</v>
      </c>
      <c r="C25" s="16">
        <v>7715</v>
      </c>
      <c r="D25" s="16">
        <v>8751</v>
      </c>
      <c r="E25" s="16">
        <v>67997</v>
      </c>
      <c r="F25" s="14">
        <f t="shared" si="0"/>
        <v>8.8136098509397272</v>
      </c>
      <c r="G25" s="14">
        <f t="shared" si="1"/>
        <v>7.7701976916923776</v>
      </c>
    </row>
    <row r="26" spans="1:7">
      <c r="A26" s="5" t="s">
        <v>0</v>
      </c>
      <c r="B26" s="5" t="s">
        <v>131</v>
      </c>
      <c r="C26" s="17">
        <f>SUM(C3:C25)</f>
        <v>154512</v>
      </c>
      <c r="D26" s="17">
        <f>SUM(D3:D25)</f>
        <v>171472</v>
      </c>
      <c r="E26" s="17">
        <f>SUM(E3:E25)</f>
        <v>1184060</v>
      </c>
      <c r="F26" s="15">
        <f>E26/D26</f>
        <v>6.9052673322758231</v>
      </c>
      <c r="G26" s="15">
        <f t="shared" si="1"/>
        <v>6.9052673322758231</v>
      </c>
    </row>
    <row r="27" spans="1:7">
      <c r="A27" s="30" t="s">
        <v>24</v>
      </c>
      <c r="B27" s="30" t="s">
        <v>25</v>
      </c>
      <c r="C27" s="31">
        <v>5201</v>
      </c>
      <c r="D27" s="31">
        <v>5946</v>
      </c>
      <c r="E27" s="31">
        <v>33790</v>
      </c>
      <c r="F27" s="32">
        <f t="shared" si="0"/>
        <v>6.4968275331666989</v>
      </c>
      <c r="G27" s="32">
        <f t="shared" si="1"/>
        <v>5.6828119744365964</v>
      </c>
    </row>
    <row r="28" spans="1:7">
      <c r="A28" s="30" t="s">
        <v>24</v>
      </c>
      <c r="B28" s="30" t="s">
        <v>26</v>
      </c>
      <c r="C28" s="31">
        <v>2119</v>
      </c>
      <c r="D28" s="31">
        <v>2420</v>
      </c>
      <c r="E28" s="31">
        <v>9451</v>
      </c>
      <c r="F28" s="32">
        <f t="shared" si="0"/>
        <v>4.4601226993865026</v>
      </c>
      <c r="G28" s="32">
        <f t="shared" si="1"/>
        <v>3.9053719008264465</v>
      </c>
    </row>
    <row r="29" spans="1:7">
      <c r="A29" s="30" t="s">
        <v>24</v>
      </c>
      <c r="B29" s="30" t="s">
        <v>27</v>
      </c>
      <c r="C29" s="31">
        <v>1593</v>
      </c>
      <c r="D29" s="31">
        <v>1790</v>
      </c>
      <c r="E29" s="31">
        <v>5936</v>
      </c>
      <c r="F29" s="32">
        <f t="shared" si="0"/>
        <v>3.7263025737602007</v>
      </c>
      <c r="G29" s="32">
        <f t="shared" si="1"/>
        <v>3.3162011173184358</v>
      </c>
    </row>
    <row r="30" spans="1:7">
      <c r="A30" s="30" t="s">
        <v>24</v>
      </c>
      <c r="B30" s="30" t="s">
        <v>28</v>
      </c>
      <c r="C30" s="31">
        <v>2904</v>
      </c>
      <c r="D30" s="31">
        <v>3258</v>
      </c>
      <c r="E30" s="31">
        <v>13697</v>
      </c>
      <c r="F30" s="32">
        <f t="shared" si="0"/>
        <v>4.716597796143251</v>
      </c>
      <c r="G30" s="32">
        <f t="shared" si="1"/>
        <v>4.2041129527317374</v>
      </c>
    </row>
    <row r="31" spans="1:7">
      <c r="A31" s="30" t="s">
        <v>24</v>
      </c>
      <c r="B31" s="30" t="s">
        <v>29</v>
      </c>
      <c r="C31" s="31">
        <v>5974</v>
      </c>
      <c r="D31" s="31">
        <v>6845</v>
      </c>
      <c r="E31" s="31">
        <v>29276</v>
      </c>
      <c r="F31" s="32">
        <f t="shared" si="0"/>
        <v>4.9005691329092738</v>
      </c>
      <c r="G31" s="32">
        <f t="shared" si="1"/>
        <v>4.2769905040175313</v>
      </c>
    </row>
    <row r="32" spans="1:7">
      <c r="A32" s="30" t="s">
        <v>24</v>
      </c>
      <c r="B32" s="30" t="s">
        <v>30</v>
      </c>
      <c r="C32" s="31">
        <v>2985</v>
      </c>
      <c r="D32" s="31">
        <v>3428</v>
      </c>
      <c r="E32" s="31">
        <v>15548</v>
      </c>
      <c r="F32" s="32">
        <f t="shared" si="0"/>
        <v>5.2087102177554438</v>
      </c>
      <c r="G32" s="32">
        <f t="shared" si="1"/>
        <v>4.5355892648774798</v>
      </c>
    </row>
    <row r="33" spans="1:7">
      <c r="A33" s="30" t="s">
        <v>24</v>
      </c>
      <c r="B33" s="30" t="s">
        <v>31</v>
      </c>
      <c r="C33" s="31">
        <v>4179</v>
      </c>
      <c r="D33" s="31">
        <v>4914</v>
      </c>
      <c r="E33" s="31">
        <v>26362</v>
      </c>
      <c r="F33" s="32">
        <f t="shared" si="0"/>
        <v>6.30820770519263</v>
      </c>
      <c r="G33" s="32">
        <f t="shared" si="1"/>
        <v>5.3646723646723649</v>
      </c>
    </row>
    <row r="34" spans="1:7">
      <c r="A34" s="33" t="s">
        <v>24</v>
      </c>
      <c r="B34" s="34" t="s">
        <v>132</v>
      </c>
      <c r="C34" s="35">
        <f>SUM(C27:C33)</f>
        <v>24955</v>
      </c>
      <c r="D34" s="35">
        <f>SUM(D27:D33)</f>
        <v>28601</v>
      </c>
      <c r="E34" s="35">
        <f>SUM(E27:E33)</f>
        <v>134060</v>
      </c>
      <c r="F34" s="36">
        <f t="shared" si="0"/>
        <v>5.3720697255059102</v>
      </c>
      <c r="G34" s="36">
        <f t="shared" si="1"/>
        <v>4.6872486975979859</v>
      </c>
    </row>
    <row r="35" spans="1:7">
      <c r="A35" s="37" t="s">
        <v>32</v>
      </c>
      <c r="B35" s="37" t="s">
        <v>33</v>
      </c>
      <c r="C35" s="38">
        <v>2152</v>
      </c>
      <c r="D35" s="38">
        <v>2698</v>
      </c>
      <c r="E35" s="38">
        <v>20415</v>
      </c>
      <c r="F35" s="39">
        <f t="shared" si="0"/>
        <v>9.4865241635687738</v>
      </c>
      <c r="G35" s="39">
        <f t="shared" si="1"/>
        <v>7.5667160859896221</v>
      </c>
    </row>
    <row r="36" spans="1:7">
      <c r="A36" s="37" t="s">
        <v>32</v>
      </c>
      <c r="B36" s="37" t="s">
        <v>34</v>
      </c>
      <c r="C36" s="38">
        <v>3839</v>
      </c>
      <c r="D36" s="38">
        <v>4917</v>
      </c>
      <c r="E36" s="38">
        <v>60513</v>
      </c>
      <c r="F36" s="39">
        <f t="shared" si="0"/>
        <v>15.762698619432143</v>
      </c>
      <c r="G36" s="39">
        <f t="shared" si="1"/>
        <v>12.306894447834045</v>
      </c>
    </row>
    <row r="37" spans="1:7">
      <c r="A37" s="37" t="s">
        <v>32</v>
      </c>
      <c r="B37" s="37" t="s">
        <v>121</v>
      </c>
      <c r="C37" s="38">
        <v>10068</v>
      </c>
      <c r="D37" s="38">
        <v>11479</v>
      </c>
      <c r="E37" s="38">
        <v>61049</v>
      </c>
      <c r="F37" s="39">
        <f t="shared" si="0"/>
        <v>6.0636670639650374</v>
      </c>
      <c r="G37" s="39">
        <f t="shared" si="1"/>
        <v>5.3183204111856437</v>
      </c>
    </row>
    <row r="38" spans="1:7">
      <c r="A38" s="37" t="s">
        <v>32</v>
      </c>
      <c r="B38" s="37" t="s">
        <v>35</v>
      </c>
      <c r="C38" s="38">
        <v>4115</v>
      </c>
      <c r="D38" s="38">
        <v>4945</v>
      </c>
      <c r="E38" s="38">
        <v>34289</v>
      </c>
      <c r="F38" s="39">
        <f t="shared" si="0"/>
        <v>8.3326852976913734</v>
      </c>
      <c r="G38" s="39">
        <f t="shared" si="1"/>
        <v>6.9340748230535896</v>
      </c>
    </row>
    <row r="39" spans="1:7">
      <c r="A39" s="37" t="s">
        <v>32</v>
      </c>
      <c r="B39" s="37" t="s">
        <v>120</v>
      </c>
      <c r="C39" s="38">
        <v>13214</v>
      </c>
      <c r="D39" s="38">
        <v>57803</v>
      </c>
      <c r="E39" s="38">
        <v>11723</v>
      </c>
      <c r="F39" s="39">
        <f t="shared" si="0"/>
        <v>0.88716512789465718</v>
      </c>
      <c r="G39" s="39">
        <f t="shared" si="1"/>
        <v>0.20280954275729635</v>
      </c>
    </row>
    <row r="40" spans="1:7">
      <c r="A40" s="37" t="s">
        <v>32</v>
      </c>
      <c r="B40" s="37" t="s">
        <v>36</v>
      </c>
      <c r="C40" s="38">
        <v>9263</v>
      </c>
      <c r="D40" s="38">
        <v>10545</v>
      </c>
      <c r="E40" s="38">
        <v>65452</v>
      </c>
      <c r="F40" s="39">
        <f t="shared" si="0"/>
        <v>7.0659613516139483</v>
      </c>
      <c r="G40" s="39">
        <f t="shared" si="1"/>
        <v>6.2069227121858699</v>
      </c>
    </row>
    <row r="41" spans="1:7">
      <c r="A41" s="37" t="s">
        <v>32</v>
      </c>
      <c r="B41" s="37" t="s">
        <v>37</v>
      </c>
      <c r="C41" s="38">
        <v>7140</v>
      </c>
      <c r="D41" s="38">
        <v>8155</v>
      </c>
      <c r="E41" s="38">
        <v>32166</v>
      </c>
      <c r="F41" s="39">
        <f t="shared" si="0"/>
        <v>4.5050420168067227</v>
      </c>
      <c r="G41" s="39">
        <f t="shared" si="1"/>
        <v>3.9443286327406497</v>
      </c>
    </row>
    <row r="42" spans="1:7">
      <c r="A42" s="37" t="s">
        <v>32</v>
      </c>
      <c r="B42" s="37" t="s">
        <v>38</v>
      </c>
      <c r="C42" s="38">
        <v>3048</v>
      </c>
      <c r="D42" s="38">
        <v>3472</v>
      </c>
      <c r="E42" s="38">
        <v>17238</v>
      </c>
      <c r="F42" s="39">
        <f t="shared" si="0"/>
        <v>5.6555118110236222</v>
      </c>
      <c r="G42" s="39">
        <f t="shared" si="1"/>
        <v>4.9648617511520738</v>
      </c>
    </row>
    <row r="43" spans="1:7">
      <c r="A43" s="37" t="s">
        <v>32</v>
      </c>
      <c r="B43" s="37" t="s">
        <v>39</v>
      </c>
      <c r="C43" s="38">
        <v>4173</v>
      </c>
      <c r="D43" s="38">
        <v>4747</v>
      </c>
      <c r="E43" s="38">
        <v>17471</v>
      </c>
      <c r="F43" s="39">
        <f t="shared" si="0"/>
        <v>4.186676252096813</v>
      </c>
      <c r="G43" s="39">
        <f t="shared" si="1"/>
        <v>3.6804297451021699</v>
      </c>
    </row>
    <row r="44" spans="1:7">
      <c r="A44" s="37" t="s">
        <v>32</v>
      </c>
      <c r="B44" s="37" t="s">
        <v>40</v>
      </c>
      <c r="C44" s="38">
        <v>3124</v>
      </c>
      <c r="D44" s="38">
        <v>3599</v>
      </c>
      <c r="E44" s="38">
        <v>16060</v>
      </c>
      <c r="F44" s="39">
        <f t="shared" si="0"/>
        <v>5.140845070422535</v>
      </c>
      <c r="G44" s="39">
        <f t="shared" si="1"/>
        <v>4.462350652959155</v>
      </c>
    </row>
    <row r="45" spans="1:7">
      <c r="A45" s="37" t="s">
        <v>32</v>
      </c>
      <c r="B45" s="37" t="s">
        <v>41</v>
      </c>
      <c r="C45" s="38">
        <v>7786</v>
      </c>
      <c r="D45" s="38">
        <v>8886</v>
      </c>
      <c r="E45" s="38">
        <v>40986</v>
      </c>
      <c r="F45" s="39">
        <f t="shared" si="0"/>
        <v>5.2640637040842542</v>
      </c>
      <c r="G45" s="39">
        <f t="shared" si="1"/>
        <v>4.6124240378122892</v>
      </c>
    </row>
    <row r="46" spans="1:7">
      <c r="A46" s="37" t="s">
        <v>32</v>
      </c>
      <c r="B46" s="37" t="s">
        <v>42</v>
      </c>
      <c r="C46" s="38">
        <v>5317</v>
      </c>
      <c r="D46" s="38">
        <v>5835</v>
      </c>
      <c r="E46" s="38">
        <v>18641</v>
      </c>
      <c r="F46" s="39">
        <f t="shared" si="0"/>
        <v>3.505924393454956</v>
      </c>
      <c r="G46" s="39">
        <f t="shared" si="1"/>
        <v>3.194687232219366</v>
      </c>
    </row>
    <row r="47" spans="1:7">
      <c r="A47" s="37" t="s">
        <v>32</v>
      </c>
      <c r="B47" s="37" t="s">
        <v>43</v>
      </c>
      <c r="C47" s="38">
        <v>2169</v>
      </c>
      <c r="D47" s="38">
        <v>2459</v>
      </c>
      <c r="E47" s="38">
        <v>13045</v>
      </c>
      <c r="F47" s="39">
        <f t="shared" si="0"/>
        <v>6.0142923005993545</v>
      </c>
      <c r="G47" s="39">
        <f t="shared" si="1"/>
        <v>5.3050020333468888</v>
      </c>
    </row>
    <row r="48" spans="1:7">
      <c r="A48" s="37" t="s">
        <v>32</v>
      </c>
      <c r="B48" s="37" t="s">
        <v>44</v>
      </c>
      <c r="C48" s="38">
        <v>6478</v>
      </c>
      <c r="D48" s="38">
        <v>7366</v>
      </c>
      <c r="E48" s="38">
        <v>31995</v>
      </c>
      <c r="F48" s="39">
        <f t="shared" si="0"/>
        <v>4.9390243902439028</v>
      </c>
      <c r="G48" s="39">
        <f t="shared" si="1"/>
        <v>4.3436057561770296</v>
      </c>
    </row>
    <row r="49" spans="1:7">
      <c r="A49" s="37" t="s">
        <v>32</v>
      </c>
      <c r="B49" s="37" t="s">
        <v>45</v>
      </c>
      <c r="C49" s="38">
        <v>6183</v>
      </c>
      <c r="D49" s="38">
        <v>7042</v>
      </c>
      <c r="E49" s="38">
        <v>30414</v>
      </c>
      <c r="F49" s="39">
        <f t="shared" si="0"/>
        <v>4.9189713731198443</v>
      </c>
      <c r="G49" s="39">
        <f t="shared" si="1"/>
        <v>4.3189434819653512</v>
      </c>
    </row>
    <row r="50" spans="1:7">
      <c r="A50" s="37" t="s">
        <v>32</v>
      </c>
      <c r="B50" s="37" t="s">
        <v>46</v>
      </c>
      <c r="C50" s="38">
        <v>11996</v>
      </c>
      <c r="D50" s="38">
        <v>13690</v>
      </c>
      <c r="E50" s="38">
        <v>81822</v>
      </c>
      <c r="F50" s="39">
        <f t="shared" si="0"/>
        <v>6.8207735911970655</v>
      </c>
      <c r="G50" s="39">
        <f t="shared" si="1"/>
        <v>5.9767713659605555</v>
      </c>
    </row>
    <row r="51" spans="1:7">
      <c r="A51" s="37" t="s">
        <v>32</v>
      </c>
      <c r="B51" s="37" t="s">
        <v>47</v>
      </c>
      <c r="C51" s="38">
        <v>6296</v>
      </c>
      <c r="D51" s="38">
        <v>7216</v>
      </c>
      <c r="E51" s="38">
        <v>32627</v>
      </c>
      <c r="F51" s="39">
        <f t="shared" si="0"/>
        <v>5.1821791613723001</v>
      </c>
      <c r="G51" s="39">
        <f t="shared" si="1"/>
        <v>4.521480044345898</v>
      </c>
    </row>
    <row r="52" spans="1:7">
      <c r="A52" s="37" t="s">
        <v>32</v>
      </c>
      <c r="B52" s="37" t="s">
        <v>48</v>
      </c>
      <c r="C52" s="38">
        <v>11442</v>
      </c>
      <c r="D52" s="38">
        <v>12614</v>
      </c>
      <c r="E52" s="38">
        <v>43112</v>
      </c>
      <c r="F52" s="39">
        <f t="shared" si="0"/>
        <v>3.7678727495193147</v>
      </c>
      <c r="G52" s="39">
        <f t="shared" si="1"/>
        <v>3.417789757412399</v>
      </c>
    </row>
    <row r="53" spans="1:7">
      <c r="A53" s="37" t="s">
        <v>32</v>
      </c>
      <c r="B53" s="37" t="s">
        <v>49</v>
      </c>
      <c r="C53" s="38">
        <v>4109</v>
      </c>
      <c r="D53" s="38">
        <v>4611</v>
      </c>
      <c r="E53" s="38">
        <v>21980</v>
      </c>
      <c r="F53" s="39">
        <f t="shared" si="0"/>
        <v>5.3492333901192506</v>
      </c>
      <c r="G53" s="39">
        <f t="shared" si="1"/>
        <v>4.7668618520928216</v>
      </c>
    </row>
    <row r="54" spans="1:7">
      <c r="A54" s="37" t="s">
        <v>32</v>
      </c>
      <c r="B54" s="37" t="s">
        <v>50</v>
      </c>
      <c r="C54" s="38">
        <v>9305</v>
      </c>
      <c r="D54" s="38">
        <v>10448</v>
      </c>
      <c r="E54" s="38">
        <v>42869</v>
      </c>
      <c r="F54" s="39">
        <f t="shared" si="0"/>
        <v>4.6070929607737776</v>
      </c>
      <c r="G54" s="39">
        <f t="shared" si="1"/>
        <v>4.1030819295558958</v>
      </c>
    </row>
    <row r="55" spans="1:7">
      <c r="A55" s="37" t="s">
        <v>32</v>
      </c>
      <c r="B55" s="37" t="s">
        <v>51</v>
      </c>
      <c r="C55" s="38">
        <v>2538</v>
      </c>
      <c r="D55" s="38">
        <v>2850</v>
      </c>
      <c r="E55" s="38">
        <v>12752</v>
      </c>
      <c r="F55" s="39">
        <f t="shared" si="0"/>
        <v>5.0244286840031522</v>
      </c>
      <c r="G55" s="39">
        <f t="shared" si="1"/>
        <v>4.4743859649122806</v>
      </c>
    </row>
    <row r="56" spans="1:7">
      <c r="A56" s="37" t="s">
        <v>32</v>
      </c>
      <c r="B56" s="37" t="s">
        <v>52</v>
      </c>
      <c r="C56" s="38">
        <v>6137</v>
      </c>
      <c r="D56" s="38">
        <v>6852</v>
      </c>
      <c r="E56" s="38">
        <v>29744</v>
      </c>
      <c r="F56" s="39">
        <f t="shared" si="0"/>
        <v>4.8466677529737661</v>
      </c>
      <c r="G56" s="39">
        <f t="shared" si="1"/>
        <v>4.3409223584354937</v>
      </c>
    </row>
    <row r="57" spans="1:7">
      <c r="A57" s="37" t="s">
        <v>32</v>
      </c>
      <c r="B57" s="37" t="s">
        <v>53</v>
      </c>
      <c r="C57" s="38">
        <v>4535</v>
      </c>
      <c r="D57" s="38">
        <v>5056</v>
      </c>
      <c r="E57" s="38">
        <v>20462</v>
      </c>
      <c r="F57" s="39">
        <f t="shared" si="0"/>
        <v>4.512017640573319</v>
      </c>
      <c r="G57" s="39">
        <f t="shared" si="1"/>
        <v>4.0470727848101262</v>
      </c>
    </row>
    <row r="58" spans="1:7">
      <c r="A58" s="7" t="s">
        <v>32</v>
      </c>
      <c r="B58" s="7" t="s">
        <v>133</v>
      </c>
      <c r="C58" s="18">
        <f>SUM(C35:C57)</f>
        <v>144427</v>
      </c>
      <c r="D58" s="18">
        <f>SUM(D35:D57)</f>
        <v>207285</v>
      </c>
      <c r="E58" s="18">
        <f>SUM(E35:E57)</f>
        <v>756825</v>
      </c>
      <c r="F58" s="24">
        <f>E58/C58</f>
        <v>5.2401905460890275</v>
      </c>
      <c r="G58" s="23">
        <f t="shared" si="1"/>
        <v>3.6511324987336278</v>
      </c>
    </row>
    <row r="59" spans="1:7">
      <c r="A59" s="40" t="s">
        <v>54</v>
      </c>
      <c r="B59" s="40" t="s">
        <v>55</v>
      </c>
      <c r="C59" s="41">
        <v>14532</v>
      </c>
      <c r="D59" s="41">
        <v>17271</v>
      </c>
      <c r="E59" s="41">
        <v>197728</v>
      </c>
      <c r="F59" s="42">
        <f>E59/C59</f>
        <v>13.606385906963942</v>
      </c>
      <c r="G59" s="42">
        <f t="shared" si="1"/>
        <v>11.448555381853975</v>
      </c>
    </row>
    <row r="60" spans="1:7">
      <c r="A60" s="40" t="s">
        <v>54</v>
      </c>
      <c r="B60" s="40" t="s">
        <v>56</v>
      </c>
      <c r="C60" s="41">
        <v>2190</v>
      </c>
      <c r="D60" s="41">
        <v>2769</v>
      </c>
      <c r="E60" s="41">
        <v>27006</v>
      </c>
      <c r="F60" s="42">
        <f>E60/C60</f>
        <v>12.331506849315069</v>
      </c>
      <c r="G60" s="42">
        <f t="shared" si="1"/>
        <v>9.7529794149512465</v>
      </c>
    </row>
    <row r="61" spans="1:7">
      <c r="A61" s="40" t="s">
        <v>54</v>
      </c>
      <c r="B61" s="40" t="s">
        <v>57</v>
      </c>
      <c r="C61" s="41">
        <v>4277</v>
      </c>
      <c r="D61" s="41">
        <v>5242</v>
      </c>
      <c r="E61" s="41">
        <v>53478</v>
      </c>
      <c r="F61" s="42">
        <f t="shared" ref="F61:F76" si="2">E61/C61</f>
        <v>12.503624035538929</v>
      </c>
      <c r="G61" s="42">
        <f t="shared" si="1"/>
        <v>10.201831362075543</v>
      </c>
    </row>
    <row r="62" spans="1:7">
      <c r="A62" s="40" t="s">
        <v>54</v>
      </c>
      <c r="B62" s="40" t="s">
        <v>58</v>
      </c>
      <c r="C62" s="41">
        <v>7480</v>
      </c>
      <c r="D62" s="41">
        <v>8474</v>
      </c>
      <c r="E62" s="41">
        <v>52118</v>
      </c>
      <c r="F62" s="42">
        <f t="shared" si="2"/>
        <v>6.9676470588235295</v>
      </c>
      <c r="G62" s="42">
        <f t="shared" si="1"/>
        <v>6.1503422232711822</v>
      </c>
    </row>
    <row r="63" spans="1:7">
      <c r="A63" s="40" t="s">
        <v>54</v>
      </c>
      <c r="B63" s="40" t="s">
        <v>59</v>
      </c>
      <c r="C63" s="41">
        <v>2617</v>
      </c>
      <c r="D63" s="41">
        <v>2980</v>
      </c>
      <c r="E63" s="41">
        <v>13758</v>
      </c>
      <c r="F63" s="42">
        <f t="shared" si="2"/>
        <v>5.2571646923958735</v>
      </c>
      <c r="G63" s="42">
        <f t="shared" si="1"/>
        <v>4.6167785234899332</v>
      </c>
    </row>
    <row r="64" spans="1:7">
      <c r="A64" s="40" t="s">
        <v>54</v>
      </c>
      <c r="B64" s="40" t="s">
        <v>60</v>
      </c>
      <c r="C64" s="41">
        <v>5503</v>
      </c>
      <c r="D64" s="41">
        <v>6198</v>
      </c>
      <c r="E64" s="41">
        <v>25023</v>
      </c>
      <c r="F64" s="42">
        <f t="shared" si="2"/>
        <v>4.5471560966745415</v>
      </c>
      <c r="G64" s="42">
        <f t="shared" si="1"/>
        <v>4.0372700871248792</v>
      </c>
    </row>
    <row r="65" spans="1:7">
      <c r="A65" s="40" t="s">
        <v>54</v>
      </c>
      <c r="B65" s="40" t="s">
        <v>61</v>
      </c>
      <c r="C65" s="41">
        <v>8267</v>
      </c>
      <c r="D65" s="41">
        <v>9554</v>
      </c>
      <c r="E65" s="41">
        <v>50270</v>
      </c>
      <c r="F65" s="42">
        <f t="shared" si="2"/>
        <v>6.0808031934196203</v>
      </c>
      <c r="G65" s="42">
        <f t="shared" si="1"/>
        <v>5.2616705045007324</v>
      </c>
    </row>
    <row r="66" spans="1:7">
      <c r="A66" s="40" t="s">
        <v>54</v>
      </c>
      <c r="B66" s="40" t="s">
        <v>62</v>
      </c>
      <c r="C66" s="41">
        <v>5398</v>
      </c>
      <c r="D66" s="41">
        <v>6051</v>
      </c>
      <c r="E66" s="41">
        <v>30746</v>
      </c>
      <c r="F66" s="42">
        <f t="shared" si="2"/>
        <v>5.6958132641719157</v>
      </c>
      <c r="G66" s="42">
        <f t="shared" si="1"/>
        <v>5.0811436126260121</v>
      </c>
    </row>
    <row r="67" spans="1:7">
      <c r="A67" s="40" t="s">
        <v>54</v>
      </c>
      <c r="B67" s="40" t="s">
        <v>63</v>
      </c>
      <c r="C67" s="41">
        <v>4926</v>
      </c>
      <c r="D67" s="41">
        <v>5535</v>
      </c>
      <c r="E67" s="41">
        <v>28517</v>
      </c>
      <c r="F67" s="42">
        <f t="shared" si="2"/>
        <v>5.7890783597239137</v>
      </c>
      <c r="G67" s="42">
        <f t="shared" si="1"/>
        <v>5.1521228545618794</v>
      </c>
    </row>
    <row r="68" spans="1:7">
      <c r="A68" s="40" t="s">
        <v>54</v>
      </c>
      <c r="B68" s="40" t="s">
        <v>64</v>
      </c>
      <c r="C68" s="41">
        <v>10037</v>
      </c>
      <c r="D68" s="41">
        <v>11788</v>
      </c>
      <c r="E68" s="41">
        <v>84505</v>
      </c>
      <c r="F68" s="42">
        <f t="shared" si="2"/>
        <v>8.4193484108797456</v>
      </c>
      <c r="G68" s="42">
        <f t="shared" ref="G68:G76" si="3">E68/D68</f>
        <v>7.1687309127926708</v>
      </c>
    </row>
    <row r="69" spans="1:7">
      <c r="A69" s="40" t="s">
        <v>54</v>
      </c>
      <c r="B69" s="40" t="s">
        <v>65</v>
      </c>
      <c r="C69" s="41">
        <v>5266</v>
      </c>
      <c r="D69" s="41">
        <v>5913</v>
      </c>
      <c r="E69" s="41">
        <v>28504</v>
      </c>
      <c r="F69" s="42">
        <f t="shared" si="2"/>
        <v>5.4128370679832889</v>
      </c>
      <c r="G69" s="42">
        <f t="shared" si="3"/>
        <v>4.8205648570945376</v>
      </c>
    </row>
    <row r="70" spans="1:7">
      <c r="A70" s="40" t="s">
        <v>54</v>
      </c>
      <c r="B70" s="40" t="s">
        <v>66</v>
      </c>
      <c r="C70" s="41">
        <v>4989</v>
      </c>
      <c r="D70" s="41">
        <v>5666</v>
      </c>
      <c r="E70" s="41">
        <v>37761</v>
      </c>
      <c r="F70" s="42">
        <f t="shared" si="2"/>
        <v>7.5688514732411303</v>
      </c>
      <c r="G70" s="42">
        <f t="shared" si="3"/>
        <v>6.66448993999294</v>
      </c>
    </row>
    <row r="71" spans="1:7">
      <c r="A71" s="40" t="s">
        <v>54</v>
      </c>
      <c r="B71" s="40" t="s">
        <v>67</v>
      </c>
      <c r="C71" s="41">
        <v>4652</v>
      </c>
      <c r="D71" s="41">
        <v>5226</v>
      </c>
      <c r="E71" s="41">
        <v>24400</v>
      </c>
      <c r="F71" s="42">
        <f t="shared" si="2"/>
        <v>5.2450558899398105</v>
      </c>
      <c r="G71" s="42">
        <f t="shared" si="3"/>
        <v>4.6689628779181014</v>
      </c>
    </row>
    <row r="72" spans="1:7">
      <c r="A72" s="40" t="s">
        <v>54</v>
      </c>
      <c r="B72" s="40" t="s">
        <v>68</v>
      </c>
      <c r="C72" s="41">
        <v>4483</v>
      </c>
      <c r="D72" s="41">
        <v>5072</v>
      </c>
      <c r="E72" s="41">
        <v>25490</v>
      </c>
      <c r="F72" s="42">
        <f t="shared" si="2"/>
        <v>5.6859246040597817</v>
      </c>
      <c r="G72" s="42">
        <f t="shared" si="3"/>
        <v>5.0256309148264986</v>
      </c>
    </row>
    <row r="73" spans="1:7">
      <c r="A73" s="40" t="s">
        <v>54</v>
      </c>
      <c r="B73" s="40" t="s">
        <v>69</v>
      </c>
      <c r="C73" s="41">
        <v>4612</v>
      </c>
      <c r="D73" s="41">
        <v>5128</v>
      </c>
      <c r="E73" s="41">
        <v>22022</v>
      </c>
      <c r="F73" s="42">
        <f t="shared" si="2"/>
        <v>4.7749349522983522</v>
      </c>
      <c r="G73" s="42">
        <f t="shared" si="3"/>
        <v>4.2944617784711392</v>
      </c>
    </row>
    <row r="74" spans="1:7">
      <c r="A74" s="40" t="s">
        <v>54</v>
      </c>
      <c r="B74" s="40" t="s">
        <v>70</v>
      </c>
      <c r="C74" s="41">
        <v>7336</v>
      </c>
      <c r="D74" s="41">
        <v>8060</v>
      </c>
      <c r="E74" s="41">
        <v>27652</v>
      </c>
      <c r="F74" s="42">
        <f t="shared" si="2"/>
        <v>3.7693565976008725</v>
      </c>
      <c r="G74" s="42">
        <f t="shared" si="3"/>
        <v>3.4307692307692306</v>
      </c>
    </row>
    <row r="75" spans="1:7">
      <c r="A75" s="40" t="s">
        <v>54</v>
      </c>
      <c r="B75" s="40" t="s">
        <v>71</v>
      </c>
      <c r="C75" s="41">
        <v>11377</v>
      </c>
      <c r="D75" s="41">
        <v>12855</v>
      </c>
      <c r="E75" s="41">
        <v>68283</v>
      </c>
      <c r="F75" s="42">
        <f t="shared" si="2"/>
        <v>6.0018458293047372</v>
      </c>
      <c r="G75" s="42">
        <f t="shared" si="3"/>
        <v>5.3117852975495916</v>
      </c>
    </row>
    <row r="76" spans="1:7">
      <c r="A76" s="40" t="s">
        <v>54</v>
      </c>
      <c r="B76" s="40" t="s">
        <v>72</v>
      </c>
      <c r="C76" s="41">
        <v>6019</v>
      </c>
      <c r="D76" s="41">
        <v>6696</v>
      </c>
      <c r="E76" s="41">
        <v>43008</v>
      </c>
      <c r="F76" s="42">
        <f t="shared" si="2"/>
        <v>7.1453729855457722</v>
      </c>
      <c r="G76" s="42">
        <f t="shared" si="3"/>
        <v>6.4229390681003586</v>
      </c>
    </row>
    <row r="77" spans="1:7">
      <c r="A77" s="43" t="s">
        <v>54</v>
      </c>
      <c r="B77" s="43" t="s">
        <v>134</v>
      </c>
      <c r="C77" s="44">
        <f>SUM(C59:C76)</f>
        <v>113961</v>
      </c>
      <c r="D77" s="44">
        <f>SUM(D59:D76)</f>
        <v>130478</v>
      </c>
      <c r="E77" s="44">
        <f>SUM(E59:E76)</f>
        <v>840269</v>
      </c>
      <c r="F77" s="45">
        <f>E77/C77</f>
        <v>7.373303147568028</v>
      </c>
      <c r="G77" s="45">
        <f>E77/D77</f>
        <v>6.4399285703336959</v>
      </c>
    </row>
    <row r="78" spans="1:7">
      <c r="A78" s="8" t="s">
        <v>73</v>
      </c>
      <c r="B78" s="8" t="s">
        <v>74</v>
      </c>
      <c r="C78" s="19">
        <v>14363</v>
      </c>
      <c r="D78" s="19">
        <v>16953</v>
      </c>
      <c r="E78" s="19">
        <v>121274</v>
      </c>
      <c r="F78" s="25">
        <f>E78/C78</f>
        <v>8.4435006614217087</v>
      </c>
      <c r="G78" s="25">
        <f>E78/D78</f>
        <v>7.1535421459328736</v>
      </c>
    </row>
    <row r="79" spans="1:7">
      <c r="A79" s="8" t="s">
        <v>73</v>
      </c>
      <c r="B79" s="8" t="s">
        <v>75</v>
      </c>
      <c r="C79" s="19">
        <v>5016</v>
      </c>
      <c r="D79" s="19">
        <v>5677</v>
      </c>
      <c r="E79" s="19">
        <v>28499</v>
      </c>
      <c r="F79" s="25">
        <f>E79/C79</f>
        <v>5.6816188197767143</v>
      </c>
      <c r="G79" s="25">
        <f>E79/D79</f>
        <v>5.0200810287123483</v>
      </c>
    </row>
    <row r="80" spans="1:7">
      <c r="A80" s="8" t="s">
        <v>73</v>
      </c>
      <c r="B80" s="8" t="s">
        <v>76</v>
      </c>
      <c r="C80" s="19">
        <v>13892</v>
      </c>
      <c r="D80" s="19">
        <v>15838</v>
      </c>
      <c r="E80" s="19">
        <v>85915</v>
      </c>
      <c r="F80" s="25">
        <f t="shared" ref="F80:F83" si="4">E80/C80</f>
        <v>6.1844946731932051</v>
      </c>
      <c r="G80" s="25">
        <f>E80/D80</f>
        <v>5.4246116933956303</v>
      </c>
    </row>
    <row r="81" spans="1:7">
      <c r="A81" s="8" t="s">
        <v>73</v>
      </c>
      <c r="B81" s="8" t="s">
        <v>77</v>
      </c>
      <c r="C81" s="19">
        <v>7792</v>
      </c>
      <c r="D81" s="19">
        <v>8906</v>
      </c>
      <c r="E81" s="19">
        <v>42550</v>
      </c>
      <c r="F81" s="25">
        <f t="shared" si="4"/>
        <v>5.4607289527720742</v>
      </c>
      <c r="G81" s="25">
        <f>E81/D81</f>
        <v>4.777677969907927</v>
      </c>
    </row>
    <row r="82" spans="1:7">
      <c r="A82" s="8" t="s">
        <v>73</v>
      </c>
      <c r="B82" s="8" t="s">
        <v>78</v>
      </c>
      <c r="C82" s="19">
        <v>1975</v>
      </c>
      <c r="D82" s="19">
        <v>2293</v>
      </c>
      <c r="E82" s="19">
        <v>9507</v>
      </c>
      <c r="F82" s="25">
        <f t="shared" si="4"/>
        <v>4.8136708860759496</v>
      </c>
      <c r="G82" s="25">
        <f>E82/D82</f>
        <v>4.1460968163977325</v>
      </c>
    </row>
    <row r="83" spans="1:7">
      <c r="A83" s="8" t="s">
        <v>73</v>
      </c>
      <c r="B83" s="8" t="s">
        <v>79</v>
      </c>
      <c r="C83" s="19">
        <v>9020</v>
      </c>
      <c r="D83" s="19">
        <v>10248</v>
      </c>
      <c r="E83" s="19">
        <v>45885</v>
      </c>
      <c r="F83" s="25">
        <f t="shared" si="4"/>
        <v>5.0870288248337028</v>
      </c>
      <c r="G83" s="25">
        <f>E83/D83</f>
        <v>4.4774590163934427</v>
      </c>
    </row>
    <row r="84" spans="1:7">
      <c r="A84" s="9" t="s">
        <v>73</v>
      </c>
      <c r="B84" s="9" t="s">
        <v>135</v>
      </c>
      <c r="C84" s="20">
        <f>SUM(C78:C83)</f>
        <v>52058</v>
      </c>
      <c r="D84" s="20">
        <f>SUM(D78:D83)</f>
        <v>59915</v>
      </c>
      <c r="E84" s="20">
        <f>SUM(E78:E83)</f>
        <v>333630</v>
      </c>
      <c r="F84" s="26">
        <f>E84/C84</f>
        <v>6.4088132467632253</v>
      </c>
      <c r="G84" s="26">
        <f>E84/D84</f>
        <v>5.5683885504464659</v>
      </c>
    </row>
    <row r="85" spans="1:7">
      <c r="A85" s="10" t="s">
        <v>80</v>
      </c>
      <c r="B85" s="10" t="s">
        <v>81</v>
      </c>
      <c r="C85" s="21">
        <v>23407</v>
      </c>
      <c r="D85" s="21">
        <v>27408</v>
      </c>
      <c r="E85" s="21">
        <v>216066</v>
      </c>
      <c r="F85" s="27">
        <f>E85/C85</f>
        <v>9.230828384671252</v>
      </c>
      <c r="G85" s="27">
        <f>E85/D85</f>
        <v>7.8833187390542907</v>
      </c>
    </row>
    <row r="86" spans="1:7">
      <c r="A86" s="10" t="s">
        <v>80</v>
      </c>
      <c r="B86" s="10" t="s">
        <v>82</v>
      </c>
      <c r="C86" s="21">
        <v>5562</v>
      </c>
      <c r="D86" s="21">
        <v>6242</v>
      </c>
      <c r="E86" s="21">
        <v>27727</v>
      </c>
      <c r="F86" s="27">
        <f>E86/C86</f>
        <v>4.9850773103200288</v>
      </c>
      <c r="G86" s="27">
        <f>E86/D86</f>
        <v>4.4420057673822493</v>
      </c>
    </row>
    <row r="87" spans="1:7">
      <c r="A87" s="10" t="s">
        <v>80</v>
      </c>
      <c r="B87" s="10" t="s">
        <v>83</v>
      </c>
      <c r="C87" s="21">
        <v>13093</v>
      </c>
      <c r="D87" s="21">
        <v>14860</v>
      </c>
      <c r="E87" s="21">
        <v>80023</v>
      </c>
      <c r="F87" s="27">
        <f>E87/C87</f>
        <v>6.1118918506071944</v>
      </c>
      <c r="G87" s="27">
        <f>E87/D87</f>
        <v>5.3851278600269179</v>
      </c>
    </row>
    <row r="88" spans="1:7">
      <c r="A88" s="10" t="s">
        <v>80</v>
      </c>
      <c r="B88" s="10" t="s">
        <v>84</v>
      </c>
      <c r="C88" s="21">
        <v>7694</v>
      </c>
      <c r="D88" s="21">
        <v>8661</v>
      </c>
      <c r="E88" s="21">
        <v>39539</v>
      </c>
      <c r="F88" s="27">
        <f>E88/C88</f>
        <v>5.1389394333246683</v>
      </c>
      <c r="G88" s="27">
        <f>E88/D88</f>
        <v>4.5651772312665972</v>
      </c>
    </row>
    <row r="89" spans="1:7">
      <c r="A89" s="10" t="s">
        <v>80</v>
      </c>
      <c r="B89" s="10" t="s">
        <v>85</v>
      </c>
      <c r="C89" s="21">
        <v>3465</v>
      </c>
      <c r="D89" s="21">
        <v>4202</v>
      </c>
      <c r="E89" s="21">
        <v>29686</v>
      </c>
      <c r="F89" s="27">
        <f t="shared" ref="F89:F97" si="5">E89/C89</f>
        <v>8.5673881673881667</v>
      </c>
      <c r="G89" s="27">
        <f>E89/D89</f>
        <v>7.0647310804378867</v>
      </c>
    </row>
    <row r="90" spans="1:7">
      <c r="A90" s="10" t="s">
        <v>80</v>
      </c>
      <c r="B90" s="10" t="s">
        <v>86</v>
      </c>
      <c r="C90" s="21">
        <v>6800</v>
      </c>
      <c r="D90" s="21">
        <v>7931</v>
      </c>
      <c r="E90" s="21">
        <v>38376</v>
      </c>
      <c r="F90" s="27">
        <f t="shared" si="5"/>
        <v>5.6435294117647059</v>
      </c>
      <c r="G90" s="27">
        <f>E90/D90</f>
        <v>4.8387340814525279</v>
      </c>
    </row>
    <row r="91" spans="1:7">
      <c r="A91" s="10" t="s">
        <v>80</v>
      </c>
      <c r="B91" s="10" t="s">
        <v>87</v>
      </c>
      <c r="C91" s="21">
        <v>2864</v>
      </c>
      <c r="D91" s="21">
        <v>3249</v>
      </c>
      <c r="E91" s="21">
        <v>11020</v>
      </c>
      <c r="F91" s="27">
        <f t="shared" si="5"/>
        <v>3.8477653631284916</v>
      </c>
      <c r="G91" s="27">
        <f>E91/D91</f>
        <v>3.3918128654970761</v>
      </c>
    </row>
    <row r="92" spans="1:7">
      <c r="A92" s="10" t="s">
        <v>80</v>
      </c>
      <c r="B92" s="10" t="s">
        <v>88</v>
      </c>
      <c r="C92" s="21">
        <v>4129</v>
      </c>
      <c r="D92" s="21">
        <v>4668</v>
      </c>
      <c r="E92" s="21">
        <v>19671</v>
      </c>
      <c r="F92" s="27">
        <f t="shared" si="5"/>
        <v>4.7641075320900947</v>
      </c>
      <c r="G92" s="27">
        <f>E92/D92</f>
        <v>4.2140102827763499</v>
      </c>
    </row>
    <row r="93" spans="1:7">
      <c r="A93" s="10" t="s">
        <v>80</v>
      </c>
      <c r="B93" s="10" t="s">
        <v>89</v>
      </c>
      <c r="C93" s="21">
        <v>9572</v>
      </c>
      <c r="D93" s="21">
        <v>10579</v>
      </c>
      <c r="E93" s="21">
        <v>48623</v>
      </c>
      <c r="F93" s="27">
        <f t="shared" si="5"/>
        <v>5.0797116590054321</v>
      </c>
      <c r="G93" s="27">
        <f>E93/D93</f>
        <v>4.5961811135267983</v>
      </c>
    </row>
    <row r="94" spans="1:7">
      <c r="A94" s="10" t="s">
        <v>80</v>
      </c>
      <c r="B94" s="10" t="s">
        <v>90</v>
      </c>
      <c r="C94" s="21">
        <v>5896</v>
      </c>
      <c r="D94" s="21">
        <v>6752</v>
      </c>
      <c r="E94" s="21">
        <v>33319</v>
      </c>
      <c r="F94" s="27">
        <f t="shared" si="5"/>
        <v>5.6511194029850742</v>
      </c>
      <c r="G94" s="27">
        <f>E94/D94</f>
        <v>4.934686018957346</v>
      </c>
    </row>
    <row r="95" spans="1:7">
      <c r="A95" s="10" t="s">
        <v>80</v>
      </c>
      <c r="B95" s="10" t="s">
        <v>91</v>
      </c>
      <c r="C95" s="21">
        <v>6485</v>
      </c>
      <c r="D95" s="21">
        <v>7678</v>
      </c>
      <c r="E95" s="21">
        <v>45072</v>
      </c>
      <c r="F95" s="27">
        <f t="shared" si="5"/>
        <v>6.9501927525057825</v>
      </c>
      <c r="G95" s="27">
        <f>E95/D95</f>
        <v>5.8702787184162544</v>
      </c>
    </row>
    <row r="96" spans="1:7">
      <c r="A96" s="10" t="s">
        <v>80</v>
      </c>
      <c r="B96" s="10" t="s">
        <v>92</v>
      </c>
      <c r="C96" s="21">
        <v>9196</v>
      </c>
      <c r="D96" s="21">
        <v>10291</v>
      </c>
      <c r="E96" s="21">
        <v>44289</v>
      </c>
      <c r="F96" s="27">
        <f t="shared" si="5"/>
        <v>4.8161157024793386</v>
      </c>
      <c r="G96" s="27">
        <f>E96/D96</f>
        <v>4.3036633951996892</v>
      </c>
    </row>
    <row r="97" spans="1:7">
      <c r="A97" s="10" t="s">
        <v>80</v>
      </c>
      <c r="B97" s="10" t="s">
        <v>93</v>
      </c>
      <c r="C97" s="21">
        <v>7952</v>
      </c>
      <c r="D97" s="21">
        <v>8972</v>
      </c>
      <c r="E97" s="21">
        <v>38803</v>
      </c>
      <c r="F97" s="27">
        <f t="shared" si="5"/>
        <v>4.8796529175050303</v>
      </c>
      <c r="G97" s="27">
        <f>E97/D97</f>
        <v>4.3248996879179673</v>
      </c>
    </row>
    <row r="98" spans="1:7">
      <c r="A98" s="6" t="s">
        <v>80</v>
      </c>
      <c r="B98" s="6" t="s">
        <v>136</v>
      </c>
      <c r="C98" s="17">
        <f>SUM(C85:C97)</f>
        <v>106115</v>
      </c>
      <c r="D98" s="17">
        <f>SUM(D85:D97)</f>
        <v>121493</v>
      </c>
      <c r="E98" s="17">
        <f>SUM(E85:E97)</f>
        <v>672214</v>
      </c>
      <c r="F98" s="15">
        <f>E98/C98</f>
        <v>6.3347688828158129</v>
      </c>
      <c r="G98" s="15">
        <f>E98/D98</f>
        <v>5.532944284855918</v>
      </c>
    </row>
    <row r="99" spans="1:7">
      <c r="A99" s="11" t="s">
        <v>94</v>
      </c>
      <c r="B99" s="11" t="s">
        <v>95</v>
      </c>
      <c r="C99" s="12">
        <v>9152</v>
      </c>
      <c r="D99" s="12">
        <v>11012</v>
      </c>
      <c r="E99" s="12">
        <v>77234</v>
      </c>
      <c r="F99" s="28">
        <f>E99/C99</f>
        <v>8.43902972027972</v>
      </c>
      <c r="G99" s="28">
        <f>E99/D99</f>
        <v>7.0136215038140213</v>
      </c>
    </row>
    <row r="100" spans="1:7">
      <c r="A100" s="11" t="s">
        <v>94</v>
      </c>
      <c r="B100" s="11" t="s">
        <v>96</v>
      </c>
      <c r="C100" s="12">
        <v>4581</v>
      </c>
      <c r="D100" s="12">
        <v>5607</v>
      </c>
      <c r="E100" s="12">
        <v>41984</v>
      </c>
      <c r="F100" s="28">
        <f>E100/C100</f>
        <v>9.1648111765989952</v>
      </c>
      <c r="G100" s="28">
        <f>E100/D100</f>
        <v>7.4877831282325662</v>
      </c>
    </row>
    <row r="101" spans="1:7">
      <c r="A101" s="11" t="s">
        <v>94</v>
      </c>
      <c r="B101" s="11" t="s">
        <v>97</v>
      </c>
      <c r="C101" s="12">
        <v>2706</v>
      </c>
      <c r="D101" s="12">
        <v>3094</v>
      </c>
      <c r="E101" s="12">
        <v>11673</v>
      </c>
      <c r="F101" s="28">
        <f>E101/C101</f>
        <v>4.3137472283813745</v>
      </c>
      <c r="G101" s="28">
        <f>E101/D101</f>
        <v>3.7727860374919198</v>
      </c>
    </row>
    <row r="102" spans="1:7">
      <c r="A102" s="11" t="s">
        <v>94</v>
      </c>
      <c r="B102" s="11" t="s">
        <v>98</v>
      </c>
      <c r="C102" s="12">
        <v>1926</v>
      </c>
      <c r="D102" s="12">
        <v>2151</v>
      </c>
      <c r="E102" s="12">
        <v>7664</v>
      </c>
      <c r="F102" s="28">
        <f>E102/C102</f>
        <v>3.9792315680166146</v>
      </c>
      <c r="G102" s="28">
        <f>E102/D102</f>
        <v>3.5629939562993957</v>
      </c>
    </row>
    <row r="103" spans="1:7">
      <c r="A103" s="11" t="s">
        <v>94</v>
      </c>
      <c r="B103" s="11" t="s">
        <v>99</v>
      </c>
      <c r="C103" s="12">
        <v>4926</v>
      </c>
      <c r="D103" s="12">
        <v>5443</v>
      </c>
      <c r="E103" s="12">
        <v>17976</v>
      </c>
      <c r="F103" s="28">
        <f>E103/C103</f>
        <v>3.649208282582217</v>
      </c>
      <c r="G103" s="28">
        <f>E103/D103</f>
        <v>3.3025904831894177</v>
      </c>
    </row>
    <row r="104" spans="1:7">
      <c r="A104" s="11" t="s">
        <v>94</v>
      </c>
      <c r="B104" s="11" t="s">
        <v>100</v>
      </c>
      <c r="C104" s="12">
        <v>4804</v>
      </c>
      <c r="D104" s="12">
        <v>5473</v>
      </c>
      <c r="E104" s="12">
        <v>22978</v>
      </c>
      <c r="F104" s="28">
        <f>E104/C104</f>
        <v>4.7830974188176523</v>
      </c>
      <c r="G104" s="28">
        <f>E104/D104</f>
        <v>4.1984286497350629</v>
      </c>
    </row>
    <row r="105" spans="1:7">
      <c r="A105" s="11" t="s">
        <v>94</v>
      </c>
      <c r="B105" s="11" t="s">
        <v>101</v>
      </c>
      <c r="C105" s="12">
        <v>6514</v>
      </c>
      <c r="D105" s="12">
        <v>7478</v>
      </c>
      <c r="E105" s="12">
        <v>31403</v>
      </c>
      <c r="F105" s="28">
        <f>E105/C105</f>
        <v>4.8208474055879647</v>
      </c>
      <c r="G105" s="28">
        <f>E105/D105</f>
        <v>4.1993848622626366</v>
      </c>
    </row>
    <row r="106" spans="1:7">
      <c r="A106" s="11" t="s">
        <v>94</v>
      </c>
      <c r="B106" s="11" t="s">
        <v>102</v>
      </c>
      <c r="C106" s="12">
        <v>5162</v>
      </c>
      <c r="D106" s="12">
        <v>5765</v>
      </c>
      <c r="E106" s="12">
        <v>20737</v>
      </c>
      <c r="F106" s="28">
        <f>E106/C106</f>
        <v>4.0172413793103452</v>
      </c>
      <c r="G106" s="28">
        <f>E106/D106</f>
        <v>3.5970511708586295</v>
      </c>
    </row>
    <row r="107" spans="1:7">
      <c r="A107" s="11" t="s">
        <v>94</v>
      </c>
      <c r="B107" s="11" t="s">
        <v>103</v>
      </c>
      <c r="C107" s="12">
        <v>3540</v>
      </c>
      <c r="D107" s="12">
        <v>4045</v>
      </c>
      <c r="E107" s="12">
        <v>16616</v>
      </c>
      <c r="F107" s="28">
        <f>E107/C107</f>
        <v>4.6937853107344631</v>
      </c>
      <c r="G107" s="28">
        <f>E107/D107</f>
        <v>4.1077873918417795</v>
      </c>
    </row>
    <row r="108" spans="1:7">
      <c r="A108" s="11" t="s">
        <v>94</v>
      </c>
      <c r="B108" s="11" t="s">
        <v>104</v>
      </c>
      <c r="C108" s="12">
        <v>4681</v>
      </c>
      <c r="D108" s="12">
        <v>5304</v>
      </c>
      <c r="E108" s="12">
        <v>26928</v>
      </c>
      <c r="F108" s="28">
        <f>E108/C108</f>
        <v>5.7526169621875667</v>
      </c>
      <c r="G108" s="28">
        <f>E108/D108</f>
        <v>5.0769230769230766</v>
      </c>
    </row>
    <row r="109" spans="1:7">
      <c r="A109" s="13" t="s">
        <v>94</v>
      </c>
      <c r="B109" s="13" t="s">
        <v>137</v>
      </c>
      <c r="C109" s="22">
        <f>SUM(C99:C108)</f>
        <v>47992</v>
      </c>
      <c r="D109" s="22">
        <f>SUM(D99:D108)</f>
        <v>55372</v>
      </c>
      <c r="E109" s="22">
        <f>SUM(E99:E108)</f>
        <v>275193</v>
      </c>
      <c r="F109" s="29">
        <f>E109/C109</f>
        <v>5.7341431905317553</v>
      </c>
      <c r="G109" s="29">
        <f>E109/D109</f>
        <v>4.9698945315321827</v>
      </c>
    </row>
    <row r="110" spans="1:7">
      <c r="A110" s="49" t="s">
        <v>105</v>
      </c>
      <c r="B110" s="49" t="s">
        <v>106</v>
      </c>
      <c r="C110" s="50">
        <v>11995</v>
      </c>
      <c r="D110" s="50">
        <v>14198</v>
      </c>
      <c r="E110" s="50">
        <v>109381</v>
      </c>
      <c r="F110" s="51">
        <f>E110/C110</f>
        <v>9.1188828678616094</v>
      </c>
      <c r="G110" s="51">
        <f>E110/D110</f>
        <v>7.7039723904775324</v>
      </c>
    </row>
    <row r="111" spans="1:7">
      <c r="A111" s="49" t="s">
        <v>105</v>
      </c>
      <c r="B111" s="49" t="s">
        <v>107</v>
      </c>
      <c r="C111" s="50">
        <v>5003</v>
      </c>
      <c r="D111" s="50">
        <v>5836</v>
      </c>
      <c r="E111" s="50">
        <v>28786</v>
      </c>
      <c r="F111" s="51">
        <f>E111/C111</f>
        <v>5.7537477513491906</v>
      </c>
      <c r="G111" s="51">
        <f>E111/D111</f>
        <v>4.9324880054832079</v>
      </c>
    </row>
    <row r="112" spans="1:7">
      <c r="A112" s="49" t="s">
        <v>105</v>
      </c>
      <c r="B112" s="49" t="s">
        <v>108</v>
      </c>
      <c r="C112" s="50">
        <v>14087</v>
      </c>
      <c r="D112" s="50">
        <v>16236</v>
      </c>
      <c r="E112" s="50">
        <v>78573</v>
      </c>
      <c r="F112" s="51">
        <f>E112/C112</f>
        <v>5.5776957478526299</v>
      </c>
      <c r="G112" s="51">
        <f>E112/D112</f>
        <v>4.8394308943089435</v>
      </c>
    </row>
    <row r="113" spans="1:7">
      <c r="A113" s="49" t="s">
        <v>105</v>
      </c>
      <c r="B113" s="49" t="s">
        <v>109</v>
      </c>
      <c r="C113" s="50">
        <v>7378</v>
      </c>
      <c r="D113" s="50">
        <v>8252</v>
      </c>
      <c r="E113" s="50">
        <v>33944</v>
      </c>
      <c r="F113" s="51">
        <f>E113/C113</f>
        <v>4.6007047980482518</v>
      </c>
      <c r="G113" s="51">
        <f>E113/D113</f>
        <v>4.1134270479883668</v>
      </c>
    </row>
    <row r="114" spans="1:7">
      <c r="A114" s="49" t="s">
        <v>105</v>
      </c>
      <c r="B114" s="49" t="s">
        <v>110</v>
      </c>
      <c r="C114" s="50">
        <v>9380</v>
      </c>
      <c r="D114" s="50">
        <v>10712</v>
      </c>
      <c r="E114" s="50">
        <v>61046</v>
      </c>
      <c r="F114" s="51">
        <f>E114/C114</f>
        <v>6.5081023454157778</v>
      </c>
      <c r="G114" s="51">
        <f>E114/D114</f>
        <v>5.6988424197162058</v>
      </c>
    </row>
    <row r="115" spans="1:7">
      <c r="A115" s="49" t="s">
        <v>105</v>
      </c>
      <c r="B115" s="49" t="s">
        <v>111</v>
      </c>
      <c r="C115" s="50">
        <v>4014</v>
      </c>
      <c r="D115" s="50">
        <v>4605</v>
      </c>
      <c r="E115" s="50">
        <v>20348</v>
      </c>
      <c r="F115" s="51">
        <f>E115/C115</f>
        <v>5.0692575984055805</v>
      </c>
      <c r="G115" s="51">
        <f>E115/D115</f>
        <v>4.4186753528773073</v>
      </c>
    </row>
    <row r="116" spans="1:7">
      <c r="A116" s="49" t="s">
        <v>105</v>
      </c>
      <c r="B116" s="49" t="s">
        <v>112</v>
      </c>
      <c r="C116" s="50">
        <v>4344</v>
      </c>
      <c r="D116" s="50">
        <v>5004</v>
      </c>
      <c r="E116" s="50">
        <v>24780</v>
      </c>
      <c r="F116" s="51">
        <f>E116/C116</f>
        <v>5.7044198895027627</v>
      </c>
      <c r="G116" s="51">
        <f>E116/D116</f>
        <v>4.9520383693045567</v>
      </c>
    </row>
    <row r="117" spans="1:7">
      <c r="A117" s="49" t="s">
        <v>105</v>
      </c>
      <c r="B117" s="49" t="s">
        <v>113</v>
      </c>
      <c r="C117" s="50">
        <v>2994</v>
      </c>
      <c r="D117" s="50">
        <v>3413</v>
      </c>
      <c r="E117" s="50">
        <v>17419</v>
      </c>
      <c r="F117" s="51">
        <f>E117/C117</f>
        <v>5.8179692718770877</v>
      </c>
      <c r="G117" s="51">
        <f>E117/D117</f>
        <v>5.1037210665104018</v>
      </c>
    </row>
    <row r="118" spans="1:7">
      <c r="A118" s="49" t="s">
        <v>105</v>
      </c>
      <c r="B118" s="49" t="s">
        <v>114</v>
      </c>
      <c r="C118" s="50">
        <v>7477</v>
      </c>
      <c r="D118" s="50">
        <v>8639</v>
      </c>
      <c r="E118" s="50">
        <v>45016</v>
      </c>
      <c r="F118" s="51">
        <f>E118/C118</f>
        <v>6.0205964959208238</v>
      </c>
      <c r="G118" s="51">
        <f>E118/D118</f>
        <v>5.2107882856812129</v>
      </c>
    </row>
    <row r="119" spans="1:7">
      <c r="A119" s="46" t="s">
        <v>105</v>
      </c>
      <c r="B119" s="46" t="s">
        <v>138</v>
      </c>
      <c r="C119" s="47">
        <f>SUM(C110:C118)</f>
        <v>66672</v>
      </c>
      <c r="D119" s="47">
        <f>SUM(D110:D118)</f>
        <v>76895</v>
      </c>
      <c r="E119" s="47">
        <f>SUM(E110:E118)</f>
        <v>419293</v>
      </c>
      <c r="F119" s="48">
        <f>E119/C119</f>
        <v>6.2888918886489078</v>
      </c>
      <c r="G119" s="48">
        <f>E119/D119</f>
        <v>5.4527992717341833</v>
      </c>
    </row>
    <row r="120" spans="1:7">
      <c r="A120" s="52" t="s">
        <v>115</v>
      </c>
      <c r="B120" s="52" t="s">
        <v>116</v>
      </c>
      <c r="C120" s="53">
        <v>4911</v>
      </c>
      <c r="D120" s="53">
        <v>5663</v>
      </c>
      <c r="E120" s="53">
        <v>32771</v>
      </c>
      <c r="F120" s="54">
        <f>E120/C120</f>
        <v>6.6729790266748115</v>
      </c>
      <c r="G120" s="54">
        <f>E120/D120</f>
        <v>5.7868620872329153</v>
      </c>
    </row>
    <row r="121" spans="1:7">
      <c r="A121" s="52" t="s">
        <v>115</v>
      </c>
      <c r="B121" s="52" t="s">
        <v>117</v>
      </c>
      <c r="C121" s="53">
        <v>10907</v>
      </c>
      <c r="D121" s="53">
        <v>12247</v>
      </c>
      <c r="E121" s="53">
        <v>72085</v>
      </c>
      <c r="F121" s="54">
        <f>E121/C121</f>
        <v>6.6090584028605486</v>
      </c>
      <c r="G121" s="54">
        <f>E121/D121</f>
        <v>5.8859312484690127</v>
      </c>
    </row>
    <row r="122" spans="1:7">
      <c r="A122" s="52" t="s">
        <v>115</v>
      </c>
      <c r="B122" s="52" t="s">
        <v>118</v>
      </c>
      <c r="C122" s="53">
        <v>6601</v>
      </c>
      <c r="D122" s="53">
        <v>7644</v>
      </c>
      <c r="E122" s="53">
        <v>50686</v>
      </c>
      <c r="F122" s="54">
        <f>E122/C122</f>
        <v>7.6785335555218905</v>
      </c>
      <c r="G122" s="54">
        <f>E122/D122</f>
        <v>6.630821559392988</v>
      </c>
    </row>
    <row r="123" spans="1:7">
      <c r="A123" s="52" t="s">
        <v>115</v>
      </c>
      <c r="B123" s="52" t="s">
        <v>119</v>
      </c>
      <c r="C123" s="53">
        <v>7160</v>
      </c>
      <c r="D123" s="53">
        <v>8214</v>
      </c>
      <c r="E123" s="53">
        <v>52569</v>
      </c>
      <c r="F123" s="54">
        <f>E123/C123</f>
        <v>7.3420391061452515</v>
      </c>
      <c r="G123" s="54">
        <f>E123/D123</f>
        <v>6.3999269539810077</v>
      </c>
    </row>
    <row r="124" spans="1:7">
      <c r="A124" s="55" t="s">
        <v>115</v>
      </c>
      <c r="B124" s="55" t="s">
        <v>139</v>
      </c>
      <c r="C124" s="56">
        <f>SUM(C120:C123)</f>
        <v>29579</v>
      </c>
      <c r="D124" s="56">
        <f>SUM(D120:D123)</f>
        <v>33768</v>
      </c>
      <c r="E124" s="56">
        <f>SUM(E120:E123)</f>
        <v>208111</v>
      </c>
      <c r="F124" s="57">
        <f>E124/C124</f>
        <v>7.035768619628791</v>
      </c>
      <c r="G124" s="57">
        <f>E124/D124</f>
        <v>6.1629649372186686</v>
      </c>
    </row>
  </sheetData>
  <hyperlinks>
    <hyperlink ref="B1" r:id="rId1" xr:uid="{E93B8F84-5947-44A8-ACD0-1B96581C5977}"/>
  </hyperlinks>
  <pageMargins left="0.7" right="0.7" top="0.78740157499999996" bottom="0.78740157499999996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30FA8-5A80-4974-935D-06332DAC3B89}">
  <dimension ref="A1"/>
  <sheetViews>
    <sheetView workbookViewId="0"/>
  </sheetViews>
  <sheetFormatPr baseColWidth="10" defaultRowHeight="14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35D01C-006E-4B8B-A0F9-C085FA0E97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WorkerInCompaniesVienna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Heinrich Elsigan</dc:creator>
  <cp:lastModifiedBy>Heinrich Elsigan</cp:lastModifiedBy>
  <dcterms:created xsi:type="dcterms:W3CDTF">2025-08-06T20:46:33Z</dcterms:created>
  <dcterms:modified xsi:type="dcterms:W3CDTF">2025-08-06T22:19:12Z</dcterms:modified>
</cp:coreProperties>
</file>