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Speccon Holdings (Pty) Ltd\Websites\Speccon\Qualifications detail\"/>
    </mc:Choice>
  </mc:AlternateContent>
  <xr:revisionPtr revIDLastSave="0" documentId="13_ncr:1_{B263CEBE-C9AC-4A37-AF20-446372DC23C8}" xr6:coauthVersionLast="47" xr6:coauthVersionMax="47" xr10:uidLastSave="{00000000-0000-0000-0000-000000000000}"/>
  <bookViews>
    <workbookView xWindow="-110" yWindow="-110" windowWidth="25820" windowHeight="13900" activeTab="3" xr2:uid="{40E45FA6-4414-4754-8409-F6B849EFDC85}"/>
  </bookViews>
  <sheets>
    <sheet name="Sheet5" sheetId="8" r:id="rId1"/>
    <sheet name="Qualifications" sheetId="2" r:id="rId2"/>
    <sheet name="Sheet3" sheetId="6" r:id="rId3"/>
    <sheet name="Short Courses" sheetId="7" r:id="rId4"/>
    <sheet name="Seta's" sheetId="5" r:id="rId5"/>
    <sheet name="Sheet1" sheetId="4" r:id="rId6"/>
    <sheet name="Skills Programs" sheetId="3" r:id="rId7"/>
  </sheets>
  <definedNames>
    <definedName name="_xlnm._FilterDatabase" localSheetId="1" hidden="1">Qualifications!$A$1:$N$52</definedName>
    <definedName name="_xlnm._FilterDatabase" localSheetId="5" hidden="1">Sheet1!$A$1:$A$1</definedName>
  </definedNames>
  <calcPr calcId="191029"/>
  <pivotCaches>
    <pivotCache cacheId="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" i="2"/>
  <c r="J10" i="2"/>
  <c r="J28" i="2"/>
  <c r="J29" i="2"/>
  <c r="J34" i="2"/>
  <c r="J42" i="2"/>
  <c r="J45" i="2"/>
  <c r="I34" i="2"/>
  <c r="K3" i="3"/>
  <c r="J3" i="3"/>
  <c r="K2" i="3"/>
  <c r="J2" i="3"/>
  <c r="K1" i="3"/>
  <c r="J1" i="3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I44" i="2"/>
  <c r="J44" i="2" s="1"/>
  <c r="I43" i="2"/>
  <c r="J43" i="2" s="1"/>
  <c r="I42" i="2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3" i="2"/>
  <c r="J33" i="2" s="1"/>
  <c r="I32" i="2"/>
  <c r="J32" i="2" s="1"/>
  <c r="I31" i="2"/>
  <c r="J31" i="2" s="1"/>
  <c r="I30" i="2"/>
  <c r="J30" i="2" s="1"/>
  <c r="I29" i="2"/>
  <c r="I28" i="2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B4" i="4" l="1"/>
  <c r="C4" i="4" s="1"/>
  <c r="B5" i="4"/>
  <c r="C5" i="4" s="1"/>
  <c r="B8" i="4"/>
  <c r="C8" i="4" s="1"/>
  <c r="B10" i="4"/>
  <c r="C10" i="4" s="1"/>
  <c r="B14" i="4"/>
  <c r="C14" i="4" s="1"/>
  <c r="B15" i="4"/>
  <c r="C15" i="4" s="1"/>
  <c r="B6" i="4"/>
  <c r="C6" i="4" s="1"/>
  <c r="B9" i="4"/>
  <c r="C9" i="4" s="1"/>
  <c r="B11" i="4"/>
  <c r="C11" i="4" s="1"/>
  <c r="B12" i="4"/>
  <c r="C12" i="4" s="1"/>
  <c r="B16" i="4"/>
  <c r="C16" i="4" s="1"/>
  <c r="B2" i="4"/>
  <c r="C2" i="4" s="1"/>
  <c r="B7" i="4"/>
  <c r="C7" i="4" s="1"/>
  <c r="B13" i="4"/>
  <c r="C13" i="4" s="1"/>
  <c r="B3" i="4"/>
  <c r="C3" i="4" s="1"/>
</calcChain>
</file>

<file path=xl/sharedStrings.xml><?xml version="1.0" encoding="utf-8"?>
<sst xmlns="http://schemas.openxmlformats.org/spreadsheetml/2006/main" count="579" uniqueCount="280">
  <si>
    <t>Qualification Name</t>
  </si>
  <si>
    <t>SETA</t>
  </si>
  <si>
    <t>NQF Level</t>
  </si>
  <si>
    <t>Min Credits</t>
  </si>
  <si>
    <t>Qual NLRD</t>
  </si>
  <si>
    <t>LP NLRD</t>
  </si>
  <si>
    <t>Expiry Date</t>
  </si>
  <si>
    <t>Status</t>
  </si>
  <si>
    <t>FET Certificate: Business Administration Services</t>
  </si>
  <si>
    <t>Services</t>
  </si>
  <si>
    <t>Legacy extended</t>
  </si>
  <si>
    <t>FET Certificate: Information Technology: Systems Development</t>
  </si>
  <si>
    <t>MICT</t>
  </si>
  <si>
    <t>FET Certificate: New Venture Creation</t>
  </si>
  <si>
    <t>Legacy Extended</t>
  </si>
  <si>
    <t>N Certificate: Business Administration Services</t>
  </si>
  <si>
    <t>N Certificate: Business Analysis</t>
  </si>
  <si>
    <t>N Certificate: Business Process Outsourcing Support</t>
  </si>
  <si>
    <t>N Certificate: New Venture Creation (SMME)</t>
  </si>
  <si>
    <t>N certitificate: Information Technology: End user Computing</t>
  </si>
  <si>
    <t>N certitificate: Information Technology: System Support</t>
  </si>
  <si>
    <t>National Certificate: Animal Production</t>
  </si>
  <si>
    <t>AgriSETA</t>
  </si>
  <si>
    <t>National Certificate: Farming</t>
  </si>
  <si>
    <t>National Certificate: Fruit Packaging and Grading Processes</t>
  </si>
  <si>
    <t>National Certificate: Mixed Farming Systems</t>
  </si>
  <si>
    <t>National Certificate: Plant Production</t>
  </si>
  <si>
    <t>EDTP</t>
  </si>
  <si>
    <t>W&amp;R</t>
  </si>
  <si>
    <t>Occupation Certificate: Computer Technician</t>
  </si>
  <si>
    <t>FASSET</t>
  </si>
  <si>
    <t>Accredited</t>
  </si>
  <si>
    <t>Occupational Certificae: Marketing Coordinator</t>
  </si>
  <si>
    <t>SSETA</t>
  </si>
  <si>
    <t>QCTO Cambridge</t>
  </si>
  <si>
    <t>Occupational Certificate: Automotive Sales Advisor</t>
  </si>
  <si>
    <t>MERSETA</t>
  </si>
  <si>
    <t>Occupational Certificate: Bookkeeper</t>
  </si>
  <si>
    <t>Occupational Certificate: Contact Centre Manager</t>
  </si>
  <si>
    <t>Occupational Certificate: Design Thinking Practitioner</t>
  </si>
  <si>
    <t>Occupational Certificate: Financial Advisor</t>
  </si>
  <si>
    <t>INSETA</t>
  </si>
  <si>
    <t>Occupational Certificate: Health Care benefits Advisor</t>
  </si>
  <si>
    <t>Occupational Certificate: Insurance Claims Administrator/Assessor</t>
  </si>
  <si>
    <t>Occupational Certificate: Insurance Underwriter</t>
  </si>
  <si>
    <t>Occupational Certificate: Long term Insurance Advisor</t>
  </si>
  <si>
    <t>Occupational Certificate: Office Supervision</t>
  </si>
  <si>
    <t>Occupational Certificate: Planner</t>
  </si>
  <si>
    <t>Occupational Certificate: Project Manager</t>
  </si>
  <si>
    <t>Occupational Certificate: Quality Assurer</t>
  </si>
  <si>
    <t>Occupational Certificate: Quality Manager</t>
  </si>
  <si>
    <t>Occupational Certificate: Retail Buyer</t>
  </si>
  <si>
    <t>Occupational Certificate: Retail Manager (Retail Chain Store Manager)</t>
  </si>
  <si>
    <t>Occupational Certificate: Retail Supervisor</t>
  </si>
  <si>
    <t>Occupational Certificate: Sales Assistant</t>
  </si>
  <si>
    <t>Occupational Certificate: Service Station Assistant</t>
  </si>
  <si>
    <t>Occupational Certificate: Software Engineer</t>
  </si>
  <si>
    <t>Occupational Certificate: Software tester</t>
  </si>
  <si>
    <t>Occupational Certificate: Store Person</t>
  </si>
  <si>
    <t>Occupational Certificate: Transport Clerk</t>
  </si>
  <si>
    <t>TETA</t>
  </si>
  <si>
    <t>Occupational Certificate: Visual Merchandiser</t>
  </si>
  <si>
    <t>Skills Programme: Conflict Management</t>
  </si>
  <si>
    <t>SP - 210502</t>
  </si>
  <si>
    <t>Skills Programme: New Venture Creation</t>
  </si>
  <si>
    <t>SP - 210401</t>
  </si>
  <si>
    <t>Skills Programme: Workplace Essential Skills</t>
  </si>
  <si>
    <t>SP - 211009</t>
  </si>
  <si>
    <t>FET Certificate: Generic Management</t>
  </si>
  <si>
    <t>N Certificate: Generic Management</t>
  </si>
  <si>
    <t>NC: Management</t>
  </si>
  <si>
    <t>Name</t>
  </si>
  <si>
    <t>Type</t>
  </si>
  <si>
    <t>Legacy</t>
  </si>
  <si>
    <t>QCTO</t>
  </si>
  <si>
    <t>Business Administration Services NQF 4</t>
  </si>
  <si>
    <t>New Venture Creation NQF 4</t>
  </si>
  <si>
    <t>Business Administration Services NQF 3</t>
  </si>
  <si>
    <t>Business Process Outsourcing Support NQF 3</t>
  </si>
  <si>
    <t>Generic Management NQF 5</t>
  </si>
  <si>
    <t>Generic Management NQF 4</t>
  </si>
  <si>
    <t>New Venture Creation (SMME) NQF 2</t>
  </si>
  <si>
    <t>Management NQF 3</t>
  </si>
  <si>
    <t>Quality Manager NQF 6</t>
  </si>
  <si>
    <t>Marketing Coordinator NQF 5</t>
  </si>
  <si>
    <t>Bookkeeper NQF 5</t>
  </si>
  <si>
    <t>Contact Centre Manager NQF 5</t>
  </si>
  <si>
    <t>Office Supervision NQF 5</t>
  </si>
  <si>
    <t>Project Manager NQF 5</t>
  </si>
  <si>
    <t>Quality Assurer NQF 5</t>
  </si>
  <si>
    <t>http://localhost:3000/qualifications/services-bookkeeper-nqf5.html</t>
  </si>
  <si>
    <t>http://localhost:3000/qualifications/services-business-administration-nqf3.html</t>
  </si>
  <si>
    <t>http://localhost:3000/qualifications/services-business-administration-nqf4.html</t>
  </si>
  <si>
    <t>http://localhost:3000/qualifications/services-business-process-outsourcing-nqf3.html</t>
  </si>
  <si>
    <t>http://localhost:3000/qualifications/services-contact-centre-manager-nqf5.html</t>
  </si>
  <si>
    <t>http://localhost:3000/qualifications/services-generic-management-nqf4.html</t>
  </si>
  <si>
    <t>http://localhost:3000/qualifications/services-new-venture-creation-smme-nqf2.html</t>
  </si>
  <si>
    <t>http://localhost:3000/qualifications/services-management-nqf3.html</t>
  </si>
  <si>
    <t>http://localhost:3000/qualifications/services-generic-management-nqf5.html</t>
  </si>
  <si>
    <t>http://localhost:3000/qualifications/services-marketing-coordinator-nqf5.html</t>
  </si>
  <si>
    <t>http://localhost:3000/qualifications/services-office-supervision-nqf5.html</t>
  </si>
  <si>
    <t>http://localhost:3000/qualifications/services-project-manager-nqf5.html</t>
  </si>
  <si>
    <t>http://localhost:3000/qualifications/services-quality-assurer-nqf5.html</t>
  </si>
  <si>
    <t>http://localhost:3000/qualifications/teta-transport-clerk-nqf4.html</t>
  </si>
  <si>
    <t>http://localhost:3000/qualifications/services-new-venture-creation-nqf4.html</t>
  </si>
  <si>
    <t>http://localhost:3000/qualifications/services-quality-manager-nqf6.html</t>
  </si>
  <si>
    <t>http://localhost:3000/qualifications/etdp-education-training-nqf5.html</t>
  </si>
  <si>
    <t>http://localhost:3000/qualifications/wr-service-station-assistant-nqf2.html</t>
  </si>
  <si>
    <t>http://localhost:3000/qualifications/wr-store-person-nqf2.html</t>
  </si>
  <si>
    <t>http://localhost:3000/qualifications/wr-sales-assistant-nqf3.html</t>
  </si>
  <si>
    <t>http://localhost:3000/qualifications/wr-visual-merchandiser-nqf3.html</t>
  </si>
  <si>
    <t>http://localhost:3000/qualifications/wr-retail-supervisor-nqf4.html</t>
  </si>
  <si>
    <t>http://localhost:3000/qualifications/wr-planner-nqf5.html</t>
  </si>
  <si>
    <t>http://localhost:3000/qualifications/wr-retail-buyer-nqf5.html</t>
  </si>
  <si>
    <t>http://localhost:3000/setas/services-seta.html</t>
  </si>
  <si>
    <t>http://localhost:3000/setas/etdp-seta.html</t>
  </si>
  <si>
    <t>http://localhost:3000/setas/wr-seta.html</t>
  </si>
  <si>
    <t>http://localhost:3000/setas/mict-seta.html</t>
  </si>
  <si>
    <t>http://localhost:3000/qualifications/mict-systems-development-nqf4.html</t>
  </si>
  <si>
    <t>http://localhost:3000/qualifications/mict-business-analysis-nqf6.html</t>
  </si>
  <si>
    <t>http://localhost:3000/qualifications/mict-software-engineer-nqf6.html</t>
  </si>
  <si>
    <t>http://localhost:3000/qualifications/mict-software-tester-nqf5.html</t>
  </si>
  <si>
    <t>http://localhost:3000/qualifications/mict-end-user-computing-nqf3.html</t>
  </si>
  <si>
    <t>https://speccon.co.za/further-education-and-training-certificate-information-technology-system-support-nqf-5/</t>
  </si>
  <si>
    <t>http://localhost:3000/qualifications/mict-design-thinking-nqf4.html</t>
  </si>
  <si>
    <t>http://localhost:3000/qualifications/agri-animal-production-nqf1.html</t>
  </si>
  <si>
    <t>http://localhost:3000/qualifications/agri-farming-nqf1.html</t>
  </si>
  <si>
    <t>http://localhost:3000/qualifications/agri-plant-production-nqf1.html</t>
  </si>
  <si>
    <t>http://localhost:3000/qualifications/agri-animal-production-nqf2.html</t>
  </si>
  <si>
    <t>http://localhost:3000/qualifications/agri-animal-production-nqf4.html</t>
  </si>
  <si>
    <t>http://localhost:3000/qualifications/agri-farming-nqf2.html</t>
  </si>
  <si>
    <t>http://localhost:3000/qualifications/agri-plant-production-nqf2.html</t>
  </si>
  <si>
    <t>http://localhost:3000/qualifications/agri-plant-production-nqf3.html</t>
  </si>
  <si>
    <t>http://localhost:3000/qualifications/agri-plant-production-nqf4.html</t>
  </si>
  <si>
    <t>http://localhost:3000/qualifications/agri-fruit-packaging-nqf3.html</t>
  </si>
  <si>
    <t>http://localhost:3000/qualifications/agri-mixed-farming-nqf1.html</t>
  </si>
  <si>
    <t>http://localhost:3000/qualifications/agri-mixed-farming-nqf2.html</t>
  </si>
  <si>
    <t>http://localhost:3000/setas/agriseta.html</t>
  </si>
  <si>
    <t>http://localhost:3000/setas/fasset.html</t>
  </si>
  <si>
    <t>http://localhost:3000/qualifications/fasset-computer-technician-nqf5.html</t>
  </si>
  <si>
    <t>http://localhost:3000/qualifications/inseta-health-care-benefits-advisor-nqf5.html</t>
  </si>
  <si>
    <t>http://localhost:3000/qualifications/inseta-insurance-underwriter-nqf5.html</t>
  </si>
  <si>
    <t>http://localhost:3000/qualifications/inseta-insurance-claims-administrator-assessor-nqf4.html</t>
  </si>
  <si>
    <t>http://localhost:3000/qualifications/inseta-long-term-insurance-advisor-nqf4.html</t>
  </si>
  <si>
    <t>http://localhost:3000/qualifications/inseta-financial-advisor-nqf6.html</t>
  </si>
  <si>
    <t>http://localhost:3000/setas/inseta.html</t>
  </si>
  <si>
    <t>http://localhost:3000/qualifications/wr-retail-manager-nqf5.html</t>
  </si>
  <si>
    <t>http://localhost:3000/qualifications/mer-automotive-sales-advisor-nqf4.html</t>
  </si>
  <si>
    <t>http://localhost:3000/setas/mer-seta.html</t>
  </si>
  <si>
    <t>http://127.0.0.1:8080/short-courses/compliance-courses.html</t>
  </si>
  <si>
    <t>http://127.0.0.1:8080/short-courses/first-aid-training.html</t>
  </si>
  <si>
    <t>http://127.0.0.1:8080/short-courses/fire-fighter-training.html</t>
  </si>
  <si>
    <t>http://127.0.0.1:8080/short-courses/ohs-training.html</t>
  </si>
  <si>
    <t>http://127.0.0.1:8080/short-courses/forklift-operations.html</t>
  </si>
  <si>
    <t>http://127.0.0.1:8080/short-courses/popi-act-training.html</t>
  </si>
  <si>
    <t>http://127.0.0.1:8080/short-courses/computer-courses.html</t>
  </si>
  <si>
    <t>http://127.0.0.1:8080/short-courses/excel-training.html</t>
  </si>
  <si>
    <t>http://127.0.0.1:8080/short-courses/power-bi-training.html</t>
  </si>
  <si>
    <t>http://127.0.0.1:8080/short-courses/cyber-security-training.html</t>
  </si>
  <si>
    <t>http://127.0.0.1:8080/short-courses/professional-development.html</t>
  </si>
  <si>
    <t>http://127.0.0.1:8080/short-courses/sales-training.html</t>
  </si>
  <si>
    <t>http://127.0.0.1:8080/short-courses/finance-for-non-financial-managers.html</t>
  </si>
  <si>
    <t>http://127.0.0.1:8080/short-courses/time-management-training.html</t>
  </si>
  <si>
    <t>http://127.0.0.1:8080/short-courses/stress-management-training.html</t>
  </si>
  <si>
    <t>http://127.0.0.1:8080/short-courses/b-bbee-training.html</t>
  </si>
  <si>
    <t>http://127.0.0.1:8080/short-courses/personal-finance-management.html</t>
  </si>
  <si>
    <t>http://127.0.0.1:8080/short-courses/disciplinary-procedures-training.html</t>
  </si>
  <si>
    <t>http://127.0.0.1:8080/short-courses/ai-training.html</t>
  </si>
  <si>
    <t>Link</t>
  </si>
  <si>
    <t>.</t>
  </si>
  <si>
    <t>Grand Total</t>
  </si>
  <si>
    <t>Animal Production NQF 1</t>
  </si>
  <si>
    <t>Animal Production NQF 2</t>
  </si>
  <si>
    <t>Animal Production NQF 4</t>
  </si>
  <si>
    <t>Farming NQF 1</t>
  </si>
  <si>
    <t>Farming NQF 2</t>
  </si>
  <si>
    <t>Fruit Packaging and Grading Processes NQF 3</t>
  </si>
  <si>
    <t>Mixed Farming Systems NQF 1</t>
  </si>
  <si>
    <t>Mixed Farming Systems NQF 2</t>
  </si>
  <si>
    <t>Plant Production NQF 1</t>
  </si>
  <si>
    <t>Plant Production NQF 2</t>
  </si>
  <si>
    <t>Plant Production NQF 3</t>
  </si>
  <si>
    <t>Plant Production NQF 4</t>
  </si>
  <si>
    <t>Computer Technician NQF 5</t>
  </si>
  <si>
    <t>Financial Advisor NQF 6</t>
  </si>
  <si>
    <t>Health Care benefits Advisor NQF 5</t>
  </si>
  <si>
    <t>Insurance Claims Administrator/Assessor NQF 4</t>
  </si>
  <si>
    <t>Insurance Underwriter NQF 5</t>
  </si>
  <si>
    <t>Long term Insurance Advisor NQF 4</t>
  </si>
  <si>
    <t>Automotive Sales Advisor NQF 4</t>
  </si>
  <si>
    <t>Business Analysis NQF 6</t>
  </si>
  <si>
    <t>Design Thinking Practitioner NQF 4</t>
  </si>
  <si>
    <t>Information Technology: End user Computing NQF 3</t>
  </si>
  <si>
    <t>Information Technology: System Support NQF 5</t>
  </si>
  <si>
    <t>Information Technology: Systems Development NQF 4</t>
  </si>
  <si>
    <t>Software Engineer NQF 6</t>
  </si>
  <si>
    <t>Software tester NQF 5</t>
  </si>
  <si>
    <t>Transport Clerk NQF 4</t>
  </si>
  <si>
    <t>Planner NQF 5</t>
  </si>
  <si>
    <t>Retail Buyer NQF 5</t>
  </si>
  <si>
    <t>Retail Manager (Retail Chain Store Manager) NQF 5</t>
  </si>
  <si>
    <t>Retail Supervisor NQF 4</t>
  </si>
  <si>
    <t>Sales Assistant NQF 3</t>
  </si>
  <si>
    <t>Service Station Assistant NQF 2</t>
  </si>
  <si>
    <t>Store Person NQF 2</t>
  </si>
  <si>
    <t>Visual Merchandiser NQF 3</t>
  </si>
  <si>
    <t>/qualifications/agri-animal-production-nqf1.html</t>
  </si>
  <si>
    <t>/qualifications/agri-animal-production-nqf2.html</t>
  </si>
  <si>
    <t>/qualifications/agri-animal-production-nqf4.html</t>
  </si>
  <si>
    <t>/qualifications/agri-farming-nqf1.html</t>
  </si>
  <si>
    <t>/qualifications/agri-farming-nqf2.html</t>
  </si>
  <si>
    <t>/qualifications/agri-fruit-packaging-nqf3.html</t>
  </si>
  <si>
    <t>/qualifications/agri-mixed-farming-nqf1.html</t>
  </si>
  <si>
    <t>/qualifications/agri-mixed-farming-nqf2.html</t>
  </si>
  <si>
    <t>/qualifications/agri-plant-production-nqf1.html</t>
  </si>
  <si>
    <t>/qualifications/agri-plant-production-nqf2.html</t>
  </si>
  <si>
    <t>/qualifications/agri-plant-production-nqf3.html</t>
  </si>
  <si>
    <t>/qualifications/agri-plant-production-nqf4.html</t>
  </si>
  <si>
    <t>/qualifications/etdp-education-training-nqf5.html</t>
  </si>
  <si>
    <t>/qualifications/fasset-computer-technician-nqf5.html</t>
  </si>
  <si>
    <t>/qualifications/inseta-financial-advisor-nqf6.html</t>
  </si>
  <si>
    <t>/qualifications/inseta-health-care-benefits-advisor-nqf5.html</t>
  </si>
  <si>
    <t>/qualifications/inseta-insurance-claims-administrator-assessor-nqf4.html</t>
  </si>
  <si>
    <t>/qualifications/inseta-insurance-underwriter-nqf5.html</t>
  </si>
  <si>
    <t>/qualifications/inseta-long-term-insurance-advisor-nqf4.html</t>
  </si>
  <si>
    <t>/qualifications/mer-automotive-sales-advisor-nqf4.html</t>
  </si>
  <si>
    <t>/qualifications/mict-business-analysis-nqf6.html</t>
  </si>
  <si>
    <t>/qualifications/mict-design-thinking-nqf4.html</t>
  </si>
  <si>
    <t>/qualifications/mict-end-user-computing-nqf3.html</t>
  </si>
  <si>
    <t>/qualifications/mict-systems-development-nqf4.html</t>
  </si>
  <si>
    <t>/qualifications/mict-software-engineer-nqf6.html</t>
  </si>
  <si>
    <t>/qualifications/mict-software-tester-nqf5.html</t>
  </si>
  <si>
    <t>/qualifications/services-bookkeeper-nqf5.html</t>
  </si>
  <si>
    <t>/qualifications/services-business-administration-nqf3.html</t>
  </si>
  <si>
    <t>/qualifications/services-business-administration-nqf4.html</t>
  </si>
  <si>
    <t>/qualifications/services-business-process-outsourcing-nqf3.html</t>
  </si>
  <si>
    <t>/qualifications/services-contact-centre-manager-nqf5.html</t>
  </si>
  <si>
    <t>/qualifications/services-generic-management-nqf4.html</t>
  </si>
  <si>
    <t>/qualifications/services-generic-management-nqf5.html</t>
  </si>
  <si>
    <t>/qualifications/services-management-nqf3.html</t>
  </si>
  <si>
    <t>/qualifications/services-marketing-coordinator-nqf5.html</t>
  </si>
  <si>
    <t>/qualifications/services-new-venture-creation-smme-nqf2.html</t>
  </si>
  <si>
    <t>/qualifications/services-new-venture-creation-nqf4.html</t>
  </si>
  <si>
    <t>/qualifications/services-office-supervision-nqf5.html</t>
  </si>
  <si>
    <t>/qualifications/services-project-manager-nqf5.html</t>
  </si>
  <si>
    <t>/qualifications/services-quality-assurer-nqf5.html</t>
  </si>
  <si>
    <t>/qualifications/services-quality-manager-nqf6.html</t>
  </si>
  <si>
    <t>/qualifications/teta-transport-clerk-nqf4.html</t>
  </si>
  <si>
    <t>/qualifications/wr-planner-nqf5.html</t>
  </si>
  <si>
    <t>/qualifications/wr-retail-buyer-nqf5.html</t>
  </si>
  <si>
    <t>/qualifications/wr-retail-manager-nqf5.html</t>
  </si>
  <si>
    <t>/qualifications/wr-retail-supervisor-nqf4.html</t>
  </si>
  <si>
    <t>/qualifications/wr-sales-assistant-nqf3.html</t>
  </si>
  <si>
    <t>/qualifications/wr-service-station-assistant-nqf2.html</t>
  </si>
  <si>
    <t>/qualifications/wr-store-person-nqf2.html</t>
  </si>
  <si>
    <t>/qualifications/wr-visual-merchandiser-nqf3.html</t>
  </si>
  <si>
    <t>http://localhost:3000/qualifications/mict-System-Support-NQF5.html</t>
  </si>
  <si>
    <t>/qualifications/mict-System-Support-NQF5.html</t>
  </si>
  <si>
    <t>NC: Occupationally Directed Educational Training and Development Practices</t>
  </si>
  <si>
    <t>Occupationally Directed Educational Training and Development Practices NQF 5</t>
  </si>
  <si>
    <t>Count</t>
  </si>
  <si>
    <t>Compliance Courses</t>
  </si>
  <si>
    <t>First Aid</t>
  </si>
  <si>
    <t>Fire Fighter</t>
  </si>
  <si>
    <t>Popi Act</t>
  </si>
  <si>
    <t>Forklift</t>
  </si>
  <si>
    <t>OHS</t>
  </si>
  <si>
    <t>Computer Courses</t>
  </si>
  <si>
    <t>Excel Training</t>
  </si>
  <si>
    <t>Power-BI</t>
  </si>
  <si>
    <t>AI Training</t>
  </si>
  <si>
    <t>Cyber-security</t>
  </si>
  <si>
    <t>Proffesional Development</t>
  </si>
  <si>
    <t>Sales</t>
  </si>
  <si>
    <t>Finance-For-Non-Financial</t>
  </si>
  <si>
    <t>Time-Management</t>
  </si>
  <si>
    <t>Stress-Management</t>
  </si>
  <si>
    <t>Personal-Finance</t>
  </si>
  <si>
    <t>Disciplinary-Procedures</t>
  </si>
  <si>
    <t>BBBEE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</si>
</sst>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0" fillId="33" borderId="0" xfId="0" applyFill="1"/>
    <xf numFmtId="15" fontId="0" fillId="33" borderId="0" xfId="0" applyNumberFormat="1" applyFill="1"/>
    <xf numFmtId="0" fontId="0" fillId="34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15" fontId="0" fillId="34" borderId="0" xfId="0" applyNumberFormat="1" applyFill="1" applyAlignment="1">
      <alignment horizontal="left"/>
    </xf>
    <xf numFmtId="15" fontId="0" fillId="33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15" fontId="0" fillId="36" borderId="0" xfId="0" applyNumberFormat="1" applyFill="1" applyAlignment="1">
      <alignment horizontal="left"/>
    </xf>
    <xf numFmtId="0" fontId="0" fillId="37" borderId="0" xfId="0" applyFill="1"/>
    <xf numFmtId="0" fontId="0" fillId="37" borderId="0" xfId="0" applyFill="1" applyAlignment="1">
      <alignment horizontal="center"/>
    </xf>
    <xf numFmtId="15" fontId="0" fillId="37" borderId="0" xfId="0" applyNumberFormat="1" applyFill="1" applyAlignment="1">
      <alignment horizontal="left"/>
    </xf>
    <xf numFmtId="0" fontId="0" fillId="38" borderId="0" xfId="0" applyFill="1"/>
    <xf numFmtId="0" fontId="0" fillId="38" borderId="0" xfId="0" applyFill="1" applyAlignment="1">
      <alignment horizontal="center"/>
    </xf>
    <xf numFmtId="15" fontId="0" fillId="38" borderId="0" xfId="0" applyNumberFormat="1" applyFill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center"/>
    </xf>
    <xf numFmtId="15" fontId="0" fillId="39" borderId="0" xfId="0" applyNumberFormat="1" applyFill="1" applyAlignment="1">
      <alignment horizontal="left"/>
    </xf>
    <xf numFmtId="0" fontId="0" fillId="40" borderId="0" xfId="0" applyFill="1"/>
    <xf numFmtId="0" fontId="0" fillId="40" borderId="0" xfId="0" applyFill="1" applyAlignment="1">
      <alignment horizontal="center"/>
    </xf>
    <xf numFmtId="15" fontId="0" fillId="40" borderId="0" xfId="0" applyNumberFormat="1" applyFill="1" applyAlignment="1">
      <alignment horizontal="left"/>
    </xf>
    <xf numFmtId="0" fontId="18" fillId="0" borderId="0" xfId="42"/>
    <xf numFmtId="0" fontId="0" fillId="0" borderId="0" xfId="0" applyFill="1"/>
    <xf numFmtId="0" fontId="18" fillId="0" borderId="0" xfId="42" applyFill="1"/>
    <xf numFmtId="0" fontId="0" fillId="0" borderId="0" xfId="0" pivotButton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21.775675694444" createdVersion="8" refreshedVersion="8" minRefreshableVersion="3" recordCount="51" xr:uid="{04D28094-1EF2-424C-8385-02AC11EE9A19}">
  <cacheSource type="worksheet">
    <worksheetSource ref="A1:L52" sheet="Qualifications"/>
  </cacheSource>
  <cacheFields count="12">
    <cacheField name="SETA" numFmtId="0">
      <sharedItems count="9">
        <s v="AgriSETA"/>
        <s v="EDTP"/>
        <s v="FASSET"/>
        <s v="INSETA"/>
        <s v="MERSETA"/>
        <s v="MICT"/>
        <s v="Services"/>
        <s v="TETA"/>
        <s v="W&amp;R"/>
      </sharedItems>
    </cacheField>
    <cacheField name="Qualification Name" numFmtId="0">
      <sharedItems count="44">
        <s v="National Certificate: Animal Production"/>
        <s v="National Certificate: Farming"/>
        <s v="National Certificate: Fruit Packaging and Grading Processes"/>
        <s v="National Certificate: Mixed Farming Systems"/>
        <s v="National Certificate: Plant Production"/>
        <s v="NC: Occupationally Directed Educational Training and Development Practices"/>
        <s v="Occupation Certificate: Computer Technician"/>
        <s v="Occupational Certificate: Financial Advisor"/>
        <s v="Occupational Certificate: Health Care benefits Advisor"/>
        <s v="Occupational Certificate: Insurance Claims Administrator/Assessor"/>
        <s v="Occupational Certificate: Insurance Underwriter"/>
        <s v="Occupational Certificate: Long term Insurance Advisor"/>
        <s v="Occupational Certificate: Automotive Sales Advisor"/>
        <s v="FET Certificate: Information Technology: Systems Development"/>
        <s v="N Certificate: Business Analysis"/>
        <s v="N certitificate: Information Technology: End user Computing"/>
        <s v="N certitificate: Information Technology: System Support"/>
        <s v="Occupational Certificate: Design Thinking Practitioner"/>
        <s v="Occupational Certificate: Software Engineer"/>
        <s v="Occupational Certificate: Software tester"/>
        <s v="FET Certificate: Business Administration Services"/>
        <s v="FET Certificate: New Venture Creation"/>
        <s v="N Certificate: Business Administration Services"/>
        <s v="N Certificate: Business Process Outsourcing Support"/>
        <s v="N Certificate: Generic Management"/>
        <s v="FET Certificate: Generic Management"/>
        <s v="N Certificate: New Venture Creation (SMME)"/>
        <s v="NC: Management"/>
        <s v="Occupational Certificate: Quality Manager"/>
        <s v="Occupational Certificae: Marketing Coordinator"/>
        <s v="Occupational Certificate: Bookkeeper"/>
        <s v="Occupational Certificate: Contact Centre Manager"/>
        <s v="Occupational Certificate: Office Supervision"/>
        <s v="Occupational Certificate: Project Manager"/>
        <s v="Occupational Certificate: Quality Assurer"/>
        <s v="Occupational Certificate: Transport Clerk"/>
        <s v="Occupational Certificate: Planner"/>
        <s v="Occupational Certificate: Retail Buyer"/>
        <s v="Occupational Certificate: Retail Manager (Retail Chain Store Manager)"/>
        <s v="Occupational Certificate: Retail Supervisor"/>
        <s v="Occupational Certificate: Sales Assistant"/>
        <s v="Occupational Certificate: Service Station Assistant"/>
        <s v="Occupational Certificate: Store Person"/>
        <s v="Occupational Certificate: Visual Merchandiser"/>
      </sharedItems>
    </cacheField>
    <cacheField name="NQF Level" numFmtId="0">
      <sharedItems containsSemiMixedTypes="0" containsString="0" containsNumber="1" containsInteger="1" minValue="1" maxValue="6" count="6">
        <n v="1"/>
        <n v="2"/>
        <n v="4"/>
        <n v="3"/>
        <n v="5"/>
        <n v="6"/>
      </sharedItems>
    </cacheField>
    <cacheField name="Min Credits" numFmtId="0">
      <sharedItems containsSemiMixedTypes="0" containsString="0" containsNumber="1" containsInteger="1" minValue="28" maxValue="515" count="31">
        <n v="120"/>
        <n v="140"/>
        <n v="142"/>
        <n v="282"/>
        <n v="515"/>
        <n v="102"/>
        <n v="131"/>
        <n v="163"/>
        <n v="121"/>
        <n v="224"/>
        <n v="165"/>
        <n v="149"/>
        <n v="130"/>
        <n v="147"/>
        <n v="100"/>
        <n v="240"/>
        <n v="70"/>
        <n v="124"/>
        <n v="162"/>
        <n v="150"/>
        <n v="138"/>
        <n v="270"/>
        <n v="175"/>
        <n v="364"/>
        <n v="285"/>
        <n v="106"/>
        <n v="53"/>
        <n v="54"/>
        <n v="28"/>
        <n v="41"/>
        <n v="30"/>
      </sharedItems>
    </cacheField>
    <cacheField name="Qual NLRD" numFmtId="0">
      <sharedItems containsSemiMixedTypes="0" containsString="0" containsNumber="1" containsInteger="1" minValue="20287" maxValue="119458" count="51">
        <n v="48970"/>
        <n v="48976"/>
        <n v="48979"/>
        <n v="20287"/>
        <n v="20288"/>
        <n v="48848"/>
        <n v="48971"/>
        <n v="48977"/>
        <n v="48972"/>
        <n v="48975"/>
        <n v="49052"/>
        <n v="49009"/>
        <n v="50334"/>
        <n v="101408"/>
        <n v="105026"/>
        <n v="105030"/>
        <n v="99668"/>
        <n v="117329"/>
        <n v="105022"/>
        <n v="118097"/>
        <n v="78965"/>
        <n v="63909"/>
        <n v="49077"/>
        <n v="48573"/>
        <n v="118705"/>
        <n v="119458"/>
        <n v="119438"/>
        <n v="61595"/>
        <n v="66249"/>
        <n v="67465"/>
        <n v="93997"/>
        <n v="59201"/>
        <n v="57712"/>
        <n v="49648"/>
        <n v="83946"/>
        <n v="118768"/>
        <n v="118706"/>
        <n v="98959"/>
        <n v="99687"/>
        <n v="118740"/>
        <n v="101869"/>
        <n v="118769"/>
        <n v="94025"/>
        <n v="103151"/>
        <n v="103145"/>
        <n v="103150"/>
        <n v="99573"/>
        <n v="99669"/>
        <n v="99708"/>
        <n v="99703"/>
        <n v="99688"/>
      </sharedItems>
    </cacheField>
    <cacheField name="LP NLRD" numFmtId="0">
      <sharedItems containsString="0" containsBlank="1" containsNumber="1" containsInteger="1" minValue="23654" maxValue="80566" count="6">
        <m/>
        <n v="35928"/>
        <n v="23655"/>
        <n v="80566"/>
        <n v="60269"/>
        <n v="23654"/>
      </sharedItems>
    </cacheField>
    <cacheField name="Expiry Date" numFmtId="15">
      <sharedItems containsSemiMixedTypes="0" containsNonDate="0" containsDate="1" containsString="0" minDate="1930-03-31T00:00:00" maxDate="2029-09-13T00:00:00"/>
    </cacheField>
    <cacheField name="Status" numFmtId="0">
      <sharedItems/>
    </cacheField>
    <cacheField name="." numFmtId="0">
      <sharedItems/>
    </cacheField>
    <cacheField name="Name" numFmtId="0">
      <sharedItems count="52">
        <s v="Animal Production NQF 1"/>
        <s v="Animal Production NQF 2"/>
        <s v="Animal Production NQF 4"/>
        <s v="Farming NQF 1"/>
        <s v="Farming NQF 2"/>
        <s v="Fruit Packaging and Grading Processes NQF 3"/>
        <s v="Mixed Farming Systems NQF 1"/>
        <s v="Mixed Farming Systems NQF 2"/>
        <s v="Plant Production NQF 1"/>
        <s v="Plant Production NQF 2"/>
        <s v="Plant Production NQF 3"/>
        <s v="Plant Production NQF 4"/>
        <s v="Occupationally Directed Educational Training and Development Practices NQF 5"/>
        <s v="Computer Technician NQF 5"/>
        <s v="Financial Advisor NQF 6"/>
        <s v="Health Care benefits Advisor NQF 5"/>
        <s v="Insurance Claims Administrator/Assessor NQF 4"/>
        <s v="Insurance Underwriter NQF 5"/>
        <s v="Long term Insurance Advisor NQF 4"/>
        <s v="Automotive Sales Advisor NQF 4"/>
        <s v="Information Technology: Systems Development NQF 4"/>
        <s v="Business Analysis NQF 6"/>
        <s v="Information Technology: End user Computing NQF 3"/>
        <s v="Information Technology: System Support NQF 5"/>
        <s v="Design Thinking Practitioner NQF 4"/>
        <s v="Software Engineer NQF 6"/>
        <s v="Software tester NQF 5"/>
        <s v="Business Administration Services NQF 4"/>
        <s v="New Venture Creation NQF 4"/>
        <s v="Business Administration Services NQF 3"/>
        <s v="Business Process Outsourcing Support NQF 3"/>
        <s v="Generic Management NQF 5"/>
        <s v="Generic Management NQF 4"/>
        <s v="New Venture Creation (SMME) NQF 2"/>
        <s v="Management NQF 3"/>
        <s v="Quality Manager NQF 6"/>
        <s v="Marketing Coordinator NQF 5"/>
        <s v="Bookkeeper NQF 5"/>
        <s v="Contact Centre Manager NQF 5"/>
        <s v="Office Supervision NQF 5"/>
        <s v="Project Manager NQF 5"/>
        <s v="Quality Assurer NQF 5"/>
        <s v="Transport Clerk NQF 4"/>
        <s v="Planner NQF 5"/>
        <s v="Retail Buyer NQF 5"/>
        <s v="Retail Manager (Retail Chain Store Manager) NQF 5"/>
        <s v="Retail Supervisor NQF 4"/>
        <s v="Sales Assistant NQF 3"/>
        <s v="Service Station Assistant NQF 2"/>
        <s v="Store Person NQF 2"/>
        <s v="Visual Merchandiser NQF 3"/>
        <s v="Occupationally Directed Eductaion Training and Development Practices NQF 5" u="1"/>
      </sharedItems>
    </cacheField>
    <cacheField name="Type" numFmtId="0">
      <sharedItems count="2">
        <s v="Legacy"/>
        <s v="QCTO"/>
      </sharedItems>
    </cacheField>
    <cacheField name="Link" numFmtId="0">
      <sharedItems count="102">
        <s v="/qualifications/agri-animal-production-nqf1.html"/>
        <s v="/qualifications/agri-animal-production-nqf2.html"/>
        <s v="/qualifications/agri-animal-production-nqf4.html"/>
        <s v="/qualifications/agri-farming-nqf1.html"/>
        <s v="/qualifications/agri-farming-nqf2.html"/>
        <s v="/qualifications/agri-fruit-packaging-nqf3.html"/>
        <s v="/qualifications/agri-mixed-farming-nqf1.html"/>
        <s v="/qualifications/agri-mixed-farming-nqf2.html"/>
        <s v="/qualifications/agri-plant-production-nqf1.html"/>
        <s v="/qualifications/agri-plant-production-nqf2.html"/>
        <s v="/qualifications/agri-plant-production-nqf3.html"/>
        <s v="/qualifications/agri-plant-production-nqf4.html"/>
        <s v="/qualifications/etdp-education-training-nqf5.html"/>
        <s v="/qualifications/fasset-computer-technician-nqf5.html"/>
        <s v="/qualifications/inseta-financial-advisor-nqf6.html"/>
        <s v="/qualifications/inseta-health-care-benefits-advisor-nqf5.html"/>
        <s v="/qualifications/inseta-insurance-claims-administrator-assessor-nqf4.html"/>
        <s v="/qualifications/inseta-insurance-underwriter-nqf5.html"/>
        <s v="/qualifications/inseta-long-term-insurance-advisor-nqf4.html"/>
        <s v="/qualifications/mer-automotive-sales-advisor-nqf4.html"/>
        <s v="/qualifications/mict-systems-development-nqf4.html"/>
        <s v="/qualifications/mict-business-analysis-nqf6.html"/>
        <s v="/qualifications/mict-end-user-computing-nqf3.html"/>
        <s v="/qualifications/mict-System-Support-NQF5.html"/>
        <s v="/qualifications/mict-design-thinking-nqf4.html"/>
        <s v="/qualifications/mict-software-engineer-nqf6.html"/>
        <s v="/qualifications/mict-software-tester-nqf5.html"/>
        <s v="/qualifications/services-business-administration-nqf4.html"/>
        <s v="/qualifications/services-new-venture-creation-nqf4.html"/>
        <s v="/qualifications/services-business-administration-nqf3.html"/>
        <s v="/qualifications/services-business-process-outsourcing-nqf3.html"/>
        <s v="/qualifications/services-generic-management-nqf5.html"/>
        <s v="/qualifications/services-generic-management-nqf4.html"/>
        <s v="/qualifications/services-new-venture-creation-smme-nqf2.html"/>
        <s v="/qualifications/services-management-nqf3.html"/>
        <s v="/qualifications/services-quality-manager-nqf6.html"/>
        <s v="/qualifications/services-marketing-coordinator-nqf5.html"/>
        <s v="/qualifications/services-bookkeeper-nqf5.html"/>
        <s v="/qualifications/services-contact-centre-manager-nqf5.html"/>
        <s v="/qualifications/services-office-supervision-nqf5.html"/>
        <s v="/qualifications/services-project-manager-nqf5.html"/>
        <s v="/qualifications/services-quality-assurer-nqf5.html"/>
        <s v="/qualifications/teta-transport-clerk-nqf4.html"/>
        <s v="/qualifications/wr-planner-nqf5.html"/>
        <s v="/qualifications/wr-retail-buyer-nqf5.html"/>
        <s v="/qualifications/wr-retail-manager-nqf5.html"/>
        <s v="/qualifications/wr-retail-supervisor-nqf4.html"/>
        <s v="/qualifications/wr-sales-assistant-nqf3.html"/>
        <s v="/qualifications/wr-service-station-assistant-nqf2.html"/>
        <s v="/qualifications/wr-store-person-nqf2.html"/>
        <s v="/qualifications/wr-visual-merchandiser-nqf3.html"/>
        <s v="https://speccon.co.za/further-education-and-training-certificate-information-technology-system-support-nqf-5/" u="1"/>
        <s v="http://localhost:3000/qualifications/agri-animal-production-nqf1.html" u="1"/>
        <s v="http://localhost:3000/qualifications/agri-animal-production-nqf2.html" u="1"/>
        <s v="http://localhost:3000/qualifications/agri-animal-production-nqf4.html" u="1"/>
        <s v="http://localhost:3000/qualifications/agri-farming-nqf1.html" u="1"/>
        <s v="http://localhost:3000/qualifications/agri-farming-nqf2.html" u="1"/>
        <s v="http://localhost:3000/qualifications/agri-fruit-packaging-nqf3.html" u="1"/>
        <s v="http://localhost:3000/qualifications/agri-mixed-farming-nqf1.html" u="1"/>
        <s v="http://localhost:3000/qualifications/agri-mixed-farming-nqf2.html" u="1"/>
        <s v="http://localhost:3000/qualifications/agri-plant-production-nqf1.html" u="1"/>
        <s v="http://localhost:3000/qualifications/agri-plant-production-nqf2.html" u="1"/>
        <s v="http://localhost:3000/qualifications/agri-plant-production-nqf3.html" u="1"/>
        <s v="http://localhost:3000/qualifications/agri-plant-production-nqf4.html" u="1"/>
        <s v="http://localhost:3000/qualifications/etdp-education-training-nqf5.html" u="1"/>
        <s v="http://localhost:3000/qualifications/fasset-computer-technician-nqf5.html" u="1"/>
        <s v="http://localhost:3000/qualifications/inseta-financial-advisor-nqf6.html" u="1"/>
        <s v="http://localhost:3000/qualifications/inseta-health-care-benefits-advisor-nqf5.html" u="1"/>
        <s v="http://localhost:3000/qualifications/inseta-insurance-claims-administrator-assessor-nqf4.html" u="1"/>
        <s v="http://localhost:3000/qualifications/inseta-insurance-underwriter-nqf5.html" u="1"/>
        <s v="http://localhost:3000/qualifications/inseta-long-term-insurance-advisor-nqf4.html" u="1"/>
        <s v="http://localhost:3000/qualifications/mer-automotive-sales-advisor-nqf4.html" u="1"/>
        <s v="http://localhost:3000/qualifications/mict-systems-development-nqf4.html" u="1"/>
        <s v="http://localhost:3000/qualifications/mict-business-analysis-nqf6.html" u="1"/>
        <s v="http://localhost:3000/qualifications/mict-end-user-computing-nqf3.html" u="1"/>
        <s v="http://localhost:3000/qualifications/mict-design-thinking-nqf4.html" u="1"/>
        <s v="http://localhost:3000/qualifications/mict-software-engineer-nqf6.html" u="1"/>
        <s v="http://localhost:3000/qualifications/mict-software-tester-nqf5.html" u="1"/>
        <s v="http://localhost:3000/qualifications/services-business-administration-nqf4.html" u="1"/>
        <s v="http://localhost:3000/qualifications/services-new-venture-creation-nqf4.html" u="1"/>
        <s v="http://localhost:3000/qualifications/services-business-administration-nqf3.html" u="1"/>
        <s v="http://localhost:3000/qualifications/services-business-process-outsourcing-nqf3.html" u="1"/>
        <s v="http://localhost:3000/qualifications/services-generic-management-nqf5.html" u="1"/>
        <s v="http://localhost:3000/qualifications/services-generic-management-nqf4.html" u="1"/>
        <s v="http://localhost:3000/qualifications/services-new-venture-creation-smme-nqf2.html" u="1"/>
        <s v="http://localhost:3000/qualifications/services-management-nqf3.html" u="1"/>
        <s v="http://localhost:3000/qualifications/services-quality-manager-nqf6.html" u="1"/>
        <s v="http://localhost:3000/qualifications/services-marketing-coordinator-nqf5.html" u="1"/>
        <s v="http://localhost:3000/qualifications/services-bookkeeper-nqf5.html" u="1"/>
        <s v="http://localhost:3000/qualifications/services-contact-centre-manager-nqf5.html" u="1"/>
        <s v="http://localhost:3000/qualifications/services-office-supervision-nqf5.html" u="1"/>
        <s v="http://localhost:3000/qualifications/services-project-manager-nqf5.html" u="1"/>
        <s v="http://localhost:3000/qualifications/services-quality-assurer-nqf5.html" u="1"/>
        <s v="http://localhost:3000/qualifications/teta-transport-clerk-nqf4.html" u="1"/>
        <s v="http://localhost:3000/qualifications/wr-planner-nqf5.html" u="1"/>
        <s v="http://localhost:3000/qualifications/wr-retail-buyer-nqf5.html" u="1"/>
        <s v="http://localhost:3000/qualifications/wr-retail-manager-nqf5.html" u="1"/>
        <s v="http://localhost:3000/qualifications/wr-retail-supervisor-nqf4.html" u="1"/>
        <s v="http://localhost:3000/qualifications/wr-sales-assistant-nqf3.html" u="1"/>
        <s v="http://localhost:3000/qualifications/wr-service-station-assistant-nqf2.html" u="1"/>
        <s v="http://localhost:3000/qualifications/wr-store-person-nqf2.html" u="1"/>
        <s v="http://localhost:3000/qualifications/wr-visual-merchandiser-nqf3.htm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x v="0"/>
    <d v="2026-06-30T00:00:00"/>
    <s v="Legacy extended"/>
    <s v="Animal Production"/>
    <x v="0"/>
    <x v="0"/>
    <x v="0"/>
  </r>
  <r>
    <x v="0"/>
    <x v="0"/>
    <x v="1"/>
    <x v="0"/>
    <x v="1"/>
    <x v="0"/>
    <d v="2026-06-30T00:00:00"/>
    <s v="Legacy extended"/>
    <s v="Animal Production"/>
    <x v="1"/>
    <x v="0"/>
    <x v="1"/>
  </r>
  <r>
    <x v="0"/>
    <x v="0"/>
    <x v="2"/>
    <x v="1"/>
    <x v="2"/>
    <x v="0"/>
    <d v="2026-06-30T00:00:00"/>
    <s v="Legacy extended"/>
    <s v="Animal Production"/>
    <x v="2"/>
    <x v="0"/>
    <x v="2"/>
  </r>
  <r>
    <x v="0"/>
    <x v="1"/>
    <x v="0"/>
    <x v="0"/>
    <x v="3"/>
    <x v="0"/>
    <d v="2026-06-30T00:00:00"/>
    <s v="Legacy extended"/>
    <s v="Farming"/>
    <x v="3"/>
    <x v="0"/>
    <x v="3"/>
  </r>
  <r>
    <x v="0"/>
    <x v="1"/>
    <x v="1"/>
    <x v="0"/>
    <x v="4"/>
    <x v="0"/>
    <d v="2026-06-30T00:00:00"/>
    <s v="Legacy extended"/>
    <s v="Farming"/>
    <x v="4"/>
    <x v="0"/>
    <x v="4"/>
  </r>
  <r>
    <x v="0"/>
    <x v="2"/>
    <x v="3"/>
    <x v="0"/>
    <x v="5"/>
    <x v="0"/>
    <d v="2026-06-30T00:00:00"/>
    <s v="Legacy extended"/>
    <s v="Fruit Packaging and Grading Processes"/>
    <x v="5"/>
    <x v="0"/>
    <x v="5"/>
  </r>
  <r>
    <x v="0"/>
    <x v="3"/>
    <x v="0"/>
    <x v="0"/>
    <x v="6"/>
    <x v="0"/>
    <d v="2026-06-30T00:00:00"/>
    <s v="Legacy extended"/>
    <s v="Mixed Farming Systems"/>
    <x v="6"/>
    <x v="0"/>
    <x v="6"/>
  </r>
  <r>
    <x v="0"/>
    <x v="3"/>
    <x v="1"/>
    <x v="0"/>
    <x v="7"/>
    <x v="0"/>
    <d v="2026-06-30T00:00:00"/>
    <s v="Legacy extended"/>
    <s v="Mixed Farming Systems"/>
    <x v="7"/>
    <x v="0"/>
    <x v="7"/>
  </r>
  <r>
    <x v="0"/>
    <x v="4"/>
    <x v="0"/>
    <x v="0"/>
    <x v="8"/>
    <x v="0"/>
    <d v="2026-06-30T00:00:00"/>
    <s v="Legacy extended"/>
    <s v="Plant Production"/>
    <x v="8"/>
    <x v="0"/>
    <x v="8"/>
  </r>
  <r>
    <x v="0"/>
    <x v="4"/>
    <x v="1"/>
    <x v="0"/>
    <x v="9"/>
    <x v="0"/>
    <d v="2026-06-30T00:00:00"/>
    <s v="Legacy extended"/>
    <s v="Plant Production"/>
    <x v="9"/>
    <x v="0"/>
    <x v="9"/>
  </r>
  <r>
    <x v="0"/>
    <x v="4"/>
    <x v="3"/>
    <x v="0"/>
    <x v="10"/>
    <x v="0"/>
    <d v="2026-06-30T00:00:00"/>
    <s v="Legacy extended"/>
    <s v="Plant Production"/>
    <x v="10"/>
    <x v="0"/>
    <x v="10"/>
  </r>
  <r>
    <x v="0"/>
    <x v="4"/>
    <x v="2"/>
    <x v="2"/>
    <x v="11"/>
    <x v="0"/>
    <d v="2026-06-30T00:00:00"/>
    <s v="Legacy extended"/>
    <s v="Plant Production"/>
    <x v="11"/>
    <x v="0"/>
    <x v="11"/>
  </r>
  <r>
    <x v="1"/>
    <x v="5"/>
    <x v="4"/>
    <x v="0"/>
    <x v="12"/>
    <x v="0"/>
    <d v="2026-06-30T00:00:00"/>
    <s v="Legacy extended"/>
    <s v="Occupationally Directed Educational Training and Development Practices"/>
    <x v="12"/>
    <x v="0"/>
    <x v="12"/>
  </r>
  <r>
    <x v="2"/>
    <x v="6"/>
    <x v="4"/>
    <x v="3"/>
    <x v="13"/>
    <x v="0"/>
    <d v="1930-06-12T00:00:00"/>
    <s v="Accredited"/>
    <s v="Computer Technician"/>
    <x v="13"/>
    <x v="1"/>
    <x v="13"/>
  </r>
  <r>
    <x v="3"/>
    <x v="7"/>
    <x v="5"/>
    <x v="4"/>
    <x v="14"/>
    <x v="0"/>
    <d v="2029-05-23T00:00:00"/>
    <s v="Accredited"/>
    <s v="Financial Advisor"/>
    <x v="14"/>
    <x v="1"/>
    <x v="14"/>
  </r>
  <r>
    <x v="3"/>
    <x v="8"/>
    <x v="4"/>
    <x v="5"/>
    <x v="15"/>
    <x v="0"/>
    <d v="2029-05-23T00:00:00"/>
    <s v="Accredited"/>
    <s v="Health Care benefits Advisor"/>
    <x v="15"/>
    <x v="1"/>
    <x v="15"/>
  </r>
  <r>
    <x v="3"/>
    <x v="9"/>
    <x v="2"/>
    <x v="6"/>
    <x v="16"/>
    <x v="0"/>
    <d v="2029-05-23T00:00:00"/>
    <s v="Accredited"/>
    <s v="Insurance Claims Administrator/Assessor"/>
    <x v="16"/>
    <x v="1"/>
    <x v="16"/>
  </r>
  <r>
    <x v="3"/>
    <x v="10"/>
    <x v="4"/>
    <x v="7"/>
    <x v="17"/>
    <x v="0"/>
    <d v="2029-05-23T00:00:00"/>
    <s v="Accredited"/>
    <s v="Insurance Underwriter"/>
    <x v="17"/>
    <x v="1"/>
    <x v="17"/>
  </r>
  <r>
    <x v="3"/>
    <x v="11"/>
    <x v="2"/>
    <x v="8"/>
    <x v="18"/>
    <x v="0"/>
    <d v="2029-05-23T00:00:00"/>
    <s v="Accredited"/>
    <s v="Long term Insurance Advisor"/>
    <x v="18"/>
    <x v="1"/>
    <x v="18"/>
  </r>
  <r>
    <x v="4"/>
    <x v="12"/>
    <x v="2"/>
    <x v="9"/>
    <x v="19"/>
    <x v="0"/>
    <d v="1930-03-31T00:00:00"/>
    <s v="Accredited"/>
    <s v="Automotive Sales Advisor"/>
    <x v="19"/>
    <x v="1"/>
    <x v="19"/>
  </r>
  <r>
    <x v="5"/>
    <x v="13"/>
    <x v="2"/>
    <x v="10"/>
    <x v="20"/>
    <x v="0"/>
    <d v="2026-06-30T00:00:00"/>
    <s v="Legacy extended"/>
    <s v="Information Technology: Systems Development"/>
    <x v="20"/>
    <x v="0"/>
    <x v="20"/>
  </r>
  <r>
    <x v="5"/>
    <x v="14"/>
    <x v="5"/>
    <x v="11"/>
    <x v="21"/>
    <x v="0"/>
    <d v="2026-06-30T00:00:00"/>
    <s v="Legacy extended"/>
    <s v="Business Analysis"/>
    <x v="21"/>
    <x v="0"/>
    <x v="21"/>
  </r>
  <r>
    <x v="5"/>
    <x v="15"/>
    <x v="3"/>
    <x v="12"/>
    <x v="22"/>
    <x v="0"/>
    <d v="2026-06-30T00:00:00"/>
    <s v="Legacy extended"/>
    <s v="Information Technology: End user Computing"/>
    <x v="22"/>
    <x v="0"/>
    <x v="22"/>
  </r>
  <r>
    <x v="5"/>
    <x v="16"/>
    <x v="4"/>
    <x v="13"/>
    <x v="23"/>
    <x v="0"/>
    <d v="2026-06-30T00:00:00"/>
    <s v="Legacy extended"/>
    <s v="Information Technology: System Support"/>
    <x v="23"/>
    <x v="0"/>
    <x v="23"/>
  </r>
  <r>
    <x v="5"/>
    <x v="17"/>
    <x v="2"/>
    <x v="14"/>
    <x v="24"/>
    <x v="0"/>
    <d v="1930-06-12T00:00:00"/>
    <s v="Accredited"/>
    <s v="Design Thinking Practitioner"/>
    <x v="24"/>
    <x v="1"/>
    <x v="24"/>
  </r>
  <r>
    <x v="5"/>
    <x v="18"/>
    <x v="5"/>
    <x v="15"/>
    <x v="25"/>
    <x v="0"/>
    <d v="1930-06-12T00:00:00"/>
    <s v="Accredited"/>
    <s v="Software Engineer"/>
    <x v="25"/>
    <x v="1"/>
    <x v="25"/>
  </r>
  <r>
    <x v="5"/>
    <x v="19"/>
    <x v="4"/>
    <x v="16"/>
    <x v="26"/>
    <x v="0"/>
    <d v="1930-06-12T00:00:00"/>
    <s v="Accredited"/>
    <s v="Software tester"/>
    <x v="26"/>
    <x v="1"/>
    <x v="26"/>
  </r>
  <r>
    <x v="6"/>
    <x v="20"/>
    <x v="2"/>
    <x v="1"/>
    <x v="27"/>
    <x v="1"/>
    <d v="2026-06-30T00:00:00"/>
    <s v="Legacy extended"/>
    <s v="Business Administration Services"/>
    <x v="27"/>
    <x v="0"/>
    <x v="27"/>
  </r>
  <r>
    <x v="6"/>
    <x v="21"/>
    <x v="2"/>
    <x v="11"/>
    <x v="28"/>
    <x v="0"/>
    <d v="2026-06-30T00:00:00"/>
    <s v="Legacy extended"/>
    <s v="New Venture Creation"/>
    <x v="28"/>
    <x v="0"/>
    <x v="28"/>
  </r>
  <r>
    <x v="6"/>
    <x v="22"/>
    <x v="3"/>
    <x v="0"/>
    <x v="29"/>
    <x v="2"/>
    <d v="2026-06-30T00:00:00"/>
    <s v="Legacy extended"/>
    <s v="Business Administration Services"/>
    <x v="29"/>
    <x v="0"/>
    <x v="29"/>
  </r>
  <r>
    <x v="6"/>
    <x v="23"/>
    <x v="3"/>
    <x v="17"/>
    <x v="30"/>
    <x v="3"/>
    <d v="2026-06-30T00:00:00"/>
    <s v="Legacy extended"/>
    <s v="Business Process Outsourcing Support"/>
    <x v="30"/>
    <x v="0"/>
    <x v="30"/>
  </r>
  <r>
    <x v="6"/>
    <x v="24"/>
    <x v="4"/>
    <x v="18"/>
    <x v="31"/>
    <x v="4"/>
    <d v="2026-06-30T00:00:00"/>
    <s v="Legacy extended"/>
    <s v="Generic Management"/>
    <x v="31"/>
    <x v="0"/>
    <x v="31"/>
  </r>
  <r>
    <x v="6"/>
    <x v="25"/>
    <x v="2"/>
    <x v="19"/>
    <x v="32"/>
    <x v="0"/>
    <d v="2026-06-30T00:00:00"/>
    <s v="Legacy extended"/>
    <s v="Generic Management"/>
    <x v="32"/>
    <x v="0"/>
    <x v="32"/>
  </r>
  <r>
    <x v="6"/>
    <x v="26"/>
    <x v="1"/>
    <x v="20"/>
    <x v="33"/>
    <x v="0"/>
    <d v="2026-06-30T00:00:00"/>
    <s v="Legacy extended"/>
    <s v="New Venture Creation (SMME)"/>
    <x v="33"/>
    <x v="0"/>
    <x v="33"/>
  </r>
  <r>
    <x v="6"/>
    <x v="27"/>
    <x v="3"/>
    <x v="0"/>
    <x v="34"/>
    <x v="5"/>
    <d v="2026-06-30T00:00:00"/>
    <s v="Legacy extended"/>
    <s v="Management"/>
    <x v="34"/>
    <x v="0"/>
    <x v="34"/>
  </r>
  <r>
    <x v="6"/>
    <x v="28"/>
    <x v="5"/>
    <x v="21"/>
    <x v="35"/>
    <x v="0"/>
    <d v="1930-05-15T00:00:00"/>
    <s v="Accredited"/>
    <s v="Quality Manager"/>
    <x v="35"/>
    <x v="1"/>
    <x v="35"/>
  </r>
  <r>
    <x v="6"/>
    <x v="29"/>
    <x v="4"/>
    <x v="22"/>
    <x v="36"/>
    <x v="0"/>
    <d v="2029-09-12T00:00:00"/>
    <s v="Accredited"/>
    <s v="Marketing Coordinator"/>
    <x v="36"/>
    <x v="1"/>
    <x v="36"/>
  </r>
  <r>
    <x v="6"/>
    <x v="30"/>
    <x v="4"/>
    <x v="23"/>
    <x v="37"/>
    <x v="0"/>
    <d v="2029-05-14T00:00:00"/>
    <s v="Accredited"/>
    <s v="Bookkeeper"/>
    <x v="37"/>
    <x v="1"/>
    <x v="37"/>
  </r>
  <r>
    <x v="6"/>
    <x v="31"/>
    <x v="4"/>
    <x v="24"/>
    <x v="38"/>
    <x v="0"/>
    <d v="1930-08-14T00:00:00"/>
    <s v="Accredited"/>
    <s v="Contact Centre Manager"/>
    <x v="38"/>
    <x v="1"/>
    <x v="38"/>
  </r>
  <r>
    <x v="6"/>
    <x v="32"/>
    <x v="4"/>
    <x v="15"/>
    <x v="39"/>
    <x v="0"/>
    <d v="2029-09-12T00:00:00"/>
    <s v="Accredited"/>
    <s v="Office Supervision"/>
    <x v="39"/>
    <x v="1"/>
    <x v="39"/>
  </r>
  <r>
    <x v="6"/>
    <x v="33"/>
    <x v="4"/>
    <x v="15"/>
    <x v="40"/>
    <x v="0"/>
    <d v="1930-08-14T00:00:00"/>
    <s v="Accredited"/>
    <s v="Project Manager"/>
    <x v="40"/>
    <x v="1"/>
    <x v="40"/>
  </r>
  <r>
    <x v="6"/>
    <x v="34"/>
    <x v="4"/>
    <x v="25"/>
    <x v="41"/>
    <x v="0"/>
    <d v="1930-08-14T00:00:00"/>
    <s v="Accredited"/>
    <s v="Quality Assurer"/>
    <x v="41"/>
    <x v="1"/>
    <x v="41"/>
  </r>
  <r>
    <x v="7"/>
    <x v="35"/>
    <x v="2"/>
    <x v="8"/>
    <x v="42"/>
    <x v="0"/>
    <d v="1930-05-29T00:00:00"/>
    <s v="Accredited"/>
    <s v="Transport Clerk"/>
    <x v="42"/>
    <x v="1"/>
    <x v="42"/>
  </r>
  <r>
    <x v="8"/>
    <x v="36"/>
    <x v="4"/>
    <x v="26"/>
    <x v="43"/>
    <x v="0"/>
    <d v="2029-05-14T00:00:00"/>
    <s v="Accredited"/>
    <s v="Planner"/>
    <x v="43"/>
    <x v="1"/>
    <x v="43"/>
  </r>
  <r>
    <x v="8"/>
    <x v="37"/>
    <x v="4"/>
    <x v="25"/>
    <x v="44"/>
    <x v="0"/>
    <d v="1930-05-15T00:00:00"/>
    <s v="Accredited"/>
    <s v="Retail Buyer"/>
    <x v="44"/>
    <x v="1"/>
    <x v="44"/>
  </r>
  <r>
    <x v="8"/>
    <x v="38"/>
    <x v="4"/>
    <x v="6"/>
    <x v="45"/>
    <x v="0"/>
    <d v="1930-05-15T00:00:00"/>
    <s v="Accredited"/>
    <s v="Retail Manager (Retail Chain Store Manager)"/>
    <x v="45"/>
    <x v="1"/>
    <x v="45"/>
  </r>
  <r>
    <x v="8"/>
    <x v="39"/>
    <x v="2"/>
    <x v="14"/>
    <x v="46"/>
    <x v="0"/>
    <d v="1930-03-31T00:00:00"/>
    <s v="Accredited"/>
    <s v="Retail Supervisor"/>
    <x v="46"/>
    <x v="1"/>
    <x v="46"/>
  </r>
  <r>
    <x v="8"/>
    <x v="40"/>
    <x v="3"/>
    <x v="27"/>
    <x v="47"/>
    <x v="0"/>
    <d v="1930-03-31T00:00:00"/>
    <s v="Accredited"/>
    <s v="Sales Assistant"/>
    <x v="47"/>
    <x v="1"/>
    <x v="47"/>
  </r>
  <r>
    <x v="8"/>
    <x v="41"/>
    <x v="1"/>
    <x v="28"/>
    <x v="48"/>
    <x v="0"/>
    <d v="1930-03-31T00:00:00"/>
    <s v="Accredited"/>
    <s v="Service Station Assistant"/>
    <x v="48"/>
    <x v="1"/>
    <x v="48"/>
  </r>
  <r>
    <x v="8"/>
    <x v="42"/>
    <x v="1"/>
    <x v="29"/>
    <x v="49"/>
    <x v="0"/>
    <d v="1930-05-15T00:00:00"/>
    <s v="Accredited"/>
    <s v="Store Person"/>
    <x v="49"/>
    <x v="1"/>
    <x v="49"/>
  </r>
  <r>
    <x v="8"/>
    <x v="43"/>
    <x v="3"/>
    <x v="30"/>
    <x v="50"/>
    <x v="0"/>
    <d v="2029-05-14T00:00:00"/>
    <s v="Accredited"/>
    <s v="Visual Merchandiser"/>
    <x v="50"/>
    <x v="1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664B1-A43C-43FE-B2EB-F63EFE9566DF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D12" firstHeaderRow="1" firstDataRow="2" firstDataCol="1"/>
  <pivotFields count="12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howAll="0" defaultSubtotal="0">
      <items count="44">
        <item x="20"/>
        <item x="25"/>
        <item x="13"/>
        <item x="21"/>
        <item x="22"/>
        <item x="14"/>
        <item x="23"/>
        <item x="24"/>
        <item x="26"/>
        <item x="15"/>
        <item x="16"/>
        <item x="0"/>
        <item x="1"/>
        <item x="2"/>
        <item x="3"/>
        <item x="4"/>
        <item x="27"/>
        <item x="5"/>
        <item x="6"/>
        <item x="29"/>
        <item x="12"/>
        <item x="30"/>
        <item x="31"/>
        <item x="17"/>
        <item x="7"/>
        <item x="8"/>
        <item x="9"/>
        <item x="10"/>
        <item x="11"/>
        <item x="32"/>
        <item x="36"/>
        <item x="33"/>
        <item x="34"/>
        <item x="28"/>
        <item x="37"/>
        <item x="38"/>
        <item x="39"/>
        <item x="40"/>
        <item x="41"/>
        <item x="18"/>
        <item x="19"/>
        <item x="42"/>
        <item x="35"/>
        <item x="4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5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2">
        <item x="0"/>
        <item x="1"/>
        <item x="2"/>
        <item x="19"/>
        <item x="37"/>
        <item x="29"/>
        <item x="27"/>
        <item x="21"/>
        <item x="30"/>
        <item x="13"/>
        <item x="38"/>
        <item x="24"/>
        <item x="3"/>
        <item x="4"/>
        <item x="14"/>
        <item x="5"/>
        <item x="32"/>
        <item x="31"/>
        <item x="15"/>
        <item x="22"/>
        <item x="23"/>
        <item x="20"/>
        <item x="16"/>
        <item x="17"/>
        <item x="18"/>
        <item x="34"/>
        <item x="36"/>
        <item x="6"/>
        <item x="7"/>
        <item x="33"/>
        <item x="28"/>
        <item m="1" x="51"/>
        <item x="39"/>
        <item x="43"/>
        <item x="8"/>
        <item x="9"/>
        <item x="10"/>
        <item x="11"/>
        <item x="40"/>
        <item x="41"/>
        <item x="35"/>
        <item x="44"/>
        <item x="45"/>
        <item x="46"/>
        <item x="47"/>
        <item x="48"/>
        <item x="25"/>
        <item x="26"/>
        <item x="49"/>
        <item x="42"/>
        <item x="50"/>
        <item x="12"/>
      </items>
    </pivotField>
    <pivotField axis="axisCol" compact="0" outline="0" showAll="0" defaultSubtotal="0">
      <items count="2">
        <item x="0"/>
        <item x="1"/>
      </items>
    </pivotField>
    <pivotField compact="0" outline="0" showAll="0" defaultSubtotal="0">
      <items count="102"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3"/>
        <item m="1" x="75"/>
        <item m="1" x="74"/>
        <item m="1" x="76"/>
        <item m="1" x="77"/>
        <item m="1" x="72"/>
        <item m="1" x="88"/>
        <item m="1" x="80"/>
        <item m="1" x="78"/>
        <item m="1" x="81"/>
        <item m="1" x="89"/>
        <item m="1" x="83"/>
        <item m="1" x="82"/>
        <item m="1" x="85"/>
        <item m="1" x="87"/>
        <item m="1" x="79"/>
        <item m="1" x="84"/>
        <item m="1" x="90"/>
        <item m="1" x="91"/>
        <item m="1" x="92"/>
        <item m="1" x="86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" fld="1" subtotal="count" baseField="0" baseItem="0"/>
  </dataFields>
  <formats count="2">
    <format dxfId="159">
      <pivotArea outline="0" collapsedLevelsAreSubtotals="1" fieldPosition="0"/>
    </format>
    <format dxfId="1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D4575-2490-48B8-90D7-410E3634B462}" name="PivotTable1" cacheId="3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14:G65" firstHeaderRow="1" firstDataRow="1" firstDataCol="7"/>
  <pivotFields count="12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 defaultSubtotal="0"/>
    <pivotField axis="axisRow" compact="0" outline="0" showAll="0" defaultSubtotal="0">
      <items count="6">
        <item x="0"/>
        <item x="1"/>
        <item x="3"/>
        <item x="2"/>
        <item x="4"/>
        <item x="5"/>
      </items>
    </pivotField>
    <pivotField axis="axisRow" compact="0" outline="0" showAll="0" defaultSubtotal="0">
      <items count="31">
        <item x="28"/>
        <item x="30"/>
        <item x="29"/>
        <item x="26"/>
        <item x="27"/>
        <item x="16"/>
        <item x="14"/>
        <item x="5"/>
        <item x="25"/>
        <item x="0"/>
        <item x="8"/>
        <item x="17"/>
        <item x="12"/>
        <item x="6"/>
        <item x="20"/>
        <item x="1"/>
        <item x="2"/>
        <item x="13"/>
        <item x="11"/>
        <item x="19"/>
        <item x="18"/>
        <item x="7"/>
        <item x="10"/>
        <item x="22"/>
        <item x="9"/>
        <item x="15"/>
        <item x="21"/>
        <item x="3"/>
        <item x="24"/>
        <item x="23"/>
        <item x="4"/>
      </items>
    </pivotField>
    <pivotField axis="axisRow" compact="0" outline="0" showAll="0" defaultSubtotal="0">
      <items count="51">
        <item x="3"/>
        <item x="4"/>
        <item x="23"/>
        <item x="5"/>
        <item x="0"/>
        <item x="6"/>
        <item x="8"/>
        <item x="9"/>
        <item x="1"/>
        <item x="7"/>
        <item x="2"/>
        <item x="11"/>
        <item x="10"/>
        <item x="22"/>
        <item x="33"/>
        <item x="12"/>
        <item x="32"/>
        <item x="31"/>
        <item x="27"/>
        <item x="21"/>
        <item x="28"/>
        <item x="29"/>
        <item x="20"/>
        <item x="34"/>
        <item x="30"/>
        <item x="42"/>
        <item x="37"/>
        <item x="46"/>
        <item x="16"/>
        <item x="47"/>
        <item x="38"/>
        <item x="50"/>
        <item x="49"/>
        <item x="48"/>
        <item x="13"/>
        <item x="40"/>
        <item x="44"/>
        <item x="45"/>
        <item x="43"/>
        <item x="18"/>
        <item x="14"/>
        <item x="15"/>
        <item x="17"/>
        <item x="19"/>
        <item x="24"/>
        <item x="36"/>
        <item x="39"/>
        <item x="35"/>
        <item x="41"/>
        <item x="26"/>
        <item x="25"/>
      </items>
    </pivotField>
    <pivotField compact="0" outline="0" showAll="0" defaultSubtotal="0">
      <items count="6">
        <item x="5"/>
        <item x="2"/>
        <item x="1"/>
        <item x="4"/>
        <item x="3"/>
        <item x="0"/>
      </items>
    </pivotField>
    <pivotField compact="0" numFmtId="15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">
        <item x="0"/>
        <item x="1"/>
        <item x="2"/>
        <item x="19"/>
        <item x="37"/>
        <item x="29"/>
        <item x="27"/>
        <item x="21"/>
        <item x="30"/>
        <item x="13"/>
        <item x="38"/>
        <item x="24"/>
        <item x="3"/>
        <item x="4"/>
        <item x="14"/>
        <item x="5"/>
        <item x="32"/>
        <item x="31"/>
        <item x="15"/>
        <item x="22"/>
        <item x="23"/>
        <item x="20"/>
        <item x="16"/>
        <item x="17"/>
        <item x="18"/>
        <item x="34"/>
        <item x="36"/>
        <item x="6"/>
        <item x="7"/>
        <item x="33"/>
        <item x="28"/>
        <item m="1" x="51"/>
        <item x="39"/>
        <item x="43"/>
        <item x="8"/>
        <item x="9"/>
        <item x="10"/>
        <item x="11"/>
        <item x="40"/>
        <item x="41"/>
        <item x="35"/>
        <item x="44"/>
        <item x="45"/>
        <item x="46"/>
        <item x="47"/>
        <item x="48"/>
        <item x="25"/>
        <item x="26"/>
        <item x="49"/>
        <item x="42"/>
        <item x="50"/>
        <item x="12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02"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3"/>
        <item m="1" x="75"/>
        <item m="1" x="74"/>
        <item m="1" x="76"/>
        <item m="1" x="77"/>
        <item m="1" x="72"/>
        <item m="1" x="88"/>
        <item m="1" x="80"/>
        <item m="1" x="78"/>
        <item m="1" x="81"/>
        <item m="1" x="89"/>
        <item m="1" x="83"/>
        <item m="1" x="82"/>
        <item m="1" x="85"/>
        <item m="1" x="87"/>
        <item m="1" x="79"/>
        <item m="1" x="84"/>
        <item m="1" x="90"/>
        <item m="1" x="91"/>
        <item m="1" x="92"/>
        <item m="1" x="86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3"/>
      </items>
    </pivotField>
  </pivotFields>
  <rowFields count="7">
    <field x="0"/>
    <field x="9"/>
    <field x="11"/>
    <field x="2"/>
    <field x="3"/>
    <field x="10"/>
    <field x="4"/>
  </rowFields>
  <rowItems count="51">
    <i>
      <x/>
      <x/>
      <x v="51"/>
      <x/>
      <x v="9"/>
      <x/>
      <x v="4"/>
    </i>
    <i r="1">
      <x v="1"/>
      <x v="52"/>
      <x v="1"/>
      <x v="9"/>
      <x/>
      <x v="8"/>
    </i>
    <i r="1">
      <x v="2"/>
      <x v="53"/>
      <x v="3"/>
      <x v="15"/>
      <x/>
      <x v="10"/>
    </i>
    <i r="1">
      <x v="12"/>
      <x v="54"/>
      <x/>
      <x v="9"/>
      <x/>
      <x/>
    </i>
    <i r="1">
      <x v="13"/>
      <x v="55"/>
      <x v="1"/>
      <x v="9"/>
      <x/>
      <x v="1"/>
    </i>
    <i r="1">
      <x v="15"/>
      <x v="56"/>
      <x v="2"/>
      <x v="9"/>
      <x/>
      <x v="3"/>
    </i>
    <i r="1">
      <x v="27"/>
      <x v="57"/>
      <x/>
      <x v="9"/>
      <x/>
      <x v="5"/>
    </i>
    <i r="1">
      <x v="28"/>
      <x v="58"/>
      <x v="1"/>
      <x v="9"/>
      <x/>
      <x v="9"/>
    </i>
    <i r="1">
      <x v="34"/>
      <x v="59"/>
      <x/>
      <x v="9"/>
      <x/>
      <x v="6"/>
    </i>
    <i r="1">
      <x v="35"/>
      <x v="60"/>
      <x v="1"/>
      <x v="9"/>
      <x/>
      <x v="7"/>
    </i>
    <i r="1">
      <x v="36"/>
      <x v="61"/>
      <x v="2"/>
      <x v="9"/>
      <x/>
      <x v="12"/>
    </i>
    <i r="1">
      <x v="37"/>
      <x v="62"/>
      <x v="3"/>
      <x v="16"/>
      <x/>
      <x v="11"/>
    </i>
    <i>
      <x v="1"/>
      <x v="51"/>
      <x v="63"/>
      <x v="4"/>
      <x v="9"/>
      <x/>
      <x v="15"/>
    </i>
    <i>
      <x v="2"/>
      <x v="9"/>
      <x v="64"/>
      <x v="4"/>
      <x v="27"/>
      <x v="1"/>
      <x v="34"/>
    </i>
    <i>
      <x v="3"/>
      <x v="14"/>
      <x v="65"/>
      <x v="5"/>
      <x v="30"/>
      <x v="1"/>
      <x v="40"/>
    </i>
    <i r="1">
      <x v="18"/>
      <x v="66"/>
      <x v="4"/>
      <x v="7"/>
      <x v="1"/>
      <x v="41"/>
    </i>
    <i r="1">
      <x v="22"/>
      <x v="67"/>
      <x v="3"/>
      <x v="13"/>
      <x v="1"/>
      <x v="28"/>
    </i>
    <i r="1">
      <x v="23"/>
      <x v="68"/>
      <x v="4"/>
      <x v="21"/>
      <x v="1"/>
      <x v="42"/>
    </i>
    <i r="1">
      <x v="24"/>
      <x v="69"/>
      <x v="3"/>
      <x v="10"/>
      <x v="1"/>
      <x v="39"/>
    </i>
    <i>
      <x v="4"/>
      <x v="3"/>
      <x v="70"/>
      <x v="3"/>
      <x v="24"/>
      <x v="1"/>
      <x v="43"/>
    </i>
    <i>
      <x v="5"/>
      <x v="7"/>
      <x v="72"/>
      <x v="5"/>
      <x v="18"/>
      <x/>
      <x v="19"/>
    </i>
    <i r="1">
      <x v="11"/>
      <x v="74"/>
      <x v="3"/>
      <x v="6"/>
      <x v="1"/>
      <x v="44"/>
    </i>
    <i r="1">
      <x v="19"/>
      <x v="73"/>
      <x v="2"/>
      <x v="12"/>
      <x/>
      <x v="13"/>
    </i>
    <i r="1">
      <x v="20"/>
      <x v="101"/>
      <x v="4"/>
      <x v="17"/>
      <x/>
      <x v="2"/>
    </i>
    <i r="1">
      <x v="21"/>
      <x v="71"/>
      <x v="3"/>
      <x v="22"/>
      <x/>
      <x v="22"/>
    </i>
    <i r="1">
      <x v="46"/>
      <x v="75"/>
      <x v="5"/>
      <x v="25"/>
      <x v="1"/>
      <x v="50"/>
    </i>
    <i r="1">
      <x v="47"/>
      <x v="76"/>
      <x v="4"/>
      <x v="5"/>
      <x v="1"/>
      <x v="49"/>
    </i>
    <i>
      <x v="6"/>
      <x v="4"/>
      <x v="87"/>
      <x v="4"/>
      <x v="29"/>
      <x v="1"/>
      <x v="26"/>
    </i>
    <i r="1">
      <x v="5"/>
      <x v="79"/>
      <x v="2"/>
      <x v="9"/>
      <x/>
      <x v="21"/>
    </i>
    <i r="1">
      <x v="6"/>
      <x v="77"/>
      <x v="3"/>
      <x v="15"/>
      <x/>
      <x v="18"/>
    </i>
    <i r="1">
      <x v="8"/>
      <x v="80"/>
      <x v="2"/>
      <x v="11"/>
      <x/>
      <x v="24"/>
    </i>
    <i r="1">
      <x v="10"/>
      <x v="88"/>
      <x v="4"/>
      <x v="28"/>
      <x v="1"/>
      <x v="30"/>
    </i>
    <i r="1">
      <x v="16"/>
      <x v="82"/>
      <x v="3"/>
      <x v="19"/>
      <x/>
      <x v="16"/>
    </i>
    <i r="1">
      <x v="17"/>
      <x v="81"/>
      <x v="4"/>
      <x v="20"/>
      <x/>
      <x v="17"/>
    </i>
    <i r="1">
      <x v="25"/>
      <x v="84"/>
      <x v="2"/>
      <x v="9"/>
      <x/>
      <x v="23"/>
    </i>
    <i r="1">
      <x v="26"/>
      <x v="86"/>
      <x v="4"/>
      <x v="23"/>
      <x v="1"/>
      <x v="45"/>
    </i>
    <i r="1">
      <x v="29"/>
      <x v="83"/>
      <x v="1"/>
      <x v="14"/>
      <x/>
      <x v="14"/>
    </i>
    <i r="1">
      <x v="30"/>
      <x v="78"/>
      <x v="3"/>
      <x v="18"/>
      <x/>
      <x v="20"/>
    </i>
    <i r="1">
      <x v="32"/>
      <x v="89"/>
      <x v="4"/>
      <x v="25"/>
      <x v="1"/>
      <x v="46"/>
    </i>
    <i r="1">
      <x v="38"/>
      <x v="90"/>
      <x v="4"/>
      <x v="25"/>
      <x v="1"/>
      <x v="35"/>
    </i>
    <i r="1">
      <x v="39"/>
      <x v="91"/>
      <x v="4"/>
      <x v="8"/>
      <x v="1"/>
      <x v="48"/>
    </i>
    <i r="1">
      <x v="40"/>
      <x v="85"/>
      <x v="5"/>
      <x v="26"/>
      <x v="1"/>
      <x v="47"/>
    </i>
    <i>
      <x v="7"/>
      <x v="49"/>
      <x v="92"/>
      <x v="3"/>
      <x v="10"/>
      <x v="1"/>
      <x v="25"/>
    </i>
    <i>
      <x v="8"/>
      <x v="33"/>
      <x v="93"/>
      <x v="4"/>
      <x v="3"/>
      <x v="1"/>
      <x v="38"/>
    </i>
    <i r="1">
      <x v="41"/>
      <x v="94"/>
      <x v="4"/>
      <x v="8"/>
      <x v="1"/>
      <x v="36"/>
    </i>
    <i r="1">
      <x v="42"/>
      <x v="95"/>
      <x v="4"/>
      <x v="13"/>
      <x v="1"/>
      <x v="37"/>
    </i>
    <i r="1">
      <x v="43"/>
      <x v="96"/>
      <x v="3"/>
      <x v="6"/>
      <x v="1"/>
      <x v="27"/>
    </i>
    <i r="1">
      <x v="44"/>
      <x v="97"/>
      <x v="2"/>
      <x v="4"/>
      <x v="1"/>
      <x v="29"/>
    </i>
    <i r="1">
      <x v="45"/>
      <x v="98"/>
      <x v="1"/>
      <x/>
      <x v="1"/>
      <x v="33"/>
    </i>
    <i r="1">
      <x v="48"/>
      <x v="99"/>
      <x v="1"/>
      <x v="2"/>
      <x v="1"/>
      <x v="32"/>
    </i>
    <i r="1">
      <x v="50"/>
      <x v="100"/>
      <x v="2"/>
      <x v="1"/>
      <x v="1"/>
      <x v="31"/>
    </i>
  </rowItems>
  <colItems count="1">
    <i/>
  </colItems>
  <formats count="152">
    <format dxfId="157">
      <pivotArea field="2" type="button" dataOnly="0" labelOnly="1" outline="0" axis="axisRow" fieldPosition="3"/>
    </format>
    <format dxfId="156">
      <pivotArea field="3" type="button" dataOnly="0" labelOnly="1" outline="0" axis="axisRow" fieldPosition="4"/>
    </format>
    <format dxfId="155">
      <pivotArea field="10" type="button" dataOnly="0" labelOnly="1" outline="0" axis="axisRow" fieldPosition="5"/>
    </format>
    <format dxfId="154">
      <pivotArea field="4" type="button" dataOnly="0" labelOnly="1" outline="0" axis="axisRow" fieldPosition="6"/>
    </format>
    <format dxfId="153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0"/>
          </reference>
          <reference field="11" count="1" selected="0">
            <x v="51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1"/>
          </reference>
          <reference field="11" count="1" selected="0">
            <x v="52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0"/>
          </reference>
          <reference field="2" count="1">
            <x v="3"/>
          </reference>
          <reference field="9" count="1" selected="0">
            <x v="2"/>
          </reference>
          <reference field="11" count="1" selected="0">
            <x v="53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12"/>
          </reference>
          <reference field="11" count="1" selected="0">
            <x v="54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13"/>
          </reference>
          <reference field="11" count="1" selected="0">
            <x v="55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0"/>
          </reference>
          <reference field="2" count="1">
            <x v="2"/>
          </reference>
          <reference field="9" count="1" selected="0">
            <x v="15"/>
          </reference>
          <reference field="11" count="1" selected="0">
            <x v="56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27"/>
          </reference>
          <reference field="11" count="1" selected="0">
            <x v="57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28"/>
          </reference>
          <reference field="11" count="1" selected="0">
            <x v="58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9" count="1" selected="0">
            <x v="34"/>
          </reference>
          <reference field="11" count="1" selected="0">
            <x v="59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0"/>
          </reference>
          <reference field="2" count="1">
            <x v="1"/>
          </reference>
          <reference field="9" count="1" selected="0">
            <x v="35"/>
          </reference>
          <reference field="11" count="1" selected="0">
            <x v="60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0"/>
          </reference>
          <reference field="2" count="1">
            <x v="2"/>
          </reference>
          <reference field="9" count="1" selected="0">
            <x v="36"/>
          </reference>
          <reference field="11" count="1" selected="0">
            <x v="61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0"/>
          </reference>
          <reference field="2" count="1">
            <x v="3"/>
          </reference>
          <reference field="9" count="1" selected="0">
            <x v="37"/>
          </reference>
          <reference field="11" count="1" selected="0">
            <x v="62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1"/>
          </reference>
          <reference field="2" count="1">
            <x v="4"/>
          </reference>
          <reference field="9" count="1" selected="0">
            <x v="51"/>
          </reference>
          <reference field="11" count="1" selected="0">
            <x v="63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3"/>
          </reference>
          <reference field="2" count="1">
            <x v="5"/>
          </reference>
          <reference field="9" count="1" selected="0">
            <x v="14"/>
          </reference>
          <reference field="11" count="1" selected="0">
            <x v="65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3"/>
          </reference>
          <reference field="2" count="1">
            <x v="4"/>
          </reference>
          <reference field="9" count="1" selected="0">
            <x v="18"/>
          </reference>
          <reference field="11" count="1" selected="0">
            <x v="66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3"/>
          </reference>
          <reference field="2" count="1">
            <x v="3"/>
          </reference>
          <reference field="9" count="1" selected="0">
            <x v="22"/>
          </reference>
          <reference field="11" count="1" selected="0">
            <x v="67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3"/>
          </reference>
          <reference field="2" count="1">
            <x v="4"/>
          </reference>
          <reference field="9" count="1" selected="0">
            <x v="23"/>
          </reference>
          <reference field="11" count="1" selected="0">
            <x v="68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3"/>
          </reference>
          <reference field="2" count="1">
            <x v="3"/>
          </reference>
          <reference field="9" count="1" selected="0">
            <x v="24"/>
          </reference>
          <reference field="11" count="1" selected="0">
            <x v="69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5"/>
          </reference>
          <reference field="2" count="1">
            <x v="5"/>
          </reference>
          <reference field="9" count="1" selected="0">
            <x v="7"/>
          </reference>
          <reference field="11" count="1" selected="0">
            <x v="72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9" count="1" selected="0">
            <x v="11"/>
          </reference>
          <reference field="11" count="1" selected="0">
            <x v="74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5"/>
          </reference>
          <reference field="2" count="1">
            <x v="2"/>
          </reference>
          <reference field="9" count="1" selected="0">
            <x v="19"/>
          </reference>
          <reference field="11" count="1" selected="0">
            <x v="73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9" count="1" selected="0">
            <x v="20"/>
          </reference>
          <reference field="11" count="1" selected="0">
            <x v="101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5"/>
          </reference>
          <reference field="2" count="1">
            <x v="3"/>
          </reference>
          <reference field="9" count="1" selected="0">
            <x v="21"/>
          </reference>
          <reference field="11" count="1" selected="0">
            <x v="71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5"/>
          </reference>
          <reference field="2" count="1">
            <x v="5"/>
          </reference>
          <reference field="9" count="1" selected="0">
            <x v="46"/>
          </reference>
          <reference field="11" count="1" selected="0">
            <x v="75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5"/>
          </reference>
          <reference field="2" count="1">
            <x v="4"/>
          </reference>
          <reference field="9" count="1" selected="0">
            <x v="47"/>
          </reference>
          <reference field="11" count="1" selected="0">
            <x v="76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6"/>
          </reference>
          <reference field="2" count="1">
            <x v="2"/>
          </reference>
          <reference field="9" count="1" selected="0">
            <x v="5"/>
          </reference>
          <reference field="11" count="1" selected="0">
            <x v="79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9" count="1" selected="0">
            <x v="6"/>
          </reference>
          <reference field="11" count="1" selected="0">
            <x v="77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6"/>
          </reference>
          <reference field="2" count="1">
            <x v="2"/>
          </reference>
          <reference field="9" count="1" selected="0">
            <x v="8"/>
          </reference>
          <reference field="11" count="1" selected="0">
            <x v="80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10"/>
          </reference>
          <reference field="11" count="1" selected="0">
            <x v="88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9" count="1" selected="0">
            <x v="16"/>
          </reference>
          <reference field="11" count="1" selected="0">
            <x v="82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17"/>
          </reference>
          <reference field="11" count="1" selected="0">
            <x v="81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6"/>
          </reference>
          <reference field="2" count="1">
            <x v="2"/>
          </reference>
          <reference field="9" count="1" selected="0">
            <x v="25"/>
          </reference>
          <reference field="11" count="1" selected="0">
            <x v="84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26"/>
          </reference>
          <reference field="11" count="1" selected="0">
            <x v="86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6"/>
          </reference>
          <reference field="2" count="1">
            <x v="1"/>
          </reference>
          <reference field="9" count="1" selected="0">
            <x v="29"/>
          </reference>
          <reference field="11" count="1" selected="0">
            <x v="83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6"/>
          </reference>
          <reference field="2" count="1">
            <x v="3"/>
          </reference>
          <reference field="9" count="1" selected="0">
            <x v="30"/>
          </reference>
          <reference field="11" count="1" selected="0">
            <x v="78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6"/>
          </reference>
          <reference field="2" count="1">
            <x v="4"/>
          </reference>
          <reference field="9" count="1" selected="0">
            <x v="32"/>
          </reference>
          <reference field="11" count="1" selected="0">
            <x v="89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6"/>
          </reference>
          <reference field="2" count="1">
            <x v="5"/>
          </reference>
          <reference field="9" count="1" selected="0">
            <x v="40"/>
          </reference>
          <reference field="11" count="1" selected="0">
            <x v="8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49"/>
          </reference>
          <reference field="11" count="1" selected="0">
            <x v="92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8"/>
          </reference>
          <reference field="2" count="1">
            <x v="4"/>
          </reference>
          <reference field="9" count="1" selected="0">
            <x v="33"/>
          </reference>
          <reference field="11" count="1" selected="0">
            <x v="93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8"/>
          </reference>
          <reference field="2" count="1">
            <x v="3"/>
          </reference>
          <reference field="9" count="1" selected="0">
            <x v="43"/>
          </reference>
          <reference field="11" count="1" selected="0">
            <x v="96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8"/>
          </reference>
          <reference field="2" count="1">
            <x v="2"/>
          </reference>
          <reference field="9" count="1" selected="0">
            <x v="44"/>
          </reference>
          <reference field="11" count="1" selected="0">
            <x v="97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8"/>
          </reference>
          <reference field="2" count="1">
            <x v="1"/>
          </reference>
          <reference field="9" count="1" selected="0">
            <x v="45"/>
          </reference>
          <reference field="11" count="1" selected="0">
            <x v="98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8"/>
          </reference>
          <reference field="2" count="1">
            <x v="2"/>
          </reference>
          <reference field="9" count="1" selected="0">
            <x v="50"/>
          </reference>
          <reference field="11" count="1" selected="0">
            <x v="100"/>
          </reference>
        </references>
      </pivotArea>
    </format>
    <format dxfId="110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0"/>
          </reference>
          <reference field="3" count="1">
            <x v="9"/>
          </reference>
          <reference field="9" count="1" selected="0">
            <x v="0"/>
          </reference>
          <reference field="11" count="1" selected="0">
            <x v="51"/>
          </reference>
        </references>
      </pivotArea>
    </format>
    <format dxfId="109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3"/>
          </reference>
          <reference field="3" count="1">
            <x v="15"/>
          </reference>
          <reference field="9" count="1" selected="0">
            <x v="2"/>
          </reference>
          <reference field="11" count="1" selected="0">
            <x v="53"/>
          </reference>
        </references>
      </pivotArea>
    </format>
    <format dxfId="108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0"/>
          </reference>
          <reference field="3" count="1">
            <x v="9"/>
          </reference>
          <reference field="9" count="1" selected="0">
            <x v="12"/>
          </reference>
          <reference field="11" count="1" selected="0">
            <x v="54"/>
          </reference>
        </references>
      </pivotArea>
    </format>
    <format dxfId="107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3"/>
          </reference>
          <reference field="3" count="1">
            <x v="16"/>
          </reference>
          <reference field="9" count="1" selected="0">
            <x v="37"/>
          </reference>
          <reference field="11" count="1" selected="0">
            <x v="62"/>
          </reference>
        </references>
      </pivotArea>
    </format>
    <format dxfId="10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"/>
          </reference>
          <reference field="3" count="1">
            <x v="9"/>
          </reference>
          <reference field="9" count="1" selected="0">
            <x v="51"/>
          </reference>
          <reference field="11" count="1" selected="0">
            <x v="63"/>
          </reference>
        </references>
      </pivotArea>
    </format>
    <format dxfId="10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"/>
          </reference>
          <reference field="3" count="1">
            <x v="27"/>
          </reference>
          <reference field="9" count="1" selected="0">
            <x v="9"/>
          </reference>
          <reference field="11" count="1" selected="0">
            <x v="64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5"/>
          </reference>
          <reference field="3" count="1">
            <x v="30"/>
          </reference>
          <reference field="9" count="1" selected="0">
            <x v="14"/>
          </reference>
          <reference field="11" count="1" selected="0">
            <x v="65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"/>
          </reference>
          <reference field="3" count="1">
            <x v="7"/>
          </reference>
          <reference field="9" count="1" selected="0">
            <x v="18"/>
          </reference>
          <reference field="11" count="1" selected="0">
            <x v="66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3"/>
          </reference>
          <reference field="3" count="1">
            <x v="13"/>
          </reference>
          <reference field="9" count="1" selected="0">
            <x v="22"/>
          </reference>
          <reference field="11" count="1" selected="0">
            <x v="67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4"/>
          </reference>
          <reference field="3" count="1">
            <x v="21"/>
          </reference>
          <reference field="9" count="1" selected="0">
            <x v="23"/>
          </reference>
          <reference field="11" count="1" selected="0">
            <x v="68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3"/>
          </reference>
          <reference field="3" count="1">
            <x v="10"/>
          </reference>
          <reference field="9" count="1" selected="0">
            <x v="24"/>
          </reference>
          <reference field="11" count="1" selected="0">
            <x v="69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3"/>
          </reference>
          <reference field="3" count="1">
            <x v="24"/>
          </reference>
          <reference field="9" count="1" selected="0">
            <x v="3"/>
          </reference>
          <reference field="11" count="1" selected="0">
            <x v="70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5"/>
          </reference>
          <reference field="3" count="1">
            <x v="18"/>
          </reference>
          <reference field="9" count="1" selected="0">
            <x v="7"/>
          </reference>
          <reference field="11" count="1" selected="0">
            <x v="72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3"/>
          </reference>
          <reference field="3" count="1">
            <x v="6"/>
          </reference>
          <reference field="9" count="1" selected="0">
            <x v="11"/>
          </reference>
          <reference field="11" count="1" selected="0">
            <x v="74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2"/>
          </reference>
          <reference field="3" count="1">
            <x v="12"/>
          </reference>
          <reference field="9" count="1" selected="0">
            <x v="19"/>
          </reference>
          <reference field="11" count="1" selected="0">
            <x v="73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"/>
          </reference>
          <reference field="3" count="1">
            <x v="17"/>
          </reference>
          <reference field="9" count="1" selected="0">
            <x v="20"/>
          </reference>
          <reference field="11" count="1" selected="0">
            <x v="101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3"/>
          </reference>
          <reference field="3" count="1">
            <x v="22"/>
          </reference>
          <reference field="9" count="1" selected="0">
            <x v="21"/>
          </reference>
          <reference field="11" count="1" selected="0">
            <x v="71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5"/>
          </reference>
          <reference field="3" count="1">
            <x v="25"/>
          </reference>
          <reference field="9" count="1" selected="0">
            <x v="46"/>
          </reference>
          <reference field="11" count="1" selected="0">
            <x v="75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4"/>
          </reference>
          <reference field="3" count="1">
            <x v="5"/>
          </reference>
          <reference field="9" count="1" selected="0">
            <x v="47"/>
          </reference>
          <reference field="11" count="1" selected="0">
            <x v="76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9"/>
          </reference>
          <reference field="9" count="1" selected="0">
            <x v="4"/>
          </reference>
          <reference field="11" count="1" selected="0">
            <x v="87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2"/>
          </reference>
          <reference field="3" count="1">
            <x v="9"/>
          </reference>
          <reference field="9" count="1" selected="0">
            <x v="5"/>
          </reference>
          <reference field="11" count="1" selected="0">
            <x v="79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"/>
          </reference>
          <reference field="3" count="1">
            <x v="15"/>
          </reference>
          <reference field="9" count="1" selected="0">
            <x v="6"/>
          </reference>
          <reference field="11" count="1" selected="0">
            <x v="77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2"/>
          </reference>
          <reference field="3" count="1">
            <x v="11"/>
          </reference>
          <reference field="9" count="1" selected="0">
            <x v="8"/>
          </reference>
          <reference field="11" count="1" selected="0">
            <x v="80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8"/>
          </reference>
          <reference field="9" count="1" selected="0">
            <x v="10"/>
          </reference>
          <reference field="11" count="1" selected="0">
            <x v="88"/>
          </reference>
        </references>
      </pivotArea>
    </format>
    <format dxfId="86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"/>
          </reference>
          <reference field="3" count="1">
            <x v="19"/>
          </reference>
          <reference field="9" count="1" selected="0">
            <x v="16"/>
          </reference>
          <reference field="11" count="1" selected="0">
            <x v="82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0"/>
          </reference>
          <reference field="9" count="1" selected="0">
            <x v="17"/>
          </reference>
          <reference field="11" count="1" selected="0">
            <x v="81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2"/>
          </reference>
          <reference field="3" count="1">
            <x v="9"/>
          </reference>
          <reference field="9" count="1" selected="0">
            <x v="25"/>
          </reference>
          <reference field="11" count="1" selected="0">
            <x v="84"/>
          </reference>
        </references>
      </pivotArea>
    </format>
    <format dxfId="83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3"/>
          </reference>
          <reference field="9" count="1" selected="0">
            <x v="26"/>
          </reference>
          <reference field="11" count="1" selected="0">
            <x v="86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1"/>
          </reference>
          <reference field="3" count="1">
            <x v="14"/>
          </reference>
          <reference field="9" count="1" selected="0">
            <x v="29"/>
          </reference>
          <reference field="11" count="1" selected="0">
            <x v="83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3"/>
          </reference>
          <reference field="3" count="1">
            <x v="18"/>
          </reference>
          <reference field="9" count="1" selected="0">
            <x v="30"/>
          </reference>
          <reference field="11" count="1" selected="0">
            <x v="78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25"/>
          </reference>
          <reference field="9" count="1" selected="0">
            <x v="32"/>
          </reference>
          <reference field="11" count="1" selected="0">
            <x v="89"/>
          </reference>
        </references>
      </pivotArea>
    </format>
    <format dxfId="79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4"/>
          </reference>
          <reference field="3" count="1">
            <x v="8"/>
          </reference>
          <reference field="9" count="1" selected="0">
            <x v="39"/>
          </reference>
          <reference field="11" count="1" selected="0">
            <x v="91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6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40"/>
          </reference>
          <reference field="11" count="1" selected="0">
            <x v="85"/>
          </reference>
        </references>
      </pivotArea>
    </format>
    <format dxfId="77">
      <pivotArea dataOnly="0" labelOnly="1" outline="0" fieldPosition="0">
        <references count="5">
          <reference field="0" count="1" selected="0">
            <x v="7"/>
          </reference>
          <reference field="2" count="1" selected="0">
            <x v="3"/>
          </reference>
          <reference field="3" count="1">
            <x v="10"/>
          </reference>
          <reference field="9" count="1" selected="0">
            <x v="49"/>
          </reference>
          <reference field="11" count="1" selected="0">
            <x v="92"/>
          </reference>
        </references>
      </pivotArea>
    </format>
    <format dxfId="76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"/>
          </reference>
          <reference field="3" count="1">
            <x v="3"/>
          </reference>
          <reference field="9" count="1" selected="0">
            <x v="33"/>
          </reference>
          <reference field="11" count="1" selected="0">
            <x v="93"/>
          </reference>
        </references>
      </pivotArea>
    </format>
    <format dxfId="75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"/>
          </reference>
          <reference field="3" count="1">
            <x v="8"/>
          </reference>
          <reference field="9" count="1" selected="0">
            <x v="41"/>
          </reference>
          <reference field="11" count="1" selected="0">
            <x v="94"/>
          </reference>
        </references>
      </pivotArea>
    </format>
    <format dxfId="74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4"/>
          </reference>
          <reference field="3" count="1">
            <x v="13"/>
          </reference>
          <reference field="9" count="1" selected="0">
            <x v="42"/>
          </reference>
          <reference field="11" count="1" selected="0">
            <x v="95"/>
          </reference>
        </references>
      </pivotArea>
    </format>
    <format dxfId="73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3"/>
          </reference>
          <reference field="3" count="1">
            <x v="6"/>
          </reference>
          <reference field="9" count="1" selected="0">
            <x v="43"/>
          </reference>
          <reference field="11" count="1" selected="0">
            <x v="96"/>
          </reference>
        </references>
      </pivotArea>
    </format>
    <format dxfId="72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2"/>
          </reference>
          <reference field="3" count="1">
            <x v="4"/>
          </reference>
          <reference field="9" count="1" selected="0">
            <x v="44"/>
          </reference>
          <reference field="11" count="1" selected="0">
            <x v="97"/>
          </reference>
        </references>
      </pivotArea>
    </format>
    <format dxfId="71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1"/>
          </reference>
          <reference field="3" count="1">
            <x v="0"/>
          </reference>
          <reference field="9" count="1" selected="0">
            <x v="45"/>
          </reference>
          <reference field="11" count="1" selected="0">
            <x v="98"/>
          </reference>
        </references>
      </pivotArea>
    </format>
    <format dxfId="70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1"/>
          </reference>
          <reference field="3" count="1">
            <x v="2"/>
          </reference>
          <reference field="9" count="1" selected="0">
            <x v="48"/>
          </reference>
          <reference field="11" count="1" selected="0">
            <x v="99"/>
          </reference>
        </references>
      </pivotArea>
    </format>
    <format dxfId="69">
      <pivotArea dataOnly="0" labelOnly="1" outline="0" fieldPosition="0">
        <references count="5">
          <reference field="0" count="1" selected="0">
            <x v="8"/>
          </reference>
          <reference field="2" count="1" selected="0">
            <x v="2"/>
          </reference>
          <reference field="3" count="1">
            <x v="1"/>
          </reference>
          <reference field="9" count="1" selected="0">
            <x v="50"/>
          </reference>
          <reference field="11" count="1" selected="0">
            <x v="100"/>
          </reference>
        </references>
      </pivotArea>
    </format>
    <format dxfId="68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9" count="1" selected="0">
            <x v="0"/>
          </reference>
          <reference field="10" count="1">
            <x v="0"/>
          </reference>
          <reference field="11" count="1" selected="0">
            <x v="51"/>
          </reference>
        </references>
      </pivotArea>
    </format>
    <format dxfId="67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"/>
          </reference>
          <reference field="3" count="1" selected="0">
            <x v="27"/>
          </reference>
          <reference field="9" count="1" selected="0">
            <x v="9"/>
          </reference>
          <reference field="10" count="1">
            <x v="1"/>
          </reference>
          <reference field="11" count="1" selected="0">
            <x v="64"/>
          </reference>
        </references>
      </pivotArea>
    </format>
    <format dxfId="66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5"/>
          </reference>
          <reference field="3" count="1" selected="0">
            <x v="18"/>
          </reference>
          <reference field="9" count="1" selected="0">
            <x v="7"/>
          </reference>
          <reference field="10" count="1">
            <x v="0"/>
          </reference>
          <reference field="11" count="1" selected="0">
            <x v="72"/>
          </reference>
        </references>
      </pivotArea>
    </format>
    <format dxfId="65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3"/>
          </reference>
          <reference field="3" count="1" selected="0">
            <x v="6"/>
          </reference>
          <reference field="9" count="1" selected="0">
            <x v="11"/>
          </reference>
          <reference field="10" count="1">
            <x v="1"/>
          </reference>
          <reference field="11" count="1" selected="0">
            <x v="74"/>
          </reference>
        </references>
      </pivotArea>
    </format>
    <format dxfId="64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2"/>
          </reference>
          <reference field="3" count="1" selected="0">
            <x v="12"/>
          </reference>
          <reference field="9" count="1" selected="0">
            <x v="19"/>
          </reference>
          <reference field="10" count="1">
            <x v="0"/>
          </reference>
          <reference field="11" count="1" selected="0">
            <x v="73"/>
          </reference>
        </references>
      </pivotArea>
    </format>
    <format dxfId="63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5"/>
          </reference>
          <reference field="3" count="1" selected="0">
            <x v="25"/>
          </reference>
          <reference field="9" count="1" selected="0">
            <x v="46"/>
          </reference>
          <reference field="10" count="1">
            <x v="1"/>
          </reference>
          <reference field="11" count="1" selected="0">
            <x v="75"/>
          </reference>
        </references>
      </pivotArea>
    </format>
    <format dxfId="62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2"/>
          </reference>
          <reference field="3" count="1" selected="0">
            <x v="9"/>
          </reference>
          <reference field="9" count="1" selected="0">
            <x v="5"/>
          </reference>
          <reference field="10" count="1">
            <x v="0"/>
          </reference>
          <reference field="11" count="1" selected="0">
            <x v="79"/>
          </reference>
        </references>
      </pivotArea>
    </format>
    <format dxfId="61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4"/>
          </reference>
          <reference field="3" count="1" selected="0">
            <x v="28"/>
          </reference>
          <reference field="9" count="1" selected="0">
            <x v="10"/>
          </reference>
          <reference field="10" count="1">
            <x v="1"/>
          </reference>
          <reference field="11" count="1" selected="0">
            <x v="88"/>
          </reference>
        </references>
      </pivotArea>
    </format>
    <format dxfId="60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3"/>
          </reference>
          <reference field="3" count="1" selected="0">
            <x v="19"/>
          </reference>
          <reference field="9" count="1" selected="0">
            <x v="16"/>
          </reference>
          <reference field="10" count="1">
            <x v="0"/>
          </reference>
          <reference field="11" count="1" selected="0">
            <x v="82"/>
          </reference>
        </references>
      </pivotArea>
    </format>
    <format dxfId="59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4"/>
          </reference>
          <reference field="3" count="1" selected="0">
            <x v="23"/>
          </reference>
          <reference field="9" count="1" selected="0">
            <x v="26"/>
          </reference>
          <reference field="10" count="1">
            <x v="1"/>
          </reference>
          <reference field="11" count="1" selected="0">
            <x v="86"/>
          </reference>
        </references>
      </pivotArea>
    </format>
    <format dxfId="58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1"/>
          </reference>
          <reference field="3" count="1" selected="0">
            <x v="14"/>
          </reference>
          <reference field="9" count="1" selected="0">
            <x v="29"/>
          </reference>
          <reference field="10" count="1">
            <x v="0"/>
          </reference>
          <reference field="11" count="1" selected="0">
            <x v="83"/>
          </reference>
        </references>
      </pivotArea>
    </format>
    <format dxfId="57">
      <pivotArea dataOnly="0" labelOnly="1" outline="0" fieldPosition="0">
        <references count="6">
          <reference field="0" count="1" selected="0">
            <x v="6"/>
          </reference>
          <reference field="2" count="1" selected="0">
            <x v="4"/>
          </reference>
          <reference field="3" count="1" selected="0">
            <x v="25"/>
          </reference>
          <reference field="9" count="1" selected="0">
            <x v="32"/>
          </reference>
          <reference field="10" count="1">
            <x v="1"/>
          </reference>
          <reference field="11" count="1" selected="0">
            <x v="89"/>
          </reference>
        </references>
      </pivotArea>
    </format>
    <format dxfId="56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4"/>
          </reference>
          <reference field="9" count="1" selected="0">
            <x v="0"/>
          </reference>
          <reference field="10" count="1" selected="0">
            <x v="0"/>
          </reference>
          <reference field="11" count="1" selected="0">
            <x v="51"/>
          </reference>
        </references>
      </pivotArea>
    </format>
    <format dxfId="55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8"/>
          </reference>
          <reference field="9" count="1" selected="0">
            <x v="1"/>
          </reference>
          <reference field="10" count="1" selected="0">
            <x v="0"/>
          </reference>
          <reference field="11" count="1" selected="0">
            <x v="52"/>
          </reference>
        </references>
      </pivotArea>
    </format>
    <format dxfId="54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3"/>
          </reference>
          <reference field="3" count="1" selected="0">
            <x v="15"/>
          </reference>
          <reference field="4" count="1">
            <x v="10"/>
          </reference>
          <reference field="9" count="1" selected="0">
            <x v="2"/>
          </reference>
          <reference field="10" count="1" selected="0">
            <x v="0"/>
          </reference>
          <reference field="11" count="1" selected="0">
            <x v="53"/>
          </reference>
        </references>
      </pivotArea>
    </format>
    <format dxfId="53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0"/>
          </reference>
          <reference field="9" count="1" selected="0">
            <x v="12"/>
          </reference>
          <reference field="10" count="1" selected="0">
            <x v="0"/>
          </reference>
          <reference field="11" count="1" selected="0">
            <x v="54"/>
          </reference>
        </references>
      </pivotArea>
    </format>
    <format dxfId="52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1"/>
          </reference>
          <reference field="9" count="1" selected="0">
            <x v="13"/>
          </reference>
          <reference field="10" count="1" selected="0">
            <x v="0"/>
          </reference>
          <reference field="11" count="1" selected="0">
            <x v="55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3"/>
          </reference>
          <reference field="9" count="1" selected="0">
            <x v="15"/>
          </reference>
          <reference field="10" count="1" selected="0">
            <x v="0"/>
          </reference>
          <reference field="11" count="1" selected="0">
            <x v="56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5"/>
          </reference>
          <reference field="9" count="1" selected="0">
            <x v="27"/>
          </reference>
          <reference field="10" count="1" selected="0">
            <x v="0"/>
          </reference>
          <reference field="11" count="1" selected="0">
            <x v="57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9"/>
          </reference>
          <reference field="9" count="1" selected="0">
            <x v="28"/>
          </reference>
          <reference field="10" count="1" selected="0">
            <x v="0"/>
          </reference>
          <reference field="11" count="1" selected="0">
            <x v="58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6"/>
          </reference>
          <reference field="9" count="1" selected="0">
            <x v="34"/>
          </reference>
          <reference field="10" count="1" selected="0">
            <x v="0"/>
          </reference>
          <reference field="11" count="1" selected="0">
            <x v="59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4" count="1">
            <x v="7"/>
          </reference>
          <reference field="9" count="1" selected="0">
            <x v="35"/>
          </reference>
          <reference field="10" count="1" selected="0">
            <x v="0"/>
          </reference>
          <reference field="11" count="1" selected="0">
            <x v="60"/>
          </reference>
        </references>
      </pivotArea>
    </format>
    <format dxfId="46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12"/>
          </reference>
          <reference field="9" count="1" selected="0">
            <x v="36"/>
          </reference>
          <reference field="10" count="1" selected="0">
            <x v="0"/>
          </reference>
          <reference field="11" count="1" selected="0">
            <x v="61"/>
          </reference>
        </references>
      </pivotArea>
    </format>
    <format dxfId="45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3"/>
          </reference>
          <reference field="3" count="1" selected="0">
            <x v="16"/>
          </reference>
          <reference field="4" count="1">
            <x v="11"/>
          </reference>
          <reference field="9" count="1" selected="0">
            <x v="37"/>
          </reference>
          <reference field="10" count="1" selected="0">
            <x v="0"/>
          </reference>
          <reference field="11" count="1" selected="0">
            <x v="62"/>
          </reference>
        </references>
      </pivotArea>
    </format>
    <format dxfId="4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4"/>
          </reference>
          <reference field="3" count="1" selected="0">
            <x v="9"/>
          </reference>
          <reference field="4" count="1">
            <x v="15"/>
          </reference>
          <reference field="9" count="1" selected="0">
            <x v="51"/>
          </reference>
          <reference field="10" count="1" selected="0">
            <x v="0"/>
          </reference>
          <reference field="11" count="1" selected="0">
            <x v="63"/>
          </reference>
        </references>
      </pivotArea>
    </format>
    <format dxfId="43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"/>
          </reference>
          <reference field="3" count="1" selected="0">
            <x v="27"/>
          </reference>
          <reference field="4" count="1">
            <x v="34"/>
          </reference>
          <reference field="9" count="1" selected="0">
            <x v="9"/>
          </reference>
          <reference field="10" count="1" selected="0">
            <x v="1"/>
          </reference>
          <reference field="11" count="1" selected="0">
            <x v="64"/>
          </reference>
        </references>
      </pivotArea>
    </format>
    <format dxfId="42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5"/>
          </reference>
          <reference field="3" count="1" selected="0">
            <x v="30"/>
          </reference>
          <reference field="4" count="1">
            <x v="40"/>
          </reference>
          <reference field="9" count="1" selected="0">
            <x v="14"/>
          </reference>
          <reference field="10" count="1" selected="0">
            <x v="1"/>
          </reference>
          <reference field="11" count="1" selected="0">
            <x v="65"/>
          </reference>
        </references>
      </pivotArea>
    </format>
    <format dxfId="41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4"/>
          </reference>
          <reference field="3" count="1" selected="0">
            <x v="7"/>
          </reference>
          <reference field="4" count="1">
            <x v="41"/>
          </reference>
          <reference field="9" count="1" selected="0">
            <x v="18"/>
          </reference>
          <reference field="10" count="1" selected="0">
            <x v="1"/>
          </reference>
          <reference field="11" count="1" selected="0">
            <x v="66"/>
          </reference>
        </references>
      </pivotArea>
    </format>
    <format dxfId="40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3"/>
          </reference>
          <reference field="3" count="1" selected="0">
            <x v="13"/>
          </reference>
          <reference field="4" count="1">
            <x v="28"/>
          </reference>
          <reference field="9" count="1" selected="0">
            <x v="22"/>
          </reference>
          <reference field="10" count="1" selected="0">
            <x v="1"/>
          </reference>
          <reference field="11" count="1" selected="0">
            <x v="67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4"/>
          </reference>
          <reference field="3" count="1" selected="0">
            <x v="21"/>
          </reference>
          <reference field="4" count="1">
            <x v="42"/>
          </reference>
          <reference field="9" count="1" selected="0">
            <x v="23"/>
          </reference>
          <reference field="10" count="1" selected="0">
            <x v="1"/>
          </reference>
          <reference field="11" count="1" selected="0">
            <x v="68"/>
          </reference>
        </references>
      </pivotArea>
    </format>
    <format dxfId="38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3"/>
          </reference>
          <reference field="3" count="1" selected="0">
            <x v="10"/>
          </reference>
          <reference field="4" count="1">
            <x v="39"/>
          </reference>
          <reference field="9" count="1" selected="0">
            <x v="24"/>
          </reference>
          <reference field="10" count="1" selected="0">
            <x v="1"/>
          </reference>
          <reference field="11" count="1" selected="0">
            <x v="69"/>
          </reference>
        </references>
      </pivotArea>
    </format>
    <format dxfId="37">
      <pivotArea dataOnly="0" labelOnly="1" outline="0" fieldPosition="0">
        <references count="7">
          <reference field="0" count="1" selected="0">
            <x v="4"/>
          </reference>
          <reference field="2" count="1" selected="0">
            <x v="3"/>
          </reference>
          <reference field="3" count="1" selected="0">
            <x v="24"/>
          </reference>
          <reference field="4" count="1">
            <x v="43"/>
          </reference>
          <reference field="9" count="1" selected="0">
            <x v="3"/>
          </reference>
          <reference field="10" count="1" selected="0">
            <x v="1"/>
          </reference>
          <reference field="11" count="1" selected="0">
            <x v="70"/>
          </reference>
        </references>
      </pivotArea>
    </format>
    <format dxfId="36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5"/>
          </reference>
          <reference field="3" count="1" selected="0">
            <x v="18"/>
          </reference>
          <reference field="4" count="1">
            <x v="19"/>
          </reference>
          <reference field="9" count="1" selected="0">
            <x v="7"/>
          </reference>
          <reference field="10" count="1" selected="0">
            <x v="0"/>
          </reference>
          <reference field="11" count="1" selected="0">
            <x v="72"/>
          </reference>
        </references>
      </pivotArea>
    </format>
    <format dxfId="35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3"/>
          </reference>
          <reference field="3" count="1" selected="0">
            <x v="6"/>
          </reference>
          <reference field="4" count="1">
            <x v="44"/>
          </reference>
          <reference field="9" count="1" selected="0">
            <x v="11"/>
          </reference>
          <reference field="10" count="1" selected="0">
            <x v="1"/>
          </reference>
          <reference field="11" count="1" selected="0">
            <x v="74"/>
          </reference>
        </references>
      </pivotArea>
    </format>
    <format dxfId="34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2"/>
          </reference>
          <reference field="3" count="1" selected="0">
            <x v="12"/>
          </reference>
          <reference field="4" count="1">
            <x v="13"/>
          </reference>
          <reference field="9" count="1" selected="0">
            <x v="19"/>
          </reference>
          <reference field="10" count="1" selected="0">
            <x v="0"/>
          </reference>
          <reference field="11" count="1" selected="0">
            <x v="73"/>
          </reference>
        </references>
      </pivotArea>
    </format>
    <format dxfId="33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4"/>
          </reference>
          <reference field="3" count="1" selected="0">
            <x v="17"/>
          </reference>
          <reference field="4" count="1">
            <x v="2"/>
          </reference>
          <reference field="9" count="1" selected="0">
            <x v="20"/>
          </reference>
          <reference field="10" count="1" selected="0">
            <x v="0"/>
          </reference>
          <reference field="11" count="1" selected="0">
            <x v="101"/>
          </reference>
        </references>
      </pivotArea>
    </format>
    <format dxfId="32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3"/>
          </reference>
          <reference field="3" count="1" selected="0">
            <x v="22"/>
          </reference>
          <reference field="4" count="1">
            <x v="22"/>
          </reference>
          <reference field="9" count="1" selected="0">
            <x v="21"/>
          </reference>
          <reference field="10" count="1" selected="0">
            <x v="0"/>
          </reference>
          <reference field="11" count="1" selected="0">
            <x v="71"/>
          </reference>
        </references>
      </pivotArea>
    </format>
    <format dxfId="31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5"/>
          </reference>
          <reference field="3" count="1" selected="0">
            <x v="25"/>
          </reference>
          <reference field="4" count="1">
            <x v="50"/>
          </reference>
          <reference field="9" count="1" selected="0">
            <x v="46"/>
          </reference>
          <reference field="10" count="1" selected="0">
            <x v="1"/>
          </reference>
          <reference field="11" count="1" selected="0">
            <x v="75"/>
          </reference>
        </references>
      </pivotArea>
    </format>
    <format dxfId="30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4"/>
          </reference>
          <reference field="3" count="1" selected="0">
            <x v="5"/>
          </reference>
          <reference field="4" count="1">
            <x v="49"/>
          </reference>
          <reference field="9" count="1" selected="0">
            <x v="47"/>
          </reference>
          <reference field="10" count="1" selected="0">
            <x v="1"/>
          </reference>
          <reference field="11" count="1" selected="0">
            <x v="76"/>
          </reference>
        </references>
      </pivotArea>
    </format>
    <format dxfId="29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9"/>
          </reference>
          <reference field="4" count="1">
            <x v="26"/>
          </reference>
          <reference field="9" count="1" selected="0">
            <x v="4"/>
          </reference>
          <reference field="10" count="1" selected="0">
            <x v="1"/>
          </reference>
          <reference field="11" count="1" selected="0">
            <x v="87"/>
          </reference>
        </references>
      </pivotArea>
    </format>
    <format dxfId="28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21"/>
          </reference>
          <reference field="9" count="1" selected="0">
            <x v="5"/>
          </reference>
          <reference field="10" count="1" selected="0">
            <x v="0"/>
          </reference>
          <reference field="11" count="1" selected="0">
            <x v="79"/>
          </reference>
        </references>
      </pivotArea>
    </format>
    <format dxfId="27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3"/>
          </reference>
          <reference field="3" count="1" selected="0">
            <x v="15"/>
          </reference>
          <reference field="4" count="1">
            <x v="18"/>
          </reference>
          <reference field="9" count="1" selected="0">
            <x v="6"/>
          </reference>
          <reference field="10" count="1" selected="0">
            <x v="0"/>
          </reference>
          <reference field="11" count="1" selected="0">
            <x v="77"/>
          </reference>
        </references>
      </pivotArea>
    </format>
    <format dxfId="26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2"/>
          </reference>
          <reference field="3" count="1" selected="0">
            <x v="11"/>
          </reference>
          <reference field="4" count="1">
            <x v="24"/>
          </reference>
          <reference field="9" count="1" selected="0">
            <x v="8"/>
          </reference>
          <reference field="10" count="1" selected="0">
            <x v="0"/>
          </reference>
          <reference field="11" count="1" selected="0">
            <x v="80"/>
          </reference>
        </references>
      </pivotArea>
    </format>
    <format dxfId="25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8"/>
          </reference>
          <reference field="4" count="1">
            <x v="30"/>
          </reference>
          <reference field="9" count="1" selected="0">
            <x v="10"/>
          </reference>
          <reference field="10" count="1" selected="0">
            <x v="1"/>
          </reference>
          <reference field="11" count="1" selected="0">
            <x v="88"/>
          </reference>
        </references>
      </pivotArea>
    </format>
    <format dxfId="24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3"/>
          </reference>
          <reference field="3" count="1" selected="0">
            <x v="19"/>
          </reference>
          <reference field="4" count="1">
            <x v="16"/>
          </reference>
          <reference field="9" count="1" selected="0">
            <x v="16"/>
          </reference>
          <reference field="10" count="1" selected="0">
            <x v="0"/>
          </reference>
          <reference field="11" count="1" selected="0">
            <x v="82"/>
          </reference>
        </references>
      </pivotArea>
    </format>
    <format dxfId="23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0"/>
          </reference>
          <reference field="4" count="1">
            <x v="17"/>
          </reference>
          <reference field="9" count="1" selected="0">
            <x v="17"/>
          </reference>
          <reference field="10" count="1" selected="0">
            <x v="0"/>
          </reference>
          <reference field="11" count="1" selected="0">
            <x v="81"/>
          </reference>
        </references>
      </pivotArea>
    </format>
    <format dxfId="22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2"/>
          </reference>
          <reference field="3" count="1" selected="0">
            <x v="9"/>
          </reference>
          <reference field="4" count="1">
            <x v="23"/>
          </reference>
          <reference field="9" count="1" selected="0">
            <x v="25"/>
          </reference>
          <reference field="10" count="1" selected="0">
            <x v="0"/>
          </reference>
          <reference field="11" count="1" selected="0">
            <x v="84"/>
          </reference>
        </references>
      </pivotArea>
    </format>
    <format dxfId="21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3"/>
          </reference>
          <reference field="4" count="1">
            <x v="45"/>
          </reference>
          <reference field="9" count="1" selected="0">
            <x v="26"/>
          </reference>
          <reference field="10" count="1" selected="0">
            <x v="1"/>
          </reference>
          <reference field="11" count="1" selected="0">
            <x v="86"/>
          </reference>
        </references>
      </pivotArea>
    </format>
    <format dxfId="20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1"/>
          </reference>
          <reference field="3" count="1" selected="0">
            <x v="14"/>
          </reference>
          <reference field="4" count="1">
            <x v="14"/>
          </reference>
          <reference field="9" count="1" selected="0">
            <x v="29"/>
          </reference>
          <reference field="10" count="1" selected="0">
            <x v="0"/>
          </reference>
          <reference field="11" count="1" selected="0">
            <x v="83"/>
          </reference>
        </references>
      </pivotArea>
    </format>
    <format dxfId="19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3"/>
          </reference>
          <reference field="3" count="1" selected="0">
            <x v="18"/>
          </reference>
          <reference field="4" count="1">
            <x v="20"/>
          </reference>
          <reference field="9" count="1" selected="0">
            <x v="30"/>
          </reference>
          <reference field="10" count="1" selected="0">
            <x v="0"/>
          </reference>
          <reference field="11" count="1" selected="0">
            <x v="78"/>
          </reference>
        </references>
      </pivotArea>
    </format>
    <format dxfId="18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5"/>
          </reference>
          <reference field="4" count="1">
            <x v="46"/>
          </reference>
          <reference field="9" count="1" selected="0">
            <x v="32"/>
          </reference>
          <reference field="10" count="1" selected="0">
            <x v="1"/>
          </reference>
          <reference field="11" count="1" selected="0">
            <x v="89"/>
          </reference>
        </references>
      </pivotArea>
    </format>
    <format dxfId="17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25"/>
          </reference>
          <reference field="4" count="1">
            <x v="35"/>
          </reference>
          <reference field="9" count="1" selected="0">
            <x v="38"/>
          </reference>
          <reference field="10" count="1" selected="0">
            <x v="1"/>
          </reference>
          <reference field="11" count="1" selected="0">
            <x v="90"/>
          </reference>
        </references>
      </pivotArea>
    </format>
    <format dxfId="16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4"/>
          </reference>
          <reference field="3" count="1" selected="0">
            <x v="8"/>
          </reference>
          <reference field="4" count="1">
            <x v="48"/>
          </reference>
          <reference field="9" count="1" selected="0">
            <x v="39"/>
          </reference>
          <reference field="10" count="1" selected="0">
            <x v="1"/>
          </reference>
          <reference field="11" count="1" selected="0">
            <x v="91"/>
          </reference>
        </references>
      </pivotArea>
    </format>
    <format dxfId="15">
      <pivotArea dataOnly="0" labelOnly="1" outline="0" fieldPosition="0">
        <references count="7">
          <reference field="0" count="1" selected="0">
            <x v="6"/>
          </reference>
          <reference field="2" count="1" selected="0">
            <x v="5"/>
          </reference>
          <reference field="3" count="1" selected="0">
            <x v="26"/>
          </reference>
          <reference field="4" count="1">
            <x v="47"/>
          </reference>
          <reference field="9" count="1" selected="0">
            <x v="40"/>
          </reference>
          <reference field="10" count="1" selected="0">
            <x v="1"/>
          </reference>
          <reference field="11" count="1" selected="0">
            <x v="85"/>
          </reference>
        </references>
      </pivotArea>
    </format>
    <format dxfId="14">
      <pivotArea dataOnly="0" labelOnly="1" outline="0" fieldPosition="0">
        <references count="7">
          <reference field="0" count="1" selected="0">
            <x v="7"/>
          </reference>
          <reference field="2" count="1" selected="0">
            <x v="3"/>
          </reference>
          <reference field="3" count="1" selected="0">
            <x v="10"/>
          </reference>
          <reference field="4" count="1">
            <x v="25"/>
          </reference>
          <reference field="9" count="1" selected="0">
            <x v="49"/>
          </reference>
          <reference field="10" count="1" selected="0">
            <x v="1"/>
          </reference>
          <reference field="11" count="1" selected="0">
            <x v="92"/>
          </reference>
        </references>
      </pivotArea>
    </format>
    <format dxfId="13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4"/>
          </reference>
          <reference field="3" count="1" selected="0">
            <x v="3"/>
          </reference>
          <reference field="4" count="1">
            <x v="38"/>
          </reference>
          <reference field="9" count="1" selected="0">
            <x v="33"/>
          </reference>
          <reference field="10" count="1" selected="0">
            <x v="1"/>
          </reference>
          <reference field="11" count="1" selected="0">
            <x v="93"/>
          </reference>
        </references>
      </pivotArea>
    </format>
    <format dxfId="12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4"/>
          </reference>
          <reference field="3" count="1" selected="0">
            <x v="8"/>
          </reference>
          <reference field="4" count="1">
            <x v="36"/>
          </reference>
          <reference field="9" count="1" selected="0">
            <x v="41"/>
          </reference>
          <reference field="10" count="1" selected="0">
            <x v="1"/>
          </reference>
          <reference field="11" count="1" selected="0">
            <x v="94"/>
          </reference>
        </references>
      </pivotArea>
    </format>
    <format dxfId="11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4"/>
          </reference>
          <reference field="3" count="1" selected="0">
            <x v="13"/>
          </reference>
          <reference field="4" count="1">
            <x v="37"/>
          </reference>
          <reference field="9" count="1" selected="0">
            <x v="42"/>
          </reference>
          <reference field="10" count="1" selected="0">
            <x v="1"/>
          </reference>
          <reference field="11" count="1" selected="0">
            <x v="95"/>
          </reference>
        </references>
      </pivotArea>
    </format>
    <format dxfId="10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3"/>
          </reference>
          <reference field="3" count="1" selected="0">
            <x v="6"/>
          </reference>
          <reference field="4" count="1">
            <x v="27"/>
          </reference>
          <reference field="9" count="1" selected="0">
            <x v="43"/>
          </reference>
          <reference field="10" count="1" selected="0">
            <x v="1"/>
          </reference>
          <reference field="11" count="1" selected="0">
            <x v="96"/>
          </reference>
        </references>
      </pivotArea>
    </format>
    <format dxfId="9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2"/>
          </reference>
          <reference field="3" count="1" selected="0">
            <x v="4"/>
          </reference>
          <reference field="4" count="1">
            <x v="29"/>
          </reference>
          <reference field="9" count="1" selected="0">
            <x v="44"/>
          </reference>
          <reference field="10" count="1" selected="0">
            <x v="1"/>
          </reference>
          <reference field="11" count="1" selected="0">
            <x v="97"/>
          </reference>
        </references>
      </pivotArea>
    </format>
    <format dxfId="8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33"/>
          </reference>
          <reference field="9" count="1" selected="0">
            <x v="45"/>
          </reference>
          <reference field="10" count="1" selected="0">
            <x v="1"/>
          </reference>
          <reference field="11" count="1" selected="0">
            <x v="98"/>
          </reference>
        </references>
      </pivotArea>
    </format>
    <format dxfId="7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2"/>
          </reference>
          <reference field="9" count="1" selected="0">
            <x v="48"/>
          </reference>
          <reference field="10" count="1" selected="0">
            <x v="1"/>
          </reference>
          <reference field="11" count="1" selected="0">
            <x v="99"/>
          </reference>
        </references>
      </pivotArea>
    </format>
    <format dxfId="6">
      <pivotArea dataOnly="0" labelOnly="1" outline="0" fieldPosition="0">
        <references count="7">
          <reference field="0" count="1" selected="0">
            <x v="8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31"/>
          </reference>
          <reference field="9" count="1" selected="0">
            <x v="50"/>
          </reference>
          <reference field="10" count="1" selected="0">
            <x v="1"/>
          </reference>
          <reference field="11" count="1" selected="0">
            <x v="10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3000/qualifications/services-office-supervision-nqf5.html" TargetMode="External"/><Relationship Id="rId18" Type="http://schemas.openxmlformats.org/officeDocument/2006/relationships/hyperlink" Target="http://localhost:3000/qualifications/wr-service-station-assistant-nqf2.html" TargetMode="External"/><Relationship Id="rId26" Type="http://schemas.openxmlformats.org/officeDocument/2006/relationships/hyperlink" Target="http://localhost:3000/qualifications/teta-transport-clerk-nqf4.html" TargetMode="External"/><Relationship Id="rId39" Type="http://schemas.openxmlformats.org/officeDocument/2006/relationships/hyperlink" Target="http://localhost:3000/qualifications/agri-fruit-packaging-nqf3.html" TargetMode="External"/><Relationship Id="rId21" Type="http://schemas.openxmlformats.org/officeDocument/2006/relationships/hyperlink" Target="http://localhost:3000/qualifications/wr-visual-merchandiser-nqf3.html" TargetMode="External"/><Relationship Id="rId34" Type="http://schemas.openxmlformats.org/officeDocument/2006/relationships/hyperlink" Target="http://localhost:3000/qualifications/agri-animal-production-nqf1.html" TargetMode="External"/><Relationship Id="rId42" Type="http://schemas.openxmlformats.org/officeDocument/2006/relationships/hyperlink" Target="http://localhost:3000/qualifications/agri-plant-production-nqf1.html" TargetMode="External"/><Relationship Id="rId47" Type="http://schemas.openxmlformats.org/officeDocument/2006/relationships/hyperlink" Target="http://localhost:3000/qualifications/inseta-insurance-claims-administrator-assessor-nqf4.html" TargetMode="External"/><Relationship Id="rId50" Type="http://schemas.openxmlformats.org/officeDocument/2006/relationships/hyperlink" Target="http://localhost:3000/qualifications/inseta-insurance-underwriter-nqf5.html" TargetMode="External"/><Relationship Id="rId7" Type="http://schemas.openxmlformats.org/officeDocument/2006/relationships/hyperlink" Target="http://localhost:3000/qualifications/services-generic-management-nqf4.html" TargetMode="External"/><Relationship Id="rId2" Type="http://schemas.openxmlformats.org/officeDocument/2006/relationships/hyperlink" Target="http://localhost:3000/qualifications/services-bookkeeper-nqf5.html" TargetMode="External"/><Relationship Id="rId16" Type="http://schemas.openxmlformats.org/officeDocument/2006/relationships/hyperlink" Target="http://localhost:3000/qualifications/services-quality-manager-nqf6.html" TargetMode="External"/><Relationship Id="rId29" Type="http://schemas.openxmlformats.org/officeDocument/2006/relationships/hyperlink" Target="http://localhost:3000/qualifications/mict-end-user-computing-nqf3.html" TargetMode="External"/><Relationship Id="rId11" Type="http://schemas.openxmlformats.org/officeDocument/2006/relationships/hyperlink" Target="http://localhost:3000/qualifications/services-new-venture-creation-smme-nqf2.html" TargetMode="External"/><Relationship Id="rId24" Type="http://schemas.openxmlformats.org/officeDocument/2006/relationships/hyperlink" Target="http://localhost:3000/qualifications/wr-retail-buyer-nqf5.html" TargetMode="External"/><Relationship Id="rId32" Type="http://schemas.openxmlformats.org/officeDocument/2006/relationships/hyperlink" Target="http://localhost:3000/qualifications/mict-software-engineer-nqf6.html" TargetMode="External"/><Relationship Id="rId37" Type="http://schemas.openxmlformats.org/officeDocument/2006/relationships/hyperlink" Target="http://localhost:3000/qualifications/agri-farming-nqf1.html" TargetMode="External"/><Relationship Id="rId40" Type="http://schemas.openxmlformats.org/officeDocument/2006/relationships/hyperlink" Target="http://localhost:3000/qualifications/agri-mixed-farming-nqf1.html" TargetMode="External"/><Relationship Id="rId45" Type="http://schemas.openxmlformats.org/officeDocument/2006/relationships/hyperlink" Target="http://localhost:3000/qualifications/agri-plant-production-nqf4.html" TargetMode="External"/><Relationship Id="rId53" Type="http://schemas.openxmlformats.org/officeDocument/2006/relationships/hyperlink" Target="http://localhost:3000/qualifications/agri-animal-production-nqf1.html" TargetMode="External"/><Relationship Id="rId5" Type="http://schemas.openxmlformats.org/officeDocument/2006/relationships/hyperlink" Target="http://localhost:3000/qualifications/services-business-process-outsourcing-nqf3.html" TargetMode="External"/><Relationship Id="rId10" Type="http://schemas.openxmlformats.org/officeDocument/2006/relationships/hyperlink" Target="http://localhost:3000/qualifications/services-marketing-coordinator-nqf5.html" TargetMode="External"/><Relationship Id="rId19" Type="http://schemas.openxmlformats.org/officeDocument/2006/relationships/hyperlink" Target="http://localhost:3000/qualifications/wr-store-person-nqf2.html" TargetMode="External"/><Relationship Id="rId31" Type="http://schemas.openxmlformats.org/officeDocument/2006/relationships/hyperlink" Target="http://localhost:3000/qualifications/mict-design-thinking-nqf4.html" TargetMode="External"/><Relationship Id="rId44" Type="http://schemas.openxmlformats.org/officeDocument/2006/relationships/hyperlink" Target="http://localhost:3000/qualifications/agri-plant-production-nqf3.html" TargetMode="External"/><Relationship Id="rId52" Type="http://schemas.openxmlformats.org/officeDocument/2006/relationships/hyperlink" Target="http://localhost:3000/qualifications/mer-automotive-sales-advisor-nqf4.html" TargetMode="External"/><Relationship Id="rId4" Type="http://schemas.openxmlformats.org/officeDocument/2006/relationships/hyperlink" Target="http://localhost:3000/qualifications/services-business-administration-nqf4.html" TargetMode="External"/><Relationship Id="rId9" Type="http://schemas.openxmlformats.org/officeDocument/2006/relationships/hyperlink" Target="http://localhost:3000/qualifications/services-management-nqf3.html" TargetMode="External"/><Relationship Id="rId14" Type="http://schemas.openxmlformats.org/officeDocument/2006/relationships/hyperlink" Target="http://localhost:3000/qualifications/services-project-manager-nqf5.html" TargetMode="External"/><Relationship Id="rId22" Type="http://schemas.openxmlformats.org/officeDocument/2006/relationships/hyperlink" Target="http://localhost:3000/qualifications/wr-retail-supervisor-nqf4.html" TargetMode="External"/><Relationship Id="rId27" Type="http://schemas.openxmlformats.org/officeDocument/2006/relationships/hyperlink" Target="http://localhost:3000/qualifications/mict-systems-development-nqf4.html" TargetMode="External"/><Relationship Id="rId30" Type="http://schemas.openxmlformats.org/officeDocument/2006/relationships/hyperlink" Target="http://localhost:3000/qualifications/mict-System-Support-NQF5.html" TargetMode="External"/><Relationship Id="rId35" Type="http://schemas.openxmlformats.org/officeDocument/2006/relationships/hyperlink" Target="http://localhost:3000/qualifications/agri-animal-production-nqf2.html" TargetMode="External"/><Relationship Id="rId43" Type="http://schemas.openxmlformats.org/officeDocument/2006/relationships/hyperlink" Target="http://localhost:3000/qualifications/agri-plant-production-nqf2.html" TargetMode="External"/><Relationship Id="rId48" Type="http://schemas.openxmlformats.org/officeDocument/2006/relationships/hyperlink" Target="http://localhost:3000/qualifications/inseta-long-term-insurance-advisor-nqf4.html" TargetMode="External"/><Relationship Id="rId8" Type="http://schemas.openxmlformats.org/officeDocument/2006/relationships/hyperlink" Target="http://localhost:3000/qualifications/services-generic-management-nqf5.html" TargetMode="External"/><Relationship Id="rId51" Type="http://schemas.openxmlformats.org/officeDocument/2006/relationships/hyperlink" Target="http://localhost:3000/qualifications/inseta-financial-advisor-nqf6.html" TargetMode="External"/><Relationship Id="rId3" Type="http://schemas.openxmlformats.org/officeDocument/2006/relationships/hyperlink" Target="http://localhost:3000/qualifications/services-business-administration-nqf3.html" TargetMode="External"/><Relationship Id="rId12" Type="http://schemas.openxmlformats.org/officeDocument/2006/relationships/hyperlink" Target="http://localhost:3000/qualifications/services-new-venture-creation-nqf4.html" TargetMode="External"/><Relationship Id="rId17" Type="http://schemas.openxmlformats.org/officeDocument/2006/relationships/hyperlink" Target="http://localhost:3000/qualifications/etdp-education-training-nqf5.html" TargetMode="External"/><Relationship Id="rId25" Type="http://schemas.openxmlformats.org/officeDocument/2006/relationships/hyperlink" Target="http://localhost:3000/qualifications/wr-retail-manager-nqf5.html" TargetMode="External"/><Relationship Id="rId33" Type="http://schemas.openxmlformats.org/officeDocument/2006/relationships/hyperlink" Target="http://localhost:3000/qualifications/mict-software-tester-nqf5.html" TargetMode="External"/><Relationship Id="rId38" Type="http://schemas.openxmlformats.org/officeDocument/2006/relationships/hyperlink" Target="http://localhost:3000/qualifications/agri-farming-nqf2.html" TargetMode="External"/><Relationship Id="rId46" Type="http://schemas.openxmlformats.org/officeDocument/2006/relationships/hyperlink" Target="http://localhost:3000/qualifications/fasset-computer-technician-nqf5.html" TargetMode="External"/><Relationship Id="rId20" Type="http://schemas.openxmlformats.org/officeDocument/2006/relationships/hyperlink" Target="http://localhost:3000/qualifications/wr-sales-assistant-nqf3.html" TargetMode="External"/><Relationship Id="rId41" Type="http://schemas.openxmlformats.org/officeDocument/2006/relationships/hyperlink" Target="http://localhost:3000/qualifications/agri-mixed-farming-nqf2.html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qualifications/agri-animal-production-nqf1.html" TargetMode="External"/><Relationship Id="rId6" Type="http://schemas.openxmlformats.org/officeDocument/2006/relationships/hyperlink" Target="http://localhost:3000/qualifications/services-contact-centre-manager-nqf5.html" TargetMode="External"/><Relationship Id="rId15" Type="http://schemas.openxmlformats.org/officeDocument/2006/relationships/hyperlink" Target="http://localhost:3000/qualifications/services-quality-assurer-nqf5.html" TargetMode="External"/><Relationship Id="rId23" Type="http://schemas.openxmlformats.org/officeDocument/2006/relationships/hyperlink" Target="http://localhost:3000/qualifications/wr-planner-nqf5.html" TargetMode="External"/><Relationship Id="rId28" Type="http://schemas.openxmlformats.org/officeDocument/2006/relationships/hyperlink" Target="http://localhost:3000/qualifications/mict-business-analysis-nqf6.html" TargetMode="External"/><Relationship Id="rId36" Type="http://schemas.openxmlformats.org/officeDocument/2006/relationships/hyperlink" Target="http://localhost:3000/qualifications/agri-animal-production-nqf4.html" TargetMode="External"/><Relationship Id="rId49" Type="http://schemas.openxmlformats.org/officeDocument/2006/relationships/hyperlink" Target="http://localhost:3000/qualifications/inseta-health-care-benefits-advisor-nqf5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3000/qualifications/services-quality-assurer-nqf5.html" TargetMode="External"/><Relationship Id="rId18" Type="http://schemas.openxmlformats.org/officeDocument/2006/relationships/hyperlink" Target="http://localhost:3000/qualifications/wr-sales-assistant-nqf3.html" TargetMode="External"/><Relationship Id="rId26" Type="http://schemas.openxmlformats.org/officeDocument/2006/relationships/hyperlink" Target="http://localhost:3000/qualifications/mict-business-analysis-nqf6.html" TargetMode="External"/><Relationship Id="rId39" Type="http://schemas.openxmlformats.org/officeDocument/2006/relationships/hyperlink" Target="http://localhost:3000/qualifications/agri-mixed-farming-nqf2.html" TargetMode="External"/><Relationship Id="rId21" Type="http://schemas.openxmlformats.org/officeDocument/2006/relationships/hyperlink" Target="http://localhost:3000/qualifications/wr-planner-nqf5.html" TargetMode="External"/><Relationship Id="rId34" Type="http://schemas.openxmlformats.org/officeDocument/2006/relationships/hyperlink" Target="http://localhost:3000/qualifications/agri-animal-production-nqf4.html" TargetMode="External"/><Relationship Id="rId42" Type="http://schemas.openxmlformats.org/officeDocument/2006/relationships/hyperlink" Target="http://localhost:3000/qualifications/agri-plant-production-nqf3.html" TargetMode="External"/><Relationship Id="rId47" Type="http://schemas.openxmlformats.org/officeDocument/2006/relationships/hyperlink" Target="http://localhost:3000/qualifications/inseta-health-care-benefits-advisor-nqf5.html" TargetMode="External"/><Relationship Id="rId50" Type="http://schemas.openxmlformats.org/officeDocument/2006/relationships/hyperlink" Target="http://localhost:3000/qualifications/mer-automotive-sales-advisor-nqf4.html" TargetMode="External"/><Relationship Id="rId7" Type="http://schemas.openxmlformats.org/officeDocument/2006/relationships/hyperlink" Target="http://localhost:3000/qualifications/services-management-nqf3.html" TargetMode="External"/><Relationship Id="rId2" Type="http://schemas.openxmlformats.org/officeDocument/2006/relationships/hyperlink" Target="http://localhost:3000/qualifications/services-business-administration-nqf4.html" TargetMode="External"/><Relationship Id="rId16" Type="http://schemas.openxmlformats.org/officeDocument/2006/relationships/hyperlink" Target="http://localhost:3000/qualifications/wr-service-station-assistant-nqf2.html" TargetMode="External"/><Relationship Id="rId29" Type="http://schemas.openxmlformats.org/officeDocument/2006/relationships/hyperlink" Target="http://localhost:3000/qualifications/mict-design-thinking-nqf4.html" TargetMode="External"/><Relationship Id="rId11" Type="http://schemas.openxmlformats.org/officeDocument/2006/relationships/hyperlink" Target="http://localhost:3000/qualifications/services-office-supervision-nqf5.html" TargetMode="External"/><Relationship Id="rId24" Type="http://schemas.openxmlformats.org/officeDocument/2006/relationships/hyperlink" Target="http://localhost:3000/qualifications/teta-transport-clerk-nqf4.html" TargetMode="External"/><Relationship Id="rId32" Type="http://schemas.openxmlformats.org/officeDocument/2006/relationships/hyperlink" Target="http://localhost:3000/qualifications/agri-animal-production-nqf1.html" TargetMode="External"/><Relationship Id="rId37" Type="http://schemas.openxmlformats.org/officeDocument/2006/relationships/hyperlink" Target="http://localhost:3000/qualifications/agri-fruit-packaging-nqf3.html" TargetMode="External"/><Relationship Id="rId40" Type="http://schemas.openxmlformats.org/officeDocument/2006/relationships/hyperlink" Target="http://localhost:3000/qualifications/agri-plant-production-nqf1.html" TargetMode="External"/><Relationship Id="rId45" Type="http://schemas.openxmlformats.org/officeDocument/2006/relationships/hyperlink" Target="http://localhost:3000/qualifications/inseta-insurance-claims-administrator-assessor-nqf4.html" TargetMode="External"/><Relationship Id="rId5" Type="http://schemas.openxmlformats.org/officeDocument/2006/relationships/hyperlink" Target="http://localhost:3000/qualifications/services-generic-management-nqf4.html" TargetMode="External"/><Relationship Id="rId15" Type="http://schemas.openxmlformats.org/officeDocument/2006/relationships/hyperlink" Target="http://localhost:3000/qualifications/etdp-education-training-nqf5.html" TargetMode="External"/><Relationship Id="rId23" Type="http://schemas.openxmlformats.org/officeDocument/2006/relationships/hyperlink" Target="http://localhost:3000/qualifications/wr-retail-manager-nqf5.html" TargetMode="External"/><Relationship Id="rId28" Type="http://schemas.openxmlformats.org/officeDocument/2006/relationships/hyperlink" Target="https://speccon.co.za/further-education-and-training-certificate-information-technology-system-support-nqf-5/" TargetMode="External"/><Relationship Id="rId36" Type="http://schemas.openxmlformats.org/officeDocument/2006/relationships/hyperlink" Target="http://localhost:3000/qualifications/agri-farming-nqf2.html" TargetMode="External"/><Relationship Id="rId49" Type="http://schemas.openxmlformats.org/officeDocument/2006/relationships/hyperlink" Target="http://localhost:3000/qualifications/inseta-financial-advisor-nqf6.html" TargetMode="External"/><Relationship Id="rId10" Type="http://schemas.openxmlformats.org/officeDocument/2006/relationships/hyperlink" Target="http://localhost:3000/qualifications/services-new-venture-creation-nqf4.html" TargetMode="External"/><Relationship Id="rId19" Type="http://schemas.openxmlformats.org/officeDocument/2006/relationships/hyperlink" Target="http://localhost:3000/qualifications/wr-visual-merchandiser-nqf3.html" TargetMode="External"/><Relationship Id="rId31" Type="http://schemas.openxmlformats.org/officeDocument/2006/relationships/hyperlink" Target="http://localhost:3000/qualifications/mict-software-tester-nqf5.html" TargetMode="External"/><Relationship Id="rId44" Type="http://schemas.openxmlformats.org/officeDocument/2006/relationships/hyperlink" Target="http://localhost:3000/qualifications/fasset-computer-technician-nqf5.html" TargetMode="External"/><Relationship Id="rId4" Type="http://schemas.openxmlformats.org/officeDocument/2006/relationships/hyperlink" Target="http://localhost:3000/qualifications/services-contact-centre-manager-nqf5.html" TargetMode="External"/><Relationship Id="rId9" Type="http://schemas.openxmlformats.org/officeDocument/2006/relationships/hyperlink" Target="http://localhost:3000/qualifications/services-new-venture-creation-smme-nqf2.html" TargetMode="External"/><Relationship Id="rId14" Type="http://schemas.openxmlformats.org/officeDocument/2006/relationships/hyperlink" Target="http://localhost:3000/qualifications/services-quality-manager-nqf6.html" TargetMode="External"/><Relationship Id="rId22" Type="http://schemas.openxmlformats.org/officeDocument/2006/relationships/hyperlink" Target="http://localhost:3000/qualifications/wr-retail-buyer-nqf5.html" TargetMode="External"/><Relationship Id="rId27" Type="http://schemas.openxmlformats.org/officeDocument/2006/relationships/hyperlink" Target="http://localhost:3000/qualifications/mict-end-user-computing-nqf3.html" TargetMode="External"/><Relationship Id="rId30" Type="http://schemas.openxmlformats.org/officeDocument/2006/relationships/hyperlink" Target="http://localhost:3000/qualifications/mict-software-engineer-nqf6.html" TargetMode="External"/><Relationship Id="rId35" Type="http://schemas.openxmlformats.org/officeDocument/2006/relationships/hyperlink" Target="http://localhost:3000/qualifications/agri-farming-nqf1.html" TargetMode="External"/><Relationship Id="rId43" Type="http://schemas.openxmlformats.org/officeDocument/2006/relationships/hyperlink" Target="http://localhost:3000/qualifications/agri-plant-production-nqf4.html" TargetMode="External"/><Relationship Id="rId48" Type="http://schemas.openxmlformats.org/officeDocument/2006/relationships/hyperlink" Target="http://localhost:3000/qualifications/inseta-insurance-underwriter-nqf5.html" TargetMode="External"/><Relationship Id="rId8" Type="http://schemas.openxmlformats.org/officeDocument/2006/relationships/hyperlink" Target="http://localhost:3000/qualifications/services-marketing-coordinator-nqf5.html" TargetMode="External"/><Relationship Id="rId3" Type="http://schemas.openxmlformats.org/officeDocument/2006/relationships/hyperlink" Target="http://localhost:3000/qualifications/services-business-process-outsourcing-nqf3.html" TargetMode="External"/><Relationship Id="rId12" Type="http://schemas.openxmlformats.org/officeDocument/2006/relationships/hyperlink" Target="http://localhost:3000/qualifications/services-project-manager-nqf5.html" TargetMode="External"/><Relationship Id="rId17" Type="http://schemas.openxmlformats.org/officeDocument/2006/relationships/hyperlink" Target="http://localhost:3000/qualifications/wr-store-person-nqf2.html" TargetMode="External"/><Relationship Id="rId25" Type="http://schemas.openxmlformats.org/officeDocument/2006/relationships/hyperlink" Target="http://localhost:3000/qualifications/mict-systems-development-nqf4.html" TargetMode="External"/><Relationship Id="rId33" Type="http://schemas.openxmlformats.org/officeDocument/2006/relationships/hyperlink" Target="http://localhost:3000/qualifications/agri-animal-production-nqf2.html" TargetMode="External"/><Relationship Id="rId38" Type="http://schemas.openxmlformats.org/officeDocument/2006/relationships/hyperlink" Target="http://localhost:3000/qualifications/agri-mixed-farming-nqf1.html" TargetMode="External"/><Relationship Id="rId46" Type="http://schemas.openxmlformats.org/officeDocument/2006/relationships/hyperlink" Target="http://localhost:3000/qualifications/inseta-long-term-insurance-advisor-nqf4.html" TargetMode="External"/><Relationship Id="rId20" Type="http://schemas.openxmlformats.org/officeDocument/2006/relationships/hyperlink" Target="http://localhost:3000/qualifications/wr-retail-supervisor-nqf4.html" TargetMode="External"/><Relationship Id="rId41" Type="http://schemas.openxmlformats.org/officeDocument/2006/relationships/hyperlink" Target="http://localhost:3000/qualifications/agri-plant-production-nqf2.html" TargetMode="External"/><Relationship Id="rId1" Type="http://schemas.openxmlformats.org/officeDocument/2006/relationships/hyperlink" Target="http://localhost:3000/qualifications/services-business-administration-nqf3.html" TargetMode="External"/><Relationship Id="rId6" Type="http://schemas.openxmlformats.org/officeDocument/2006/relationships/hyperlink" Target="http://localhost:3000/qualifications/services-generic-management-nqf5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80/short-courses/excel-training.html" TargetMode="External"/><Relationship Id="rId13" Type="http://schemas.openxmlformats.org/officeDocument/2006/relationships/hyperlink" Target="http://127.0.0.1:8080/short-courses/sales-training.html" TargetMode="External"/><Relationship Id="rId18" Type="http://schemas.openxmlformats.org/officeDocument/2006/relationships/hyperlink" Target="http://127.0.0.1:8080/short-courses/personal-finance-management.html" TargetMode="External"/><Relationship Id="rId3" Type="http://schemas.openxmlformats.org/officeDocument/2006/relationships/hyperlink" Target="http://127.0.0.1:8080/short-courses/fire-fighter-training.html" TargetMode="External"/><Relationship Id="rId7" Type="http://schemas.openxmlformats.org/officeDocument/2006/relationships/hyperlink" Target="http://127.0.0.1:8080/short-courses/computer-courses.html" TargetMode="External"/><Relationship Id="rId12" Type="http://schemas.openxmlformats.org/officeDocument/2006/relationships/hyperlink" Target="http://127.0.0.1:8080/short-courses/professional-development.html" TargetMode="External"/><Relationship Id="rId17" Type="http://schemas.openxmlformats.org/officeDocument/2006/relationships/hyperlink" Target="http://127.0.0.1:8080/short-courses/b-bbee-training.html" TargetMode="External"/><Relationship Id="rId2" Type="http://schemas.openxmlformats.org/officeDocument/2006/relationships/hyperlink" Target="http://127.0.0.1:8080/short-courses/first-aid-training.html" TargetMode="External"/><Relationship Id="rId16" Type="http://schemas.openxmlformats.org/officeDocument/2006/relationships/hyperlink" Target="http://127.0.0.1:8080/short-courses/stress-management-training.html" TargetMode="External"/><Relationship Id="rId1" Type="http://schemas.openxmlformats.org/officeDocument/2006/relationships/hyperlink" Target="http://127.0.0.1:8080/short-courses/compliance-courses.html" TargetMode="External"/><Relationship Id="rId6" Type="http://schemas.openxmlformats.org/officeDocument/2006/relationships/hyperlink" Target="http://127.0.0.1:8080/short-courses/popi-act-training.html" TargetMode="External"/><Relationship Id="rId11" Type="http://schemas.openxmlformats.org/officeDocument/2006/relationships/hyperlink" Target="http://127.0.0.1:8080/short-courses/cyber-security-training.html" TargetMode="External"/><Relationship Id="rId5" Type="http://schemas.openxmlformats.org/officeDocument/2006/relationships/hyperlink" Target="http://127.0.0.1:8080/short-courses/forklift-operations.html" TargetMode="External"/><Relationship Id="rId15" Type="http://schemas.openxmlformats.org/officeDocument/2006/relationships/hyperlink" Target="http://127.0.0.1:8080/short-courses/time-management-training.html" TargetMode="External"/><Relationship Id="rId10" Type="http://schemas.openxmlformats.org/officeDocument/2006/relationships/hyperlink" Target="http://127.0.0.1:8080/short-courses/ai-training.html" TargetMode="External"/><Relationship Id="rId19" Type="http://schemas.openxmlformats.org/officeDocument/2006/relationships/hyperlink" Target="http://127.0.0.1:8080/short-courses/disciplinary-procedures-training.html" TargetMode="External"/><Relationship Id="rId4" Type="http://schemas.openxmlformats.org/officeDocument/2006/relationships/hyperlink" Target="http://127.0.0.1:8080/short-courses/ohs-training.html" TargetMode="External"/><Relationship Id="rId9" Type="http://schemas.openxmlformats.org/officeDocument/2006/relationships/hyperlink" Target="http://127.0.0.1:8080/short-courses/power-bi-training.html" TargetMode="External"/><Relationship Id="rId14" Type="http://schemas.openxmlformats.org/officeDocument/2006/relationships/hyperlink" Target="http://127.0.0.1:8080/short-courses/finance-for-non-financial-managers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/setas/mer-seta.html" TargetMode="External"/><Relationship Id="rId3" Type="http://schemas.openxmlformats.org/officeDocument/2006/relationships/hyperlink" Target="http://localhost:3000/setas/wr-seta.html" TargetMode="External"/><Relationship Id="rId7" Type="http://schemas.openxmlformats.org/officeDocument/2006/relationships/hyperlink" Target="http://localhost:3000/setas/inseta.html" TargetMode="External"/><Relationship Id="rId2" Type="http://schemas.openxmlformats.org/officeDocument/2006/relationships/hyperlink" Target="http://localhost:3000/setas/etdp-seta.html" TargetMode="External"/><Relationship Id="rId1" Type="http://schemas.openxmlformats.org/officeDocument/2006/relationships/hyperlink" Target="http://localhost:3000/setas/services-seta.html" TargetMode="External"/><Relationship Id="rId6" Type="http://schemas.openxmlformats.org/officeDocument/2006/relationships/hyperlink" Target="http://localhost:3000/setas/fasset.html" TargetMode="External"/><Relationship Id="rId5" Type="http://schemas.openxmlformats.org/officeDocument/2006/relationships/hyperlink" Target="http://localhost:3000/setas/agriseta.html" TargetMode="External"/><Relationship Id="rId4" Type="http://schemas.openxmlformats.org/officeDocument/2006/relationships/hyperlink" Target="http://localhost:3000/setas/mict-se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2951-2C1E-4E5C-8464-6E778AA81A1B}">
  <dimension ref="A1:G65"/>
  <sheetViews>
    <sheetView workbookViewId="0">
      <pane ySplit="14" topLeftCell="A15" activePane="bottomLeft" state="frozen"/>
      <selection pane="bottomLeft" activeCell="I26" sqref="I26"/>
    </sheetView>
  </sheetViews>
  <sheetFormatPr defaultRowHeight="14.5" x14ac:dyDescent="0.35"/>
  <cols>
    <col min="1" max="1" width="10.7265625" bestFit="1" customWidth="1"/>
    <col min="2" max="3" width="7.08984375" bestFit="1" customWidth="1"/>
    <col min="4" max="4" width="10.7265625" style="8" bestFit="1" customWidth="1"/>
    <col min="5" max="5" width="12.7265625" style="8" bestFit="1" customWidth="1"/>
    <col min="6" max="6" width="9.36328125" style="8" bestFit="1" customWidth="1"/>
    <col min="7" max="7" width="11.90625" style="8" bestFit="1" customWidth="1"/>
    <col min="8" max="8" width="9.90625" bestFit="1" customWidth="1"/>
    <col min="9" max="49" width="66.08984375" bestFit="1" customWidth="1"/>
    <col min="50" max="50" width="10.7265625" bestFit="1" customWidth="1"/>
  </cols>
  <sheetData>
    <row r="1" spans="1:7" x14ac:dyDescent="0.35">
      <c r="A1" s="32" t="s">
        <v>260</v>
      </c>
      <c r="B1" s="32" t="s">
        <v>72</v>
      </c>
      <c r="D1"/>
    </row>
    <row r="2" spans="1:7" x14ac:dyDescent="0.35">
      <c r="A2" s="32" t="s">
        <v>1</v>
      </c>
      <c r="B2" t="s">
        <v>73</v>
      </c>
      <c r="C2" t="s">
        <v>74</v>
      </c>
      <c r="D2" t="s">
        <v>170</v>
      </c>
    </row>
    <row r="3" spans="1:7" x14ac:dyDescent="0.35">
      <c r="A3" t="s">
        <v>22</v>
      </c>
      <c r="B3" s="33">
        <v>12</v>
      </c>
      <c r="C3" s="33"/>
      <c r="D3" s="33">
        <v>12</v>
      </c>
    </row>
    <row r="4" spans="1:7" x14ac:dyDescent="0.35">
      <c r="A4" t="s">
        <v>27</v>
      </c>
      <c r="B4" s="33">
        <v>1</v>
      </c>
      <c r="C4" s="33"/>
      <c r="D4" s="33">
        <v>1</v>
      </c>
    </row>
    <row r="5" spans="1:7" x14ac:dyDescent="0.35">
      <c r="A5" t="s">
        <v>30</v>
      </c>
      <c r="B5" s="33"/>
      <c r="C5" s="33">
        <v>1</v>
      </c>
      <c r="D5" s="33">
        <v>1</v>
      </c>
    </row>
    <row r="6" spans="1:7" x14ac:dyDescent="0.35">
      <c r="A6" t="s">
        <v>41</v>
      </c>
      <c r="B6" s="33"/>
      <c r="C6" s="33">
        <v>5</v>
      </c>
      <c r="D6" s="33">
        <v>5</v>
      </c>
    </row>
    <row r="7" spans="1:7" x14ac:dyDescent="0.35">
      <c r="A7" t="s">
        <v>36</v>
      </c>
      <c r="B7" s="33"/>
      <c r="C7" s="33">
        <v>1</v>
      </c>
      <c r="D7" s="33">
        <v>1</v>
      </c>
    </row>
    <row r="8" spans="1:7" x14ac:dyDescent="0.35">
      <c r="A8" t="s">
        <v>12</v>
      </c>
      <c r="B8" s="33">
        <v>4</v>
      </c>
      <c r="C8" s="33">
        <v>3</v>
      </c>
      <c r="D8" s="33">
        <v>7</v>
      </c>
    </row>
    <row r="9" spans="1:7" x14ac:dyDescent="0.35">
      <c r="A9" t="s">
        <v>9</v>
      </c>
      <c r="B9" s="33">
        <v>8</v>
      </c>
      <c r="C9" s="33">
        <v>7</v>
      </c>
      <c r="D9" s="33">
        <v>15</v>
      </c>
    </row>
    <row r="10" spans="1:7" x14ac:dyDescent="0.35">
      <c r="A10" t="s">
        <v>60</v>
      </c>
      <c r="B10" s="33"/>
      <c r="C10" s="33">
        <v>1</v>
      </c>
      <c r="D10" s="33">
        <v>1</v>
      </c>
    </row>
    <row r="11" spans="1:7" x14ac:dyDescent="0.35">
      <c r="A11" t="s">
        <v>28</v>
      </c>
      <c r="B11" s="33"/>
      <c r="C11" s="33">
        <v>8</v>
      </c>
      <c r="D11" s="33">
        <v>8</v>
      </c>
    </row>
    <row r="12" spans="1:7" x14ac:dyDescent="0.35">
      <c r="A12" t="s">
        <v>170</v>
      </c>
      <c r="B12" s="33">
        <v>25</v>
      </c>
      <c r="C12" s="33">
        <v>26</v>
      </c>
      <c r="D12" s="33">
        <v>51</v>
      </c>
    </row>
    <row r="13" spans="1:7" x14ac:dyDescent="0.35">
      <c r="B13" s="33"/>
      <c r="C13" s="33"/>
      <c r="D13" s="33"/>
    </row>
    <row r="14" spans="1:7" x14ac:dyDescent="0.35">
      <c r="A14" s="32" t="s">
        <v>1</v>
      </c>
      <c r="B14" s="32" t="s">
        <v>71</v>
      </c>
      <c r="C14" s="32" t="s">
        <v>168</v>
      </c>
      <c r="D14" s="34" t="s">
        <v>2</v>
      </c>
      <c r="E14" s="34" t="s">
        <v>3</v>
      </c>
      <c r="F14" s="34" t="s">
        <v>72</v>
      </c>
      <c r="G14" s="34" t="s">
        <v>4</v>
      </c>
    </row>
    <row r="15" spans="1:7" x14ac:dyDescent="0.35">
      <c r="A15" t="s">
        <v>22</v>
      </c>
      <c r="B15" t="s">
        <v>171</v>
      </c>
      <c r="C15" t="s">
        <v>206</v>
      </c>
      <c r="D15" s="8">
        <v>1</v>
      </c>
      <c r="E15" s="8">
        <v>120</v>
      </c>
      <c r="F15" s="8" t="s">
        <v>73</v>
      </c>
      <c r="G15" s="8">
        <v>48970</v>
      </c>
    </row>
    <row r="16" spans="1:7" x14ac:dyDescent="0.35">
      <c r="B16" t="s">
        <v>172</v>
      </c>
      <c r="C16" t="s">
        <v>207</v>
      </c>
      <c r="D16" s="8">
        <v>2</v>
      </c>
      <c r="E16" s="8">
        <v>120</v>
      </c>
      <c r="F16" s="8" t="s">
        <v>73</v>
      </c>
      <c r="G16" s="8">
        <v>48976</v>
      </c>
    </row>
    <row r="17" spans="1:7" x14ac:dyDescent="0.35">
      <c r="B17" t="s">
        <v>173</v>
      </c>
      <c r="C17" t="s">
        <v>208</v>
      </c>
      <c r="D17" s="8">
        <v>4</v>
      </c>
      <c r="E17" s="8">
        <v>140</v>
      </c>
      <c r="F17" s="8" t="s">
        <v>73</v>
      </c>
      <c r="G17" s="8">
        <v>48979</v>
      </c>
    </row>
    <row r="18" spans="1:7" x14ac:dyDescent="0.35">
      <c r="B18" t="s">
        <v>174</v>
      </c>
      <c r="C18" t="s">
        <v>209</v>
      </c>
      <c r="D18" s="8">
        <v>1</v>
      </c>
      <c r="E18" s="8">
        <v>120</v>
      </c>
      <c r="F18" s="8" t="s">
        <v>73</v>
      </c>
      <c r="G18" s="8">
        <v>20287</v>
      </c>
    </row>
    <row r="19" spans="1:7" x14ac:dyDescent="0.35">
      <c r="B19" t="s">
        <v>175</v>
      </c>
      <c r="C19" t="s">
        <v>210</v>
      </c>
      <c r="D19" s="8">
        <v>2</v>
      </c>
      <c r="E19" s="8">
        <v>120</v>
      </c>
      <c r="F19" s="8" t="s">
        <v>73</v>
      </c>
      <c r="G19" s="8">
        <v>20288</v>
      </c>
    </row>
    <row r="20" spans="1:7" x14ac:dyDescent="0.35">
      <c r="B20" t="s">
        <v>176</v>
      </c>
      <c r="C20" t="s">
        <v>211</v>
      </c>
      <c r="D20" s="8">
        <v>3</v>
      </c>
      <c r="E20" s="8">
        <v>120</v>
      </c>
      <c r="F20" s="8" t="s">
        <v>73</v>
      </c>
      <c r="G20" s="8">
        <v>48848</v>
      </c>
    </row>
    <row r="21" spans="1:7" x14ac:dyDescent="0.35">
      <c r="B21" t="s">
        <v>177</v>
      </c>
      <c r="C21" t="s">
        <v>212</v>
      </c>
      <c r="D21" s="8">
        <v>1</v>
      </c>
      <c r="E21" s="8">
        <v>120</v>
      </c>
      <c r="F21" s="8" t="s">
        <v>73</v>
      </c>
      <c r="G21" s="8">
        <v>48971</v>
      </c>
    </row>
    <row r="22" spans="1:7" x14ac:dyDescent="0.35">
      <c r="B22" t="s">
        <v>178</v>
      </c>
      <c r="C22" t="s">
        <v>213</v>
      </c>
      <c r="D22" s="8">
        <v>2</v>
      </c>
      <c r="E22" s="8">
        <v>120</v>
      </c>
      <c r="F22" s="8" t="s">
        <v>73</v>
      </c>
      <c r="G22" s="8">
        <v>48977</v>
      </c>
    </row>
    <row r="23" spans="1:7" x14ac:dyDescent="0.35">
      <c r="B23" t="s">
        <v>179</v>
      </c>
      <c r="C23" t="s">
        <v>214</v>
      </c>
      <c r="D23" s="8">
        <v>1</v>
      </c>
      <c r="E23" s="8">
        <v>120</v>
      </c>
      <c r="F23" s="8" t="s">
        <v>73</v>
      </c>
      <c r="G23" s="8">
        <v>48972</v>
      </c>
    </row>
    <row r="24" spans="1:7" x14ac:dyDescent="0.35">
      <c r="B24" t="s">
        <v>180</v>
      </c>
      <c r="C24" t="s">
        <v>215</v>
      </c>
      <c r="D24" s="8">
        <v>2</v>
      </c>
      <c r="E24" s="8">
        <v>120</v>
      </c>
      <c r="F24" s="8" t="s">
        <v>73</v>
      </c>
      <c r="G24" s="8">
        <v>48975</v>
      </c>
    </row>
    <row r="25" spans="1:7" x14ac:dyDescent="0.35">
      <c r="B25" t="s">
        <v>181</v>
      </c>
      <c r="C25" t="s">
        <v>216</v>
      </c>
      <c r="D25" s="8">
        <v>3</v>
      </c>
      <c r="E25" s="8">
        <v>120</v>
      </c>
      <c r="F25" s="8" t="s">
        <v>73</v>
      </c>
      <c r="G25" s="8">
        <v>49052</v>
      </c>
    </row>
    <row r="26" spans="1:7" x14ac:dyDescent="0.35">
      <c r="B26" t="s">
        <v>182</v>
      </c>
      <c r="C26" t="s">
        <v>217</v>
      </c>
      <c r="D26" s="8">
        <v>4</v>
      </c>
      <c r="E26" s="8">
        <v>142</v>
      </c>
      <c r="F26" s="8" t="s">
        <v>73</v>
      </c>
      <c r="G26" s="8">
        <v>49009</v>
      </c>
    </row>
    <row r="27" spans="1:7" x14ac:dyDescent="0.35">
      <c r="A27" t="s">
        <v>27</v>
      </c>
      <c r="B27" t="s">
        <v>259</v>
      </c>
      <c r="C27" t="s">
        <v>218</v>
      </c>
      <c r="D27" s="8">
        <v>5</v>
      </c>
      <c r="E27" s="8">
        <v>120</v>
      </c>
      <c r="F27" s="8" t="s">
        <v>73</v>
      </c>
      <c r="G27" s="8">
        <v>50334</v>
      </c>
    </row>
    <row r="28" spans="1:7" x14ac:dyDescent="0.35">
      <c r="A28" t="s">
        <v>30</v>
      </c>
      <c r="B28" t="s">
        <v>183</v>
      </c>
      <c r="C28" t="s">
        <v>219</v>
      </c>
      <c r="D28" s="8">
        <v>5</v>
      </c>
      <c r="E28" s="8">
        <v>282</v>
      </c>
      <c r="F28" s="8" t="s">
        <v>74</v>
      </c>
      <c r="G28" s="8">
        <v>101408</v>
      </c>
    </row>
    <row r="29" spans="1:7" x14ac:dyDescent="0.35">
      <c r="A29" t="s">
        <v>41</v>
      </c>
      <c r="B29" t="s">
        <v>184</v>
      </c>
      <c r="C29" t="s">
        <v>220</v>
      </c>
      <c r="D29" s="8">
        <v>6</v>
      </c>
      <c r="E29" s="8">
        <v>515</v>
      </c>
      <c r="F29" s="8" t="s">
        <v>74</v>
      </c>
      <c r="G29" s="8">
        <v>105026</v>
      </c>
    </row>
    <row r="30" spans="1:7" x14ac:dyDescent="0.35">
      <c r="B30" t="s">
        <v>185</v>
      </c>
      <c r="C30" t="s">
        <v>221</v>
      </c>
      <c r="D30" s="8">
        <v>5</v>
      </c>
      <c r="E30" s="8">
        <v>102</v>
      </c>
      <c r="F30" s="8" t="s">
        <v>74</v>
      </c>
      <c r="G30" s="8">
        <v>105030</v>
      </c>
    </row>
    <row r="31" spans="1:7" x14ac:dyDescent="0.35">
      <c r="B31" t="s">
        <v>186</v>
      </c>
      <c r="C31" t="s">
        <v>222</v>
      </c>
      <c r="D31" s="8">
        <v>4</v>
      </c>
      <c r="E31" s="8">
        <v>131</v>
      </c>
      <c r="F31" s="8" t="s">
        <v>74</v>
      </c>
      <c r="G31" s="8">
        <v>99668</v>
      </c>
    </row>
    <row r="32" spans="1:7" x14ac:dyDescent="0.35">
      <c r="B32" t="s">
        <v>187</v>
      </c>
      <c r="C32" t="s">
        <v>223</v>
      </c>
      <c r="D32" s="8">
        <v>5</v>
      </c>
      <c r="E32" s="8">
        <v>163</v>
      </c>
      <c r="F32" s="8" t="s">
        <v>74</v>
      </c>
      <c r="G32" s="8">
        <v>117329</v>
      </c>
    </row>
    <row r="33" spans="1:7" x14ac:dyDescent="0.35">
      <c r="B33" t="s">
        <v>188</v>
      </c>
      <c r="C33" t="s">
        <v>224</v>
      </c>
      <c r="D33" s="8">
        <v>4</v>
      </c>
      <c r="E33" s="8">
        <v>121</v>
      </c>
      <c r="F33" s="8" t="s">
        <v>74</v>
      </c>
      <c r="G33" s="8">
        <v>105022</v>
      </c>
    </row>
    <row r="34" spans="1:7" x14ac:dyDescent="0.35">
      <c r="A34" t="s">
        <v>36</v>
      </c>
      <c r="B34" t="s">
        <v>189</v>
      </c>
      <c r="C34" t="s">
        <v>225</v>
      </c>
      <c r="D34" s="8">
        <v>4</v>
      </c>
      <c r="E34" s="8">
        <v>224</v>
      </c>
      <c r="F34" s="8" t="s">
        <v>74</v>
      </c>
      <c r="G34" s="8">
        <v>118097</v>
      </c>
    </row>
    <row r="35" spans="1:7" x14ac:dyDescent="0.35">
      <c r="A35" t="s">
        <v>12</v>
      </c>
      <c r="B35" t="s">
        <v>190</v>
      </c>
      <c r="C35" t="s">
        <v>226</v>
      </c>
      <c r="D35" s="8">
        <v>6</v>
      </c>
      <c r="E35" s="8">
        <v>149</v>
      </c>
      <c r="F35" s="8" t="s">
        <v>73</v>
      </c>
      <c r="G35" s="8">
        <v>63909</v>
      </c>
    </row>
    <row r="36" spans="1:7" x14ac:dyDescent="0.35">
      <c r="B36" t="s">
        <v>191</v>
      </c>
      <c r="C36" t="s">
        <v>227</v>
      </c>
      <c r="D36" s="8">
        <v>4</v>
      </c>
      <c r="E36" s="8">
        <v>100</v>
      </c>
      <c r="F36" s="8" t="s">
        <v>74</v>
      </c>
      <c r="G36" s="8">
        <v>118705</v>
      </c>
    </row>
    <row r="37" spans="1:7" x14ac:dyDescent="0.35">
      <c r="B37" t="s">
        <v>192</v>
      </c>
      <c r="C37" t="s">
        <v>228</v>
      </c>
      <c r="D37" s="8">
        <v>3</v>
      </c>
      <c r="E37" s="8">
        <v>130</v>
      </c>
      <c r="F37" s="8" t="s">
        <v>73</v>
      </c>
      <c r="G37" s="8">
        <v>49077</v>
      </c>
    </row>
    <row r="38" spans="1:7" x14ac:dyDescent="0.35">
      <c r="B38" t="s">
        <v>193</v>
      </c>
      <c r="C38" t="s">
        <v>257</v>
      </c>
      <c r="D38" s="8">
        <v>5</v>
      </c>
      <c r="E38" s="8">
        <v>147</v>
      </c>
      <c r="F38" s="8" t="s">
        <v>73</v>
      </c>
      <c r="G38" s="8">
        <v>48573</v>
      </c>
    </row>
    <row r="39" spans="1:7" x14ac:dyDescent="0.35">
      <c r="B39" t="s">
        <v>194</v>
      </c>
      <c r="C39" t="s">
        <v>229</v>
      </c>
      <c r="D39" s="8">
        <v>4</v>
      </c>
      <c r="E39" s="8">
        <v>165</v>
      </c>
      <c r="F39" s="8" t="s">
        <v>73</v>
      </c>
      <c r="G39" s="8">
        <v>78965</v>
      </c>
    </row>
    <row r="40" spans="1:7" x14ac:dyDescent="0.35">
      <c r="B40" t="s">
        <v>195</v>
      </c>
      <c r="C40" t="s">
        <v>230</v>
      </c>
      <c r="D40" s="8">
        <v>6</v>
      </c>
      <c r="E40" s="8">
        <v>240</v>
      </c>
      <c r="F40" s="8" t="s">
        <v>74</v>
      </c>
      <c r="G40" s="8">
        <v>119458</v>
      </c>
    </row>
    <row r="41" spans="1:7" x14ac:dyDescent="0.35">
      <c r="B41" t="s">
        <v>196</v>
      </c>
      <c r="C41" t="s">
        <v>231</v>
      </c>
      <c r="D41" s="8">
        <v>5</v>
      </c>
      <c r="E41" s="8">
        <v>70</v>
      </c>
      <c r="F41" s="8" t="s">
        <v>74</v>
      </c>
      <c r="G41" s="8">
        <v>119438</v>
      </c>
    </row>
    <row r="42" spans="1:7" x14ac:dyDescent="0.35">
      <c r="A42" t="s">
        <v>9</v>
      </c>
      <c r="B42" t="s">
        <v>85</v>
      </c>
      <c r="C42" t="s">
        <v>232</v>
      </c>
      <c r="D42" s="8">
        <v>5</v>
      </c>
      <c r="E42" s="8">
        <v>364</v>
      </c>
      <c r="F42" s="8" t="s">
        <v>74</v>
      </c>
      <c r="G42" s="8">
        <v>98959</v>
      </c>
    </row>
    <row r="43" spans="1:7" x14ac:dyDescent="0.35">
      <c r="B43" t="s">
        <v>77</v>
      </c>
      <c r="C43" t="s">
        <v>233</v>
      </c>
      <c r="D43" s="8">
        <v>3</v>
      </c>
      <c r="E43" s="8">
        <v>120</v>
      </c>
      <c r="F43" s="8" t="s">
        <v>73</v>
      </c>
      <c r="G43" s="8">
        <v>67465</v>
      </c>
    </row>
    <row r="44" spans="1:7" x14ac:dyDescent="0.35">
      <c r="B44" t="s">
        <v>75</v>
      </c>
      <c r="C44" t="s">
        <v>234</v>
      </c>
      <c r="D44" s="8">
        <v>4</v>
      </c>
      <c r="E44" s="8">
        <v>140</v>
      </c>
      <c r="F44" s="8" t="s">
        <v>73</v>
      </c>
      <c r="G44" s="8">
        <v>61595</v>
      </c>
    </row>
    <row r="45" spans="1:7" x14ac:dyDescent="0.35">
      <c r="B45" t="s">
        <v>78</v>
      </c>
      <c r="C45" t="s">
        <v>235</v>
      </c>
      <c r="D45" s="8">
        <v>3</v>
      </c>
      <c r="E45" s="8">
        <v>124</v>
      </c>
      <c r="F45" s="8" t="s">
        <v>73</v>
      </c>
      <c r="G45" s="8">
        <v>93997</v>
      </c>
    </row>
    <row r="46" spans="1:7" x14ac:dyDescent="0.35">
      <c r="B46" t="s">
        <v>86</v>
      </c>
      <c r="C46" t="s">
        <v>236</v>
      </c>
      <c r="D46" s="8">
        <v>5</v>
      </c>
      <c r="E46" s="8">
        <v>285</v>
      </c>
      <c r="F46" s="8" t="s">
        <v>74</v>
      </c>
      <c r="G46" s="8">
        <v>99687</v>
      </c>
    </row>
    <row r="47" spans="1:7" x14ac:dyDescent="0.35">
      <c r="B47" t="s">
        <v>80</v>
      </c>
      <c r="C47" t="s">
        <v>237</v>
      </c>
      <c r="D47" s="8">
        <v>4</v>
      </c>
      <c r="E47" s="8">
        <v>150</v>
      </c>
      <c r="F47" s="8" t="s">
        <v>73</v>
      </c>
      <c r="G47" s="8">
        <v>57712</v>
      </c>
    </row>
    <row r="48" spans="1:7" x14ac:dyDescent="0.35">
      <c r="B48" t="s">
        <v>79</v>
      </c>
      <c r="C48" t="s">
        <v>238</v>
      </c>
      <c r="D48" s="8">
        <v>5</v>
      </c>
      <c r="E48" s="8">
        <v>162</v>
      </c>
      <c r="F48" s="8" t="s">
        <v>73</v>
      </c>
      <c r="G48" s="8">
        <v>59201</v>
      </c>
    </row>
    <row r="49" spans="1:7" x14ac:dyDescent="0.35">
      <c r="B49" t="s">
        <v>82</v>
      </c>
      <c r="C49" t="s">
        <v>239</v>
      </c>
      <c r="D49" s="8">
        <v>3</v>
      </c>
      <c r="E49" s="8">
        <v>120</v>
      </c>
      <c r="F49" s="8" t="s">
        <v>73</v>
      </c>
      <c r="G49" s="8">
        <v>83946</v>
      </c>
    </row>
    <row r="50" spans="1:7" x14ac:dyDescent="0.35">
      <c r="B50" t="s">
        <v>84</v>
      </c>
      <c r="C50" t="s">
        <v>240</v>
      </c>
      <c r="D50" s="8">
        <v>5</v>
      </c>
      <c r="E50" s="8">
        <v>175</v>
      </c>
      <c r="F50" s="8" t="s">
        <v>74</v>
      </c>
      <c r="G50" s="8">
        <v>118706</v>
      </c>
    </row>
    <row r="51" spans="1:7" x14ac:dyDescent="0.35">
      <c r="B51" t="s">
        <v>81</v>
      </c>
      <c r="C51" t="s">
        <v>241</v>
      </c>
      <c r="D51" s="8">
        <v>2</v>
      </c>
      <c r="E51" s="8">
        <v>138</v>
      </c>
      <c r="F51" s="8" t="s">
        <v>73</v>
      </c>
      <c r="G51" s="8">
        <v>49648</v>
      </c>
    </row>
    <row r="52" spans="1:7" x14ac:dyDescent="0.35">
      <c r="B52" t="s">
        <v>76</v>
      </c>
      <c r="C52" t="s">
        <v>242</v>
      </c>
      <c r="D52" s="8">
        <v>4</v>
      </c>
      <c r="E52" s="8">
        <v>149</v>
      </c>
      <c r="F52" s="8" t="s">
        <v>73</v>
      </c>
      <c r="G52" s="8">
        <v>66249</v>
      </c>
    </row>
    <row r="53" spans="1:7" x14ac:dyDescent="0.35">
      <c r="B53" t="s">
        <v>87</v>
      </c>
      <c r="C53" t="s">
        <v>243</v>
      </c>
      <c r="D53" s="8">
        <v>5</v>
      </c>
      <c r="E53" s="8">
        <v>240</v>
      </c>
      <c r="F53" s="8" t="s">
        <v>74</v>
      </c>
      <c r="G53" s="8">
        <v>118740</v>
      </c>
    </row>
    <row r="54" spans="1:7" x14ac:dyDescent="0.35">
      <c r="B54" t="s">
        <v>88</v>
      </c>
      <c r="C54" t="s">
        <v>244</v>
      </c>
      <c r="D54" s="8">
        <v>5</v>
      </c>
      <c r="E54" s="8">
        <v>240</v>
      </c>
      <c r="F54" s="8" t="s">
        <v>74</v>
      </c>
      <c r="G54" s="8">
        <v>101869</v>
      </c>
    </row>
    <row r="55" spans="1:7" x14ac:dyDescent="0.35">
      <c r="B55" t="s">
        <v>89</v>
      </c>
      <c r="C55" t="s">
        <v>245</v>
      </c>
      <c r="D55" s="8">
        <v>5</v>
      </c>
      <c r="E55" s="8">
        <v>106</v>
      </c>
      <c r="F55" s="8" t="s">
        <v>74</v>
      </c>
      <c r="G55" s="8">
        <v>118769</v>
      </c>
    </row>
    <row r="56" spans="1:7" x14ac:dyDescent="0.35">
      <c r="B56" t="s">
        <v>83</v>
      </c>
      <c r="C56" t="s">
        <v>246</v>
      </c>
      <c r="D56" s="8">
        <v>6</v>
      </c>
      <c r="E56" s="8">
        <v>270</v>
      </c>
      <c r="F56" s="8" t="s">
        <v>74</v>
      </c>
      <c r="G56" s="8">
        <v>118768</v>
      </c>
    </row>
    <row r="57" spans="1:7" x14ac:dyDescent="0.35">
      <c r="A57" t="s">
        <v>60</v>
      </c>
      <c r="B57" t="s">
        <v>197</v>
      </c>
      <c r="C57" t="s">
        <v>247</v>
      </c>
      <c r="D57" s="8">
        <v>4</v>
      </c>
      <c r="E57" s="8">
        <v>121</v>
      </c>
      <c r="F57" s="8" t="s">
        <v>74</v>
      </c>
      <c r="G57" s="8">
        <v>94025</v>
      </c>
    </row>
    <row r="58" spans="1:7" x14ac:dyDescent="0.35">
      <c r="A58" t="s">
        <v>28</v>
      </c>
      <c r="B58" t="s">
        <v>198</v>
      </c>
      <c r="C58" t="s">
        <v>248</v>
      </c>
      <c r="D58" s="8">
        <v>5</v>
      </c>
      <c r="E58" s="8">
        <v>53</v>
      </c>
      <c r="F58" s="8" t="s">
        <v>74</v>
      </c>
      <c r="G58" s="8">
        <v>103151</v>
      </c>
    </row>
    <row r="59" spans="1:7" x14ac:dyDescent="0.35">
      <c r="B59" t="s">
        <v>199</v>
      </c>
      <c r="C59" t="s">
        <v>249</v>
      </c>
      <c r="D59" s="8">
        <v>5</v>
      </c>
      <c r="E59" s="8">
        <v>106</v>
      </c>
      <c r="F59" s="8" t="s">
        <v>74</v>
      </c>
      <c r="G59" s="8">
        <v>103145</v>
      </c>
    </row>
    <row r="60" spans="1:7" x14ac:dyDescent="0.35">
      <c r="B60" t="s">
        <v>200</v>
      </c>
      <c r="C60" t="s">
        <v>250</v>
      </c>
      <c r="D60" s="8">
        <v>5</v>
      </c>
      <c r="E60" s="8">
        <v>131</v>
      </c>
      <c r="F60" s="8" t="s">
        <v>74</v>
      </c>
      <c r="G60" s="8">
        <v>103150</v>
      </c>
    </row>
    <row r="61" spans="1:7" x14ac:dyDescent="0.35">
      <c r="B61" t="s">
        <v>201</v>
      </c>
      <c r="C61" t="s">
        <v>251</v>
      </c>
      <c r="D61" s="8">
        <v>4</v>
      </c>
      <c r="E61" s="8">
        <v>100</v>
      </c>
      <c r="F61" s="8" t="s">
        <v>74</v>
      </c>
      <c r="G61" s="8">
        <v>99573</v>
      </c>
    </row>
    <row r="62" spans="1:7" x14ac:dyDescent="0.35">
      <c r="B62" t="s">
        <v>202</v>
      </c>
      <c r="C62" t="s">
        <v>252</v>
      </c>
      <c r="D62" s="8">
        <v>3</v>
      </c>
      <c r="E62" s="8">
        <v>54</v>
      </c>
      <c r="F62" s="8" t="s">
        <v>74</v>
      </c>
      <c r="G62" s="8">
        <v>99669</v>
      </c>
    </row>
    <row r="63" spans="1:7" x14ac:dyDescent="0.35">
      <c r="B63" t="s">
        <v>203</v>
      </c>
      <c r="C63" t="s">
        <v>253</v>
      </c>
      <c r="D63" s="8">
        <v>2</v>
      </c>
      <c r="E63" s="8">
        <v>28</v>
      </c>
      <c r="F63" s="8" t="s">
        <v>74</v>
      </c>
      <c r="G63" s="8">
        <v>99708</v>
      </c>
    </row>
    <row r="64" spans="1:7" x14ac:dyDescent="0.35">
      <c r="B64" t="s">
        <v>204</v>
      </c>
      <c r="C64" t="s">
        <v>254</v>
      </c>
      <c r="D64" s="8">
        <v>2</v>
      </c>
      <c r="E64" s="8">
        <v>41</v>
      </c>
      <c r="F64" s="8" t="s">
        <v>74</v>
      </c>
      <c r="G64" s="8">
        <v>99703</v>
      </c>
    </row>
    <row r="65" spans="2:7" x14ac:dyDescent="0.35">
      <c r="B65" t="s">
        <v>205</v>
      </c>
      <c r="C65" t="s">
        <v>255</v>
      </c>
      <c r="D65" s="8">
        <v>3</v>
      </c>
      <c r="E65" s="8">
        <v>30</v>
      </c>
      <c r="F65" s="8" t="s">
        <v>74</v>
      </c>
      <c r="G65" s="8">
        <v>99688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BB41-4362-403B-BC69-F6CAF2FDC970}">
  <dimension ref="A1:N52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2" max="2" width="64" customWidth="1"/>
    <col min="3" max="3" width="8.7265625" style="8" customWidth="1"/>
    <col min="4" max="4" width="15" style="8" customWidth="1"/>
    <col min="5" max="5" width="12.54296875" style="8" customWidth="1"/>
    <col min="6" max="6" width="7.54296875" customWidth="1"/>
    <col min="7" max="7" width="10.1796875" style="12" customWidth="1"/>
    <col min="8" max="8" width="14.6328125" customWidth="1"/>
    <col min="9" max="9" width="26.7265625" customWidth="1"/>
    <col min="10" max="10" width="66.1796875" bestFit="1" customWidth="1"/>
    <col min="12" max="13" width="77.6328125" customWidth="1"/>
    <col min="14" max="14" width="2.81640625" style="8" bestFit="1" customWidth="1"/>
  </cols>
  <sheetData>
    <row r="1" spans="1:14" x14ac:dyDescent="0.3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4" t="s">
        <v>5</v>
      </c>
      <c r="G1" s="9" t="s">
        <v>6</v>
      </c>
      <c r="H1" s="4" t="s">
        <v>7</v>
      </c>
      <c r="I1" s="4" t="s">
        <v>169</v>
      </c>
      <c r="J1" s="4" t="s">
        <v>71</v>
      </c>
      <c r="K1" s="4" t="s">
        <v>72</v>
      </c>
      <c r="L1" s="4" t="s">
        <v>168</v>
      </c>
      <c r="M1" s="4" t="s">
        <v>168</v>
      </c>
    </row>
    <row r="2" spans="1:14" x14ac:dyDescent="0.35">
      <c r="A2" s="3" t="s">
        <v>22</v>
      </c>
      <c r="B2" s="3" t="s">
        <v>21</v>
      </c>
      <c r="C2" s="6">
        <v>1</v>
      </c>
      <c r="D2" s="6">
        <v>120</v>
      </c>
      <c r="E2" s="6">
        <v>48970</v>
      </c>
      <c r="F2" s="3"/>
      <c r="G2" s="10">
        <v>46203</v>
      </c>
      <c r="H2" s="3" t="s">
        <v>10</v>
      </c>
      <c r="I2" t="str">
        <f t="shared" ref="I2:I33" si="0">TRIM(MID(B2,FIND(":",B2)+1,100))</f>
        <v>Animal Production</v>
      </c>
      <c r="J2" s="13" t="str">
        <f>I2&amp; " NQF "&amp;C2</f>
        <v>Animal Production NQF 1</v>
      </c>
      <c r="K2" t="s">
        <v>73</v>
      </c>
      <c r="L2" s="29" t="str">
        <f>SUBSTITUTE(M2,"http://localhost:3000","")</f>
        <v>/qualifications/agri-animal-production-nqf1.html</v>
      </c>
      <c r="M2" s="29" t="s">
        <v>125</v>
      </c>
    </row>
    <row r="3" spans="1:14" x14ac:dyDescent="0.35">
      <c r="A3" s="3" t="s">
        <v>22</v>
      </c>
      <c r="B3" s="3" t="s">
        <v>21</v>
      </c>
      <c r="C3" s="6">
        <v>2</v>
      </c>
      <c r="D3" s="6">
        <v>120</v>
      </c>
      <c r="E3" s="6">
        <v>48976</v>
      </c>
      <c r="F3" s="3"/>
      <c r="G3" s="10">
        <v>46203</v>
      </c>
      <c r="H3" s="3" t="s">
        <v>10</v>
      </c>
      <c r="I3" t="str">
        <f t="shared" si="0"/>
        <v>Animal Production</v>
      </c>
      <c r="J3" s="13" t="str">
        <f t="shared" ref="J3:J52" si="1">I3&amp; " NQF "&amp;C3</f>
        <v>Animal Production NQF 2</v>
      </c>
      <c r="K3" t="s">
        <v>73</v>
      </c>
      <c r="L3" s="29" t="str">
        <f t="shared" ref="L3:L52" si="2">SUBSTITUTE(M3,"http://localhost:3000","")</f>
        <v>/qualifications/agri-animal-production-nqf2.html</v>
      </c>
      <c r="M3" s="29" t="s">
        <v>128</v>
      </c>
      <c r="N3" s="5"/>
    </row>
    <row r="4" spans="1:14" x14ac:dyDescent="0.35">
      <c r="A4" s="3" t="s">
        <v>22</v>
      </c>
      <c r="B4" s="3" t="s">
        <v>21</v>
      </c>
      <c r="C4" s="6">
        <v>4</v>
      </c>
      <c r="D4" s="6">
        <v>140</v>
      </c>
      <c r="E4" s="6">
        <v>48979</v>
      </c>
      <c r="F4" s="3"/>
      <c r="G4" s="10">
        <v>46203</v>
      </c>
      <c r="H4" s="3" t="s">
        <v>14</v>
      </c>
      <c r="I4" t="str">
        <f t="shared" si="0"/>
        <v>Animal Production</v>
      </c>
      <c r="J4" s="13" t="str">
        <f t="shared" si="1"/>
        <v>Animal Production NQF 4</v>
      </c>
      <c r="K4" t="s">
        <v>73</v>
      </c>
      <c r="L4" s="29" t="str">
        <f t="shared" si="2"/>
        <v>/qualifications/agri-animal-production-nqf4.html</v>
      </c>
      <c r="M4" s="29" t="s">
        <v>129</v>
      </c>
    </row>
    <row r="5" spans="1:14" x14ac:dyDescent="0.35">
      <c r="A5" s="3" t="s">
        <v>22</v>
      </c>
      <c r="B5" s="3" t="s">
        <v>23</v>
      </c>
      <c r="C5" s="6">
        <v>1</v>
      </c>
      <c r="D5" s="6">
        <v>120</v>
      </c>
      <c r="E5" s="6">
        <v>20287</v>
      </c>
      <c r="F5" s="3"/>
      <c r="G5" s="10">
        <v>46203</v>
      </c>
      <c r="H5" s="3" t="s">
        <v>14</v>
      </c>
      <c r="I5" t="str">
        <f t="shared" si="0"/>
        <v>Farming</v>
      </c>
      <c r="J5" s="13" t="str">
        <f t="shared" si="1"/>
        <v>Farming NQF 1</v>
      </c>
      <c r="K5" t="s">
        <v>73</v>
      </c>
      <c r="L5" s="29" t="str">
        <f t="shared" si="2"/>
        <v>/qualifications/agri-farming-nqf1.html</v>
      </c>
      <c r="M5" s="29" t="s">
        <v>126</v>
      </c>
    </row>
    <row r="6" spans="1:14" x14ac:dyDescent="0.35">
      <c r="A6" s="3" t="s">
        <v>22</v>
      </c>
      <c r="B6" s="3" t="s">
        <v>23</v>
      </c>
      <c r="C6" s="6">
        <v>2</v>
      </c>
      <c r="D6" s="6">
        <v>120</v>
      </c>
      <c r="E6" s="6">
        <v>20288</v>
      </c>
      <c r="F6" s="3"/>
      <c r="G6" s="10">
        <v>46203</v>
      </c>
      <c r="H6" s="3" t="s">
        <v>14</v>
      </c>
      <c r="I6" t="str">
        <f t="shared" si="0"/>
        <v>Farming</v>
      </c>
      <c r="J6" s="13" t="str">
        <f t="shared" si="1"/>
        <v>Farming NQF 2</v>
      </c>
      <c r="K6" t="s">
        <v>73</v>
      </c>
      <c r="L6" s="29" t="str">
        <f t="shared" si="2"/>
        <v>/qualifications/agri-farming-nqf2.html</v>
      </c>
      <c r="M6" s="29" t="s">
        <v>130</v>
      </c>
    </row>
    <row r="7" spans="1:14" x14ac:dyDescent="0.35">
      <c r="A7" s="3" t="s">
        <v>22</v>
      </c>
      <c r="B7" s="3" t="s">
        <v>24</v>
      </c>
      <c r="C7" s="6">
        <v>3</v>
      </c>
      <c r="D7" s="6">
        <v>120</v>
      </c>
      <c r="E7" s="6">
        <v>48848</v>
      </c>
      <c r="F7" s="3"/>
      <c r="G7" s="10">
        <v>46203</v>
      </c>
      <c r="H7" s="3" t="s">
        <v>14</v>
      </c>
      <c r="I7" t="str">
        <f t="shared" si="0"/>
        <v>Fruit Packaging and Grading Processes</v>
      </c>
      <c r="J7" s="13" t="str">
        <f t="shared" si="1"/>
        <v>Fruit Packaging and Grading Processes NQF 3</v>
      </c>
      <c r="K7" t="s">
        <v>73</v>
      </c>
      <c r="L7" s="29" t="str">
        <f t="shared" si="2"/>
        <v>/qualifications/agri-fruit-packaging-nqf3.html</v>
      </c>
      <c r="M7" s="29" t="s">
        <v>134</v>
      </c>
    </row>
    <row r="8" spans="1:14" x14ac:dyDescent="0.35">
      <c r="A8" s="3" t="s">
        <v>22</v>
      </c>
      <c r="B8" s="3" t="s">
        <v>25</v>
      </c>
      <c r="C8" s="6">
        <v>1</v>
      </c>
      <c r="D8" s="6">
        <v>120</v>
      </c>
      <c r="E8" s="6">
        <v>48971</v>
      </c>
      <c r="F8" s="3"/>
      <c r="G8" s="10">
        <v>46203</v>
      </c>
      <c r="H8" s="3" t="s">
        <v>14</v>
      </c>
      <c r="I8" t="str">
        <f t="shared" si="0"/>
        <v>Mixed Farming Systems</v>
      </c>
      <c r="J8" s="13" t="str">
        <f t="shared" si="1"/>
        <v>Mixed Farming Systems NQF 1</v>
      </c>
      <c r="K8" t="s">
        <v>73</v>
      </c>
      <c r="L8" s="29" t="str">
        <f t="shared" si="2"/>
        <v>/qualifications/agri-mixed-farming-nqf1.html</v>
      </c>
      <c r="M8" s="29" t="s">
        <v>135</v>
      </c>
    </row>
    <row r="9" spans="1:14" x14ac:dyDescent="0.35">
      <c r="A9" s="3" t="s">
        <v>22</v>
      </c>
      <c r="B9" s="3" t="s">
        <v>25</v>
      </c>
      <c r="C9" s="6">
        <v>2</v>
      </c>
      <c r="D9" s="6">
        <v>120</v>
      </c>
      <c r="E9" s="6">
        <v>48977</v>
      </c>
      <c r="F9" s="3"/>
      <c r="G9" s="10">
        <v>46203</v>
      </c>
      <c r="H9" s="3" t="s">
        <v>14</v>
      </c>
      <c r="I9" t="str">
        <f t="shared" si="0"/>
        <v>Mixed Farming Systems</v>
      </c>
      <c r="J9" s="13" t="str">
        <f t="shared" si="1"/>
        <v>Mixed Farming Systems NQF 2</v>
      </c>
      <c r="K9" t="s">
        <v>73</v>
      </c>
      <c r="L9" s="29" t="str">
        <f t="shared" si="2"/>
        <v>/qualifications/agri-mixed-farming-nqf2.html</v>
      </c>
      <c r="M9" s="29" t="s">
        <v>136</v>
      </c>
    </row>
    <row r="10" spans="1:14" x14ac:dyDescent="0.35">
      <c r="A10" s="3" t="s">
        <v>22</v>
      </c>
      <c r="B10" s="3" t="s">
        <v>26</v>
      </c>
      <c r="C10" s="6">
        <v>1</v>
      </c>
      <c r="D10" s="6">
        <v>120</v>
      </c>
      <c r="E10" s="6">
        <v>48972</v>
      </c>
      <c r="F10" s="3"/>
      <c r="G10" s="10">
        <v>46203</v>
      </c>
      <c r="H10" s="3" t="s">
        <v>14</v>
      </c>
      <c r="I10" t="str">
        <f t="shared" si="0"/>
        <v>Plant Production</v>
      </c>
      <c r="J10" s="13" t="str">
        <f t="shared" si="1"/>
        <v>Plant Production NQF 1</v>
      </c>
      <c r="K10" t="s">
        <v>73</v>
      </c>
      <c r="L10" s="29" t="str">
        <f t="shared" si="2"/>
        <v>/qualifications/agri-plant-production-nqf1.html</v>
      </c>
      <c r="M10" s="29" t="s">
        <v>127</v>
      </c>
    </row>
    <row r="11" spans="1:14" x14ac:dyDescent="0.35">
      <c r="A11" s="3" t="s">
        <v>22</v>
      </c>
      <c r="B11" s="3" t="s">
        <v>26</v>
      </c>
      <c r="C11" s="6">
        <v>2</v>
      </c>
      <c r="D11" s="6">
        <v>120</v>
      </c>
      <c r="E11" s="6">
        <v>48975</v>
      </c>
      <c r="F11" s="3"/>
      <c r="G11" s="10">
        <v>46203</v>
      </c>
      <c r="H11" s="3" t="s">
        <v>14</v>
      </c>
      <c r="I11" t="str">
        <f t="shared" si="0"/>
        <v>Plant Production</v>
      </c>
      <c r="J11" s="13" t="str">
        <f t="shared" si="1"/>
        <v>Plant Production NQF 2</v>
      </c>
      <c r="K11" t="s">
        <v>73</v>
      </c>
      <c r="L11" s="29" t="str">
        <f t="shared" si="2"/>
        <v>/qualifications/agri-plant-production-nqf2.html</v>
      </c>
      <c r="M11" s="29" t="s">
        <v>131</v>
      </c>
    </row>
    <row r="12" spans="1:14" x14ac:dyDescent="0.35">
      <c r="A12" s="3" t="s">
        <v>22</v>
      </c>
      <c r="B12" s="3" t="s">
        <v>26</v>
      </c>
      <c r="C12" s="6">
        <v>3</v>
      </c>
      <c r="D12" s="6">
        <v>120</v>
      </c>
      <c r="E12" s="6">
        <v>49052</v>
      </c>
      <c r="F12" s="3"/>
      <c r="G12" s="10">
        <v>46203</v>
      </c>
      <c r="H12" s="3" t="s">
        <v>14</v>
      </c>
      <c r="I12" t="str">
        <f t="shared" si="0"/>
        <v>Plant Production</v>
      </c>
      <c r="J12" s="13" t="str">
        <f t="shared" si="1"/>
        <v>Plant Production NQF 3</v>
      </c>
      <c r="K12" t="s">
        <v>73</v>
      </c>
      <c r="L12" s="29" t="str">
        <f t="shared" si="2"/>
        <v>/qualifications/agri-plant-production-nqf3.html</v>
      </c>
      <c r="M12" s="29" t="s">
        <v>132</v>
      </c>
    </row>
    <row r="13" spans="1:14" x14ac:dyDescent="0.35">
      <c r="A13" s="3" t="s">
        <v>22</v>
      </c>
      <c r="B13" s="3" t="s">
        <v>26</v>
      </c>
      <c r="C13" s="6">
        <v>4</v>
      </c>
      <c r="D13" s="6">
        <v>142</v>
      </c>
      <c r="E13" s="6">
        <v>49009</v>
      </c>
      <c r="F13" s="3"/>
      <c r="G13" s="10">
        <v>46203</v>
      </c>
      <c r="H13" s="3" t="s">
        <v>10</v>
      </c>
      <c r="I13" t="str">
        <f t="shared" si="0"/>
        <v>Plant Production</v>
      </c>
      <c r="J13" s="13" t="str">
        <f t="shared" si="1"/>
        <v>Plant Production NQF 4</v>
      </c>
      <c r="K13" t="s">
        <v>73</v>
      </c>
      <c r="L13" s="29" t="str">
        <f t="shared" si="2"/>
        <v>/qualifications/agri-plant-production-nqf4.html</v>
      </c>
      <c r="M13" s="29" t="s">
        <v>133</v>
      </c>
    </row>
    <row r="14" spans="1:14" x14ac:dyDescent="0.35">
      <c r="A14" s="20" t="s">
        <v>27</v>
      </c>
      <c r="B14" s="20" t="s">
        <v>258</v>
      </c>
      <c r="C14" s="21">
        <v>5</v>
      </c>
      <c r="D14" s="21">
        <v>120</v>
      </c>
      <c r="E14" s="21">
        <v>50334</v>
      </c>
      <c r="F14" s="20"/>
      <c r="G14" s="22">
        <v>46203</v>
      </c>
      <c r="H14" s="20" t="s">
        <v>14</v>
      </c>
      <c r="I14" t="str">
        <f t="shared" si="0"/>
        <v>Occupationally Directed Educational Training and Development Practices</v>
      </c>
      <c r="J14" t="str">
        <f t="shared" si="1"/>
        <v>Occupationally Directed Educational Training and Development Practices NQF 5</v>
      </c>
      <c r="K14" t="s">
        <v>73</v>
      </c>
      <c r="L14" s="29" t="str">
        <f t="shared" si="2"/>
        <v>/qualifications/etdp-education-training-nqf5.html</v>
      </c>
      <c r="M14" s="29" t="s">
        <v>106</v>
      </c>
    </row>
    <row r="15" spans="1:14" x14ac:dyDescent="0.35">
      <c r="A15" s="17" t="s">
        <v>30</v>
      </c>
      <c r="B15" s="17" t="s">
        <v>29</v>
      </c>
      <c r="C15" s="18">
        <v>5</v>
      </c>
      <c r="D15" s="18">
        <v>282</v>
      </c>
      <c r="E15" s="18">
        <v>101408</v>
      </c>
      <c r="F15" s="17"/>
      <c r="G15" s="19">
        <v>11121</v>
      </c>
      <c r="H15" s="17" t="s">
        <v>31</v>
      </c>
      <c r="I15" t="str">
        <f t="shared" si="0"/>
        <v>Computer Technician</v>
      </c>
      <c r="J15" s="13" t="str">
        <f t="shared" si="1"/>
        <v>Computer Technician NQF 5</v>
      </c>
      <c r="K15" t="s">
        <v>74</v>
      </c>
      <c r="L15" s="29" t="str">
        <f t="shared" si="2"/>
        <v>/qualifications/fasset-computer-technician-nqf5.html</v>
      </c>
      <c r="M15" s="29" t="s">
        <v>139</v>
      </c>
    </row>
    <row r="16" spans="1:14" x14ac:dyDescent="0.35">
      <c r="A16" s="1" t="s">
        <v>41</v>
      </c>
      <c r="B16" s="1" t="s">
        <v>40</v>
      </c>
      <c r="C16" s="7">
        <v>6</v>
      </c>
      <c r="D16" s="7">
        <v>515</v>
      </c>
      <c r="E16" s="7">
        <v>105026</v>
      </c>
      <c r="F16" s="1"/>
      <c r="G16" s="11">
        <v>47261</v>
      </c>
      <c r="H16" s="1" t="s">
        <v>31</v>
      </c>
      <c r="I16" t="str">
        <f t="shared" si="0"/>
        <v>Financial Advisor</v>
      </c>
      <c r="J16" s="13" t="str">
        <f t="shared" si="1"/>
        <v>Financial Advisor NQF 6</v>
      </c>
      <c r="K16" t="s">
        <v>74</v>
      </c>
      <c r="L16" s="29" t="str">
        <f t="shared" si="2"/>
        <v>/qualifications/inseta-financial-advisor-nqf6.html</v>
      </c>
      <c r="M16" s="29" t="s">
        <v>144</v>
      </c>
    </row>
    <row r="17" spans="1:13" x14ac:dyDescent="0.35">
      <c r="A17" s="1" t="s">
        <v>41</v>
      </c>
      <c r="B17" s="1" t="s">
        <v>42</v>
      </c>
      <c r="C17" s="7">
        <v>5</v>
      </c>
      <c r="D17" s="7">
        <v>102</v>
      </c>
      <c r="E17" s="7">
        <v>105030</v>
      </c>
      <c r="F17" s="1"/>
      <c r="G17" s="11">
        <v>47261</v>
      </c>
      <c r="H17" s="1" t="s">
        <v>31</v>
      </c>
      <c r="I17" t="str">
        <f t="shared" si="0"/>
        <v>Health Care benefits Advisor</v>
      </c>
      <c r="J17" s="13" t="str">
        <f t="shared" si="1"/>
        <v>Health Care benefits Advisor NQF 5</v>
      </c>
      <c r="K17" t="s">
        <v>74</v>
      </c>
      <c r="L17" s="29" t="str">
        <f t="shared" si="2"/>
        <v>/qualifications/inseta-health-care-benefits-advisor-nqf5.html</v>
      </c>
      <c r="M17" s="29" t="s">
        <v>140</v>
      </c>
    </row>
    <row r="18" spans="1:13" x14ac:dyDescent="0.35">
      <c r="A18" s="1" t="s">
        <v>41</v>
      </c>
      <c r="B18" s="1" t="s">
        <v>43</v>
      </c>
      <c r="C18" s="7">
        <v>4</v>
      </c>
      <c r="D18" s="7">
        <v>131</v>
      </c>
      <c r="E18" s="7">
        <v>99668</v>
      </c>
      <c r="F18" s="1"/>
      <c r="G18" s="11">
        <v>47261</v>
      </c>
      <c r="H18" s="1" t="s">
        <v>31</v>
      </c>
      <c r="I18" t="str">
        <f t="shared" si="0"/>
        <v>Insurance Claims Administrator/Assessor</v>
      </c>
      <c r="J18" s="13" t="str">
        <f t="shared" si="1"/>
        <v>Insurance Claims Administrator/Assessor NQF 4</v>
      </c>
      <c r="K18" t="s">
        <v>74</v>
      </c>
      <c r="L18" s="29" t="str">
        <f t="shared" si="2"/>
        <v>/qualifications/inseta-insurance-claims-administrator-assessor-nqf4.html</v>
      </c>
      <c r="M18" s="29" t="s">
        <v>142</v>
      </c>
    </row>
    <row r="19" spans="1:13" x14ac:dyDescent="0.35">
      <c r="A19" s="1" t="s">
        <v>41</v>
      </c>
      <c r="B19" s="1" t="s">
        <v>44</v>
      </c>
      <c r="C19" s="7">
        <v>5</v>
      </c>
      <c r="D19" s="7">
        <v>163</v>
      </c>
      <c r="E19" s="7">
        <v>117329</v>
      </c>
      <c r="F19" s="1"/>
      <c r="G19" s="11">
        <v>47261</v>
      </c>
      <c r="H19" s="1" t="s">
        <v>31</v>
      </c>
      <c r="I19" t="str">
        <f t="shared" si="0"/>
        <v>Insurance Underwriter</v>
      </c>
      <c r="J19" s="13" t="str">
        <f t="shared" si="1"/>
        <v>Insurance Underwriter NQF 5</v>
      </c>
      <c r="K19" t="s">
        <v>74</v>
      </c>
      <c r="L19" s="29" t="str">
        <f t="shared" si="2"/>
        <v>/qualifications/inseta-insurance-underwriter-nqf5.html</v>
      </c>
      <c r="M19" s="29" t="s">
        <v>141</v>
      </c>
    </row>
    <row r="20" spans="1:13" x14ac:dyDescent="0.35">
      <c r="A20" s="1" t="s">
        <v>41</v>
      </c>
      <c r="B20" s="1" t="s">
        <v>45</v>
      </c>
      <c r="C20" s="7">
        <v>4</v>
      </c>
      <c r="D20" s="7">
        <v>121</v>
      </c>
      <c r="E20" s="7">
        <v>105022</v>
      </c>
      <c r="F20" s="1"/>
      <c r="G20" s="11">
        <v>47261</v>
      </c>
      <c r="H20" s="1" t="s">
        <v>31</v>
      </c>
      <c r="I20" t="str">
        <f t="shared" si="0"/>
        <v>Long term Insurance Advisor</v>
      </c>
      <c r="J20" s="13" t="str">
        <f t="shared" si="1"/>
        <v>Long term Insurance Advisor NQF 4</v>
      </c>
      <c r="K20" t="s">
        <v>74</v>
      </c>
      <c r="L20" s="29" t="str">
        <f t="shared" si="2"/>
        <v>/qualifications/inseta-long-term-insurance-advisor-nqf4.html</v>
      </c>
      <c r="M20" s="29" t="s">
        <v>143</v>
      </c>
    </row>
    <row r="21" spans="1:13" x14ac:dyDescent="0.35">
      <c r="A21" s="26" t="s">
        <v>36</v>
      </c>
      <c r="B21" s="26" t="s">
        <v>35</v>
      </c>
      <c r="C21" s="27">
        <v>4</v>
      </c>
      <c r="D21" s="27">
        <v>224</v>
      </c>
      <c r="E21" s="27">
        <v>118097</v>
      </c>
      <c r="F21" s="26"/>
      <c r="G21" s="28">
        <v>11048</v>
      </c>
      <c r="H21" s="26" t="s">
        <v>31</v>
      </c>
      <c r="I21" t="str">
        <f t="shared" si="0"/>
        <v>Automotive Sales Advisor</v>
      </c>
      <c r="J21" t="str">
        <f t="shared" si="1"/>
        <v>Automotive Sales Advisor NQF 4</v>
      </c>
      <c r="K21" t="s">
        <v>74</v>
      </c>
      <c r="L21" s="29" t="str">
        <f t="shared" si="2"/>
        <v>/qualifications/mer-automotive-sales-advisor-nqf4.html</v>
      </c>
      <c r="M21" s="29" t="s">
        <v>147</v>
      </c>
    </row>
    <row r="22" spans="1:13" x14ac:dyDescent="0.35">
      <c r="A22" s="23" t="s">
        <v>12</v>
      </c>
      <c r="B22" s="23" t="s">
        <v>11</v>
      </c>
      <c r="C22" s="24">
        <v>4</v>
      </c>
      <c r="D22" s="24">
        <v>165</v>
      </c>
      <c r="E22" s="24">
        <v>78965</v>
      </c>
      <c r="F22" s="23"/>
      <c r="G22" s="25">
        <v>46203</v>
      </c>
      <c r="H22" s="23" t="s">
        <v>10</v>
      </c>
      <c r="I22" t="str">
        <f t="shared" si="0"/>
        <v>Information Technology: Systems Development</v>
      </c>
      <c r="J22" s="13" t="str">
        <f t="shared" si="1"/>
        <v>Information Technology: Systems Development NQF 4</v>
      </c>
      <c r="K22" t="s">
        <v>73</v>
      </c>
      <c r="L22" s="29" t="str">
        <f t="shared" si="2"/>
        <v>/qualifications/mict-systems-development-nqf4.html</v>
      </c>
      <c r="M22" s="29" t="s">
        <v>118</v>
      </c>
    </row>
    <row r="23" spans="1:13" x14ac:dyDescent="0.35">
      <c r="A23" s="23" t="s">
        <v>12</v>
      </c>
      <c r="B23" s="23" t="s">
        <v>16</v>
      </c>
      <c r="C23" s="24">
        <v>6</v>
      </c>
      <c r="D23" s="24">
        <v>149</v>
      </c>
      <c r="E23" s="24">
        <v>63909</v>
      </c>
      <c r="F23" s="23"/>
      <c r="G23" s="25">
        <v>46203</v>
      </c>
      <c r="H23" s="23" t="s">
        <v>10</v>
      </c>
      <c r="I23" t="str">
        <f t="shared" si="0"/>
        <v>Business Analysis</v>
      </c>
      <c r="J23" s="13" t="str">
        <f t="shared" si="1"/>
        <v>Business Analysis NQF 6</v>
      </c>
      <c r="K23" t="s">
        <v>73</v>
      </c>
      <c r="L23" s="29" t="str">
        <f t="shared" si="2"/>
        <v>/qualifications/mict-business-analysis-nqf6.html</v>
      </c>
      <c r="M23" s="29" t="s">
        <v>119</v>
      </c>
    </row>
    <row r="24" spans="1:13" x14ac:dyDescent="0.35">
      <c r="A24" s="23" t="s">
        <v>12</v>
      </c>
      <c r="B24" s="23" t="s">
        <v>19</v>
      </c>
      <c r="C24" s="24">
        <v>3</v>
      </c>
      <c r="D24" s="24">
        <v>130</v>
      </c>
      <c r="E24" s="24">
        <v>49077</v>
      </c>
      <c r="F24" s="23"/>
      <c r="G24" s="25">
        <v>46203</v>
      </c>
      <c r="H24" s="23" t="s">
        <v>10</v>
      </c>
      <c r="I24" t="str">
        <f t="shared" si="0"/>
        <v>Information Technology: End user Computing</v>
      </c>
      <c r="J24" s="13" t="str">
        <f t="shared" si="1"/>
        <v>Information Technology: End user Computing NQF 3</v>
      </c>
      <c r="K24" t="s">
        <v>73</v>
      </c>
      <c r="L24" s="29" t="str">
        <f t="shared" si="2"/>
        <v>/qualifications/mict-end-user-computing-nqf3.html</v>
      </c>
      <c r="M24" s="29" t="s">
        <v>122</v>
      </c>
    </row>
    <row r="25" spans="1:13" x14ac:dyDescent="0.35">
      <c r="A25" s="23" t="s">
        <v>12</v>
      </c>
      <c r="B25" s="23" t="s">
        <v>20</v>
      </c>
      <c r="C25" s="24">
        <v>5</v>
      </c>
      <c r="D25" s="24">
        <v>147</v>
      </c>
      <c r="E25" s="24">
        <v>48573</v>
      </c>
      <c r="F25" s="23"/>
      <c r="G25" s="25">
        <v>46203</v>
      </c>
      <c r="H25" s="23" t="s">
        <v>10</v>
      </c>
      <c r="I25" t="str">
        <f t="shared" si="0"/>
        <v>Information Technology: System Support</v>
      </c>
      <c r="J25" s="13" t="str">
        <f t="shared" si="1"/>
        <v>Information Technology: System Support NQF 5</v>
      </c>
      <c r="K25" t="s">
        <v>73</v>
      </c>
      <c r="L25" s="29" t="str">
        <f t="shared" si="2"/>
        <v>/qualifications/mict-System-Support-NQF5.html</v>
      </c>
      <c r="M25" s="29" t="s">
        <v>256</v>
      </c>
    </row>
    <row r="26" spans="1:13" x14ac:dyDescent="0.35">
      <c r="A26" s="23" t="s">
        <v>12</v>
      </c>
      <c r="B26" s="23" t="s">
        <v>39</v>
      </c>
      <c r="C26" s="24">
        <v>4</v>
      </c>
      <c r="D26" s="24">
        <v>100</v>
      </c>
      <c r="E26" s="24">
        <v>118705</v>
      </c>
      <c r="F26" s="23"/>
      <c r="G26" s="25">
        <v>11121</v>
      </c>
      <c r="H26" s="23" t="s">
        <v>31</v>
      </c>
      <c r="I26" t="str">
        <f t="shared" si="0"/>
        <v>Design Thinking Practitioner</v>
      </c>
      <c r="J26" s="13" t="str">
        <f t="shared" si="1"/>
        <v>Design Thinking Practitioner NQF 4</v>
      </c>
      <c r="K26" t="s">
        <v>74</v>
      </c>
      <c r="L26" s="29" t="str">
        <f t="shared" si="2"/>
        <v>/qualifications/mict-design-thinking-nqf4.html</v>
      </c>
      <c r="M26" s="29" t="s">
        <v>124</v>
      </c>
    </row>
    <row r="27" spans="1:13" x14ac:dyDescent="0.35">
      <c r="A27" s="23" t="s">
        <v>12</v>
      </c>
      <c r="B27" s="23" t="s">
        <v>56</v>
      </c>
      <c r="C27" s="24">
        <v>6</v>
      </c>
      <c r="D27" s="24">
        <v>240</v>
      </c>
      <c r="E27" s="24">
        <v>119458</v>
      </c>
      <c r="F27" s="23"/>
      <c r="G27" s="25">
        <v>11121</v>
      </c>
      <c r="H27" s="23" t="s">
        <v>31</v>
      </c>
      <c r="I27" t="str">
        <f t="shared" si="0"/>
        <v>Software Engineer</v>
      </c>
      <c r="J27" s="13" t="str">
        <f t="shared" si="1"/>
        <v>Software Engineer NQF 6</v>
      </c>
      <c r="K27" t="s">
        <v>74</v>
      </c>
      <c r="L27" s="29" t="str">
        <f t="shared" si="2"/>
        <v>/qualifications/mict-software-engineer-nqf6.html</v>
      </c>
      <c r="M27" s="29" t="s">
        <v>120</v>
      </c>
    </row>
    <row r="28" spans="1:13" x14ac:dyDescent="0.35">
      <c r="A28" s="23" t="s">
        <v>12</v>
      </c>
      <c r="B28" s="23" t="s">
        <v>57</v>
      </c>
      <c r="C28" s="24">
        <v>5</v>
      </c>
      <c r="D28" s="24">
        <v>70</v>
      </c>
      <c r="E28" s="24">
        <v>119438</v>
      </c>
      <c r="F28" s="23"/>
      <c r="G28" s="25">
        <v>11121</v>
      </c>
      <c r="H28" s="23" t="s">
        <v>31</v>
      </c>
      <c r="I28" t="str">
        <f t="shared" si="0"/>
        <v>Software tester</v>
      </c>
      <c r="J28" s="13" t="str">
        <f t="shared" si="1"/>
        <v>Software tester NQF 5</v>
      </c>
      <c r="K28" t="s">
        <v>74</v>
      </c>
      <c r="L28" s="29" t="str">
        <f t="shared" si="2"/>
        <v>/qualifications/mict-software-tester-nqf5.html</v>
      </c>
      <c r="M28" s="29" t="s">
        <v>121</v>
      </c>
    </row>
    <row r="29" spans="1:13" x14ac:dyDescent="0.35">
      <c r="A29" s="14" t="s">
        <v>9</v>
      </c>
      <c r="B29" s="14" t="s">
        <v>8</v>
      </c>
      <c r="C29" s="15">
        <v>4</v>
      </c>
      <c r="D29" s="15">
        <v>140</v>
      </c>
      <c r="E29" s="15">
        <v>61595</v>
      </c>
      <c r="F29" s="14">
        <v>35928</v>
      </c>
      <c r="G29" s="16">
        <v>46203</v>
      </c>
      <c r="H29" s="14" t="s">
        <v>10</v>
      </c>
      <c r="I29" t="str">
        <f t="shared" si="0"/>
        <v>Business Administration Services</v>
      </c>
      <c r="J29" s="13" t="str">
        <f t="shared" si="1"/>
        <v>Business Administration Services NQF 4</v>
      </c>
      <c r="K29" t="s">
        <v>73</v>
      </c>
      <c r="L29" s="29" t="str">
        <f t="shared" si="2"/>
        <v>/qualifications/services-business-administration-nqf4.html</v>
      </c>
      <c r="M29" s="29" t="s">
        <v>92</v>
      </c>
    </row>
    <row r="30" spans="1:13" x14ac:dyDescent="0.35">
      <c r="A30" s="14" t="s">
        <v>9</v>
      </c>
      <c r="B30" s="14" t="s">
        <v>13</v>
      </c>
      <c r="C30" s="15">
        <v>4</v>
      </c>
      <c r="D30" s="15">
        <v>149</v>
      </c>
      <c r="E30" s="15">
        <v>66249</v>
      </c>
      <c r="F30" s="14"/>
      <c r="G30" s="16">
        <v>46203</v>
      </c>
      <c r="H30" s="14" t="s">
        <v>10</v>
      </c>
      <c r="I30" t="str">
        <f t="shared" si="0"/>
        <v>New Venture Creation</v>
      </c>
      <c r="J30" s="13" t="str">
        <f t="shared" si="1"/>
        <v>New Venture Creation NQF 4</v>
      </c>
      <c r="K30" t="s">
        <v>73</v>
      </c>
      <c r="L30" s="29" t="str">
        <f t="shared" si="2"/>
        <v>/qualifications/services-new-venture-creation-nqf4.html</v>
      </c>
      <c r="M30" s="29" t="s">
        <v>104</v>
      </c>
    </row>
    <row r="31" spans="1:13" x14ac:dyDescent="0.35">
      <c r="A31" s="14" t="s">
        <v>9</v>
      </c>
      <c r="B31" s="14" t="s">
        <v>15</v>
      </c>
      <c r="C31" s="15">
        <v>3</v>
      </c>
      <c r="D31" s="15">
        <v>120</v>
      </c>
      <c r="E31" s="15">
        <v>67465</v>
      </c>
      <c r="F31" s="14">
        <v>23655</v>
      </c>
      <c r="G31" s="16">
        <v>46203</v>
      </c>
      <c r="H31" s="14" t="s">
        <v>10</v>
      </c>
      <c r="I31" t="str">
        <f t="shared" si="0"/>
        <v>Business Administration Services</v>
      </c>
      <c r="J31" s="13" t="str">
        <f t="shared" si="1"/>
        <v>Business Administration Services NQF 3</v>
      </c>
      <c r="K31" t="s">
        <v>73</v>
      </c>
      <c r="L31" s="29" t="str">
        <f t="shared" si="2"/>
        <v>/qualifications/services-business-administration-nqf3.html</v>
      </c>
      <c r="M31" s="29" t="s">
        <v>91</v>
      </c>
    </row>
    <row r="32" spans="1:13" x14ac:dyDescent="0.35">
      <c r="A32" s="14" t="s">
        <v>9</v>
      </c>
      <c r="B32" s="14" t="s">
        <v>17</v>
      </c>
      <c r="C32" s="15">
        <v>3</v>
      </c>
      <c r="D32" s="15">
        <v>124</v>
      </c>
      <c r="E32" s="15">
        <v>93997</v>
      </c>
      <c r="F32" s="14">
        <v>80566</v>
      </c>
      <c r="G32" s="16">
        <v>46203</v>
      </c>
      <c r="H32" s="14" t="s">
        <v>10</v>
      </c>
      <c r="I32" t="str">
        <f t="shared" si="0"/>
        <v>Business Process Outsourcing Support</v>
      </c>
      <c r="J32" s="13" t="str">
        <f t="shared" si="1"/>
        <v>Business Process Outsourcing Support NQF 3</v>
      </c>
      <c r="K32" t="s">
        <v>73</v>
      </c>
      <c r="L32" s="29" t="str">
        <f t="shared" si="2"/>
        <v>/qualifications/services-business-process-outsourcing-nqf3.html</v>
      </c>
      <c r="M32" s="29" t="s">
        <v>93</v>
      </c>
    </row>
    <row r="33" spans="1:13" x14ac:dyDescent="0.35">
      <c r="A33" s="14" t="s">
        <v>9</v>
      </c>
      <c r="B33" s="14" t="s">
        <v>69</v>
      </c>
      <c r="C33" s="15">
        <v>5</v>
      </c>
      <c r="D33" s="15">
        <v>162</v>
      </c>
      <c r="E33" s="15">
        <v>59201</v>
      </c>
      <c r="F33" s="14">
        <v>60269</v>
      </c>
      <c r="G33" s="16">
        <v>46203</v>
      </c>
      <c r="H33" s="14" t="s">
        <v>10</v>
      </c>
      <c r="I33" t="str">
        <f t="shared" si="0"/>
        <v>Generic Management</v>
      </c>
      <c r="J33" s="13" t="str">
        <f t="shared" si="1"/>
        <v>Generic Management NQF 5</v>
      </c>
      <c r="K33" t="s">
        <v>73</v>
      </c>
      <c r="L33" s="29" t="str">
        <f t="shared" si="2"/>
        <v>/qualifications/services-generic-management-nqf5.html</v>
      </c>
      <c r="M33" s="29" t="s">
        <v>98</v>
      </c>
    </row>
    <row r="34" spans="1:13" x14ac:dyDescent="0.35">
      <c r="A34" s="14" t="s">
        <v>9</v>
      </c>
      <c r="B34" s="14" t="s">
        <v>68</v>
      </c>
      <c r="C34" s="15">
        <v>4</v>
      </c>
      <c r="D34" s="15">
        <v>150</v>
      </c>
      <c r="E34" s="15">
        <v>57712</v>
      </c>
      <c r="F34" s="14"/>
      <c r="G34" s="16">
        <v>46203</v>
      </c>
      <c r="H34" s="14" t="s">
        <v>10</v>
      </c>
      <c r="I34" t="str">
        <f t="shared" ref="I34:I52" si="3">TRIM(MID(B34,FIND(":",B34)+1,100))</f>
        <v>Generic Management</v>
      </c>
      <c r="J34" s="13" t="str">
        <f t="shared" si="1"/>
        <v>Generic Management NQF 4</v>
      </c>
      <c r="K34" t="s">
        <v>73</v>
      </c>
      <c r="L34" s="29" t="str">
        <f t="shared" si="2"/>
        <v>/qualifications/services-generic-management-nqf4.html</v>
      </c>
      <c r="M34" s="29" t="s">
        <v>95</v>
      </c>
    </row>
    <row r="35" spans="1:13" x14ac:dyDescent="0.35">
      <c r="A35" s="14" t="s">
        <v>9</v>
      </c>
      <c r="B35" s="14" t="s">
        <v>18</v>
      </c>
      <c r="C35" s="15">
        <v>2</v>
      </c>
      <c r="D35" s="15">
        <v>138</v>
      </c>
      <c r="E35" s="15">
        <v>49648</v>
      </c>
      <c r="F35" s="14"/>
      <c r="G35" s="16">
        <v>46203</v>
      </c>
      <c r="H35" s="14" t="s">
        <v>10</v>
      </c>
      <c r="I35" t="str">
        <f t="shared" si="3"/>
        <v>New Venture Creation (SMME)</v>
      </c>
      <c r="J35" s="13" t="str">
        <f t="shared" si="1"/>
        <v>New Venture Creation (SMME) NQF 2</v>
      </c>
      <c r="K35" t="s">
        <v>73</v>
      </c>
      <c r="L35" s="29" t="str">
        <f t="shared" si="2"/>
        <v>/qualifications/services-new-venture-creation-smme-nqf2.html</v>
      </c>
      <c r="M35" s="29" t="s">
        <v>96</v>
      </c>
    </row>
    <row r="36" spans="1:13" x14ac:dyDescent="0.35">
      <c r="A36" s="14" t="s">
        <v>9</v>
      </c>
      <c r="B36" s="14" t="s">
        <v>70</v>
      </c>
      <c r="C36" s="15">
        <v>3</v>
      </c>
      <c r="D36" s="15">
        <v>120</v>
      </c>
      <c r="E36" s="15">
        <v>83946</v>
      </c>
      <c r="F36" s="14">
        <v>23654</v>
      </c>
      <c r="G36" s="16">
        <v>46203</v>
      </c>
      <c r="H36" s="14" t="s">
        <v>14</v>
      </c>
      <c r="I36" t="str">
        <f t="shared" si="3"/>
        <v>Management</v>
      </c>
      <c r="J36" s="13" t="str">
        <f t="shared" si="1"/>
        <v>Management NQF 3</v>
      </c>
      <c r="K36" t="s">
        <v>73</v>
      </c>
      <c r="L36" s="29" t="str">
        <f t="shared" si="2"/>
        <v>/qualifications/services-management-nqf3.html</v>
      </c>
      <c r="M36" s="29" t="s">
        <v>97</v>
      </c>
    </row>
    <row r="37" spans="1:13" x14ac:dyDescent="0.35">
      <c r="A37" s="14" t="s">
        <v>9</v>
      </c>
      <c r="B37" s="14" t="s">
        <v>50</v>
      </c>
      <c r="C37" s="15">
        <v>6</v>
      </c>
      <c r="D37" s="15">
        <v>270</v>
      </c>
      <c r="E37" s="15">
        <v>118768</v>
      </c>
      <c r="F37" s="14"/>
      <c r="G37" s="16">
        <v>11093</v>
      </c>
      <c r="H37" s="14" t="s">
        <v>31</v>
      </c>
      <c r="I37" t="str">
        <f t="shared" si="3"/>
        <v>Quality Manager</v>
      </c>
      <c r="J37" s="13" t="str">
        <f t="shared" si="1"/>
        <v>Quality Manager NQF 6</v>
      </c>
      <c r="K37" t="s">
        <v>74</v>
      </c>
      <c r="L37" s="29" t="str">
        <f t="shared" si="2"/>
        <v>/qualifications/services-quality-manager-nqf6.html</v>
      </c>
      <c r="M37" s="29" t="s">
        <v>105</v>
      </c>
    </row>
    <row r="38" spans="1:13" x14ac:dyDescent="0.35">
      <c r="A38" s="14" t="s">
        <v>9</v>
      </c>
      <c r="B38" s="14" t="s">
        <v>32</v>
      </c>
      <c r="C38" s="15">
        <v>5</v>
      </c>
      <c r="D38" s="15">
        <v>175</v>
      </c>
      <c r="E38" s="15">
        <v>118706</v>
      </c>
      <c r="F38" s="14"/>
      <c r="G38" s="16">
        <v>47373</v>
      </c>
      <c r="H38" s="14" t="s">
        <v>31</v>
      </c>
      <c r="I38" t="str">
        <f t="shared" si="3"/>
        <v>Marketing Coordinator</v>
      </c>
      <c r="J38" s="13" t="str">
        <f t="shared" si="1"/>
        <v>Marketing Coordinator NQF 5</v>
      </c>
      <c r="K38" t="s">
        <v>74</v>
      </c>
      <c r="L38" s="29" t="str">
        <f t="shared" si="2"/>
        <v>/qualifications/services-marketing-coordinator-nqf5.html</v>
      </c>
      <c r="M38" s="29" t="s">
        <v>99</v>
      </c>
    </row>
    <row r="39" spans="1:13" x14ac:dyDescent="0.35">
      <c r="A39" s="14" t="s">
        <v>9</v>
      </c>
      <c r="B39" s="14" t="s">
        <v>37</v>
      </c>
      <c r="C39" s="15">
        <v>5</v>
      </c>
      <c r="D39" s="15">
        <v>364</v>
      </c>
      <c r="E39" s="15">
        <v>98959</v>
      </c>
      <c r="F39" s="14"/>
      <c r="G39" s="16">
        <v>47252</v>
      </c>
      <c r="H39" s="14" t="s">
        <v>31</v>
      </c>
      <c r="I39" t="str">
        <f t="shared" si="3"/>
        <v>Bookkeeper</v>
      </c>
      <c r="J39" s="13" t="str">
        <f t="shared" si="1"/>
        <v>Bookkeeper NQF 5</v>
      </c>
      <c r="K39" t="s">
        <v>74</v>
      </c>
      <c r="L39" s="29" t="str">
        <f t="shared" si="2"/>
        <v>/qualifications/services-bookkeeper-nqf5.html</v>
      </c>
      <c r="M39" s="29" t="s">
        <v>90</v>
      </c>
    </row>
    <row r="40" spans="1:13" x14ac:dyDescent="0.35">
      <c r="A40" s="14" t="s">
        <v>9</v>
      </c>
      <c r="B40" s="14" t="s">
        <v>38</v>
      </c>
      <c r="C40" s="15">
        <v>5</v>
      </c>
      <c r="D40" s="15">
        <v>285</v>
      </c>
      <c r="E40" s="15">
        <v>99687</v>
      </c>
      <c r="F40" s="14"/>
      <c r="G40" s="16">
        <v>11184</v>
      </c>
      <c r="H40" s="14" t="s">
        <v>31</v>
      </c>
      <c r="I40" t="str">
        <f t="shared" si="3"/>
        <v>Contact Centre Manager</v>
      </c>
      <c r="J40" s="13" t="str">
        <f t="shared" si="1"/>
        <v>Contact Centre Manager NQF 5</v>
      </c>
      <c r="K40" t="s">
        <v>74</v>
      </c>
      <c r="L40" s="29" t="str">
        <f t="shared" si="2"/>
        <v>/qualifications/services-contact-centre-manager-nqf5.html</v>
      </c>
      <c r="M40" s="29" t="s">
        <v>94</v>
      </c>
    </row>
    <row r="41" spans="1:13" x14ac:dyDescent="0.35">
      <c r="A41" s="14" t="s">
        <v>9</v>
      </c>
      <c r="B41" s="14" t="s">
        <v>46</v>
      </c>
      <c r="C41" s="15">
        <v>5</v>
      </c>
      <c r="D41" s="15">
        <v>240</v>
      </c>
      <c r="E41" s="15">
        <v>118740</v>
      </c>
      <c r="F41" s="14"/>
      <c r="G41" s="16">
        <v>47373</v>
      </c>
      <c r="H41" s="14" t="s">
        <v>31</v>
      </c>
      <c r="I41" t="str">
        <f t="shared" si="3"/>
        <v>Office Supervision</v>
      </c>
      <c r="J41" s="13" t="str">
        <f t="shared" si="1"/>
        <v>Office Supervision NQF 5</v>
      </c>
      <c r="K41" t="s">
        <v>74</v>
      </c>
      <c r="L41" s="29" t="str">
        <f t="shared" si="2"/>
        <v>/qualifications/services-office-supervision-nqf5.html</v>
      </c>
      <c r="M41" s="29" t="s">
        <v>100</v>
      </c>
    </row>
    <row r="42" spans="1:13" x14ac:dyDescent="0.35">
      <c r="A42" s="14" t="s">
        <v>9</v>
      </c>
      <c r="B42" s="14" t="s">
        <v>48</v>
      </c>
      <c r="C42" s="15">
        <v>5</v>
      </c>
      <c r="D42" s="15">
        <v>240</v>
      </c>
      <c r="E42" s="15">
        <v>101869</v>
      </c>
      <c r="F42" s="14"/>
      <c r="G42" s="16">
        <v>11184</v>
      </c>
      <c r="H42" s="14" t="s">
        <v>31</v>
      </c>
      <c r="I42" t="str">
        <f t="shared" si="3"/>
        <v>Project Manager</v>
      </c>
      <c r="J42" s="13" t="str">
        <f t="shared" si="1"/>
        <v>Project Manager NQF 5</v>
      </c>
      <c r="K42" t="s">
        <v>74</v>
      </c>
      <c r="L42" s="29" t="str">
        <f t="shared" si="2"/>
        <v>/qualifications/services-project-manager-nqf5.html</v>
      </c>
      <c r="M42" s="29" t="s">
        <v>101</v>
      </c>
    </row>
    <row r="43" spans="1:13" x14ac:dyDescent="0.35">
      <c r="A43" s="14" t="s">
        <v>9</v>
      </c>
      <c r="B43" s="14" t="s">
        <v>49</v>
      </c>
      <c r="C43" s="15">
        <v>5</v>
      </c>
      <c r="D43" s="15">
        <v>106</v>
      </c>
      <c r="E43" s="15">
        <v>118769</v>
      </c>
      <c r="F43" s="14"/>
      <c r="G43" s="16">
        <v>11184</v>
      </c>
      <c r="H43" s="14" t="s">
        <v>31</v>
      </c>
      <c r="I43" t="str">
        <f t="shared" si="3"/>
        <v>Quality Assurer</v>
      </c>
      <c r="J43" s="13" t="str">
        <f t="shared" si="1"/>
        <v>Quality Assurer NQF 5</v>
      </c>
      <c r="K43" t="s">
        <v>74</v>
      </c>
      <c r="L43" s="29" t="str">
        <f t="shared" si="2"/>
        <v>/qualifications/services-quality-assurer-nqf5.html</v>
      </c>
      <c r="M43" s="29" t="s">
        <v>102</v>
      </c>
    </row>
    <row r="44" spans="1:13" x14ac:dyDescent="0.35">
      <c r="A44" s="1" t="s">
        <v>60</v>
      </c>
      <c r="B44" s="1" t="s">
        <v>59</v>
      </c>
      <c r="C44" s="7">
        <v>4</v>
      </c>
      <c r="D44" s="7">
        <v>121</v>
      </c>
      <c r="E44" s="7">
        <v>94025</v>
      </c>
      <c r="F44" s="1"/>
      <c r="G44" s="11">
        <v>11107</v>
      </c>
      <c r="H44" s="1" t="s">
        <v>31</v>
      </c>
      <c r="I44" t="str">
        <f t="shared" si="3"/>
        <v>Transport Clerk</v>
      </c>
      <c r="J44" t="str">
        <f t="shared" si="1"/>
        <v>Transport Clerk NQF 4</v>
      </c>
      <c r="K44" t="s">
        <v>74</v>
      </c>
      <c r="L44" s="29" t="str">
        <f t="shared" si="2"/>
        <v>/qualifications/teta-transport-clerk-nqf4.html</v>
      </c>
      <c r="M44" s="29" t="s">
        <v>103</v>
      </c>
    </row>
    <row r="45" spans="1:13" x14ac:dyDescent="0.35">
      <c r="A45" s="1" t="s">
        <v>28</v>
      </c>
      <c r="B45" s="1" t="s">
        <v>47</v>
      </c>
      <c r="C45" s="7">
        <v>5</v>
      </c>
      <c r="D45" s="7">
        <v>53</v>
      </c>
      <c r="E45" s="7">
        <v>103151</v>
      </c>
      <c r="F45" s="1"/>
      <c r="G45" s="11">
        <v>47252</v>
      </c>
      <c r="H45" s="1" t="s">
        <v>31</v>
      </c>
      <c r="I45" t="str">
        <f t="shared" si="3"/>
        <v>Planner</v>
      </c>
      <c r="J45" s="13" t="str">
        <f t="shared" si="1"/>
        <v>Planner NQF 5</v>
      </c>
      <c r="K45" t="s">
        <v>74</v>
      </c>
      <c r="L45" s="29" t="str">
        <f t="shared" si="2"/>
        <v>/qualifications/wr-planner-nqf5.html</v>
      </c>
      <c r="M45" s="29" t="s">
        <v>112</v>
      </c>
    </row>
    <row r="46" spans="1:13" x14ac:dyDescent="0.35">
      <c r="A46" s="1" t="s">
        <v>28</v>
      </c>
      <c r="B46" s="1" t="s">
        <v>51</v>
      </c>
      <c r="C46" s="7">
        <v>5</v>
      </c>
      <c r="D46" s="7">
        <v>106</v>
      </c>
      <c r="E46" s="7">
        <v>103145</v>
      </c>
      <c r="F46" s="1"/>
      <c r="G46" s="11">
        <v>11093</v>
      </c>
      <c r="H46" s="1" t="s">
        <v>31</v>
      </c>
      <c r="I46" t="str">
        <f t="shared" si="3"/>
        <v>Retail Buyer</v>
      </c>
      <c r="J46" s="13" t="str">
        <f t="shared" si="1"/>
        <v>Retail Buyer NQF 5</v>
      </c>
      <c r="K46" t="s">
        <v>74</v>
      </c>
      <c r="L46" s="29" t="str">
        <f t="shared" si="2"/>
        <v>/qualifications/wr-retail-buyer-nqf5.html</v>
      </c>
      <c r="M46" s="29" t="s">
        <v>113</v>
      </c>
    </row>
    <row r="47" spans="1:13" x14ac:dyDescent="0.35">
      <c r="A47" s="1" t="s">
        <v>28</v>
      </c>
      <c r="B47" s="1" t="s">
        <v>52</v>
      </c>
      <c r="C47" s="7">
        <v>5</v>
      </c>
      <c r="D47" s="7">
        <v>131</v>
      </c>
      <c r="E47" s="7">
        <v>103150</v>
      </c>
      <c r="F47" s="1"/>
      <c r="G47" s="11">
        <v>11093</v>
      </c>
      <c r="H47" s="1" t="s">
        <v>31</v>
      </c>
      <c r="I47" t="str">
        <f t="shared" si="3"/>
        <v>Retail Manager (Retail Chain Store Manager)</v>
      </c>
      <c r="J47" s="13" t="str">
        <f t="shared" si="1"/>
        <v>Retail Manager (Retail Chain Store Manager) NQF 5</v>
      </c>
      <c r="K47" t="s">
        <v>74</v>
      </c>
      <c r="L47" s="29" t="str">
        <f t="shared" si="2"/>
        <v>/qualifications/wr-retail-manager-nqf5.html</v>
      </c>
      <c r="M47" s="29" t="s">
        <v>146</v>
      </c>
    </row>
    <row r="48" spans="1:13" x14ac:dyDescent="0.35">
      <c r="A48" s="1" t="s">
        <v>28</v>
      </c>
      <c r="B48" s="1" t="s">
        <v>53</v>
      </c>
      <c r="C48" s="7">
        <v>4</v>
      </c>
      <c r="D48" s="7">
        <v>100</v>
      </c>
      <c r="E48" s="7">
        <v>99573</v>
      </c>
      <c r="F48" s="1"/>
      <c r="G48" s="11">
        <v>11048</v>
      </c>
      <c r="H48" s="1" t="s">
        <v>31</v>
      </c>
      <c r="I48" t="str">
        <f t="shared" si="3"/>
        <v>Retail Supervisor</v>
      </c>
      <c r="J48" s="13" t="str">
        <f t="shared" si="1"/>
        <v>Retail Supervisor NQF 4</v>
      </c>
      <c r="K48" t="s">
        <v>74</v>
      </c>
      <c r="L48" s="29" t="str">
        <f t="shared" si="2"/>
        <v>/qualifications/wr-retail-supervisor-nqf4.html</v>
      </c>
      <c r="M48" s="29" t="s">
        <v>111</v>
      </c>
    </row>
    <row r="49" spans="1:13" x14ac:dyDescent="0.35">
      <c r="A49" s="1" t="s">
        <v>28</v>
      </c>
      <c r="B49" s="1" t="s">
        <v>54</v>
      </c>
      <c r="C49" s="7">
        <v>3</v>
      </c>
      <c r="D49" s="7">
        <v>54</v>
      </c>
      <c r="E49" s="7">
        <v>99669</v>
      </c>
      <c r="F49" s="1"/>
      <c r="G49" s="11">
        <v>11048</v>
      </c>
      <c r="H49" s="1" t="s">
        <v>31</v>
      </c>
      <c r="I49" t="str">
        <f t="shared" si="3"/>
        <v>Sales Assistant</v>
      </c>
      <c r="J49" s="13" t="str">
        <f t="shared" si="1"/>
        <v>Sales Assistant NQF 3</v>
      </c>
      <c r="K49" t="s">
        <v>74</v>
      </c>
      <c r="L49" s="29" t="str">
        <f t="shared" si="2"/>
        <v>/qualifications/wr-sales-assistant-nqf3.html</v>
      </c>
      <c r="M49" s="29" t="s">
        <v>109</v>
      </c>
    </row>
    <row r="50" spans="1:13" x14ac:dyDescent="0.35">
      <c r="A50" s="1" t="s">
        <v>28</v>
      </c>
      <c r="B50" s="1" t="s">
        <v>55</v>
      </c>
      <c r="C50" s="7">
        <v>2</v>
      </c>
      <c r="D50" s="7">
        <v>28</v>
      </c>
      <c r="E50" s="7">
        <v>99708</v>
      </c>
      <c r="F50" s="1"/>
      <c r="G50" s="11">
        <v>11048</v>
      </c>
      <c r="H50" s="1" t="s">
        <v>31</v>
      </c>
      <c r="I50" t="str">
        <f t="shared" si="3"/>
        <v>Service Station Assistant</v>
      </c>
      <c r="J50" s="13" t="str">
        <f t="shared" si="1"/>
        <v>Service Station Assistant NQF 2</v>
      </c>
      <c r="K50" t="s">
        <v>74</v>
      </c>
      <c r="L50" s="29" t="str">
        <f t="shared" si="2"/>
        <v>/qualifications/wr-service-station-assistant-nqf2.html</v>
      </c>
      <c r="M50" s="29" t="s">
        <v>107</v>
      </c>
    </row>
    <row r="51" spans="1:13" x14ac:dyDescent="0.35">
      <c r="A51" s="1" t="s">
        <v>28</v>
      </c>
      <c r="B51" s="1" t="s">
        <v>58</v>
      </c>
      <c r="C51" s="7">
        <v>2</v>
      </c>
      <c r="D51" s="7">
        <v>41</v>
      </c>
      <c r="E51" s="7">
        <v>99703</v>
      </c>
      <c r="F51" s="1"/>
      <c r="G51" s="11">
        <v>11093</v>
      </c>
      <c r="H51" s="1" t="s">
        <v>31</v>
      </c>
      <c r="I51" t="str">
        <f t="shared" si="3"/>
        <v>Store Person</v>
      </c>
      <c r="J51" s="13" t="str">
        <f t="shared" si="1"/>
        <v>Store Person NQF 2</v>
      </c>
      <c r="K51" t="s">
        <v>74</v>
      </c>
      <c r="L51" s="29" t="str">
        <f t="shared" si="2"/>
        <v>/qualifications/wr-store-person-nqf2.html</v>
      </c>
      <c r="M51" s="29" t="s">
        <v>108</v>
      </c>
    </row>
    <row r="52" spans="1:13" x14ac:dyDescent="0.35">
      <c r="A52" s="1" t="s">
        <v>28</v>
      </c>
      <c r="B52" s="1" t="s">
        <v>61</v>
      </c>
      <c r="C52" s="7">
        <v>3</v>
      </c>
      <c r="D52" s="7">
        <v>30</v>
      </c>
      <c r="E52" s="7">
        <v>99688</v>
      </c>
      <c r="F52" s="1"/>
      <c r="G52" s="11">
        <v>47252</v>
      </c>
      <c r="H52" s="1" t="s">
        <v>31</v>
      </c>
      <c r="I52" t="str">
        <f t="shared" si="3"/>
        <v>Visual Merchandiser</v>
      </c>
      <c r="J52" s="13" t="str">
        <f t="shared" si="1"/>
        <v>Visual Merchandiser NQF 3</v>
      </c>
      <c r="K52" t="s">
        <v>74</v>
      </c>
      <c r="L52" s="29" t="str">
        <f t="shared" si="2"/>
        <v>/qualifications/wr-visual-merchandiser-nqf3.html</v>
      </c>
      <c r="M52" s="29" t="s">
        <v>110</v>
      </c>
    </row>
  </sheetData>
  <autoFilter ref="A1:N52" xr:uid="{5B1EBB41-4362-403B-BC69-F6CAF2FDC970}"/>
  <sortState xmlns:xlrd2="http://schemas.microsoft.com/office/spreadsheetml/2017/richdata2" ref="A2:H52">
    <sortCondition ref="A2:A52"/>
    <sortCondition ref="B2:B52"/>
    <sortCondition ref="C2:C52"/>
  </sortState>
  <hyperlinks>
    <hyperlink ref="L2" r:id="rId1" display="http://localhost:3000/qualifications/agri-animal-production-nqf1.html" xr:uid="{E0C5AD67-15C7-49C5-9E5C-7FBE1EE73B8B}"/>
    <hyperlink ref="M39" r:id="rId2" xr:uid="{57692A76-7D6D-415E-A770-3FAAA15D25B2}"/>
    <hyperlink ref="M31" r:id="rId3" xr:uid="{E28A9918-CC76-4469-8D23-7BE2D962FCDF}"/>
    <hyperlink ref="M29" r:id="rId4" xr:uid="{773BE27E-C2C3-4BE8-A77C-A7F2DDE71760}"/>
    <hyperlink ref="M32" r:id="rId5" xr:uid="{F61E334B-5BA9-4240-923B-0AE2B1777181}"/>
    <hyperlink ref="M40" r:id="rId6" xr:uid="{11EFD72B-716C-4710-B92D-320C23028DC1}"/>
    <hyperlink ref="M34" r:id="rId7" xr:uid="{457BC2F3-2836-4241-98EE-ABFC6D64A533}"/>
    <hyperlink ref="M33" r:id="rId8" xr:uid="{24B0FBA6-7155-4022-A15D-E5ACEC4554E0}"/>
    <hyperlink ref="M36" r:id="rId9" xr:uid="{AFD074D1-D817-4E8A-9F00-C423950B7391}"/>
    <hyperlink ref="M38" r:id="rId10" xr:uid="{3A6D9830-8AA0-4B4D-95CC-6D8846C2C011}"/>
    <hyperlink ref="M35" r:id="rId11" xr:uid="{3D85B15D-A731-41C6-970C-7B18CE11BF87}"/>
    <hyperlink ref="M30" r:id="rId12" xr:uid="{0A4EF028-6E3C-46D5-B81E-70A2E38861DB}"/>
    <hyperlink ref="M41" r:id="rId13" xr:uid="{DEEDCB9E-D818-45C8-BBF9-57D2EA2E0CF1}"/>
    <hyperlink ref="M42" r:id="rId14" xr:uid="{C07DA6C7-DC64-4992-861D-19438544C8DC}"/>
    <hyperlink ref="M43" r:id="rId15" xr:uid="{667A2B72-230C-4A81-B22A-0CDC1BE86782}"/>
    <hyperlink ref="M37" r:id="rId16" xr:uid="{91099C52-0010-4A5D-9B51-BCBFD93AB211}"/>
    <hyperlink ref="M14" r:id="rId17" xr:uid="{69307A84-A32A-488C-8D23-6F6029F7ECB9}"/>
    <hyperlink ref="M50" r:id="rId18" xr:uid="{EC76932E-86F7-4802-8F25-23C930FE2263}"/>
    <hyperlink ref="M51" r:id="rId19" xr:uid="{2072645A-7B80-4407-8ABC-FFB9EEBA9777}"/>
    <hyperlink ref="M49" r:id="rId20" xr:uid="{F23A8E43-CF04-450B-96B7-21D9B0A72509}"/>
    <hyperlink ref="M52" r:id="rId21" xr:uid="{0978BD8C-7F16-4E06-AA6A-0C80DA6B9BFA}"/>
    <hyperlink ref="M48" r:id="rId22" xr:uid="{7514AFA1-54A3-408C-937C-B0D3F8D86FF5}"/>
    <hyperlink ref="M45" r:id="rId23" xr:uid="{8E04B0B9-D435-45A2-9B90-BB4B738929D9}"/>
    <hyperlink ref="M46" r:id="rId24" xr:uid="{01394503-2FD6-4E38-A39D-78E8D78FA61C}"/>
    <hyperlink ref="M47" r:id="rId25" xr:uid="{559700DD-CDEE-4770-97D5-888D5C0B2E43}"/>
    <hyperlink ref="M44" r:id="rId26" xr:uid="{DEBAED5D-9F0C-4499-8A87-C73F564169C3}"/>
    <hyperlink ref="M22" r:id="rId27" xr:uid="{4FC0E79E-17F5-4D14-B191-5C8A20584B76}"/>
    <hyperlink ref="M23" r:id="rId28" xr:uid="{33753F9B-6FDE-42DA-B376-E1FD40B30C84}"/>
    <hyperlink ref="M24" r:id="rId29" xr:uid="{72233478-BB79-416F-9705-B130A54BCFBE}"/>
    <hyperlink ref="M25" r:id="rId30" xr:uid="{4B16A242-BBFC-4B27-80E1-D6BA1CF75858}"/>
    <hyperlink ref="M26" r:id="rId31" xr:uid="{5D0351AC-1B7F-404D-BA96-0042A09A70A2}"/>
    <hyperlink ref="M27" r:id="rId32" xr:uid="{B43D2796-E1FB-42A3-8CED-55B726E00526}"/>
    <hyperlink ref="M28" r:id="rId33" xr:uid="{6CD12E98-77D4-4FCC-8534-2D48B2F07360}"/>
    <hyperlink ref="M2" r:id="rId34" xr:uid="{499DA645-B6AD-42B7-8948-2C9748A43A4B}"/>
    <hyperlink ref="M3" r:id="rId35" xr:uid="{723092D1-E1C5-4792-BD0A-87013DD555FB}"/>
    <hyperlink ref="M4" r:id="rId36" xr:uid="{A970E4D3-77FE-4714-8A80-91307F9013BC}"/>
    <hyperlink ref="M5" r:id="rId37" xr:uid="{7330530D-A3A1-4A76-A00B-D75332513D82}"/>
    <hyperlink ref="M6" r:id="rId38" xr:uid="{423D8724-CC1F-4527-9074-0FD7E4F10128}"/>
    <hyperlink ref="M7" r:id="rId39" xr:uid="{A5FB4D89-81E5-4312-A1A0-E9F9BB95ED0B}"/>
    <hyperlink ref="M8" r:id="rId40" xr:uid="{45F20A9E-9675-4D97-9BC2-D97E5E1161A4}"/>
    <hyperlink ref="M9" r:id="rId41" xr:uid="{9B093A8F-4243-4E4A-8FDA-12F9BC13FC6F}"/>
    <hyperlink ref="M10" r:id="rId42" xr:uid="{6BFA7F3A-5F53-4D17-8310-047A4A87802E}"/>
    <hyperlink ref="M11" r:id="rId43" xr:uid="{3D89FA8F-BCAD-4741-87DB-47329486F84C}"/>
    <hyperlink ref="M12" r:id="rId44" xr:uid="{53EE2330-C791-410E-AA8E-3817024122C9}"/>
    <hyperlink ref="M13" r:id="rId45" xr:uid="{2BF56781-038F-4671-A101-6FDE2CBB2778}"/>
    <hyperlink ref="M15" r:id="rId46" xr:uid="{A3A4F556-42C2-4E4F-8B5A-7FCA1FC9597C}"/>
    <hyperlink ref="M18" r:id="rId47" xr:uid="{EADE0D01-97A7-4476-9263-261C8544C5C7}"/>
    <hyperlink ref="M20" r:id="rId48" xr:uid="{0668B0C2-38BA-4DE9-8C71-CA224CF7553E}"/>
    <hyperlink ref="M17" r:id="rId49" xr:uid="{A0F35762-60C7-4342-A119-BB7FC1CF68F3}"/>
    <hyperlink ref="M19" r:id="rId50" xr:uid="{77D08AA4-3719-4071-BF1F-8E235FE818A7}"/>
    <hyperlink ref="M16" r:id="rId51" xr:uid="{D4A4E821-0EE5-4BE1-889D-4BE5D5BBA74E}"/>
    <hyperlink ref="M21" r:id="rId52" xr:uid="{F6200E92-64A9-4DE1-BF28-BEBEC2E9F0AA}"/>
    <hyperlink ref="L3:L52" r:id="rId53" display="http://localhost:3000/qualifications/agri-animal-production-nqf1.html" xr:uid="{7EF8E1CF-741A-48C2-9C43-C3E7C823D615}"/>
  </hyperlinks>
  <pageMargins left="0.7" right="0.7" top="0.75" bottom="0.75" header="0.3" footer="0.3"/>
  <pageSetup paperSize="9" orientation="portrait" horizontalDpi="300" verticalDpi="300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6282-678A-4B80-9453-7008044553FE}">
  <dimension ref="A1:A50"/>
  <sheetViews>
    <sheetView workbookViewId="0">
      <selection activeCell="A39" sqref="A39"/>
    </sheetView>
  </sheetViews>
  <sheetFormatPr defaultRowHeight="14.5" x14ac:dyDescent="0.35"/>
  <cols>
    <col min="1" max="1" width="95.81640625" bestFit="1" customWidth="1"/>
  </cols>
  <sheetData>
    <row r="1" spans="1:1" x14ac:dyDescent="0.35">
      <c r="A1" s="29" t="s">
        <v>125</v>
      </c>
    </row>
    <row r="2" spans="1:1" x14ac:dyDescent="0.35">
      <c r="A2" s="29" t="s">
        <v>128</v>
      </c>
    </row>
    <row r="3" spans="1:1" x14ac:dyDescent="0.35">
      <c r="A3" s="29" t="s">
        <v>129</v>
      </c>
    </row>
    <row r="4" spans="1:1" x14ac:dyDescent="0.35">
      <c r="A4" s="29" t="s">
        <v>126</v>
      </c>
    </row>
    <row r="5" spans="1:1" x14ac:dyDescent="0.35">
      <c r="A5" s="29" t="s">
        <v>130</v>
      </c>
    </row>
    <row r="6" spans="1:1" x14ac:dyDescent="0.35">
      <c r="A6" s="29" t="s">
        <v>134</v>
      </c>
    </row>
    <row r="7" spans="1:1" x14ac:dyDescent="0.35">
      <c r="A7" s="29" t="s">
        <v>135</v>
      </c>
    </row>
    <row r="8" spans="1:1" x14ac:dyDescent="0.35">
      <c r="A8" s="29" t="s">
        <v>136</v>
      </c>
    </row>
    <row r="9" spans="1:1" x14ac:dyDescent="0.35">
      <c r="A9" s="29" t="s">
        <v>127</v>
      </c>
    </row>
    <row r="10" spans="1:1" x14ac:dyDescent="0.35">
      <c r="A10" s="29" t="s">
        <v>131</v>
      </c>
    </row>
    <row r="11" spans="1:1" x14ac:dyDescent="0.35">
      <c r="A11" s="29" t="s">
        <v>132</v>
      </c>
    </row>
    <row r="12" spans="1:1" x14ac:dyDescent="0.35">
      <c r="A12" s="29" t="s">
        <v>133</v>
      </c>
    </row>
    <row r="13" spans="1:1" x14ac:dyDescent="0.35">
      <c r="A13" s="29" t="s">
        <v>106</v>
      </c>
    </row>
    <row r="14" spans="1:1" x14ac:dyDescent="0.35">
      <c r="A14" s="29" t="s">
        <v>139</v>
      </c>
    </row>
    <row r="15" spans="1:1" x14ac:dyDescent="0.35">
      <c r="A15" s="29" t="s">
        <v>144</v>
      </c>
    </row>
    <row r="16" spans="1:1" x14ac:dyDescent="0.35">
      <c r="A16" s="29" t="s">
        <v>140</v>
      </c>
    </row>
    <row r="17" spans="1:1" x14ac:dyDescent="0.35">
      <c r="A17" s="29" t="s">
        <v>142</v>
      </c>
    </row>
    <row r="18" spans="1:1" x14ac:dyDescent="0.35">
      <c r="A18" s="29" t="s">
        <v>141</v>
      </c>
    </row>
    <row r="19" spans="1:1" x14ac:dyDescent="0.35">
      <c r="A19" s="29" t="s">
        <v>143</v>
      </c>
    </row>
    <row r="20" spans="1:1" x14ac:dyDescent="0.35">
      <c r="A20" s="29" t="s">
        <v>147</v>
      </c>
    </row>
    <row r="21" spans="1:1" x14ac:dyDescent="0.35">
      <c r="A21" s="29" t="s">
        <v>118</v>
      </c>
    </row>
    <row r="22" spans="1:1" x14ac:dyDescent="0.35">
      <c r="A22" s="29" t="s">
        <v>119</v>
      </c>
    </row>
    <row r="23" spans="1:1" x14ac:dyDescent="0.35">
      <c r="A23" s="29" t="s">
        <v>122</v>
      </c>
    </row>
    <row r="24" spans="1:1" x14ac:dyDescent="0.35">
      <c r="A24" s="29" t="s">
        <v>123</v>
      </c>
    </row>
    <row r="25" spans="1:1" x14ac:dyDescent="0.35">
      <c r="A25" s="29" t="s">
        <v>124</v>
      </c>
    </row>
    <row r="26" spans="1:1" x14ac:dyDescent="0.35">
      <c r="A26" s="29" t="s">
        <v>120</v>
      </c>
    </row>
    <row r="27" spans="1:1" x14ac:dyDescent="0.35">
      <c r="A27" s="29" t="s">
        <v>121</v>
      </c>
    </row>
    <row r="28" spans="1:1" x14ac:dyDescent="0.35">
      <c r="A28" s="29" t="s">
        <v>92</v>
      </c>
    </row>
    <row r="29" spans="1:1" x14ac:dyDescent="0.35">
      <c r="A29" s="29" t="s">
        <v>104</v>
      </c>
    </row>
    <row r="30" spans="1:1" x14ac:dyDescent="0.35">
      <c r="A30" s="29" t="s">
        <v>91</v>
      </c>
    </row>
    <row r="31" spans="1:1" x14ac:dyDescent="0.35">
      <c r="A31" s="29" t="s">
        <v>93</v>
      </c>
    </row>
    <row r="32" spans="1:1" x14ac:dyDescent="0.35">
      <c r="A32" s="29" t="s">
        <v>98</v>
      </c>
    </row>
    <row r="33" spans="1:1" x14ac:dyDescent="0.35">
      <c r="A33" s="29" t="s">
        <v>95</v>
      </c>
    </row>
    <row r="34" spans="1:1" x14ac:dyDescent="0.35">
      <c r="A34" s="29" t="s">
        <v>96</v>
      </c>
    </row>
    <row r="35" spans="1:1" x14ac:dyDescent="0.35">
      <c r="A35" s="29" t="s">
        <v>97</v>
      </c>
    </row>
    <row r="36" spans="1:1" x14ac:dyDescent="0.35">
      <c r="A36" s="29" t="s">
        <v>105</v>
      </c>
    </row>
    <row r="37" spans="1:1" x14ac:dyDescent="0.35">
      <c r="A37" s="29" t="s">
        <v>99</v>
      </c>
    </row>
    <row r="38" spans="1:1" x14ac:dyDescent="0.35">
      <c r="A38" s="29" t="s">
        <v>94</v>
      </c>
    </row>
    <row r="39" spans="1:1" x14ac:dyDescent="0.35">
      <c r="A39" s="29" t="s">
        <v>100</v>
      </c>
    </row>
    <row r="40" spans="1:1" x14ac:dyDescent="0.35">
      <c r="A40" s="29" t="s">
        <v>101</v>
      </c>
    </row>
    <row r="41" spans="1:1" x14ac:dyDescent="0.35">
      <c r="A41" s="29" t="s">
        <v>102</v>
      </c>
    </row>
    <row r="42" spans="1:1" x14ac:dyDescent="0.35">
      <c r="A42" s="29" t="s">
        <v>103</v>
      </c>
    </row>
    <row r="43" spans="1:1" x14ac:dyDescent="0.35">
      <c r="A43" s="29" t="s">
        <v>112</v>
      </c>
    </row>
    <row r="44" spans="1:1" x14ac:dyDescent="0.35">
      <c r="A44" s="29" t="s">
        <v>113</v>
      </c>
    </row>
    <row r="45" spans="1:1" x14ac:dyDescent="0.35">
      <c r="A45" s="29" t="s">
        <v>146</v>
      </c>
    </row>
    <row r="46" spans="1:1" x14ac:dyDescent="0.35">
      <c r="A46" s="29" t="s">
        <v>111</v>
      </c>
    </row>
    <row r="47" spans="1:1" x14ac:dyDescent="0.35">
      <c r="A47" s="29" t="s">
        <v>109</v>
      </c>
    </row>
    <row r="48" spans="1:1" x14ac:dyDescent="0.35">
      <c r="A48" s="29" t="s">
        <v>107</v>
      </c>
    </row>
    <row r="49" spans="1:1" x14ac:dyDescent="0.35">
      <c r="A49" s="29" t="s">
        <v>108</v>
      </c>
    </row>
    <row r="50" spans="1:1" x14ac:dyDescent="0.35">
      <c r="A50" s="29" t="s">
        <v>110</v>
      </c>
    </row>
  </sheetData>
  <hyperlinks>
    <hyperlink ref="A30" r:id="rId1" xr:uid="{CCA281C7-D5AD-4B29-9C90-58DE3D10ED71}"/>
    <hyperlink ref="A28" r:id="rId2" xr:uid="{A304081C-14A9-4A72-B3D1-FAA4B6E5BA7B}"/>
    <hyperlink ref="A31" r:id="rId3" xr:uid="{127457C3-F1E2-4C2D-AD7D-CCFC4E3E4FDE}"/>
    <hyperlink ref="A38" r:id="rId4" xr:uid="{9CCB9CE0-2683-47ED-BF12-239794947F9D}"/>
    <hyperlink ref="A33" r:id="rId5" xr:uid="{8B4D0FC9-047A-4594-8D82-51FF109E7D6A}"/>
    <hyperlink ref="A32" r:id="rId6" xr:uid="{75EB57AE-915B-48EC-9A37-96B63EF4A33A}"/>
    <hyperlink ref="A35" r:id="rId7" xr:uid="{E44799E5-F339-48CF-88FA-1D5E22FE5369}"/>
    <hyperlink ref="A37" r:id="rId8" xr:uid="{1A1FE251-3C4F-4926-B3F3-FF642090A5E9}"/>
    <hyperlink ref="A34" r:id="rId9" xr:uid="{D3419DC5-D605-4504-B7AC-3A32508B9C80}"/>
    <hyperlink ref="A29" r:id="rId10" xr:uid="{3B7559FE-1110-4DB8-8148-112DB4AF6F3F}"/>
    <hyperlink ref="A39" r:id="rId11" xr:uid="{0BFEB660-C0A6-47B5-9F00-0427CD441E91}"/>
    <hyperlink ref="A40" r:id="rId12" xr:uid="{7A0D83A7-BFEB-48D8-952E-7921D7E3AC04}"/>
    <hyperlink ref="A41" r:id="rId13" xr:uid="{39BF66CF-24AC-4972-BCEE-58BFB10B5AC0}"/>
    <hyperlink ref="A36" r:id="rId14" xr:uid="{B2E98615-DB03-4EEB-AFCC-E2D97E4E1696}"/>
    <hyperlink ref="A13" r:id="rId15" xr:uid="{BEAF92D8-05D3-4BBC-896E-DA1D8FFA6F93}"/>
    <hyperlink ref="A48" r:id="rId16" xr:uid="{465E30A7-06B1-4B9E-8D9F-3260EF162DC4}"/>
    <hyperlink ref="A49" r:id="rId17" xr:uid="{0CAB9C8A-6BEE-440A-8563-725F9D17AC68}"/>
    <hyperlink ref="A47" r:id="rId18" xr:uid="{936692D0-1606-4036-A92A-FAF33257AA40}"/>
    <hyperlink ref="A50" r:id="rId19" xr:uid="{F1A207AB-4D35-4E18-A9D4-6FFA19B2592E}"/>
    <hyperlink ref="A46" r:id="rId20" xr:uid="{96C874DE-AF5B-44B1-A9B1-4EB99FB968D6}"/>
    <hyperlink ref="A43" r:id="rId21" xr:uid="{50B0FC90-663D-4062-8B7F-B2CD18F684ED}"/>
    <hyperlink ref="A44" r:id="rId22" xr:uid="{E5E0B1F6-F0AF-47B6-A6D9-252FA6B50768}"/>
    <hyperlink ref="A45" r:id="rId23" xr:uid="{FD86D499-86A3-4F07-8D35-58C420ED9F99}"/>
    <hyperlink ref="A42" r:id="rId24" xr:uid="{F25878B6-469F-4E80-89F2-C4CD4BBF2D01}"/>
    <hyperlink ref="A21" r:id="rId25" xr:uid="{729B943D-7FB5-46B7-A3A2-4710E987E8CF}"/>
    <hyperlink ref="A22" r:id="rId26" xr:uid="{0E04EA14-99B4-4635-B7A4-C885C6CD8274}"/>
    <hyperlink ref="A23" r:id="rId27" xr:uid="{76591054-B1B4-4390-A1F2-0AE73E661C9F}"/>
    <hyperlink ref="A24" r:id="rId28" xr:uid="{CCF45649-18AF-4EF8-8224-AB0C56AEA31A}"/>
    <hyperlink ref="A25" r:id="rId29" xr:uid="{CB58B364-532F-4713-ABC7-E8D703D6BA6B}"/>
    <hyperlink ref="A26" r:id="rId30" xr:uid="{74C427F1-2F93-4370-BED6-4F2C1515D396}"/>
    <hyperlink ref="A27" r:id="rId31" xr:uid="{B881BE2B-AF33-48E8-875C-9D8B7D94BF1A}"/>
    <hyperlink ref="A1" r:id="rId32" xr:uid="{38BD2A8E-DB2F-46FD-9B2A-099E9290E3AE}"/>
    <hyperlink ref="A2" r:id="rId33" xr:uid="{45502F15-B54B-4C82-862B-A7948613FFAD}"/>
    <hyperlink ref="A3" r:id="rId34" xr:uid="{F72E5B8D-32CD-41E8-ADAB-A8826E9BED51}"/>
    <hyperlink ref="A4" r:id="rId35" xr:uid="{2D98AABE-14D0-401E-AF20-C5D861408886}"/>
    <hyperlink ref="A5" r:id="rId36" xr:uid="{C38CC2A8-0FB6-4E27-BEDC-4FECC10FD244}"/>
    <hyperlink ref="A6" r:id="rId37" xr:uid="{DFD2142E-F8C9-4411-A4E7-5D44A6D31337}"/>
    <hyperlink ref="A7" r:id="rId38" xr:uid="{D4526CC7-08F9-4D82-B6E3-899320FCF491}"/>
    <hyperlink ref="A8" r:id="rId39" xr:uid="{ED143CAC-1EB4-4964-A196-F23F4908B236}"/>
    <hyperlink ref="A9" r:id="rId40" xr:uid="{999DCCB5-80D2-49B4-B82F-DB69FDEA56AE}"/>
    <hyperlink ref="A10" r:id="rId41" xr:uid="{345B5DBC-5E9F-4FFE-94E0-25158CF80C9C}"/>
    <hyperlink ref="A11" r:id="rId42" xr:uid="{4E5F2B4E-3078-4A7C-B4A7-529EAF862845}"/>
    <hyperlink ref="A12" r:id="rId43" xr:uid="{86143785-2F30-4CA1-BB3C-33A6CB1FFA38}"/>
    <hyperlink ref="A14" r:id="rId44" xr:uid="{F951A27E-7754-4FC9-B807-4772A940AE2F}"/>
    <hyperlink ref="A17" r:id="rId45" xr:uid="{D166F75A-6C54-479E-90EE-1CB9A5DA4CDB}"/>
    <hyperlink ref="A19" r:id="rId46" xr:uid="{18B6CB94-0224-41B4-B6D4-D734B29AD081}"/>
    <hyperlink ref="A16" r:id="rId47" xr:uid="{E33D90D1-16EF-4C3C-AB05-06BF06D8C80E}"/>
    <hyperlink ref="A18" r:id="rId48" xr:uid="{DAFB495E-DD58-45C1-8C2D-9CCDE62A622D}"/>
    <hyperlink ref="A15" r:id="rId49" xr:uid="{32F12173-ECA9-48B7-8EF6-EAB91337EA14}"/>
    <hyperlink ref="A20" r:id="rId50" xr:uid="{46423CAA-6FFD-41C9-A548-4C05AA61E6B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4F58-4F6C-4F52-8EC5-988CF29D9330}">
  <dimension ref="A2:C22"/>
  <sheetViews>
    <sheetView tabSelected="1" workbookViewId="0">
      <selection activeCell="G7" sqref="G7"/>
    </sheetView>
  </sheetViews>
  <sheetFormatPr defaultRowHeight="14.5" x14ac:dyDescent="0.35"/>
  <cols>
    <col min="1" max="1" width="22.81640625" bestFit="1" customWidth="1"/>
    <col min="2" max="2" width="16.90625" customWidth="1"/>
    <col min="3" max="3" width="66.81640625" bestFit="1" customWidth="1"/>
  </cols>
  <sheetData>
    <row r="2" spans="1:3" x14ac:dyDescent="0.35">
      <c r="A2" t="s">
        <v>261</v>
      </c>
      <c r="B2" s="29" t="s">
        <v>149</v>
      </c>
    </row>
    <row r="3" spans="1:3" x14ac:dyDescent="0.35">
      <c r="A3" t="s">
        <v>262</v>
      </c>
      <c r="C3" s="29" t="s">
        <v>150</v>
      </c>
    </row>
    <row r="4" spans="1:3" x14ac:dyDescent="0.35">
      <c r="A4" t="s">
        <v>263</v>
      </c>
      <c r="C4" s="29" t="s">
        <v>151</v>
      </c>
    </row>
    <row r="5" spans="1:3" x14ac:dyDescent="0.35">
      <c r="A5" t="s">
        <v>266</v>
      </c>
      <c r="C5" s="29" t="s">
        <v>152</v>
      </c>
    </row>
    <row r="6" spans="1:3" x14ac:dyDescent="0.35">
      <c r="A6" t="s">
        <v>265</v>
      </c>
      <c r="C6" s="29" t="s">
        <v>153</v>
      </c>
    </row>
    <row r="7" spans="1:3" x14ac:dyDescent="0.35">
      <c r="A7" t="s">
        <v>264</v>
      </c>
      <c r="C7" s="29" t="s">
        <v>154</v>
      </c>
    </row>
    <row r="9" spans="1:3" x14ac:dyDescent="0.35">
      <c r="A9" t="s">
        <v>267</v>
      </c>
      <c r="B9" s="29" t="s">
        <v>155</v>
      </c>
    </row>
    <row r="10" spans="1:3" x14ac:dyDescent="0.35">
      <c r="A10" t="s">
        <v>268</v>
      </c>
      <c r="C10" s="29" t="s">
        <v>156</v>
      </c>
    </row>
    <row r="11" spans="1:3" x14ac:dyDescent="0.35">
      <c r="A11" t="s">
        <v>269</v>
      </c>
      <c r="C11" s="29" t="s">
        <v>157</v>
      </c>
    </row>
    <row r="12" spans="1:3" x14ac:dyDescent="0.35">
      <c r="A12" t="s">
        <v>270</v>
      </c>
      <c r="B12" s="30"/>
      <c r="C12" s="31" t="s">
        <v>167</v>
      </c>
    </row>
    <row r="13" spans="1:3" x14ac:dyDescent="0.35">
      <c r="A13" t="s">
        <v>271</v>
      </c>
      <c r="C13" s="29" t="s">
        <v>158</v>
      </c>
    </row>
    <row r="15" spans="1:3" x14ac:dyDescent="0.35">
      <c r="A15" t="s">
        <v>272</v>
      </c>
      <c r="B15" s="29" t="s">
        <v>159</v>
      </c>
    </row>
    <row r="16" spans="1:3" x14ac:dyDescent="0.35">
      <c r="A16" t="s">
        <v>273</v>
      </c>
      <c r="C16" s="29" t="s">
        <v>160</v>
      </c>
    </row>
    <row r="17" spans="1:3" x14ac:dyDescent="0.35">
      <c r="A17" t="s">
        <v>274</v>
      </c>
      <c r="C17" s="29" t="s">
        <v>161</v>
      </c>
    </row>
    <row r="18" spans="1:3" x14ac:dyDescent="0.35">
      <c r="A18" t="s">
        <v>275</v>
      </c>
      <c r="C18" s="29" t="s">
        <v>162</v>
      </c>
    </row>
    <row r="19" spans="1:3" x14ac:dyDescent="0.35">
      <c r="A19" t="s">
        <v>276</v>
      </c>
      <c r="C19" s="29" t="s">
        <v>163</v>
      </c>
    </row>
    <row r="20" spans="1:3" x14ac:dyDescent="0.35">
      <c r="A20" t="s">
        <v>279</v>
      </c>
      <c r="C20" s="29" t="s">
        <v>164</v>
      </c>
    </row>
    <row r="21" spans="1:3" x14ac:dyDescent="0.35">
      <c r="A21" t="s">
        <v>277</v>
      </c>
      <c r="C21" s="29" t="s">
        <v>165</v>
      </c>
    </row>
    <row r="22" spans="1:3" x14ac:dyDescent="0.35">
      <c r="A22" t="s">
        <v>278</v>
      </c>
      <c r="C22" s="29" t="s">
        <v>166</v>
      </c>
    </row>
  </sheetData>
  <hyperlinks>
    <hyperlink ref="B2" r:id="rId1" xr:uid="{48D1B8A1-B520-4E22-80A9-21D64DEBF944}"/>
    <hyperlink ref="C3" r:id="rId2" xr:uid="{2D0875BC-15F2-4BFF-B048-E935E6710E24}"/>
    <hyperlink ref="C4" r:id="rId3" xr:uid="{CDB97B92-26B0-4159-A988-40AD4003CDA9}"/>
    <hyperlink ref="C5" r:id="rId4" xr:uid="{BB79C628-071E-4634-AFB7-3167B3C23120}"/>
    <hyperlink ref="C6" r:id="rId5" xr:uid="{17A1E2B3-9F2F-4D78-97CD-62C9D1762DE3}"/>
    <hyperlink ref="C7" r:id="rId6" xr:uid="{FFD79244-4F13-48C1-8F39-E1DD56896CB9}"/>
    <hyperlink ref="B9" r:id="rId7" xr:uid="{F5D51BFA-24F8-4202-B03E-4D89772ADB89}"/>
    <hyperlink ref="C10" r:id="rId8" xr:uid="{AC49B120-538F-498A-8250-795DCBA5EEB4}"/>
    <hyperlink ref="C11" r:id="rId9" xr:uid="{D763393A-DAC8-417D-8430-ECC14C62887C}"/>
    <hyperlink ref="C12" r:id="rId10" xr:uid="{2FFA3647-6326-4A9B-AB7E-42D657F7EA3E}"/>
    <hyperlink ref="C13" r:id="rId11" xr:uid="{01DAC666-04DE-42B3-AD2D-CE51420F825E}"/>
    <hyperlink ref="B15" r:id="rId12" xr:uid="{61F4191E-7BB3-455B-911C-FA0BB224AA37}"/>
    <hyperlink ref="C16" r:id="rId13" xr:uid="{1D1C60AE-1336-46F0-9695-0B67490DB118}"/>
    <hyperlink ref="C17" r:id="rId14" xr:uid="{949E4B38-FA9A-4A31-91E1-DC859F5B0649}"/>
    <hyperlink ref="C18" r:id="rId15" xr:uid="{F6A759F6-6991-445E-A3A3-3928E03BE07F}"/>
    <hyperlink ref="C19" r:id="rId16" xr:uid="{795A72C3-BF72-49D8-AF74-D2EDC3469C37}"/>
    <hyperlink ref="C20" r:id="rId17" xr:uid="{3CCDE12E-6A8B-41E0-936F-52DBD04BC21C}"/>
    <hyperlink ref="C21" r:id="rId18" xr:uid="{3A91A51C-1A4B-425B-BD2E-4677208D37D2}"/>
    <hyperlink ref="C22" r:id="rId19" xr:uid="{EC9F3C7D-DE21-464C-86B5-89BE54DA63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7B53-C700-4F7C-8241-6A33C9AAD572}">
  <dimension ref="A1:A8"/>
  <sheetViews>
    <sheetView workbookViewId="0">
      <selection activeCell="E9" sqref="E9"/>
    </sheetView>
  </sheetViews>
  <sheetFormatPr defaultRowHeight="14.5" x14ac:dyDescent="0.35"/>
  <cols>
    <col min="1" max="1" width="41" bestFit="1" customWidth="1"/>
  </cols>
  <sheetData>
    <row r="1" spans="1:1" x14ac:dyDescent="0.35">
      <c r="A1" s="29" t="s">
        <v>114</v>
      </c>
    </row>
    <row r="2" spans="1:1" x14ac:dyDescent="0.35">
      <c r="A2" s="29" t="s">
        <v>115</v>
      </c>
    </row>
    <row r="3" spans="1:1" x14ac:dyDescent="0.35">
      <c r="A3" s="29" t="s">
        <v>116</v>
      </c>
    </row>
    <row r="4" spans="1:1" x14ac:dyDescent="0.35">
      <c r="A4" s="29" t="s">
        <v>117</v>
      </c>
    </row>
    <row r="5" spans="1:1" x14ac:dyDescent="0.35">
      <c r="A5" s="29" t="s">
        <v>137</v>
      </c>
    </row>
    <row r="6" spans="1:1" x14ac:dyDescent="0.35">
      <c r="A6" s="29" t="s">
        <v>138</v>
      </c>
    </row>
    <row r="7" spans="1:1" x14ac:dyDescent="0.35">
      <c r="A7" s="29" t="s">
        <v>145</v>
      </c>
    </row>
    <row r="8" spans="1:1" x14ac:dyDescent="0.35">
      <c r="A8" s="29" t="s">
        <v>148</v>
      </c>
    </row>
  </sheetData>
  <hyperlinks>
    <hyperlink ref="A1" r:id="rId1" xr:uid="{A20932FA-804D-4155-A0EB-F48DCF045083}"/>
    <hyperlink ref="A2" r:id="rId2" xr:uid="{78F19078-FB63-4FA3-83E6-15A5B3594479}"/>
    <hyperlink ref="A3" r:id="rId3" xr:uid="{4471414A-B502-42E8-BEC8-F1C50EEDC8FF}"/>
    <hyperlink ref="A4" r:id="rId4" xr:uid="{08D47AC2-48B8-476B-A820-B6818FA0BBD7}"/>
    <hyperlink ref="A5" r:id="rId5" xr:uid="{D405E12C-136D-4285-A9F1-2DC00AD4F28B}"/>
    <hyperlink ref="A6" r:id="rId6" xr:uid="{6DDFE02E-E481-40A7-9A00-299E229473BE}"/>
    <hyperlink ref="A7" r:id="rId7" xr:uid="{505E23F5-810F-4DFA-91D8-22F5C6AFDFB6}"/>
    <hyperlink ref="A8" r:id="rId8" xr:uid="{D71ECB19-4C5F-47A9-864E-9826A407D7C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9258-10FF-434A-85A2-6843DB843905}">
  <dimension ref="A2:C16"/>
  <sheetViews>
    <sheetView workbookViewId="0">
      <selection activeCell="G14" sqref="G14"/>
    </sheetView>
  </sheetViews>
  <sheetFormatPr defaultRowHeight="14.5" x14ac:dyDescent="0.35"/>
  <cols>
    <col min="1" max="1" width="38.453125" bestFit="1" customWidth="1"/>
    <col min="3" max="3" width="44.453125" bestFit="1" customWidth="1"/>
  </cols>
  <sheetData>
    <row r="2" spans="1:3" x14ac:dyDescent="0.35">
      <c r="A2" s="13" t="s">
        <v>85</v>
      </c>
      <c r="B2" t="str">
        <f>VLOOKUP(A2,Qualifications!J:K,2,0)</f>
        <v>QCTO</v>
      </c>
      <c r="C2" t="str">
        <f>A2&amp;" "&amp;B2</f>
        <v>Bookkeeper NQF 5 QCTO</v>
      </c>
    </row>
    <row r="3" spans="1:3" x14ac:dyDescent="0.35">
      <c r="A3" s="13" t="s">
        <v>77</v>
      </c>
      <c r="B3" t="str">
        <f>VLOOKUP(A3,Qualifications!J:K,2,0)</f>
        <v>Legacy</v>
      </c>
      <c r="C3" t="str">
        <f t="shared" ref="C3:C16" si="0">A3&amp;" "&amp;B3</f>
        <v>Business Administration Services NQF 3 Legacy</v>
      </c>
    </row>
    <row r="4" spans="1:3" x14ac:dyDescent="0.35">
      <c r="A4" s="13" t="s">
        <v>75</v>
      </c>
      <c r="B4" t="str">
        <f>VLOOKUP(A4,Qualifications!J:K,2,0)</f>
        <v>Legacy</v>
      </c>
      <c r="C4" t="str">
        <f t="shared" si="0"/>
        <v>Business Administration Services NQF 4 Legacy</v>
      </c>
    </row>
    <row r="5" spans="1:3" x14ac:dyDescent="0.35">
      <c r="A5" s="13" t="s">
        <v>78</v>
      </c>
      <c r="B5" t="str">
        <f>VLOOKUP(A5,Qualifications!J:K,2,0)</f>
        <v>Legacy</v>
      </c>
      <c r="C5" t="str">
        <f t="shared" si="0"/>
        <v>Business Process Outsourcing Support NQF 3 Legacy</v>
      </c>
    </row>
    <row r="6" spans="1:3" x14ac:dyDescent="0.35">
      <c r="A6" s="13" t="s">
        <v>86</v>
      </c>
      <c r="B6" t="str">
        <f>VLOOKUP(A6,Qualifications!J:K,2,0)</f>
        <v>QCTO</v>
      </c>
      <c r="C6" t="str">
        <f t="shared" si="0"/>
        <v>Contact Centre Manager NQF 5 QCTO</v>
      </c>
    </row>
    <row r="7" spans="1:3" x14ac:dyDescent="0.35">
      <c r="A7" s="13" t="s">
        <v>80</v>
      </c>
      <c r="B7" t="str">
        <f>VLOOKUP(A7,Qualifications!J:K,2,0)</f>
        <v>Legacy</v>
      </c>
      <c r="C7" t="str">
        <f t="shared" si="0"/>
        <v>Generic Management NQF 4 Legacy</v>
      </c>
    </row>
    <row r="8" spans="1:3" x14ac:dyDescent="0.35">
      <c r="A8" s="13" t="s">
        <v>79</v>
      </c>
      <c r="B8" t="str">
        <f>VLOOKUP(A8,Qualifications!J:K,2,0)</f>
        <v>Legacy</v>
      </c>
      <c r="C8" t="str">
        <f t="shared" si="0"/>
        <v>Generic Management NQF 5 Legacy</v>
      </c>
    </row>
    <row r="9" spans="1:3" x14ac:dyDescent="0.35">
      <c r="A9" s="13" t="s">
        <v>82</v>
      </c>
      <c r="B9" t="str">
        <f>VLOOKUP(A9,Qualifications!J:K,2,0)</f>
        <v>Legacy</v>
      </c>
      <c r="C9" t="str">
        <f t="shared" si="0"/>
        <v>Management NQF 3 Legacy</v>
      </c>
    </row>
    <row r="10" spans="1:3" x14ac:dyDescent="0.35">
      <c r="A10" s="13" t="s">
        <v>84</v>
      </c>
      <c r="B10" t="str">
        <f>VLOOKUP(A10,Qualifications!J:K,2,0)</f>
        <v>QCTO</v>
      </c>
      <c r="C10" t="str">
        <f t="shared" si="0"/>
        <v>Marketing Coordinator NQF 5 QCTO</v>
      </c>
    </row>
    <row r="11" spans="1:3" x14ac:dyDescent="0.35">
      <c r="A11" s="13" t="s">
        <v>81</v>
      </c>
      <c r="B11" t="str">
        <f>VLOOKUP(A11,Qualifications!J:K,2,0)</f>
        <v>Legacy</v>
      </c>
      <c r="C11" t="str">
        <f t="shared" si="0"/>
        <v>New Venture Creation (SMME) NQF 2 Legacy</v>
      </c>
    </row>
    <row r="12" spans="1:3" x14ac:dyDescent="0.35">
      <c r="A12" s="13" t="s">
        <v>76</v>
      </c>
      <c r="B12" t="str">
        <f>VLOOKUP(A12,Qualifications!J:K,2,0)</f>
        <v>Legacy</v>
      </c>
      <c r="C12" t="str">
        <f t="shared" si="0"/>
        <v>New Venture Creation NQF 4 Legacy</v>
      </c>
    </row>
    <row r="13" spans="1:3" x14ac:dyDescent="0.35">
      <c r="A13" s="13" t="s">
        <v>87</v>
      </c>
      <c r="B13" t="str">
        <f>VLOOKUP(A13,Qualifications!J:K,2,0)</f>
        <v>QCTO</v>
      </c>
      <c r="C13" t="str">
        <f t="shared" si="0"/>
        <v>Office Supervision NQF 5 QCTO</v>
      </c>
    </row>
    <row r="14" spans="1:3" x14ac:dyDescent="0.35">
      <c r="A14" s="13" t="s">
        <v>88</v>
      </c>
      <c r="B14" t="str">
        <f>VLOOKUP(A14,Qualifications!J:K,2,0)</f>
        <v>QCTO</v>
      </c>
      <c r="C14" t="str">
        <f t="shared" si="0"/>
        <v>Project Manager NQF 5 QCTO</v>
      </c>
    </row>
    <row r="15" spans="1:3" x14ac:dyDescent="0.35">
      <c r="A15" s="13" t="s">
        <v>89</v>
      </c>
      <c r="B15" t="str">
        <f>VLOOKUP(A15,Qualifications!J:K,2,0)</f>
        <v>QCTO</v>
      </c>
      <c r="C15" t="str">
        <f t="shared" si="0"/>
        <v>Quality Assurer NQF 5 QCTO</v>
      </c>
    </row>
    <row r="16" spans="1:3" x14ac:dyDescent="0.35">
      <c r="A16" s="13" t="s">
        <v>83</v>
      </c>
      <c r="B16" t="str">
        <f>VLOOKUP(A16,Qualifications!J:K,2,0)</f>
        <v>QCTO</v>
      </c>
      <c r="C16" t="str">
        <f t="shared" si="0"/>
        <v>Quality Manager NQF 6 QCTO</v>
      </c>
    </row>
  </sheetData>
  <autoFilter ref="A1" xr:uid="{384E9258-10FF-434A-85A2-6843DB843905}">
    <sortState xmlns:xlrd2="http://schemas.microsoft.com/office/spreadsheetml/2017/richdata2" ref="A2:A16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D47C-E2BB-4A2C-9B91-6F57C7FB6D06}">
  <dimension ref="A1:K3"/>
  <sheetViews>
    <sheetView workbookViewId="0">
      <selection sqref="A1:XFD3"/>
    </sheetView>
  </sheetViews>
  <sheetFormatPr defaultRowHeight="14.5" x14ac:dyDescent="0.35"/>
  <sheetData>
    <row r="1" spans="1:11" x14ac:dyDescent="0.35">
      <c r="A1" s="1" t="s">
        <v>33</v>
      </c>
      <c r="B1" s="1" t="s">
        <v>62</v>
      </c>
      <c r="C1" s="7">
        <v>5</v>
      </c>
      <c r="D1" s="7">
        <v>8</v>
      </c>
      <c r="E1" s="7" t="s">
        <v>63</v>
      </c>
      <c r="F1" s="1"/>
      <c r="G1" s="2">
        <v>47436</v>
      </c>
      <c r="H1" s="1" t="s">
        <v>31</v>
      </c>
      <c r="I1" s="1" t="s">
        <v>34</v>
      </c>
      <c r="J1">
        <f>COUNTIF(E$1:E1,E1)</f>
        <v>1</v>
      </c>
      <c r="K1" t="str">
        <f>TRIM(MID(B1,FIND(":",B1)+1,100))</f>
        <v>Conflict Management</v>
      </c>
    </row>
    <row r="2" spans="1:11" x14ac:dyDescent="0.35">
      <c r="A2" s="1" t="s">
        <v>33</v>
      </c>
      <c r="B2" s="1" t="s">
        <v>64</v>
      </c>
      <c r="C2" s="7">
        <v>2</v>
      </c>
      <c r="D2" s="7">
        <v>32</v>
      </c>
      <c r="E2" s="7" t="s">
        <v>65</v>
      </c>
      <c r="F2" s="1"/>
      <c r="G2" s="2">
        <v>47436</v>
      </c>
      <c r="H2" s="1" t="s">
        <v>31</v>
      </c>
      <c r="I2" s="1" t="s">
        <v>34</v>
      </c>
      <c r="J2">
        <f>COUNTIF(E$1:E2,E2)</f>
        <v>1</v>
      </c>
      <c r="K2" t="str">
        <f>TRIM(MID(B2,FIND(":",B2)+1,100))</f>
        <v>New Venture Creation</v>
      </c>
    </row>
    <row r="3" spans="1:11" x14ac:dyDescent="0.35">
      <c r="A3" s="1" t="s">
        <v>33</v>
      </c>
      <c r="B3" s="1" t="s">
        <v>66</v>
      </c>
      <c r="C3" s="7">
        <v>4</v>
      </c>
      <c r="D3" s="7">
        <v>20</v>
      </c>
      <c r="E3" s="7" t="s">
        <v>67</v>
      </c>
      <c r="F3" s="1"/>
      <c r="G3" s="2">
        <v>47436</v>
      </c>
      <c r="H3" s="1" t="s">
        <v>31</v>
      </c>
      <c r="I3" s="1" t="s">
        <v>34</v>
      </c>
      <c r="J3">
        <f>COUNTIF(E$1:E3,E3)</f>
        <v>1</v>
      </c>
      <c r="K3" t="str">
        <f>TRIM(MID(B3,FIND(":",B3)+1,100))</f>
        <v>Workplace Essential Skills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Qualifications</vt:lpstr>
      <vt:lpstr>Sheet3</vt:lpstr>
      <vt:lpstr>Short Courses</vt:lpstr>
      <vt:lpstr>Seta's</vt:lpstr>
      <vt:lpstr>Sheet1</vt:lpstr>
      <vt:lpstr>Skills Programs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Cilliers</dc:creator>
  <cp:lastModifiedBy>Hein van der Westhuizen</cp:lastModifiedBy>
  <dcterms:created xsi:type="dcterms:W3CDTF">2025-09-18T10:01:28Z</dcterms:created>
  <dcterms:modified xsi:type="dcterms:W3CDTF">2025-09-21T16:55:16Z</dcterms:modified>
</cp:coreProperties>
</file>